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er\PycharmProjects\UnstructuredFinal\"/>
    </mc:Choice>
  </mc:AlternateContent>
  <xr:revisionPtr revIDLastSave="0" documentId="13_ncr:1_{462CF76F-8344-400B-9642-7CA8FBD016B5}" xr6:coauthVersionLast="47" xr6:coauthVersionMax="47" xr10:uidLastSave="{00000000-0000-0000-0000-000000000000}"/>
  <bookViews>
    <workbookView xWindow="1608" yWindow="204" windowWidth="20856" windowHeight="13656" xr2:uid="{0AA11636-8826-4F17-AF93-59C5D06A0DC3}"/>
  </bookViews>
  <sheets>
    <sheet name="RenamingTable (2)" sheetId="6" r:id="rId1"/>
    <sheet name="AllJson" sheetId="5" r:id="rId2"/>
    <sheet name="WisconsinFDD_Unstructured" sheetId="4" r:id="rId3"/>
    <sheet name="AllPDF's" sheetId="3" r:id="rId4"/>
    <sheet name="RenamingTable" sheetId="2" r:id="rId5"/>
    <sheet name="Sheet1" sheetId="1" r:id="rId6"/>
  </sheets>
  <definedNames>
    <definedName name="CleanFileName1">_xlfn.LAMBDA(_xlpm.fileName,      _xlfn.LET(         _xlpm.invalidChars, {"\";"/";":";"*";"?";"""";"&lt;";"&gt;";"|"},         _xlpm.numChars, _xlfn.SEQUENCE(1, COUNTA(_xlpm.invalidChars)),         _xlpm.cleanFileName, _xlpm.fileName,         _xlpm.cleaned, _xlfn.REDUCE(_xlpm.cleanFileName, _xlpm.invalidChars, _xlfn.LAMBDA(_xlpm.f,_xlpm.ch, SUBSTITUTE(_xlpm.f, _xlpm.ch, ""))),         _xlpm.cleaned     ) )</definedName>
    <definedName name="ExternalData_1" localSheetId="4" hidden="1">RenamingTable!$A$1:$G$1507</definedName>
    <definedName name="ExternalData_1" localSheetId="0" hidden="1">'RenamingTable (2)'!$A$1:$G$1507</definedName>
    <definedName name="ExternalData_2" localSheetId="3" hidden="1">'AllPDF''s'!$A$1:$J$1510</definedName>
    <definedName name="ExternalData_3" localSheetId="2" hidden="1">WisconsinFDD_Unstructured!$A$1:$H$1112</definedName>
    <definedName name="ExternalData_4" localSheetId="1" hidden="1">AllJson!$A$1:$K$1509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45527.8439236111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07" i="6" l="1"/>
  <c r="I1507" i="6"/>
  <c r="H1507" i="6"/>
  <c r="K1507" i="6" s="1" a="1"/>
  <c r="K1507" i="6" s="1"/>
  <c r="M1507" i="6" s="1"/>
  <c r="K1506" i="6" a="1"/>
  <c r="K1506" i="6" s="1"/>
  <c r="M1506" i="6" s="1"/>
  <c r="J1506" i="6"/>
  <c r="I1506" i="6"/>
  <c r="H1506" i="6"/>
  <c r="K1505" i="6" a="1"/>
  <c r="K1505" i="6" s="1"/>
  <c r="M1505" i="6" s="1"/>
  <c r="J1505" i="6"/>
  <c r="I1505" i="6"/>
  <c r="H1505" i="6"/>
  <c r="K1504" i="6" a="1"/>
  <c r="K1504" i="6" s="1"/>
  <c r="M1504" i="6" s="1"/>
  <c r="J1504" i="6"/>
  <c r="I1504" i="6"/>
  <c r="H1504" i="6"/>
  <c r="L1503" i="6"/>
  <c r="J1503" i="6"/>
  <c r="I1503" i="6"/>
  <c r="H1503" i="6"/>
  <c r="K1503" i="6" s="1" a="1"/>
  <c r="K1503" i="6" s="1"/>
  <c r="M1503" i="6" s="1"/>
  <c r="N1503" i="6" s="1"/>
  <c r="K1502" i="6" a="1"/>
  <c r="K1502" i="6" s="1"/>
  <c r="M1502" i="6" s="1"/>
  <c r="J1502" i="6"/>
  <c r="I1502" i="6"/>
  <c r="H1502" i="6"/>
  <c r="J1501" i="6"/>
  <c r="I1501" i="6"/>
  <c r="H1501" i="6"/>
  <c r="K1501" i="6" s="1" a="1"/>
  <c r="K1501" i="6" s="1"/>
  <c r="M1501" i="6" s="1"/>
  <c r="K1500" i="6" a="1"/>
  <c r="K1500" i="6" s="1"/>
  <c r="M1500" i="6" s="1"/>
  <c r="J1500" i="6"/>
  <c r="I1500" i="6"/>
  <c r="H1500" i="6"/>
  <c r="J1499" i="6"/>
  <c r="I1499" i="6"/>
  <c r="H1499" i="6"/>
  <c r="K1499" i="6" s="1" a="1"/>
  <c r="K1499" i="6" s="1"/>
  <c r="M1499" i="6" s="1"/>
  <c r="J1498" i="6"/>
  <c r="I1498" i="6"/>
  <c r="H1498" i="6"/>
  <c r="K1498" i="6" s="1" a="1"/>
  <c r="K1498" i="6" s="1"/>
  <c r="N1497" i="6"/>
  <c r="J1497" i="6"/>
  <c r="I1497" i="6"/>
  <c r="H1497" i="6"/>
  <c r="K1497" i="6" s="1" a="1"/>
  <c r="K1497" i="6" s="1"/>
  <c r="M1497" i="6" s="1"/>
  <c r="L1497" i="6" s="1"/>
  <c r="J1496" i="6"/>
  <c r="I1496" i="6"/>
  <c r="H1496" i="6"/>
  <c r="K1496" i="6" s="1" a="1"/>
  <c r="K1496" i="6" s="1"/>
  <c r="M1496" i="6" s="1"/>
  <c r="K1495" i="6" a="1"/>
  <c r="K1495" i="6" s="1"/>
  <c r="M1495" i="6" s="1"/>
  <c r="J1495" i="6"/>
  <c r="I1495" i="6"/>
  <c r="H1495" i="6"/>
  <c r="K1494" i="6" a="1"/>
  <c r="K1494" i="6" s="1"/>
  <c r="M1494" i="6" s="1"/>
  <c r="J1494" i="6"/>
  <c r="I1494" i="6"/>
  <c r="H1494" i="6"/>
  <c r="K1493" i="6" a="1"/>
  <c r="K1493" i="6" s="1"/>
  <c r="M1493" i="6" s="1"/>
  <c r="J1493" i="6"/>
  <c r="I1493" i="6"/>
  <c r="H1493" i="6"/>
  <c r="J1492" i="6"/>
  <c r="I1492" i="6"/>
  <c r="H1492" i="6"/>
  <c r="K1492" i="6" s="1" a="1"/>
  <c r="K1492" i="6" s="1"/>
  <c r="M1492" i="6" s="1"/>
  <c r="J1491" i="6"/>
  <c r="I1491" i="6"/>
  <c r="H1491" i="6"/>
  <c r="K1491" i="6" s="1" a="1"/>
  <c r="K1491" i="6" s="1"/>
  <c r="M1491" i="6" s="1"/>
  <c r="L1491" i="6" s="1"/>
  <c r="J1490" i="6"/>
  <c r="I1490" i="6"/>
  <c r="H1490" i="6"/>
  <c r="K1490" i="6" s="1" a="1"/>
  <c r="K1490" i="6" s="1"/>
  <c r="M1490" i="6" s="1"/>
  <c r="J1489" i="6"/>
  <c r="I1489" i="6"/>
  <c r="H1489" i="6"/>
  <c r="K1489" i="6" s="1" a="1"/>
  <c r="K1489" i="6" s="1"/>
  <c r="M1489" i="6" s="1"/>
  <c r="N1489" i="6" s="1"/>
  <c r="M1488" i="6"/>
  <c r="L1488" i="6" s="1"/>
  <c r="J1488" i="6"/>
  <c r="I1488" i="6"/>
  <c r="H1488" i="6"/>
  <c r="K1488" i="6" s="1" a="1"/>
  <c r="K1488" i="6" s="1"/>
  <c r="J1487" i="6"/>
  <c r="I1487" i="6"/>
  <c r="H1487" i="6"/>
  <c r="K1487" i="6" s="1" a="1"/>
  <c r="K1487" i="6" s="1"/>
  <c r="J1486" i="6"/>
  <c r="I1486" i="6"/>
  <c r="H1486" i="6"/>
  <c r="K1486" i="6" s="1" a="1"/>
  <c r="K1486" i="6" s="1"/>
  <c r="M1486" i="6" s="1"/>
  <c r="J1485" i="6"/>
  <c r="I1485" i="6"/>
  <c r="H1485" i="6"/>
  <c r="K1485" i="6" s="1" a="1"/>
  <c r="K1485" i="6" s="1"/>
  <c r="M1485" i="6" s="1"/>
  <c r="J1484" i="6"/>
  <c r="I1484" i="6"/>
  <c r="H1484" i="6"/>
  <c r="K1484" i="6" s="1" a="1"/>
  <c r="K1484" i="6" s="1"/>
  <c r="M1484" i="6" s="1"/>
  <c r="K1483" i="6" a="1"/>
  <c r="K1483" i="6" s="1"/>
  <c r="M1483" i="6" s="1"/>
  <c r="J1483" i="6"/>
  <c r="I1483" i="6"/>
  <c r="H1483" i="6"/>
  <c r="K1482" i="6"/>
  <c r="M1482" i="6" s="1"/>
  <c r="K1482" i="6" a="1"/>
  <c r="J1482" i="6"/>
  <c r="I1482" i="6"/>
  <c r="H1482" i="6"/>
  <c r="J1481" i="6"/>
  <c r="I1481" i="6"/>
  <c r="H1481" i="6"/>
  <c r="K1481" i="6" s="1" a="1"/>
  <c r="K1481" i="6" s="1"/>
  <c r="M1481" i="6" s="1"/>
  <c r="J1480" i="6"/>
  <c r="I1480" i="6"/>
  <c r="H1480" i="6"/>
  <c r="K1480" i="6" s="1" a="1"/>
  <c r="K1480" i="6" s="1"/>
  <c r="M1480" i="6" s="1"/>
  <c r="J1479" i="6"/>
  <c r="I1479" i="6"/>
  <c r="H1479" i="6"/>
  <c r="K1479" i="6" s="1" a="1"/>
  <c r="K1479" i="6" s="1"/>
  <c r="M1479" i="6" s="1"/>
  <c r="J1478" i="6"/>
  <c r="I1478" i="6"/>
  <c r="H1478" i="6"/>
  <c r="K1478" i="6" s="1" a="1"/>
  <c r="K1478" i="6" s="1"/>
  <c r="M1478" i="6" s="1"/>
  <c r="L1478" i="6" s="1"/>
  <c r="N1477" i="6"/>
  <c r="J1477" i="6"/>
  <c r="I1477" i="6"/>
  <c r="H1477" i="6"/>
  <c r="K1477" i="6" s="1" a="1"/>
  <c r="K1477" i="6" s="1"/>
  <c r="M1477" i="6" s="1"/>
  <c r="L1477" i="6" s="1"/>
  <c r="J1476" i="6"/>
  <c r="I1476" i="6"/>
  <c r="H1476" i="6"/>
  <c r="K1476" i="6" s="1" a="1"/>
  <c r="K1476" i="6" s="1"/>
  <c r="K1475" i="6" a="1"/>
  <c r="K1475" i="6" s="1"/>
  <c r="M1475" i="6" s="1"/>
  <c r="J1475" i="6"/>
  <c r="I1475" i="6"/>
  <c r="H1475" i="6"/>
  <c r="J1474" i="6"/>
  <c r="I1474" i="6"/>
  <c r="H1474" i="6"/>
  <c r="K1474" i="6" s="1" a="1"/>
  <c r="K1474" i="6" s="1"/>
  <c r="M1474" i="6" s="1"/>
  <c r="K1473" i="6" a="1"/>
  <c r="K1473" i="6" s="1"/>
  <c r="J1473" i="6"/>
  <c r="I1473" i="6"/>
  <c r="H1473" i="6"/>
  <c r="K1472" i="6" a="1"/>
  <c r="K1472" i="6" s="1"/>
  <c r="M1472" i="6" s="1"/>
  <c r="J1472" i="6"/>
  <c r="I1472" i="6"/>
  <c r="H1472" i="6"/>
  <c r="K1471" i="6" a="1"/>
  <c r="K1471" i="6" s="1"/>
  <c r="M1471" i="6" s="1"/>
  <c r="J1471" i="6"/>
  <c r="I1471" i="6"/>
  <c r="H1471" i="6"/>
  <c r="M1470" i="6"/>
  <c r="J1470" i="6"/>
  <c r="I1470" i="6"/>
  <c r="H1470" i="6"/>
  <c r="K1470" i="6" s="1" a="1"/>
  <c r="K1470" i="6" s="1"/>
  <c r="J1469" i="6"/>
  <c r="I1469" i="6"/>
  <c r="H1469" i="6"/>
  <c r="K1469" i="6" s="1" a="1"/>
  <c r="K1469" i="6" s="1"/>
  <c r="M1469" i="6" s="1"/>
  <c r="L1469" i="6" s="1"/>
  <c r="J1468" i="6"/>
  <c r="I1468" i="6"/>
  <c r="H1468" i="6"/>
  <c r="K1468" i="6" s="1" a="1"/>
  <c r="K1468" i="6" s="1"/>
  <c r="M1468" i="6" s="1"/>
  <c r="J1467" i="6"/>
  <c r="I1467" i="6"/>
  <c r="H1467" i="6"/>
  <c r="K1467" i="6" s="1" a="1"/>
  <c r="K1467" i="6" s="1"/>
  <c r="M1467" i="6" s="1"/>
  <c r="J1466" i="6"/>
  <c r="I1466" i="6"/>
  <c r="H1466" i="6"/>
  <c r="K1466" i="6" s="1" a="1"/>
  <c r="K1466" i="6" s="1"/>
  <c r="M1466" i="6" s="1"/>
  <c r="J1465" i="6"/>
  <c r="I1465" i="6"/>
  <c r="H1465" i="6"/>
  <c r="K1465" i="6" s="1" a="1"/>
  <c r="K1465" i="6" s="1"/>
  <c r="K1464" i="6" a="1"/>
  <c r="K1464" i="6" s="1"/>
  <c r="M1464" i="6" s="1"/>
  <c r="J1464" i="6"/>
  <c r="I1464" i="6"/>
  <c r="H1464" i="6"/>
  <c r="J1463" i="6"/>
  <c r="I1463" i="6"/>
  <c r="H1463" i="6"/>
  <c r="K1463" i="6" s="1" a="1"/>
  <c r="K1463" i="6" s="1"/>
  <c r="M1463" i="6" s="1"/>
  <c r="K1462" i="6" a="1"/>
  <c r="K1462" i="6" s="1"/>
  <c r="M1462" i="6" s="1"/>
  <c r="J1462" i="6"/>
  <c r="I1462" i="6"/>
  <c r="H1462" i="6"/>
  <c r="K1461" i="6" a="1"/>
  <c r="K1461" i="6" s="1"/>
  <c r="M1461" i="6" s="1"/>
  <c r="J1461" i="6"/>
  <c r="I1461" i="6"/>
  <c r="H1461" i="6"/>
  <c r="K1460" i="6" a="1"/>
  <c r="K1460" i="6" s="1"/>
  <c r="M1460" i="6" s="1"/>
  <c r="J1460" i="6"/>
  <c r="I1460" i="6"/>
  <c r="H1460" i="6"/>
  <c r="J1459" i="6"/>
  <c r="I1459" i="6"/>
  <c r="H1459" i="6"/>
  <c r="K1459" i="6" s="1" a="1"/>
  <c r="K1459" i="6" s="1"/>
  <c r="M1459" i="6" s="1"/>
  <c r="N1459" i="6" s="1"/>
  <c r="J1458" i="6"/>
  <c r="I1458" i="6"/>
  <c r="H1458" i="6"/>
  <c r="K1458" i="6" s="1" a="1"/>
  <c r="K1458" i="6" s="1"/>
  <c r="M1458" i="6" s="1"/>
  <c r="N1458" i="6" s="1"/>
  <c r="J1457" i="6"/>
  <c r="I1457" i="6"/>
  <c r="H1457" i="6"/>
  <c r="K1457" i="6" s="1" a="1"/>
  <c r="K1457" i="6" s="1"/>
  <c r="M1457" i="6" s="1"/>
  <c r="J1456" i="6"/>
  <c r="I1456" i="6"/>
  <c r="H1456" i="6"/>
  <c r="K1456" i="6" s="1" a="1"/>
  <c r="K1456" i="6" s="1"/>
  <c r="M1456" i="6" s="1"/>
  <c r="N1455" i="6"/>
  <c r="J1455" i="6"/>
  <c r="I1455" i="6"/>
  <c r="H1455" i="6"/>
  <c r="K1455" i="6" s="1" a="1"/>
  <c r="K1455" i="6" s="1"/>
  <c r="M1455" i="6" s="1"/>
  <c r="L1455" i="6" s="1"/>
  <c r="J1454" i="6"/>
  <c r="I1454" i="6"/>
  <c r="H1454" i="6"/>
  <c r="K1454" i="6" s="1" a="1"/>
  <c r="K1454" i="6" s="1"/>
  <c r="M1454" i="6" s="1"/>
  <c r="J1453" i="6"/>
  <c r="I1453" i="6"/>
  <c r="H1453" i="6"/>
  <c r="K1453" i="6" s="1" a="1"/>
  <c r="K1453" i="6" s="1"/>
  <c r="M1453" i="6" s="1"/>
  <c r="J1452" i="6"/>
  <c r="I1452" i="6"/>
  <c r="H1452" i="6"/>
  <c r="K1452" i="6" s="1" a="1"/>
  <c r="K1452" i="6" s="1"/>
  <c r="M1452" i="6" s="1"/>
  <c r="J1451" i="6"/>
  <c r="I1451" i="6"/>
  <c r="H1451" i="6"/>
  <c r="K1451" i="6" s="1" a="1"/>
  <c r="K1451" i="6" s="1"/>
  <c r="K1450" i="6" a="1"/>
  <c r="K1450" i="6" s="1"/>
  <c r="M1450" i="6" s="1"/>
  <c r="J1450" i="6"/>
  <c r="I1450" i="6"/>
  <c r="H1450" i="6"/>
  <c r="K1449" i="6"/>
  <c r="M1449" i="6" s="1"/>
  <c r="K1449" i="6" a="1"/>
  <c r="J1449" i="6"/>
  <c r="I1449" i="6"/>
  <c r="H1449" i="6"/>
  <c r="J1448" i="6"/>
  <c r="I1448" i="6"/>
  <c r="H1448" i="6"/>
  <c r="K1448" i="6" s="1" a="1"/>
  <c r="K1448" i="6" s="1"/>
  <c r="M1448" i="6" s="1"/>
  <c r="J1447" i="6"/>
  <c r="I1447" i="6"/>
  <c r="H1447" i="6"/>
  <c r="K1447" i="6" s="1" a="1"/>
  <c r="K1447" i="6" s="1"/>
  <c r="M1447" i="6" s="1"/>
  <c r="J1446" i="6"/>
  <c r="I1446" i="6"/>
  <c r="H1446" i="6"/>
  <c r="K1446" i="6" s="1" a="1"/>
  <c r="K1446" i="6" s="1"/>
  <c r="M1446" i="6" s="1"/>
  <c r="J1445" i="6"/>
  <c r="I1445" i="6"/>
  <c r="H1445" i="6"/>
  <c r="K1445" i="6" s="1" a="1"/>
  <c r="K1445" i="6" s="1"/>
  <c r="M1445" i="6" s="1"/>
  <c r="J1444" i="6"/>
  <c r="I1444" i="6"/>
  <c r="H1444" i="6"/>
  <c r="K1444" i="6" s="1" a="1"/>
  <c r="K1444" i="6" s="1"/>
  <c r="M1444" i="6" s="1"/>
  <c r="J1443" i="6"/>
  <c r="I1443" i="6"/>
  <c r="H1443" i="6"/>
  <c r="K1443" i="6" s="1" a="1"/>
  <c r="K1443" i="6" s="1"/>
  <c r="M1443" i="6" s="1"/>
  <c r="J1442" i="6"/>
  <c r="I1442" i="6"/>
  <c r="H1442" i="6"/>
  <c r="K1442" i="6" s="1" a="1"/>
  <c r="K1442" i="6" s="1"/>
  <c r="M1442" i="6" s="1"/>
  <c r="J1441" i="6"/>
  <c r="I1441" i="6"/>
  <c r="H1441" i="6"/>
  <c r="K1441" i="6" s="1" a="1"/>
  <c r="K1441" i="6" s="1"/>
  <c r="M1441" i="6" s="1"/>
  <c r="J1440" i="6"/>
  <c r="I1440" i="6"/>
  <c r="H1440" i="6"/>
  <c r="K1440" i="6" s="1" a="1"/>
  <c r="K1440" i="6" s="1"/>
  <c r="M1440" i="6" s="1"/>
  <c r="K1439" i="6" a="1"/>
  <c r="K1439" i="6" s="1"/>
  <c r="M1439" i="6" s="1"/>
  <c r="J1439" i="6"/>
  <c r="I1439" i="6"/>
  <c r="H1439" i="6"/>
  <c r="K1438" i="6" a="1"/>
  <c r="K1438" i="6" s="1"/>
  <c r="M1438" i="6" s="1"/>
  <c r="J1438" i="6"/>
  <c r="I1438" i="6"/>
  <c r="H1438" i="6"/>
  <c r="K1437" i="6" a="1"/>
  <c r="K1437" i="6" s="1"/>
  <c r="M1437" i="6" s="1"/>
  <c r="J1437" i="6"/>
  <c r="I1437" i="6"/>
  <c r="H1437" i="6"/>
  <c r="N1436" i="6"/>
  <c r="K1436" i="6"/>
  <c r="M1436" i="6" s="1"/>
  <c r="L1436" i="6" s="1"/>
  <c r="J1436" i="6"/>
  <c r="I1436" i="6"/>
  <c r="H1436" i="6"/>
  <c r="K1436" i="6" s="1" a="1"/>
  <c r="J1435" i="6"/>
  <c r="I1435" i="6"/>
  <c r="H1435" i="6"/>
  <c r="K1435" i="6" s="1" a="1"/>
  <c r="K1435" i="6" s="1"/>
  <c r="M1435" i="6" s="1"/>
  <c r="J1434" i="6"/>
  <c r="I1434" i="6"/>
  <c r="H1434" i="6"/>
  <c r="K1434" i="6" s="1" a="1"/>
  <c r="K1434" i="6" s="1"/>
  <c r="M1434" i="6" s="1"/>
  <c r="M1433" i="6"/>
  <c r="J1433" i="6"/>
  <c r="I1433" i="6"/>
  <c r="H1433" i="6"/>
  <c r="K1433" i="6" s="1" a="1"/>
  <c r="K1433" i="6" s="1"/>
  <c r="J1432" i="6"/>
  <c r="I1432" i="6"/>
  <c r="H1432" i="6"/>
  <c r="K1432" i="6" s="1" a="1"/>
  <c r="K1432" i="6" s="1"/>
  <c r="M1432" i="6" s="1"/>
  <c r="K1431" i="6"/>
  <c r="M1431" i="6" s="1"/>
  <c r="K1431" i="6" a="1"/>
  <c r="J1431" i="6"/>
  <c r="I1431" i="6"/>
  <c r="H1431" i="6"/>
  <c r="J1430" i="6"/>
  <c r="I1430" i="6"/>
  <c r="H1430" i="6"/>
  <c r="K1430" i="6" s="1" a="1"/>
  <c r="K1430" i="6" s="1"/>
  <c r="M1430" i="6" s="1"/>
  <c r="J1429" i="6"/>
  <c r="I1429" i="6"/>
  <c r="H1429" i="6"/>
  <c r="K1429" i="6" s="1" a="1"/>
  <c r="K1429" i="6" s="1"/>
  <c r="M1429" i="6" s="1"/>
  <c r="K1428" i="6" a="1"/>
  <c r="K1428" i="6" s="1"/>
  <c r="M1428" i="6" s="1"/>
  <c r="J1428" i="6"/>
  <c r="I1428" i="6"/>
  <c r="H1428" i="6"/>
  <c r="K1427" i="6"/>
  <c r="M1427" i="6" s="1"/>
  <c r="K1427" i="6" a="1"/>
  <c r="J1427" i="6"/>
  <c r="I1427" i="6"/>
  <c r="H1427" i="6"/>
  <c r="K1426" i="6" a="1"/>
  <c r="K1426" i="6" s="1"/>
  <c r="M1426" i="6" s="1"/>
  <c r="J1426" i="6"/>
  <c r="I1426" i="6"/>
  <c r="H1426" i="6"/>
  <c r="J1425" i="6"/>
  <c r="I1425" i="6"/>
  <c r="H1425" i="6"/>
  <c r="K1425" i="6" s="1" a="1"/>
  <c r="K1425" i="6" s="1"/>
  <c r="M1425" i="6" s="1"/>
  <c r="J1424" i="6"/>
  <c r="I1424" i="6"/>
  <c r="H1424" i="6"/>
  <c r="K1424" i="6" s="1" a="1"/>
  <c r="K1424" i="6" s="1"/>
  <c r="M1424" i="6" s="1"/>
  <c r="K1423" i="6" a="1"/>
  <c r="K1423" i="6" s="1"/>
  <c r="M1423" i="6" s="1"/>
  <c r="J1423" i="6"/>
  <c r="I1423" i="6"/>
  <c r="H1423" i="6"/>
  <c r="N1422" i="6"/>
  <c r="J1422" i="6"/>
  <c r="I1422" i="6"/>
  <c r="H1422" i="6"/>
  <c r="K1422" i="6" s="1" a="1"/>
  <c r="K1422" i="6" s="1"/>
  <c r="M1422" i="6" s="1"/>
  <c r="L1422" i="6" s="1"/>
  <c r="J1421" i="6"/>
  <c r="I1421" i="6"/>
  <c r="H1421" i="6"/>
  <c r="K1421" i="6" s="1" a="1"/>
  <c r="K1421" i="6" s="1"/>
  <c r="M1421" i="6" s="1"/>
  <c r="J1420" i="6"/>
  <c r="I1420" i="6"/>
  <c r="H1420" i="6"/>
  <c r="K1420" i="6" s="1" a="1"/>
  <c r="K1420" i="6" s="1"/>
  <c r="M1420" i="6" s="1"/>
  <c r="J1419" i="6"/>
  <c r="I1419" i="6"/>
  <c r="H1419" i="6"/>
  <c r="K1419" i="6" s="1" a="1"/>
  <c r="K1419" i="6" s="1"/>
  <c r="M1419" i="6" s="1"/>
  <c r="J1418" i="6"/>
  <c r="I1418" i="6"/>
  <c r="H1418" i="6"/>
  <c r="K1418" i="6" s="1" a="1"/>
  <c r="K1418" i="6" s="1"/>
  <c r="M1418" i="6" s="1"/>
  <c r="K1417" i="6" a="1"/>
  <c r="K1417" i="6" s="1"/>
  <c r="M1417" i="6" s="1"/>
  <c r="J1417" i="6"/>
  <c r="I1417" i="6"/>
  <c r="H1417" i="6"/>
  <c r="K1416" i="6" a="1"/>
  <c r="K1416" i="6" s="1"/>
  <c r="M1416" i="6" s="1"/>
  <c r="J1416" i="6"/>
  <c r="I1416" i="6"/>
  <c r="H1416" i="6"/>
  <c r="K1415" i="6" a="1"/>
  <c r="K1415" i="6" s="1"/>
  <c r="M1415" i="6" s="1"/>
  <c r="J1415" i="6"/>
  <c r="I1415" i="6"/>
  <c r="H1415" i="6"/>
  <c r="J1414" i="6"/>
  <c r="I1414" i="6"/>
  <c r="H1414" i="6"/>
  <c r="K1414" i="6" s="1" a="1"/>
  <c r="K1414" i="6" s="1"/>
  <c r="M1414" i="6" s="1"/>
  <c r="J1413" i="6"/>
  <c r="I1413" i="6"/>
  <c r="H1413" i="6"/>
  <c r="K1413" i="6" s="1" a="1"/>
  <c r="K1413" i="6" s="1"/>
  <c r="M1413" i="6" s="1"/>
  <c r="J1412" i="6"/>
  <c r="I1412" i="6"/>
  <c r="H1412" i="6"/>
  <c r="K1412" i="6" s="1" a="1"/>
  <c r="K1412" i="6" s="1"/>
  <c r="M1412" i="6" s="1"/>
  <c r="J1411" i="6"/>
  <c r="I1411" i="6"/>
  <c r="H1411" i="6"/>
  <c r="K1411" i="6" s="1" a="1"/>
  <c r="K1411" i="6" s="1"/>
  <c r="M1411" i="6" s="1"/>
  <c r="J1410" i="6"/>
  <c r="I1410" i="6"/>
  <c r="H1410" i="6"/>
  <c r="K1410" i="6" s="1" a="1"/>
  <c r="K1410" i="6" s="1"/>
  <c r="K1409" i="6" a="1"/>
  <c r="K1409" i="6" s="1"/>
  <c r="M1409" i="6" s="1"/>
  <c r="J1409" i="6"/>
  <c r="I1409" i="6"/>
  <c r="H1409" i="6"/>
  <c r="J1408" i="6"/>
  <c r="I1408" i="6"/>
  <c r="H1408" i="6"/>
  <c r="K1408" i="6" s="1" a="1"/>
  <c r="K1408" i="6" s="1"/>
  <c r="M1408" i="6" s="1"/>
  <c r="J1407" i="6"/>
  <c r="I1407" i="6"/>
  <c r="H1407" i="6"/>
  <c r="K1407" i="6" s="1" a="1"/>
  <c r="K1407" i="6" s="1"/>
  <c r="M1407" i="6" s="1"/>
  <c r="K1406" i="6" a="1"/>
  <c r="K1406" i="6" s="1"/>
  <c r="M1406" i="6" s="1"/>
  <c r="J1406" i="6"/>
  <c r="I1406" i="6"/>
  <c r="H1406" i="6"/>
  <c r="K1405" i="6" a="1"/>
  <c r="K1405" i="6" s="1"/>
  <c r="M1405" i="6" s="1"/>
  <c r="J1405" i="6"/>
  <c r="I1405" i="6"/>
  <c r="H1405" i="6"/>
  <c r="K1404" i="6" a="1"/>
  <c r="K1404" i="6" s="1"/>
  <c r="J1404" i="6"/>
  <c r="I1404" i="6"/>
  <c r="H1404" i="6"/>
  <c r="J1403" i="6"/>
  <c r="I1403" i="6"/>
  <c r="H1403" i="6"/>
  <c r="K1403" i="6" s="1" a="1"/>
  <c r="K1403" i="6" s="1"/>
  <c r="M1403" i="6" s="1"/>
  <c r="J1402" i="6"/>
  <c r="I1402" i="6"/>
  <c r="H1402" i="6"/>
  <c r="K1402" i="6" s="1" a="1"/>
  <c r="K1402" i="6" s="1"/>
  <c r="M1402" i="6" s="1"/>
  <c r="N1401" i="6"/>
  <c r="K1401" i="6"/>
  <c r="M1401" i="6" s="1"/>
  <c r="L1401" i="6" s="1"/>
  <c r="K1401" i="6" a="1"/>
  <c r="J1401" i="6"/>
  <c r="I1401" i="6"/>
  <c r="H1401" i="6"/>
  <c r="J1400" i="6"/>
  <c r="I1400" i="6"/>
  <c r="H1400" i="6"/>
  <c r="K1400" i="6" s="1" a="1"/>
  <c r="K1400" i="6" s="1"/>
  <c r="M1400" i="6" s="1"/>
  <c r="L1400" i="6" s="1"/>
  <c r="J1399" i="6"/>
  <c r="I1399" i="6"/>
  <c r="H1399" i="6"/>
  <c r="K1399" i="6" s="1" a="1"/>
  <c r="K1399" i="6" s="1"/>
  <c r="K1398" i="6" a="1"/>
  <c r="K1398" i="6" s="1"/>
  <c r="J1398" i="6"/>
  <c r="I1398" i="6"/>
  <c r="H1398" i="6"/>
  <c r="J1397" i="6"/>
  <c r="I1397" i="6"/>
  <c r="H1397" i="6"/>
  <c r="K1397" i="6" s="1" a="1"/>
  <c r="K1397" i="6" s="1"/>
  <c r="M1397" i="6" s="1"/>
  <c r="J1396" i="6"/>
  <c r="I1396" i="6"/>
  <c r="H1396" i="6"/>
  <c r="K1396" i="6" s="1" a="1"/>
  <c r="K1396" i="6" s="1"/>
  <c r="M1396" i="6" s="1"/>
  <c r="K1395" i="6" a="1"/>
  <c r="K1395" i="6" s="1"/>
  <c r="M1395" i="6" s="1"/>
  <c r="J1395" i="6"/>
  <c r="I1395" i="6"/>
  <c r="H1395" i="6"/>
  <c r="K1394" i="6" a="1"/>
  <c r="K1394" i="6" s="1"/>
  <c r="M1394" i="6" s="1"/>
  <c r="J1394" i="6"/>
  <c r="I1394" i="6"/>
  <c r="H1394" i="6"/>
  <c r="K1393" i="6" a="1"/>
  <c r="K1393" i="6" s="1"/>
  <c r="M1393" i="6" s="1"/>
  <c r="J1393" i="6"/>
  <c r="I1393" i="6"/>
  <c r="H1393" i="6"/>
  <c r="J1392" i="6"/>
  <c r="I1392" i="6"/>
  <c r="H1392" i="6"/>
  <c r="K1392" i="6" s="1" a="1"/>
  <c r="K1392" i="6" s="1"/>
  <c r="M1392" i="6" s="1"/>
  <c r="N1392" i="6" s="1"/>
  <c r="K1391" i="6"/>
  <c r="M1391" i="6" s="1"/>
  <c r="J1391" i="6"/>
  <c r="I1391" i="6"/>
  <c r="H1391" i="6"/>
  <c r="K1391" i="6" s="1" a="1"/>
  <c r="J1390" i="6"/>
  <c r="I1390" i="6"/>
  <c r="H1390" i="6"/>
  <c r="K1390" i="6" s="1" a="1"/>
  <c r="K1390" i="6" s="1"/>
  <c r="M1390" i="6" s="1"/>
  <c r="L1390" i="6" s="1"/>
  <c r="J1389" i="6"/>
  <c r="I1389" i="6"/>
  <c r="H1389" i="6"/>
  <c r="K1389" i="6" s="1" a="1"/>
  <c r="K1389" i="6" s="1"/>
  <c r="M1389" i="6" s="1"/>
  <c r="J1388" i="6"/>
  <c r="I1388" i="6"/>
  <c r="H1388" i="6"/>
  <c r="K1388" i="6" s="1" a="1"/>
  <c r="K1388" i="6" s="1"/>
  <c r="J1387" i="6"/>
  <c r="I1387" i="6"/>
  <c r="H1387" i="6"/>
  <c r="K1387" i="6" s="1" a="1"/>
  <c r="K1387" i="6" s="1"/>
  <c r="M1387" i="6" s="1"/>
  <c r="J1386" i="6"/>
  <c r="I1386" i="6"/>
  <c r="H1386" i="6"/>
  <c r="K1386" i="6" s="1" a="1"/>
  <c r="K1386" i="6" s="1"/>
  <c r="M1386" i="6" s="1"/>
  <c r="J1385" i="6"/>
  <c r="I1385" i="6"/>
  <c r="H1385" i="6"/>
  <c r="K1385" i="6" s="1" a="1"/>
  <c r="K1385" i="6" s="1"/>
  <c r="M1385" i="6" s="1"/>
  <c r="K1384" i="6" a="1"/>
  <c r="K1384" i="6" s="1"/>
  <c r="M1384" i="6" s="1"/>
  <c r="J1384" i="6"/>
  <c r="I1384" i="6"/>
  <c r="H1384" i="6"/>
  <c r="K1383" i="6"/>
  <c r="M1383" i="6" s="1"/>
  <c r="K1383" i="6" a="1"/>
  <c r="J1383" i="6"/>
  <c r="I1383" i="6"/>
  <c r="H1383" i="6"/>
  <c r="K1382" i="6" a="1"/>
  <c r="K1382" i="6" s="1"/>
  <c r="J1382" i="6"/>
  <c r="I1382" i="6"/>
  <c r="H1382" i="6"/>
  <c r="J1381" i="6"/>
  <c r="I1381" i="6"/>
  <c r="H1381" i="6"/>
  <c r="K1381" i="6" s="1" a="1"/>
  <c r="K1381" i="6" s="1"/>
  <c r="M1381" i="6" s="1"/>
  <c r="J1380" i="6"/>
  <c r="I1380" i="6"/>
  <c r="H1380" i="6"/>
  <c r="K1380" i="6" s="1" a="1"/>
  <c r="K1380" i="6" s="1"/>
  <c r="M1380" i="6" s="1"/>
  <c r="J1379" i="6"/>
  <c r="I1379" i="6"/>
  <c r="H1379" i="6"/>
  <c r="K1379" i="6" s="1" a="1"/>
  <c r="K1379" i="6" s="1"/>
  <c r="M1379" i="6" s="1"/>
  <c r="J1378" i="6"/>
  <c r="I1378" i="6"/>
  <c r="H1378" i="6"/>
  <c r="K1378" i="6" s="1" a="1"/>
  <c r="K1378" i="6" s="1"/>
  <c r="M1378" i="6" s="1"/>
  <c r="M1377" i="6"/>
  <c r="J1377" i="6"/>
  <c r="I1377" i="6"/>
  <c r="H1377" i="6"/>
  <c r="K1377" i="6" s="1" a="1"/>
  <c r="K1377" i="6" s="1"/>
  <c r="J1376" i="6"/>
  <c r="I1376" i="6"/>
  <c r="H1376" i="6"/>
  <c r="K1376" i="6" s="1" a="1"/>
  <c r="K1376" i="6" s="1"/>
  <c r="M1376" i="6" s="1"/>
  <c r="J1375" i="6"/>
  <c r="I1375" i="6"/>
  <c r="H1375" i="6"/>
  <c r="K1375" i="6" s="1" a="1"/>
  <c r="K1375" i="6" s="1"/>
  <c r="M1375" i="6" s="1"/>
  <c r="K1374" i="6" a="1"/>
  <c r="K1374" i="6" s="1"/>
  <c r="M1374" i="6" s="1"/>
  <c r="J1374" i="6"/>
  <c r="I1374" i="6"/>
  <c r="H1374" i="6"/>
  <c r="K1373" i="6" a="1"/>
  <c r="K1373" i="6" s="1"/>
  <c r="M1373" i="6" s="1"/>
  <c r="J1373" i="6"/>
  <c r="I1373" i="6"/>
  <c r="H1373" i="6"/>
  <c r="K1372" i="6"/>
  <c r="M1372" i="6" s="1"/>
  <c r="K1372" i="6" a="1"/>
  <c r="J1372" i="6"/>
  <c r="I1372" i="6"/>
  <c r="H1372" i="6"/>
  <c r="K1371" i="6" a="1"/>
  <c r="K1371" i="6" s="1"/>
  <c r="J1371" i="6"/>
  <c r="I1371" i="6"/>
  <c r="M1371" i="6" s="1"/>
  <c r="H1371" i="6"/>
  <c r="J1370" i="6"/>
  <c r="I1370" i="6"/>
  <c r="H1370" i="6"/>
  <c r="K1370" i="6" s="1" a="1"/>
  <c r="K1370" i="6" s="1"/>
  <c r="M1370" i="6" s="1"/>
  <c r="K1369" i="6"/>
  <c r="M1369" i="6" s="1"/>
  <c r="J1369" i="6"/>
  <c r="I1369" i="6"/>
  <c r="H1369" i="6"/>
  <c r="K1369" i="6" s="1" a="1"/>
  <c r="J1368" i="6"/>
  <c r="I1368" i="6"/>
  <c r="H1368" i="6"/>
  <c r="K1368" i="6" s="1" a="1"/>
  <c r="K1368" i="6" s="1"/>
  <c r="M1368" i="6" s="1"/>
  <c r="J1367" i="6"/>
  <c r="I1367" i="6"/>
  <c r="H1367" i="6"/>
  <c r="K1367" i="6" s="1" a="1"/>
  <c r="K1367" i="6" s="1"/>
  <c r="M1367" i="6" s="1"/>
  <c r="J1366" i="6"/>
  <c r="I1366" i="6"/>
  <c r="H1366" i="6"/>
  <c r="K1366" i="6" s="1" a="1"/>
  <c r="K1366" i="6" s="1"/>
  <c r="M1366" i="6" s="1"/>
  <c r="K1365" i="6" a="1"/>
  <c r="K1365" i="6" s="1"/>
  <c r="M1365" i="6" s="1"/>
  <c r="J1365" i="6"/>
  <c r="I1365" i="6"/>
  <c r="H1365" i="6"/>
  <c r="J1364" i="6"/>
  <c r="I1364" i="6"/>
  <c r="H1364" i="6"/>
  <c r="K1364" i="6" s="1" a="1"/>
  <c r="K1364" i="6" s="1"/>
  <c r="M1364" i="6" s="1"/>
  <c r="J1363" i="6"/>
  <c r="I1363" i="6"/>
  <c r="H1363" i="6"/>
  <c r="K1363" i="6" s="1" a="1"/>
  <c r="K1363" i="6" s="1"/>
  <c r="M1363" i="6" s="1"/>
  <c r="J1362" i="6"/>
  <c r="I1362" i="6"/>
  <c r="H1362" i="6"/>
  <c r="K1362" i="6" s="1" a="1"/>
  <c r="K1362" i="6" s="1"/>
  <c r="M1362" i="6" s="1"/>
  <c r="K1361" i="6"/>
  <c r="M1361" i="6" s="1"/>
  <c r="K1361" i="6" a="1"/>
  <c r="J1361" i="6"/>
  <c r="I1361" i="6"/>
  <c r="H1361" i="6"/>
  <c r="K1360" i="6" a="1"/>
  <c r="K1360" i="6" s="1"/>
  <c r="M1360" i="6" s="1"/>
  <c r="J1360" i="6"/>
  <c r="I1360" i="6"/>
  <c r="H1360" i="6"/>
  <c r="J1359" i="6"/>
  <c r="I1359" i="6"/>
  <c r="H1359" i="6"/>
  <c r="K1359" i="6" s="1" a="1"/>
  <c r="K1359" i="6" s="1"/>
  <c r="M1359" i="6" s="1"/>
  <c r="K1358" i="6"/>
  <c r="M1358" i="6" s="1"/>
  <c r="J1358" i="6"/>
  <c r="I1358" i="6"/>
  <c r="H1358" i="6"/>
  <c r="K1358" i="6" s="1" a="1"/>
  <c r="J1357" i="6"/>
  <c r="I1357" i="6"/>
  <c r="H1357" i="6"/>
  <c r="K1357" i="6" s="1" a="1"/>
  <c r="K1357" i="6" s="1"/>
  <c r="M1357" i="6" s="1"/>
  <c r="N1357" i="6" s="1"/>
  <c r="J1356" i="6"/>
  <c r="I1356" i="6"/>
  <c r="H1356" i="6"/>
  <c r="K1356" i="6" s="1" a="1"/>
  <c r="K1356" i="6" s="1"/>
  <c r="M1356" i="6" s="1"/>
  <c r="J1355" i="6"/>
  <c r="I1355" i="6"/>
  <c r="H1355" i="6"/>
  <c r="K1355" i="6" s="1" a="1"/>
  <c r="K1355" i="6" s="1"/>
  <c r="J1354" i="6"/>
  <c r="I1354" i="6"/>
  <c r="H1354" i="6"/>
  <c r="K1354" i="6" s="1" a="1"/>
  <c r="K1354" i="6" s="1"/>
  <c r="M1354" i="6" s="1"/>
  <c r="J1353" i="6"/>
  <c r="I1353" i="6"/>
  <c r="H1353" i="6"/>
  <c r="K1353" i="6" s="1" a="1"/>
  <c r="K1353" i="6" s="1"/>
  <c r="M1353" i="6" s="1"/>
  <c r="J1352" i="6"/>
  <c r="I1352" i="6"/>
  <c r="H1352" i="6"/>
  <c r="K1352" i="6" s="1" a="1"/>
  <c r="K1352" i="6" s="1"/>
  <c r="M1352" i="6" s="1"/>
  <c r="K1351" i="6" a="1"/>
  <c r="K1351" i="6" s="1"/>
  <c r="M1351" i="6" s="1"/>
  <c r="J1351" i="6"/>
  <c r="I1351" i="6"/>
  <c r="H1351" i="6"/>
  <c r="K1350" i="6" a="1"/>
  <c r="K1350" i="6" s="1"/>
  <c r="M1350" i="6" s="1"/>
  <c r="J1350" i="6"/>
  <c r="I1350" i="6"/>
  <c r="H1350" i="6"/>
  <c r="K1349" i="6" a="1"/>
  <c r="K1349" i="6" s="1"/>
  <c r="M1349" i="6" s="1"/>
  <c r="J1349" i="6"/>
  <c r="I1349" i="6"/>
  <c r="H1349" i="6"/>
  <c r="J1348" i="6"/>
  <c r="I1348" i="6"/>
  <c r="H1348" i="6"/>
  <c r="K1348" i="6" s="1" a="1"/>
  <c r="K1348" i="6" s="1"/>
  <c r="M1348" i="6" s="1"/>
  <c r="J1347" i="6"/>
  <c r="I1347" i="6"/>
  <c r="H1347" i="6"/>
  <c r="K1347" i="6" s="1" a="1"/>
  <c r="K1347" i="6" s="1"/>
  <c r="M1347" i="6" s="1"/>
  <c r="K1346" i="6" a="1"/>
  <c r="K1346" i="6" s="1"/>
  <c r="M1346" i="6" s="1"/>
  <c r="N1346" i="6" s="1"/>
  <c r="J1346" i="6"/>
  <c r="I1346" i="6"/>
  <c r="H1346" i="6"/>
  <c r="M1345" i="6"/>
  <c r="K1345" i="6"/>
  <c r="K1345" i="6" a="1"/>
  <c r="J1345" i="6"/>
  <c r="I1345" i="6"/>
  <c r="H1345" i="6"/>
  <c r="J1344" i="6"/>
  <c r="I1344" i="6"/>
  <c r="H1344" i="6"/>
  <c r="K1344" i="6" s="1" a="1"/>
  <c r="K1344" i="6" s="1"/>
  <c r="M1344" i="6" s="1"/>
  <c r="J1343" i="6"/>
  <c r="I1343" i="6"/>
  <c r="H1343" i="6"/>
  <c r="K1343" i="6" s="1" a="1"/>
  <c r="K1343" i="6" s="1"/>
  <c r="M1343" i="6" s="1"/>
  <c r="N1343" i="6" s="1"/>
  <c r="J1342" i="6"/>
  <c r="I1342" i="6"/>
  <c r="H1342" i="6"/>
  <c r="K1342" i="6" s="1" a="1"/>
  <c r="K1342" i="6" s="1"/>
  <c r="M1342" i="6" s="1"/>
  <c r="K1341" i="6" a="1"/>
  <c r="K1341" i="6" s="1"/>
  <c r="M1341" i="6" s="1"/>
  <c r="J1341" i="6"/>
  <c r="I1341" i="6"/>
  <c r="H1341" i="6"/>
  <c r="J1340" i="6"/>
  <c r="I1340" i="6"/>
  <c r="H1340" i="6"/>
  <c r="K1340" i="6" s="1" a="1"/>
  <c r="K1340" i="6" s="1"/>
  <c r="M1340" i="6" s="1"/>
  <c r="K1339" i="6" a="1"/>
  <c r="K1339" i="6" s="1"/>
  <c r="M1339" i="6" s="1"/>
  <c r="J1339" i="6"/>
  <c r="I1339" i="6"/>
  <c r="H1339" i="6"/>
  <c r="J1338" i="6"/>
  <c r="I1338" i="6"/>
  <c r="H1338" i="6"/>
  <c r="K1338" i="6" s="1" a="1"/>
  <c r="K1338" i="6" s="1"/>
  <c r="M1338" i="6" s="1"/>
  <c r="M1337" i="6"/>
  <c r="J1337" i="6"/>
  <c r="I1337" i="6"/>
  <c r="H1337" i="6"/>
  <c r="K1337" i="6" s="1" a="1"/>
  <c r="K1337" i="6" s="1"/>
  <c r="K1336" i="6" a="1"/>
  <c r="K1336" i="6" s="1"/>
  <c r="M1336" i="6" s="1"/>
  <c r="J1336" i="6"/>
  <c r="I1336" i="6"/>
  <c r="H1336" i="6"/>
  <c r="K1335" i="6" a="1"/>
  <c r="K1335" i="6" s="1"/>
  <c r="M1335" i="6" s="1"/>
  <c r="J1335" i="6"/>
  <c r="I1335" i="6"/>
  <c r="H1335" i="6"/>
  <c r="K1334" i="6" a="1"/>
  <c r="K1334" i="6" s="1"/>
  <c r="M1334" i="6" s="1"/>
  <c r="J1334" i="6"/>
  <c r="I1334" i="6"/>
  <c r="H1334" i="6"/>
  <c r="J1333" i="6"/>
  <c r="I1333" i="6"/>
  <c r="H1333" i="6"/>
  <c r="K1333" i="6" s="1" a="1"/>
  <c r="K1333" i="6" s="1"/>
  <c r="M1333" i="6" s="1"/>
  <c r="K1332" i="6" a="1"/>
  <c r="K1332" i="6" s="1"/>
  <c r="M1332" i="6" s="1"/>
  <c r="N1332" i="6" s="1"/>
  <c r="J1332" i="6"/>
  <c r="I1332" i="6"/>
  <c r="H1332" i="6"/>
  <c r="K1331" i="6"/>
  <c r="M1331" i="6" s="1"/>
  <c r="K1331" i="6" a="1"/>
  <c r="J1331" i="6"/>
  <c r="I1331" i="6"/>
  <c r="H1331" i="6"/>
  <c r="J1330" i="6"/>
  <c r="I1330" i="6"/>
  <c r="H1330" i="6"/>
  <c r="K1330" i="6" s="1" a="1"/>
  <c r="K1330" i="6" s="1"/>
  <c r="M1330" i="6" s="1"/>
  <c r="K1329" i="6" a="1"/>
  <c r="K1329" i="6" s="1"/>
  <c r="M1329" i="6" s="1"/>
  <c r="J1329" i="6"/>
  <c r="I1329" i="6"/>
  <c r="H1329" i="6"/>
  <c r="K1328" i="6" a="1"/>
  <c r="K1328" i="6" s="1"/>
  <c r="M1328" i="6" s="1"/>
  <c r="J1328" i="6"/>
  <c r="I1328" i="6"/>
  <c r="H1328" i="6"/>
  <c r="J1327" i="6"/>
  <c r="I1327" i="6"/>
  <c r="H1327" i="6"/>
  <c r="K1327" i="6" s="1" a="1"/>
  <c r="K1327" i="6" s="1"/>
  <c r="M1327" i="6" s="1"/>
  <c r="J1326" i="6"/>
  <c r="I1326" i="6"/>
  <c r="H1326" i="6"/>
  <c r="K1326" i="6" s="1" a="1"/>
  <c r="K1326" i="6" s="1"/>
  <c r="M1326" i="6" s="1"/>
  <c r="K1325" i="6" a="1"/>
  <c r="K1325" i="6" s="1"/>
  <c r="M1325" i="6" s="1"/>
  <c r="J1325" i="6"/>
  <c r="I1325" i="6"/>
  <c r="H1325" i="6"/>
  <c r="J1324" i="6"/>
  <c r="I1324" i="6"/>
  <c r="H1324" i="6"/>
  <c r="K1324" i="6" s="1" a="1"/>
  <c r="K1324" i="6" s="1"/>
  <c r="M1324" i="6" s="1"/>
  <c r="J1323" i="6"/>
  <c r="I1323" i="6"/>
  <c r="H1323" i="6"/>
  <c r="K1323" i="6" s="1" a="1"/>
  <c r="K1323" i="6" s="1"/>
  <c r="M1323" i="6" s="1"/>
  <c r="L1322" i="6"/>
  <c r="J1322" i="6"/>
  <c r="I1322" i="6"/>
  <c r="H1322" i="6"/>
  <c r="K1322" i="6" s="1" a="1"/>
  <c r="K1322" i="6" s="1"/>
  <c r="M1322" i="6" s="1"/>
  <c r="N1322" i="6" s="1"/>
  <c r="J1321" i="6"/>
  <c r="I1321" i="6"/>
  <c r="H1321" i="6"/>
  <c r="K1321" i="6" s="1" a="1"/>
  <c r="K1321" i="6" s="1"/>
  <c r="M1321" i="6" s="1"/>
  <c r="K1320" i="6" a="1"/>
  <c r="K1320" i="6" s="1"/>
  <c r="J1320" i="6"/>
  <c r="I1320" i="6"/>
  <c r="H1320" i="6"/>
  <c r="M1319" i="6"/>
  <c r="N1319" i="6" s="1"/>
  <c r="K1319" i="6" a="1"/>
  <c r="K1319" i="6" s="1"/>
  <c r="J1319" i="6"/>
  <c r="I1319" i="6"/>
  <c r="H1319" i="6"/>
  <c r="K1318" i="6" a="1"/>
  <c r="K1318" i="6" s="1"/>
  <c r="M1318" i="6" s="1"/>
  <c r="L1318" i="6" s="1"/>
  <c r="J1318" i="6"/>
  <c r="I1318" i="6"/>
  <c r="H1318" i="6"/>
  <c r="N1317" i="6"/>
  <c r="J1317" i="6"/>
  <c r="I1317" i="6"/>
  <c r="H1317" i="6"/>
  <c r="K1317" i="6" s="1" a="1"/>
  <c r="K1317" i="6" s="1"/>
  <c r="M1317" i="6" s="1"/>
  <c r="L1317" i="6" s="1"/>
  <c r="K1316" i="6" a="1"/>
  <c r="K1316" i="6" s="1"/>
  <c r="M1316" i="6" s="1"/>
  <c r="J1316" i="6"/>
  <c r="I1316" i="6"/>
  <c r="H1316" i="6"/>
  <c r="M1315" i="6"/>
  <c r="N1315" i="6" s="1"/>
  <c r="L1315" i="6"/>
  <c r="K1315" i="6"/>
  <c r="J1315" i="6"/>
  <c r="I1315" i="6"/>
  <c r="H1315" i="6"/>
  <c r="K1315" i="6" s="1" a="1"/>
  <c r="K1314" i="6" a="1"/>
  <c r="K1314" i="6" s="1"/>
  <c r="J1314" i="6"/>
  <c r="I1314" i="6"/>
  <c r="H1314" i="6"/>
  <c r="K1313" i="6"/>
  <c r="M1313" i="6" s="1"/>
  <c r="N1313" i="6" s="1"/>
  <c r="J1313" i="6"/>
  <c r="I1313" i="6"/>
  <c r="H1313" i="6"/>
  <c r="K1313" i="6" s="1" a="1"/>
  <c r="K1312" i="6" a="1"/>
  <c r="K1312" i="6" s="1"/>
  <c r="M1312" i="6" s="1"/>
  <c r="J1312" i="6"/>
  <c r="I1312" i="6"/>
  <c r="H1312" i="6"/>
  <c r="J1311" i="6"/>
  <c r="I1311" i="6"/>
  <c r="H1311" i="6"/>
  <c r="K1311" i="6" s="1" a="1"/>
  <c r="K1311" i="6" s="1"/>
  <c r="M1311" i="6" s="1"/>
  <c r="J1310" i="6"/>
  <c r="I1310" i="6"/>
  <c r="H1310" i="6"/>
  <c r="K1310" i="6" s="1" a="1"/>
  <c r="K1310" i="6" s="1"/>
  <c r="M1310" i="6" s="1"/>
  <c r="K1309" i="6" a="1"/>
  <c r="K1309" i="6" s="1"/>
  <c r="M1309" i="6" s="1"/>
  <c r="J1309" i="6"/>
  <c r="I1309" i="6"/>
  <c r="H1309" i="6"/>
  <c r="L1308" i="6"/>
  <c r="J1308" i="6"/>
  <c r="I1308" i="6"/>
  <c r="H1308" i="6"/>
  <c r="K1308" i="6" s="1" a="1"/>
  <c r="K1308" i="6" s="1"/>
  <c r="M1308" i="6" s="1"/>
  <c r="N1308" i="6" s="1"/>
  <c r="J1307" i="6"/>
  <c r="I1307" i="6"/>
  <c r="H1307" i="6"/>
  <c r="K1307" i="6" s="1" a="1"/>
  <c r="K1307" i="6" s="1"/>
  <c r="M1307" i="6" s="1"/>
  <c r="J1306" i="6"/>
  <c r="I1306" i="6"/>
  <c r="H1306" i="6"/>
  <c r="K1306" i="6" s="1" a="1"/>
  <c r="K1306" i="6" s="1"/>
  <c r="M1306" i="6" s="1"/>
  <c r="J1305" i="6"/>
  <c r="I1305" i="6"/>
  <c r="H1305" i="6"/>
  <c r="K1305" i="6" s="1" a="1"/>
  <c r="K1305" i="6" s="1"/>
  <c r="M1305" i="6" s="1"/>
  <c r="K1304" i="6"/>
  <c r="J1304" i="6"/>
  <c r="I1304" i="6"/>
  <c r="H1304" i="6"/>
  <c r="K1304" i="6" s="1" a="1"/>
  <c r="K1303" i="6" a="1"/>
  <c r="K1303" i="6" s="1"/>
  <c r="M1303" i="6" s="1"/>
  <c r="J1303" i="6"/>
  <c r="I1303" i="6"/>
  <c r="H1303" i="6"/>
  <c r="K1302" i="6" a="1"/>
  <c r="K1302" i="6" s="1"/>
  <c r="M1302" i="6" s="1"/>
  <c r="J1302" i="6"/>
  <c r="I1302" i="6"/>
  <c r="H1302" i="6"/>
  <c r="J1301" i="6"/>
  <c r="I1301" i="6"/>
  <c r="H1301" i="6"/>
  <c r="K1301" i="6" s="1" a="1"/>
  <c r="K1301" i="6" s="1"/>
  <c r="M1301" i="6" s="1"/>
  <c r="K1300" i="6"/>
  <c r="M1300" i="6" s="1"/>
  <c r="N1300" i="6" s="1"/>
  <c r="J1300" i="6"/>
  <c r="I1300" i="6"/>
  <c r="H1300" i="6"/>
  <c r="K1300" i="6" s="1" a="1"/>
  <c r="K1299" i="6" a="1"/>
  <c r="K1299" i="6" s="1"/>
  <c r="M1299" i="6" s="1"/>
  <c r="J1299" i="6"/>
  <c r="I1299" i="6"/>
  <c r="H1299" i="6"/>
  <c r="K1298" i="6" a="1"/>
  <c r="K1298" i="6" s="1"/>
  <c r="J1298" i="6"/>
  <c r="I1298" i="6"/>
  <c r="H1298" i="6"/>
  <c r="K1297" i="6" a="1"/>
  <c r="K1297" i="6" s="1"/>
  <c r="M1297" i="6" s="1"/>
  <c r="N1297" i="6" s="1"/>
  <c r="J1297" i="6"/>
  <c r="I1297" i="6"/>
  <c r="H1297" i="6"/>
  <c r="N1296" i="6"/>
  <c r="K1296" i="6" a="1"/>
  <c r="K1296" i="6" s="1"/>
  <c r="M1296" i="6" s="1"/>
  <c r="L1296" i="6" s="1"/>
  <c r="J1296" i="6"/>
  <c r="I1296" i="6"/>
  <c r="H1296" i="6"/>
  <c r="K1295" i="6" a="1"/>
  <c r="K1295" i="6" s="1"/>
  <c r="M1295" i="6" s="1"/>
  <c r="J1295" i="6"/>
  <c r="I1295" i="6"/>
  <c r="H1295" i="6"/>
  <c r="K1294" i="6"/>
  <c r="M1294" i="6" s="1"/>
  <c r="J1294" i="6"/>
  <c r="I1294" i="6"/>
  <c r="H1294" i="6"/>
  <c r="K1294" i="6" s="1" a="1"/>
  <c r="J1293" i="6"/>
  <c r="I1293" i="6"/>
  <c r="H1293" i="6"/>
  <c r="K1293" i="6" s="1" a="1"/>
  <c r="K1293" i="6" s="1"/>
  <c r="M1293" i="6" s="1"/>
  <c r="N1293" i="6" s="1"/>
  <c r="J1292" i="6"/>
  <c r="I1292" i="6"/>
  <c r="H1292" i="6"/>
  <c r="K1292" i="6" s="1" a="1"/>
  <c r="K1292" i="6" s="1"/>
  <c r="K1291" i="6" a="1"/>
  <c r="K1291" i="6" s="1"/>
  <c r="M1291" i="6" s="1"/>
  <c r="J1291" i="6"/>
  <c r="I1291" i="6"/>
  <c r="H1291" i="6"/>
  <c r="J1290" i="6"/>
  <c r="I1290" i="6"/>
  <c r="H1290" i="6"/>
  <c r="K1290" i="6" s="1" a="1"/>
  <c r="K1290" i="6" s="1"/>
  <c r="M1290" i="6" s="1"/>
  <c r="M1289" i="6"/>
  <c r="L1289" i="6" s="1"/>
  <c r="K1289" i="6" a="1"/>
  <c r="K1289" i="6" s="1"/>
  <c r="J1289" i="6"/>
  <c r="I1289" i="6"/>
  <c r="H1289" i="6"/>
  <c r="J1288" i="6"/>
  <c r="I1288" i="6"/>
  <c r="H1288" i="6"/>
  <c r="K1288" i="6" s="1" a="1"/>
  <c r="K1288" i="6" s="1"/>
  <c r="M1288" i="6" s="1"/>
  <c r="J1287" i="6"/>
  <c r="I1287" i="6"/>
  <c r="H1287" i="6"/>
  <c r="K1287" i="6" s="1" a="1"/>
  <c r="K1287" i="6" s="1"/>
  <c r="M1287" i="6" s="1"/>
  <c r="K1286" i="6" a="1"/>
  <c r="K1286" i="6" s="1"/>
  <c r="M1286" i="6" s="1"/>
  <c r="L1286" i="6" s="1"/>
  <c r="J1286" i="6"/>
  <c r="I1286" i="6"/>
  <c r="H1286" i="6"/>
  <c r="K1285" i="6"/>
  <c r="M1285" i="6" s="1"/>
  <c r="N1285" i="6" s="1"/>
  <c r="J1285" i="6"/>
  <c r="I1285" i="6"/>
  <c r="H1285" i="6"/>
  <c r="K1285" i="6" s="1" a="1"/>
  <c r="K1284" i="6" a="1"/>
  <c r="K1284" i="6" s="1"/>
  <c r="M1284" i="6" s="1"/>
  <c r="J1284" i="6"/>
  <c r="I1284" i="6"/>
  <c r="H1284" i="6"/>
  <c r="J1283" i="6"/>
  <c r="I1283" i="6"/>
  <c r="H1283" i="6"/>
  <c r="K1283" i="6" s="1" a="1"/>
  <c r="K1283" i="6" s="1"/>
  <c r="M1283" i="6" s="1"/>
  <c r="K1282" i="6"/>
  <c r="M1282" i="6" s="1"/>
  <c r="J1282" i="6"/>
  <c r="I1282" i="6"/>
  <c r="H1282" i="6"/>
  <c r="K1282" i="6" s="1" a="1"/>
  <c r="K1281" i="6"/>
  <c r="M1281" i="6" s="1"/>
  <c r="K1281" i="6" a="1"/>
  <c r="J1281" i="6"/>
  <c r="I1281" i="6"/>
  <c r="H1281" i="6"/>
  <c r="M1280" i="6"/>
  <c r="K1280" i="6" a="1"/>
  <c r="K1280" i="6" s="1"/>
  <c r="J1280" i="6"/>
  <c r="I1280" i="6"/>
  <c r="H1280" i="6"/>
  <c r="N1279" i="6"/>
  <c r="J1279" i="6"/>
  <c r="I1279" i="6"/>
  <c r="H1279" i="6"/>
  <c r="K1279" i="6" s="1" a="1"/>
  <c r="K1279" i="6" s="1"/>
  <c r="M1279" i="6" s="1"/>
  <c r="L1279" i="6" s="1"/>
  <c r="J1278" i="6"/>
  <c r="I1278" i="6"/>
  <c r="H1278" i="6"/>
  <c r="K1278" i="6" s="1" a="1"/>
  <c r="K1278" i="6" s="1"/>
  <c r="M1278" i="6" s="1"/>
  <c r="J1277" i="6"/>
  <c r="I1277" i="6"/>
  <c r="H1277" i="6"/>
  <c r="K1277" i="6" s="1" a="1"/>
  <c r="K1277" i="6" s="1"/>
  <c r="M1277" i="6" s="1"/>
  <c r="L1277" i="6" s="1"/>
  <c r="J1276" i="6"/>
  <c r="I1276" i="6"/>
  <c r="H1276" i="6"/>
  <c r="K1276" i="6" s="1" a="1"/>
  <c r="K1276" i="6" s="1"/>
  <c r="M1276" i="6" s="1"/>
  <c r="K1275" i="6"/>
  <c r="J1275" i="6"/>
  <c r="I1275" i="6"/>
  <c r="H1275" i="6"/>
  <c r="K1275" i="6" s="1" a="1"/>
  <c r="J1274" i="6"/>
  <c r="I1274" i="6"/>
  <c r="H1274" i="6"/>
  <c r="K1274" i="6" s="1" a="1"/>
  <c r="K1274" i="6" s="1"/>
  <c r="M1274" i="6" s="1"/>
  <c r="K1273" i="6" a="1"/>
  <c r="K1273" i="6" s="1"/>
  <c r="M1273" i="6" s="1"/>
  <c r="J1273" i="6"/>
  <c r="I1273" i="6"/>
  <c r="H1273" i="6"/>
  <c r="K1272" i="6" a="1"/>
  <c r="K1272" i="6" s="1"/>
  <c r="J1272" i="6"/>
  <c r="I1272" i="6"/>
  <c r="H1272" i="6"/>
  <c r="J1271" i="6"/>
  <c r="I1271" i="6"/>
  <c r="H1271" i="6"/>
  <c r="K1271" i="6" s="1" a="1"/>
  <c r="K1271" i="6" s="1"/>
  <c r="M1271" i="6" s="1"/>
  <c r="K1270" i="6" a="1"/>
  <c r="K1270" i="6" s="1"/>
  <c r="M1270" i="6" s="1"/>
  <c r="J1270" i="6"/>
  <c r="I1270" i="6"/>
  <c r="H1270" i="6"/>
  <c r="J1269" i="6"/>
  <c r="I1269" i="6"/>
  <c r="H1269" i="6"/>
  <c r="K1269" i="6" s="1" a="1"/>
  <c r="K1269" i="6" s="1"/>
  <c r="M1269" i="6" s="1"/>
  <c r="J1268" i="6"/>
  <c r="I1268" i="6"/>
  <c r="H1268" i="6"/>
  <c r="K1268" i="6" s="1" a="1"/>
  <c r="K1268" i="6" s="1"/>
  <c r="M1268" i="6" s="1"/>
  <c r="N1267" i="6"/>
  <c r="K1267" i="6" a="1"/>
  <c r="K1267" i="6" s="1"/>
  <c r="M1267" i="6" s="1"/>
  <c r="L1267" i="6" s="1"/>
  <c r="J1267" i="6"/>
  <c r="I1267" i="6"/>
  <c r="H1267" i="6"/>
  <c r="K1266" i="6" a="1"/>
  <c r="K1266" i="6" s="1"/>
  <c r="J1266" i="6"/>
  <c r="I1266" i="6"/>
  <c r="H1266" i="6"/>
  <c r="J1265" i="6"/>
  <c r="I1265" i="6"/>
  <c r="H1265" i="6"/>
  <c r="K1265" i="6" s="1" a="1"/>
  <c r="K1265" i="6" s="1"/>
  <c r="J1264" i="6"/>
  <c r="I1264" i="6"/>
  <c r="H1264" i="6"/>
  <c r="K1264" i="6" s="1" a="1"/>
  <c r="K1264" i="6" s="1"/>
  <c r="M1264" i="6" s="1"/>
  <c r="K1263" i="6"/>
  <c r="M1263" i="6" s="1"/>
  <c r="J1263" i="6"/>
  <c r="I1263" i="6"/>
  <c r="H1263" i="6"/>
  <c r="K1263" i="6" s="1" a="1"/>
  <c r="K1262" i="6" a="1"/>
  <c r="K1262" i="6" s="1"/>
  <c r="M1262" i="6" s="1"/>
  <c r="J1262" i="6"/>
  <c r="I1262" i="6"/>
  <c r="H1262" i="6"/>
  <c r="L1261" i="6"/>
  <c r="K1261" i="6" a="1"/>
  <c r="K1261" i="6" s="1"/>
  <c r="M1261" i="6" s="1"/>
  <c r="N1261" i="6" s="1"/>
  <c r="J1261" i="6"/>
  <c r="I1261" i="6"/>
  <c r="H1261" i="6"/>
  <c r="J1260" i="6"/>
  <c r="I1260" i="6"/>
  <c r="H1260" i="6"/>
  <c r="K1260" i="6" s="1" a="1"/>
  <c r="K1260" i="6" s="1"/>
  <c r="M1260" i="6" s="1"/>
  <c r="J1259" i="6"/>
  <c r="I1259" i="6"/>
  <c r="H1259" i="6"/>
  <c r="K1259" i="6" s="1" a="1"/>
  <c r="K1259" i="6" s="1"/>
  <c r="M1259" i="6" s="1"/>
  <c r="K1258" i="6" a="1"/>
  <c r="K1258" i="6" s="1"/>
  <c r="J1258" i="6"/>
  <c r="I1258" i="6"/>
  <c r="H1258" i="6"/>
  <c r="K1257" i="6" a="1"/>
  <c r="K1257" i="6" s="1"/>
  <c r="J1257" i="6"/>
  <c r="I1257" i="6"/>
  <c r="H1257" i="6"/>
  <c r="J1256" i="6"/>
  <c r="I1256" i="6"/>
  <c r="H1256" i="6"/>
  <c r="K1256" i="6" s="1" a="1"/>
  <c r="K1256" i="6" s="1"/>
  <c r="M1256" i="6" s="1"/>
  <c r="N1256" i="6" s="1"/>
  <c r="K1255" i="6" a="1"/>
  <c r="K1255" i="6" s="1"/>
  <c r="M1255" i="6" s="1"/>
  <c r="J1255" i="6"/>
  <c r="I1255" i="6"/>
  <c r="H1255" i="6"/>
  <c r="J1254" i="6"/>
  <c r="I1254" i="6"/>
  <c r="H1254" i="6"/>
  <c r="K1254" i="6" s="1" a="1"/>
  <c r="K1254" i="6" s="1"/>
  <c r="J1253" i="6"/>
  <c r="I1253" i="6"/>
  <c r="H1253" i="6"/>
  <c r="K1253" i="6" s="1" a="1"/>
  <c r="K1253" i="6" s="1"/>
  <c r="M1253" i="6" s="1"/>
  <c r="N1253" i="6" s="1"/>
  <c r="L1252" i="6"/>
  <c r="K1252" i="6"/>
  <c r="M1252" i="6" s="1"/>
  <c r="N1252" i="6" s="1"/>
  <c r="K1252" i="6" a="1"/>
  <c r="J1252" i="6"/>
  <c r="I1252" i="6"/>
  <c r="H1252" i="6"/>
  <c r="J1251" i="6"/>
  <c r="I1251" i="6"/>
  <c r="H1251" i="6"/>
  <c r="K1251" i="6" s="1" a="1"/>
  <c r="K1251" i="6" s="1"/>
  <c r="J1250" i="6"/>
  <c r="I1250" i="6"/>
  <c r="H1250" i="6"/>
  <c r="K1250" i="6" s="1" a="1"/>
  <c r="K1250" i="6" s="1"/>
  <c r="J1249" i="6"/>
  <c r="I1249" i="6"/>
  <c r="H1249" i="6"/>
  <c r="K1249" i="6" s="1" a="1"/>
  <c r="K1249" i="6" s="1"/>
  <c r="M1249" i="6" s="1"/>
  <c r="K1248" i="6"/>
  <c r="M1248" i="6" s="1"/>
  <c r="L1248" i="6" s="1"/>
  <c r="J1248" i="6"/>
  <c r="I1248" i="6"/>
  <c r="H1248" i="6"/>
  <c r="K1248" i="6" s="1" a="1"/>
  <c r="K1247" i="6" a="1"/>
  <c r="K1247" i="6" s="1"/>
  <c r="M1247" i="6" s="1"/>
  <c r="J1247" i="6"/>
  <c r="I1247" i="6"/>
  <c r="H1247" i="6"/>
  <c r="J1246" i="6"/>
  <c r="I1246" i="6"/>
  <c r="H1246" i="6"/>
  <c r="K1246" i="6" s="1" a="1"/>
  <c r="K1246" i="6" s="1"/>
  <c r="M1246" i="6" s="1"/>
  <c r="K1245" i="6" a="1"/>
  <c r="K1245" i="6" s="1"/>
  <c r="M1245" i="6" s="1"/>
  <c r="J1245" i="6"/>
  <c r="I1245" i="6"/>
  <c r="H1245" i="6"/>
  <c r="J1244" i="6"/>
  <c r="I1244" i="6"/>
  <c r="H1244" i="6"/>
  <c r="K1244" i="6" s="1" a="1"/>
  <c r="K1244" i="6" s="1"/>
  <c r="J1243" i="6"/>
  <c r="I1243" i="6"/>
  <c r="H1243" i="6"/>
  <c r="K1243" i="6" s="1" a="1"/>
  <c r="K1243" i="6" s="1"/>
  <c r="K1242" i="6" a="1"/>
  <c r="K1242" i="6" s="1"/>
  <c r="M1242" i="6" s="1"/>
  <c r="J1242" i="6"/>
  <c r="I1242" i="6"/>
  <c r="H1242" i="6"/>
  <c r="M1241" i="6"/>
  <c r="J1241" i="6"/>
  <c r="I1241" i="6"/>
  <c r="H1241" i="6"/>
  <c r="K1241" i="6" s="1" a="1"/>
  <c r="K1241" i="6" s="1"/>
  <c r="J1240" i="6"/>
  <c r="I1240" i="6"/>
  <c r="H1240" i="6"/>
  <c r="K1240" i="6" s="1" a="1"/>
  <c r="K1240" i="6" s="1"/>
  <c r="M1240" i="6" s="1"/>
  <c r="K1239" i="6"/>
  <c r="M1239" i="6" s="1"/>
  <c r="L1239" i="6" s="1"/>
  <c r="J1239" i="6"/>
  <c r="I1239" i="6"/>
  <c r="H1239" i="6"/>
  <c r="K1239" i="6" s="1" a="1"/>
  <c r="M1238" i="6"/>
  <c r="J1238" i="6"/>
  <c r="I1238" i="6"/>
  <c r="H1238" i="6"/>
  <c r="K1238" i="6" s="1" a="1"/>
  <c r="K1238" i="6" s="1"/>
  <c r="J1237" i="6"/>
  <c r="I1237" i="6"/>
  <c r="H1237" i="6"/>
  <c r="K1237" i="6" s="1" a="1"/>
  <c r="K1237" i="6" s="1"/>
  <c r="J1236" i="6"/>
  <c r="I1236" i="6"/>
  <c r="H1236" i="6"/>
  <c r="K1236" i="6" s="1" a="1"/>
  <c r="K1236" i="6" s="1"/>
  <c r="M1236" i="6" s="1"/>
  <c r="K1235" i="6" a="1"/>
  <c r="K1235" i="6" s="1"/>
  <c r="M1235" i="6" s="1"/>
  <c r="J1235" i="6"/>
  <c r="I1235" i="6"/>
  <c r="H1235" i="6"/>
  <c r="L1234" i="6"/>
  <c r="K1234" i="6" a="1"/>
  <c r="K1234" i="6" s="1"/>
  <c r="M1234" i="6" s="1"/>
  <c r="N1234" i="6" s="1"/>
  <c r="J1234" i="6"/>
  <c r="I1234" i="6"/>
  <c r="H1234" i="6"/>
  <c r="M1233" i="6"/>
  <c r="K1233" i="6" a="1"/>
  <c r="K1233" i="6" s="1"/>
  <c r="J1233" i="6"/>
  <c r="I1233" i="6"/>
  <c r="H1233" i="6"/>
  <c r="K1232" i="6" a="1"/>
  <c r="K1232" i="6" s="1"/>
  <c r="J1232" i="6"/>
  <c r="I1232" i="6"/>
  <c r="H1232" i="6"/>
  <c r="K1231" i="6" a="1"/>
  <c r="K1231" i="6" s="1"/>
  <c r="M1231" i="6" s="1"/>
  <c r="J1231" i="6"/>
  <c r="I1231" i="6"/>
  <c r="H1231" i="6"/>
  <c r="J1230" i="6"/>
  <c r="I1230" i="6"/>
  <c r="H1230" i="6"/>
  <c r="K1230" i="6" s="1" a="1"/>
  <c r="K1230" i="6" s="1"/>
  <c r="M1230" i="6" s="1"/>
  <c r="J1229" i="6"/>
  <c r="I1229" i="6"/>
  <c r="H1229" i="6"/>
  <c r="K1229" i="6" s="1" a="1"/>
  <c r="K1229" i="6" s="1"/>
  <c r="M1229" i="6" s="1"/>
  <c r="K1228" i="6" a="1"/>
  <c r="K1228" i="6" s="1"/>
  <c r="J1228" i="6"/>
  <c r="I1228" i="6"/>
  <c r="H1228" i="6"/>
  <c r="K1227" i="6"/>
  <c r="M1227" i="6" s="1"/>
  <c r="J1227" i="6"/>
  <c r="I1227" i="6"/>
  <c r="H1227" i="6"/>
  <c r="K1227" i="6" s="1" a="1"/>
  <c r="J1226" i="6"/>
  <c r="I1226" i="6"/>
  <c r="H1226" i="6"/>
  <c r="K1226" i="6" s="1" a="1"/>
  <c r="K1226" i="6" s="1"/>
  <c r="M1226" i="6" s="1"/>
  <c r="J1225" i="6"/>
  <c r="I1225" i="6"/>
  <c r="H1225" i="6"/>
  <c r="K1225" i="6" s="1" a="1"/>
  <c r="K1225" i="6" s="1"/>
  <c r="M1225" i="6" s="1"/>
  <c r="K1224" i="6" a="1"/>
  <c r="K1224" i="6" s="1"/>
  <c r="M1224" i="6" s="1"/>
  <c r="J1224" i="6"/>
  <c r="I1224" i="6"/>
  <c r="H1224" i="6"/>
  <c r="J1223" i="6"/>
  <c r="I1223" i="6"/>
  <c r="H1223" i="6"/>
  <c r="K1223" i="6" s="1" a="1"/>
  <c r="K1223" i="6" s="1"/>
  <c r="M1223" i="6" s="1"/>
  <c r="K1222" i="6" a="1"/>
  <c r="K1222" i="6" s="1"/>
  <c r="M1222" i="6" s="1"/>
  <c r="J1222" i="6"/>
  <c r="I1222" i="6"/>
  <c r="H1222" i="6"/>
  <c r="J1221" i="6"/>
  <c r="I1221" i="6"/>
  <c r="H1221" i="6"/>
  <c r="K1221" i="6" s="1" a="1"/>
  <c r="K1221" i="6" s="1"/>
  <c r="M1221" i="6" s="1"/>
  <c r="K1220" i="6"/>
  <c r="J1220" i="6"/>
  <c r="I1220" i="6"/>
  <c r="H1220" i="6"/>
  <c r="K1220" i="6" s="1" a="1"/>
  <c r="J1219" i="6"/>
  <c r="I1219" i="6"/>
  <c r="H1219" i="6"/>
  <c r="K1219" i="6" s="1" a="1"/>
  <c r="K1219" i="6" s="1"/>
  <c r="M1219" i="6" s="1"/>
  <c r="J1218" i="6"/>
  <c r="I1218" i="6"/>
  <c r="H1218" i="6"/>
  <c r="K1218" i="6" s="1" a="1"/>
  <c r="K1218" i="6" s="1"/>
  <c r="M1218" i="6" s="1"/>
  <c r="J1217" i="6"/>
  <c r="I1217" i="6"/>
  <c r="H1217" i="6"/>
  <c r="K1217" i="6" s="1" a="1"/>
  <c r="K1217" i="6" s="1"/>
  <c r="M1217" i="6" s="1"/>
  <c r="M1216" i="6"/>
  <c r="J1216" i="6"/>
  <c r="I1216" i="6"/>
  <c r="H1216" i="6"/>
  <c r="K1216" i="6" s="1" a="1"/>
  <c r="K1216" i="6" s="1"/>
  <c r="K1215" i="6" a="1"/>
  <c r="K1215" i="6" s="1"/>
  <c r="M1215" i="6" s="1"/>
  <c r="J1215" i="6"/>
  <c r="I1215" i="6"/>
  <c r="H1215" i="6"/>
  <c r="K1214" i="6" a="1"/>
  <c r="K1214" i="6" s="1"/>
  <c r="M1214" i="6" s="1"/>
  <c r="J1214" i="6"/>
  <c r="I1214" i="6"/>
  <c r="H1214" i="6"/>
  <c r="K1213" i="6" a="1"/>
  <c r="K1213" i="6" s="1"/>
  <c r="M1213" i="6" s="1"/>
  <c r="J1213" i="6"/>
  <c r="I1213" i="6"/>
  <c r="H1213" i="6"/>
  <c r="J1212" i="6"/>
  <c r="I1212" i="6"/>
  <c r="H1212" i="6"/>
  <c r="K1212" i="6" s="1" a="1"/>
  <c r="K1212" i="6" s="1"/>
  <c r="M1212" i="6" s="1"/>
  <c r="L1212" i="6" s="1"/>
  <c r="K1211" i="6" a="1"/>
  <c r="K1211" i="6" s="1"/>
  <c r="J1211" i="6"/>
  <c r="I1211" i="6"/>
  <c r="H1211" i="6"/>
  <c r="K1210" i="6" a="1"/>
  <c r="K1210" i="6" s="1"/>
  <c r="M1210" i="6" s="1"/>
  <c r="J1210" i="6"/>
  <c r="I1210" i="6"/>
  <c r="H1210" i="6"/>
  <c r="J1209" i="6"/>
  <c r="I1209" i="6"/>
  <c r="H1209" i="6"/>
  <c r="K1209" i="6" s="1" a="1"/>
  <c r="K1209" i="6" s="1"/>
  <c r="M1209" i="6" s="1"/>
  <c r="M1208" i="6"/>
  <c r="K1208" i="6"/>
  <c r="K1208" i="6" a="1"/>
  <c r="J1208" i="6"/>
  <c r="I1208" i="6"/>
  <c r="H1208" i="6"/>
  <c r="M1207" i="6"/>
  <c r="K1207" i="6" a="1"/>
  <c r="K1207" i="6" s="1"/>
  <c r="J1207" i="6"/>
  <c r="I1207" i="6"/>
  <c r="H1207" i="6"/>
  <c r="N1206" i="6"/>
  <c r="M1206" i="6"/>
  <c r="L1206" i="6" s="1"/>
  <c r="K1206" i="6" a="1"/>
  <c r="K1206" i="6" s="1"/>
  <c r="J1206" i="6"/>
  <c r="I1206" i="6"/>
  <c r="H1206" i="6"/>
  <c r="M1205" i="6"/>
  <c r="N1205" i="6" s="1"/>
  <c r="K1205" i="6"/>
  <c r="J1205" i="6"/>
  <c r="I1205" i="6"/>
  <c r="H1205" i="6"/>
  <c r="K1205" i="6" s="1" a="1"/>
  <c r="K1204" i="6" a="1"/>
  <c r="K1204" i="6" s="1"/>
  <c r="M1204" i="6" s="1"/>
  <c r="N1204" i="6" s="1"/>
  <c r="J1204" i="6"/>
  <c r="I1204" i="6"/>
  <c r="H1204" i="6"/>
  <c r="K1203" i="6" a="1"/>
  <c r="K1203" i="6" s="1"/>
  <c r="M1203" i="6" s="1"/>
  <c r="J1203" i="6"/>
  <c r="I1203" i="6"/>
  <c r="H1203" i="6"/>
  <c r="K1202" i="6" a="1"/>
  <c r="K1202" i="6" s="1"/>
  <c r="M1202" i="6" s="1"/>
  <c r="J1202" i="6"/>
  <c r="I1202" i="6"/>
  <c r="H1202" i="6"/>
  <c r="K1201" i="6"/>
  <c r="M1201" i="6" s="1"/>
  <c r="N1201" i="6" s="1"/>
  <c r="K1201" i="6" a="1"/>
  <c r="J1201" i="6"/>
  <c r="I1201" i="6"/>
  <c r="H1201" i="6"/>
  <c r="K1200" i="6"/>
  <c r="J1200" i="6"/>
  <c r="I1200" i="6"/>
  <c r="H1200" i="6"/>
  <c r="K1200" i="6" s="1" a="1"/>
  <c r="K1199" i="6"/>
  <c r="J1199" i="6"/>
  <c r="I1199" i="6"/>
  <c r="H1199" i="6"/>
  <c r="K1199" i="6" s="1" a="1"/>
  <c r="J1198" i="6"/>
  <c r="I1198" i="6"/>
  <c r="H1198" i="6"/>
  <c r="K1198" i="6" s="1" a="1"/>
  <c r="K1198" i="6" s="1"/>
  <c r="M1198" i="6" s="1"/>
  <c r="K1197" i="6" a="1"/>
  <c r="K1197" i="6" s="1"/>
  <c r="M1197" i="6" s="1"/>
  <c r="J1197" i="6"/>
  <c r="I1197" i="6"/>
  <c r="H1197" i="6"/>
  <c r="K1196" i="6"/>
  <c r="M1196" i="6" s="1"/>
  <c r="K1196" i="6" a="1"/>
  <c r="J1196" i="6"/>
  <c r="I1196" i="6"/>
  <c r="H1196" i="6"/>
  <c r="K1195" i="6" a="1"/>
  <c r="K1195" i="6" s="1"/>
  <c r="M1195" i="6" s="1"/>
  <c r="N1195" i="6" s="1"/>
  <c r="J1195" i="6"/>
  <c r="I1195" i="6"/>
  <c r="H1195" i="6"/>
  <c r="J1194" i="6"/>
  <c r="I1194" i="6"/>
  <c r="H1194" i="6"/>
  <c r="K1194" i="6" s="1" a="1"/>
  <c r="K1194" i="6" s="1"/>
  <c r="M1194" i="6" s="1"/>
  <c r="K1193" i="6" a="1"/>
  <c r="K1193" i="6" s="1"/>
  <c r="M1193" i="6" s="1"/>
  <c r="J1193" i="6"/>
  <c r="I1193" i="6"/>
  <c r="H1193" i="6"/>
  <c r="J1192" i="6"/>
  <c r="I1192" i="6"/>
  <c r="H1192" i="6"/>
  <c r="K1192" i="6" s="1" a="1"/>
  <c r="K1192" i="6" s="1"/>
  <c r="K1191" i="6"/>
  <c r="K1191" i="6" a="1"/>
  <c r="J1191" i="6"/>
  <c r="I1191" i="6"/>
  <c r="H1191" i="6"/>
  <c r="J1190" i="6"/>
  <c r="I1190" i="6"/>
  <c r="H1190" i="6"/>
  <c r="K1190" i="6" s="1" a="1"/>
  <c r="K1190" i="6" s="1"/>
  <c r="J1189" i="6"/>
  <c r="I1189" i="6"/>
  <c r="H1189" i="6"/>
  <c r="K1189" i="6" s="1" a="1"/>
  <c r="K1189" i="6" s="1"/>
  <c r="M1189" i="6" s="1"/>
  <c r="M1188" i="6"/>
  <c r="N1188" i="6" s="1"/>
  <c r="K1188" i="6" a="1"/>
  <c r="K1188" i="6" s="1"/>
  <c r="J1188" i="6"/>
  <c r="I1188" i="6"/>
  <c r="H1188" i="6"/>
  <c r="K1187" i="6" a="1"/>
  <c r="K1187" i="6" s="1"/>
  <c r="M1187" i="6" s="1"/>
  <c r="J1187" i="6"/>
  <c r="I1187" i="6"/>
  <c r="H1187" i="6"/>
  <c r="J1186" i="6"/>
  <c r="I1186" i="6"/>
  <c r="H1186" i="6"/>
  <c r="K1186" i="6" s="1" a="1"/>
  <c r="K1186" i="6" s="1"/>
  <c r="J1185" i="6"/>
  <c r="I1185" i="6"/>
  <c r="H1185" i="6"/>
  <c r="K1185" i="6" s="1" a="1"/>
  <c r="K1185" i="6" s="1"/>
  <c r="M1185" i="6" s="1"/>
  <c r="K1184" i="6" a="1"/>
  <c r="K1184" i="6" s="1"/>
  <c r="M1184" i="6" s="1"/>
  <c r="J1184" i="6"/>
  <c r="I1184" i="6"/>
  <c r="H1184" i="6"/>
  <c r="J1183" i="6"/>
  <c r="I1183" i="6"/>
  <c r="H1183" i="6"/>
  <c r="K1183" i="6" s="1" a="1"/>
  <c r="K1183" i="6" s="1"/>
  <c r="M1183" i="6" s="1"/>
  <c r="J1182" i="6"/>
  <c r="I1182" i="6"/>
  <c r="H1182" i="6"/>
  <c r="K1182" i="6" s="1" a="1"/>
  <c r="K1182" i="6" s="1"/>
  <c r="M1182" i="6" s="1"/>
  <c r="L1182" i="6" s="1"/>
  <c r="J1181" i="6"/>
  <c r="I1181" i="6"/>
  <c r="H1181" i="6"/>
  <c r="K1181" i="6" s="1" a="1"/>
  <c r="K1181" i="6" s="1"/>
  <c r="M1181" i="6" s="1"/>
  <c r="K1180" i="6" a="1"/>
  <c r="K1180" i="6" s="1"/>
  <c r="J1180" i="6"/>
  <c r="I1180" i="6"/>
  <c r="H1180" i="6"/>
  <c r="L1179" i="6"/>
  <c r="K1179" i="6" a="1"/>
  <c r="K1179" i="6" s="1"/>
  <c r="M1179" i="6" s="1"/>
  <c r="N1179" i="6" s="1"/>
  <c r="J1179" i="6"/>
  <c r="I1179" i="6"/>
  <c r="H1179" i="6"/>
  <c r="N1178" i="6"/>
  <c r="M1178" i="6"/>
  <c r="L1178" i="6"/>
  <c r="K1178" i="6" a="1"/>
  <c r="K1178" i="6" s="1"/>
  <c r="J1178" i="6"/>
  <c r="I1178" i="6"/>
  <c r="H1178" i="6"/>
  <c r="J1177" i="6"/>
  <c r="I1177" i="6"/>
  <c r="H1177" i="6"/>
  <c r="K1177" i="6" s="1" a="1"/>
  <c r="K1177" i="6" s="1"/>
  <c r="M1177" i="6" s="1"/>
  <c r="K1176" i="6" a="1"/>
  <c r="K1176" i="6" s="1"/>
  <c r="M1176" i="6" s="1"/>
  <c r="J1176" i="6"/>
  <c r="I1176" i="6"/>
  <c r="H1176" i="6"/>
  <c r="J1175" i="6"/>
  <c r="I1175" i="6"/>
  <c r="H1175" i="6"/>
  <c r="K1175" i="6" s="1" a="1"/>
  <c r="K1175" i="6" s="1"/>
  <c r="J1174" i="6"/>
  <c r="I1174" i="6"/>
  <c r="H1174" i="6"/>
  <c r="K1174" i="6" s="1" a="1"/>
  <c r="K1174" i="6" s="1"/>
  <c r="M1174" i="6" s="1"/>
  <c r="K1173" i="6"/>
  <c r="K1173" i="6" a="1"/>
  <c r="J1173" i="6"/>
  <c r="I1173" i="6"/>
  <c r="H1173" i="6"/>
  <c r="K1172" i="6" a="1"/>
  <c r="K1172" i="6" s="1"/>
  <c r="M1172" i="6" s="1"/>
  <c r="J1172" i="6"/>
  <c r="I1172" i="6"/>
  <c r="H1172" i="6"/>
  <c r="J1171" i="6"/>
  <c r="I1171" i="6"/>
  <c r="H1171" i="6"/>
  <c r="K1171" i="6" s="1" a="1"/>
  <c r="K1171" i="6" s="1"/>
  <c r="K1170" i="6" a="1"/>
  <c r="K1170" i="6" s="1"/>
  <c r="M1170" i="6" s="1"/>
  <c r="J1170" i="6"/>
  <c r="I1170" i="6"/>
  <c r="H1170" i="6"/>
  <c r="J1169" i="6"/>
  <c r="I1169" i="6"/>
  <c r="H1169" i="6"/>
  <c r="K1169" i="6" s="1" a="1"/>
  <c r="K1169" i="6" s="1"/>
  <c r="M1169" i="6" s="1"/>
  <c r="N1169" i="6" s="1"/>
  <c r="J1168" i="6"/>
  <c r="I1168" i="6"/>
  <c r="H1168" i="6"/>
  <c r="K1168" i="6" s="1" a="1"/>
  <c r="K1168" i="6" s="1"/>
  <c r="M1168" i="6" s="1"/>
  <c r="K1167" i="6" a="1"/>
  <c r="K1167" i="6" s="1"/>
  <c r="M1167" i="6" s="1"/>
  <c r="J1167" i="6"/>
  <c r="I1167" i="6"/>
  <c r="H1167" i="6"/>
  <c r="K1166" i="6" a="1"/>
  <c r="K1166" i="6" s="1"/>
  <c r="M1166" i="6" s="1"/>
  <c r="J1166" i="6"/>
  <c r="I1166" i="6"/>
  <c r="H1166" i="6"/>
  <c r="K1165" i="6" a="1"/>
  <c r="K1165" i="6" s="1"/>
  <c r="M1165" i="6" s="1"/>
  <c r="J1165" i="6"/>
  <c r="I1165" i="6"/>
  <c r="H1165" i="6"/>
  <c r="J1164" i="6"/>
  <c r="I1164" i="6"/>
  <c r="H1164" i="6"/>
  <c r="K1164" i="6" s="1" a="1"/>
  <c r="K1164" i="6" s="1"/>
  <c r="K1163" i="6" a="1"/>
  <c r="K1163" i="6" s="1"/>
  <c r="M1163" i="6" s="1"/>
  <c r="J1163" i="6"/>
  <c r="I1163" i="6"/>
  <c r="H1163" i="6"/>
  <c r="K1162" i="6" a="1"/>
  <c r="K1162" i="6" s="1"/>
  <c r="M1162" i="6" s="1"/>
  <c r="J1162" i="6"/>
  <c r="I1162" i="6"/>
  <c r="H1162" i="6"/>
  <c r="J1161" i="6"/>
  <c r="I1161" i="6"/>
  <c r="H1161" i="6"/>
  <c r="K1161" i="6" s="1" a="1"/>
  <c r="K1161" i="6" s="1"/>
  <c r="M1161" i="6" s="1"/>
  <c r="J1160" i="6"/>
  <c r="I1160" i="6"/>
  <c r="H1160" i="6"/>
  <c r="K1160" i="6" s="1" a="1"/>
  <c r="K1160" i="6" s="1"/>
  <c r="M1160" i="6" s="1"/>
  <c r="K1159" i="6" a="1"/>
  <c r="K1159" i="6" s="1"/>
  <c r="M1159" i="6" s="1"/>
  <c r="L1159" i="6" s="1"/>
  <c r="J1159" i="6"/>
  <c r="I1159" i="6"/>
  <c r="H1159" i="6"/>
  <c r="J1158" i="6"/>
  <c r="I1158" i="6"/>
  <c r="H1158" i="6"/>
  <c r="K1158" i="6" s="1" a="1"/>
  <c r="K1158" i="6" s="1"/>
  <c r="M1158" i="6" s="1"/>
  <c r="N1157" i="6"/>
  <c r="K1157" i="6" a="1"/>
  <c r="K1157" i="6" s="1"/>
  <c r="M1157" i="6" s="1"/>
  <c r="L1157" i="6" s="1"/>
  <c r="J1157" i="6"/>
  <c r="I1157" i="6"/>
  <c r="H1157" i="6"/>
  <c r="K1156" i="6" a="1"/>
  <c r="K1156" i="6" s="1"/>
  <c r="M1156" i="6" s="1"/>
  <c r="J1156" i="6"/>
  <c r="I1156" i="6"/>
  <c r="H1156" i="6"/>
  <c r="J1155" i="6"/>
  <c r="I1155" i="6"/>
  <c r="H1155" i="6"/>
  <c r="K1155" i="6" s="1" a="1"/>
  <c r="K1155" i="6" s="1"/>
  <c r="M1155" i="6" s="1"/>
  <c r="K1154" i="6" a="1"/>
  <c r="K1154" i="6" s="1"/>
  <c r="J1154" i="6"/>
  <c r="I1154" i="6"/>
  <c r="H1154" i="6"/>
  <c r="K1153" i="6"/>
  <c r="M1153" i="6" s="1"/>
  <c r="L1153" i="6" s="1"/>
  <c r="J1153" i="6"/>
  <c r="I1153" i="6"/>
  <c r="H1153" i="6"/>
  <c r="K1153" i="6" s="1" a="1"/>
  <c r="K1152" i="6" a="1"/>
  <c r="K1152" i="6" s="1"/>
  <c r="J1152" i="6"/>
  <c r="I1152" i="6"/>
  <c r="H1152" i="6"/>
  <c r="K1151" i="6" a="1"/>
  <c r="K1151" i="6" s="1"/>
  <c r="M1151" i="6" s="1"/>
  <c r="J1151" i="6"/>
  <c r="I1151" i="6"/>
  <c r="H1151" i="6"/>
  <c r="K1150" i="6" a="1"/>
  <c r="K1150" i="6" s="1"/>
  <c r="M1150" i="6" s="1"/>
  <c r="J1150" i="6"/>
  <c r="I1150" i="6"/>
  <c r="H1150" i="6"/>
  <c r="K1149" i="6" a="1"/>
  <c r="K1149" i="6" s="1"/>
  <c r="M1149" i="6" s="1"/>
  <c r="J1149" i="6"/>
  <c r="I1149" i="6"/>
  <c r="H1149" i="6"/>
  <c r="K1148" i="6"/>
  <c r="M1148" i="6" s="1"/>
  <c r="N1148" i="6" s="1"/>
  <c r="J1148" i="6"/>
  <c r="I1148" i="6"/>
  <c r="H1148" i="6"/>
  <c r="K1148" i="6" s="1" a="1"/>
  <c r="J1147" i="6"/>
  <c r="I1147" i="6"/>
  <c r="H1147" i="6"/>
  <c r="K1147" i="6" s="1" a="1"/>
  <c r="K1147" i="6" s="1"/>
  <c r="M1147" i="6" s="1"/>
  <c r="J1146" i="6"/>
  <c r="I1146" i="6"/>
  <c r="H1146" i="6"/>
  <c r="K1146" i="6" s="1" a="1"/>
  <c r="K1146" i="6" s="1"/>
  <c r="M1146" i="6" s="1"/>
  <c r="J1145" i="6"/>
  <c r="I1145" i="6"/>
  <c r="H1145" i="6"/>
  <c r="K1145" i="6" s="1" a="1"/>
  <c r="K1145" i="6" s="1"/>
  <c r="M1145" i="6" s="1"/>
  <c r="L1144" i="6"/>
  <c r="K1144" i="6" a="1"/>
  <c r="K1144" i="6" s="1"/>
  <c r="M1144" i="6" s="1"/>
  <c r="N1144" i="6" s="1"/>
  <c r="J1144" i="6"/>
  <c r="I1144" i="6"/>
  <c r="H1144" i="6"/>
  <c r="L1143" i="6"/>
  <c r="K1143" i="6"/>
  <c r="M1143" i="6" s="1"/>
  <c r="N1143" i="6" s="1"/>
  <c r="K1143" i="6" a="1"/>
  <c r="J1143" i="6"/>
  <c r="I1143" i="6"/>
  <c r="H1143" i="6"/>
  <c r="N1142" i="6"/>
  <c r="J1142" i="6"/>
  <c r="I1142" i="6"/>
  <c r="H1142" i="6"/>
  <c r="K1142" i="6" s="1" a="1"/>
  <c r="K1142" i="6" s="1"/>
  <c r="M1142" i="6" s="1"/>
  <c r="L1142" i="6" s="1"/>
  <c r="K1141" i="6" a="1"/>
  <c r="K1141" i="6" s="1"/>
  <c r="J1141" i="6"/>
  <c r="I1141" i="6"/>
  <c r="H1141" i="6"/>
  <c r="N1140" i="6"/>
  <c r="K1140" i="6" a="1"/>
  <c r="K1140" i="6" s="1"/>
  <c r="M1140" i="6" s="1"/>
  <c r="L1140" i="6" s="1"/>
  <c r="J1140" i="6"/>
  <c r="I1140" i="6"/>
  <c r="H1140" i="6"/>
  <c r="K1139" i="6" a="1"/>
  <c r="K1139" i="6" s="1"/>
  <c r="M1139" i="6" s="1"/>
  <c r="J1139" i="6"/>
  <c r="I1139" i="6"/>
  <c r="H1139" i="6"/>
  <c r="K1138" i="6" a="1"/>
  <c r="K1138" i="6" s="1"/>
  <c r="M1138" i="6" s="1"/>
  <c r="J1138" i="6"/>
  <c r="I1138" i="6"/>
  <c r="H1138" i="6"/>
  <c r="K1137" i="6" a="1"/>
  <c r="K1137" i="6" s="1"/>
  <c r="M1137" i="6" s="1"/>
  <c r="J1137" i="6"/>
  <c r="I1137" i="6"/>
  <c r="H1137" i="6"/>
  <c r="J1136" i="6"/>
  <c r="I1136" i="6"/>
  <c r="H1136" i="6"/>
  <c r="K1136" i="6" s="1" a="1"/>
  <c r="K1136" i="6" s="1"/>
  <c r="M1136" i="6" s="1"/>
  <c r="K1135" i="6"/>
  <c r="M1135" i="6" s="1"/>
  <c r="K1135" i="6" a="1"/>
  <c r="J1135" i="6"/>
  <c r="I1135" i="6"/>
  <c r="H1135" i="6"/>
  <c r="K1134" i="6" a="1"/>
  <c r="K1134" i="6" s="1"/>
  <c r="M1134" i="6" s="1"/>
  <c r="N1134" i="6" s="1"/>
  <c r="J1134" i="6"/>
  <c r="I1134" i="6"/>
  <c r="H1134" i="6"/>
  <c r="K1133" i="6" a="1"/>
  <c r="K1133" i="6" s="1"/>
  <c r="M1133" i="6" s="1"/>
  <c r="J1133" i="6"/>
  <c r="I1133" i="6"/>
  <c r="H1133" i="6"/>
  <c r="J1132" i="6"/>
  <c r="I1132" i="6"/>
  <c r="H1132" i="6"/>
  <c r="K1132" i="6" s="1" a="1"/>
  <c r="K1132" i="6" s="1"/>
  <c r="M1132" i="6" s="1"/>
  <c r="M1131" i="6"/>
  <c r="J1131" i="6"/>
  <c r="I1131" i="6"/>
  <c r="H1131" i="6"/>
  <c r="K1131" i="6" s="1" a="1"/>
  <c r="K1131" i="6" s="1"/>
  <c r="N1130" i="6"/>
  <c r="K1130" i="6" a="1"/>
  <c r="K1130" i="6" s="1"/>
  <c r="M1130" i="6" s="1"/>
  <c r="L1130" i="6" s="1"/>
  <c r="J1130" i="6"/>
  <c r="I1130" i="6"/>
  <c r="H1130" i="6"/>
  <c r="J1129" i="6"/>
  <c r="I1129" i="6"/>
  <c r="H1129" i="6"/>
  <c r="K1129" i="6" s="1" a="1"/>
  <c r="K1129" i="6" s="1"/>
  <c r="M1129" i="6" s="1"/>
  <c r="J1128" i="6"/>
  <c r="I1128" i="6"/>
  <c r="H1128" i="6"/>
  <c r="K1128" i="6" s="1" a="1"/>
  <c r="K1128" i="6" s="1"/>
  <c r="M1128" i="6" s="1"/>
  <c r="J1127" i="6"/>
  <c r="I1127" i="6"/>
  <c r="H1127" i="6"/>
  <c r="K1127" i="6" s="1" a="1"/>
  <c r="K1127" i="6" s="1"/>
  <c r="M1127" i="6" s="1"/>
  <c r="M1126" i="6"/>
  <c r="J1126" i="6"/>
  <c r="I1126" i="6"/>
  <c r="H1126" i="6"/>
  <c r="K1126" i="6" s="1" a="1"/>
  <c r="K1126" i="6" s="1"/>
  <c r="K1125" i="6"/>
  <c r="M1125" i="6" s="1"/>
  <c r="J1125" i="6"/>
  <c r="I1125" i="6"/>
  <c r="H1125" i="6"/>
  <c r="K1125" i="6" s="1" a="1"/>
  <c r="J1124" i="6"/>
  <c r="I1124" i="6"/>
  <c r="H1124" i="6"/>
  <c r="K1124" i="6" s="1" a="1"/>
  <c r="K1124" i="6" s="1"/>
  <c r="M1124" i="6" s="1"/>
  <c r="J1123" i="6"/>
  <c r="I1123" i="6"/>
  <c r="H1123" i="6"/>
  <c r="K1123" i="6" s="1" a="1"/>
  <c r="K1123" i="6" s="1"/>
  <c r="M1123" i="6" s="1"/>
  <c r="J1122" i="6"/>
  <c r="I1122" i="6"/>
  <c r="H1122" i="6"/>
  <c r="K1122" i="6" s="1" a="1"/>
  <c r="K1122" i="6" s="1"/>
  <c r="M1122" i="6" s="1"/>
  <c r="M1121" i="6"/>
  <c r="J1121" i="6"/>
  <c r="I1121" i="6"/>
  <c r="H1121" i="6"/>
  <c r="K1121" i="6" s="1" a="1"/>
  <c r="K1121" i="6" s="1"/>
  <c r="K1120" i="6"/>
  <c r="M1120" i="6" s="1"/>
  <c r="N1120" i="6" s="1"/>
  <c r="J1120" i="6"/>
  <c r="I1120" i="6"/>
  <c r="H1120" i="6"/>
  <c r="K1120" i="6" s="1" a="1"/>
  <c r="J1119" i="6"/>
  <c r="I1119" i="6"/>
  <c r="H1119" i="6"/>
  <c r="K1119" i="6" s="1" a="1"/>
  <c r="K1119" i="6" s="1"/>
  <c r="M1119" i="6" s="1"/>
  <c r="J1118" i="6"/>
  <c r="I1118" i="6"/>
  <c r="H1118" i="6"/>
  <c r="K1118" i="6" s="1" a="1"/>
  <c r="K1118" i="6" s="1"/>
  <c r="M1118" i="6" s="1"/>
  <c r="J1117" i="6"/>
  <c r="I1117" i="6"/>
  <c r="H1117" i="6"/>
  <c r="K1117" i="6" s="1" a="1"/>
  <c r="K1117" i="6" s="1"/>
  <c r="M1117" i="6" s="1"/>
  <c r="K1116" i="6" a="1"/>
  <c r="K1116" i="6" s="1"/>
  <c r="M1116" i="6" s="1"/>
  <c r="L1116" i="6" s="1"/>
  <c r="J1116" i="6"/>
  <c r="I1116" i="6"/>
  <c r="H1116" i="6"/>
  <c r="K1115" i="6"/>
  <c r="M1115" i="6" s="1"/>
  <c r="K1115" i="6" a="1"/>
  <c r="J1115" i="6"/>
  <c r="I1115" i="6"/>
  <c r="H1115" i="6"/>
  <c r="L1114" i="6"/>
  <c r="K1114" i="6" a="1"/>
  <c r="K1114" i="6" s="1"/>
  <c r="M1114" i="6" s="1"/>
  <c r="N1114" i="6" s="1"/>
  <c r="J1114" i="6"/>
  <c r="I1114" i="6"/>
  <c r="H1114" i="6"/>
  <c r="K1113" i="6" a="1"/>
  <c r="K1113" i="6" s="1"/>
  <c r="M1113" i="6" s="1"/>
  <c r="J1113" i="6"/>
  <c r="I1113" i="6"/>
  <c r="H1113" i="6"/>
  <c r="K1112" i="6" a="1"/>
  <c r="K1112" i="6" s="1"/>
  <c r="M1112" i="6" s="1"/>
  <c r="J1112" i="6"/>
  <c r="I1112" i="6"/>
  <c r="H1112" i="6"/>
  <c r="K1111" i="6" a="1"/>
  <c r="K1111" i="6" s="1"/>
  <c r="M1111" i="6" s="1"/>
  <c r="J1111" i="6"/>
  <c r="I1111" i="6"/>
  <c r="H1111" i="6"/>
  <c r="K1110" i="6" a="1"/>
  <c r="K1110" i="6" s="1"/>
  <c r="M1110" i="6" s="1"/>
  <c r="J1110" i="6"/>
  <c r="I1110" i="6"/>
  <c r="H1110" i="6"/>
  <c r="K1109" i="6"/>
  <c r="M1109" i="6" s="1"/>
  <c r="N1109" i="6" s="1"/>
  <c r="J1109" i="6"/>
  <c r="I1109" i="6"/>
  <c r="H1109" i="6"/>
  <c r="K1109" i="6" s="1" a="1"/>
  <c r="J1108" i="6"/>
  <c r="I1108" i="6"/>
  <c r="H1108" i="6"/>
  <c r="K1108" i="6" s="1" a="1"/>
  <c r="K1108" i="6" s="1"/>
  <c r="J1107" i="6"/>
  <c r="I1107" i="6"/>
  <c r="H1107" i="6"/>
  <c r="K1107" i="6" s="1" a="1"/>
  <c r="K1107" i="6" s="1"/>
  <c r="M1107" i="6" s="1"/>
  <c r="K1106" i="6" a="1"/>
  <c r="K1106" i="6" s="1"/>
  <c r="M1106" i="6" s="1"/>
  <c r="J1106" i="6"/>
  <c r="I1106" i="6"/>
  <c r="H1106" i="6"/>
  <c r="J1105" i="6"/>
  <c r="I1105" i="6"/>
  <c r="H1105" i="6"/>
  <c r="K1105" i="6" s="1" a="1"/>
  <c r="K1105" i="6" s="1"/>
  <c r="M1105" i="6" s="1"/>
  <c r="N1105" i="6" s="1"/>
  <c r="M1104" i="6"/>
  <c r="K1104" i="6" a="1"/>
  <c r="K1104" i="6" s="1"/>
  <c r="J1104" i="6"/>
  <c r="I1104" i="6"/>
  <c r="H1104" i="6"/>
  <c r="K1103" i="6" a="1"/>
  <c r="K1103" i="6" s="1"/>
  <c r="M1103" i="6" s="1"/>
  <c r="J1103" i="6"/>
  <c r="I1103" i="6"/>
  <c r="H1103" i="6"/>
  <c r="J1102" i="6"/>
  <c r="I1102" i="6"/>
  <c r="H1102" i="6"/>
  <c r="K1102" i="6" s="1" a="1"/>
  <c r="K1102" i="6" s="1"/>
  <c r="M1102" i="6" s="1"/>
  <c r="K1101" i="6" a="1"/>
  <c r="K1101" i="6" s="1"/>
  <c r="M1101" i="6" s="1"/>
  <c r="J1101" i="6"/>
  <c r="I1101" i="6"/>
  <c r="H1101" i="6"/>
  <c r="J1100" i="6"/>
  <c r="I1100" i="6"/>
  <c r="H1100" i="6"/>
  <c r="K1100" i="6" s="1" a="1"/>
  <c r="K1100" i="6" s="1"/>
  <c r="M1100" i="6" s="1"/>
  <c r="J1099" i="6"/>
  <c r="I1099" i="6"/>
  <c r="H1099" i="6"/>
  <c r="K1099" i="6" s="1" a="1"/>
  <c r="K1099" i="6" s="1"/>
  <c r="J1098" i="6"/>
  <c r="I1098" i="6"/>
  <c r="H1098" i="6"/>
  <c r="K1098" i="6" s="1" a="1"/>
  <c r="K1098" i="6" s="1"/>
  <c r="J1097" i="6"/>
  <c r="I1097" i="6"/>
  <c r="H1097" i="6"/>
  <c r="K1097" i="6" s="1" a="1"/>
  <c r="K1097" i="6" s="1"/>
  <c r="K1096" i="6" a="1"/>
  <c r="K1096" i="6" s="1"/>
  <c r="M1096" i="6" s="1"/>
  <c r="J1096" i="6"/>
  <c r="I1096" i="6"/>
  <c r="H1096" i="6"/>
  <c r="K1095" i="6" a="1"/>
  <c r="K1095" i="6" s="1"/>
  <c r="M1095" i="6" s="1"/>
  <c r="J1095" i="6"/>
  <c r="I1095" i="6"/>
  <c r="H1095" i="6"/>
  <c r="M1094" i="6"/>
  <c r="N1094" i="6" s="1"/>
  <c r="L1094" i="6"/>
  <c r="J1094" i="6"/>
  <c r="I1094" i="6"/>
  <c r="H1094" i="6"/>
  <c r="K1094" i="6" s="1" a="1"/>
  <c r="K1094" i="6" s="1"/>
  <c r="K1093" i="6"/>
  <c r="M1093" i="6" s="1"/>
  <c r="J1093" i="6"/>
  <c r="I1093" i="6"/>
  <c r="H1093" i="6"/>
  <c r="K1093" i="6" s="1" a="1"/>
  <c r="K1092" i="6" a="1"/>
  <c r="K1092" i="6" s="1"/>
  <c r="M1092" i="6" s="1"/>
  <c r="J1092" i="6"/>
  <c r="I1092" i="6"/>
  <c r="H1092" i="6"/>
  <c r="J1091" i="6"/>
  <c r="I1091" i="6"/>
  <c r="H1091" i="6"/>
  <c r="K1091" i="6" s="1" a="1"/>
  <c r="K1091" i="6" s="1"/>
  <c r="M1091" i="6" s="1"/>
  <c r="J1090" i="6"/>
  <c r="I1090" i="6"/>
  <c r="H1090" i="6"/>
  <c r="K1090" i="6" s="1" a="1"/>
  <c r="K1090" i="6" s="1"/>
  <c r="M1090" i="6" s="1"/>
  <c r="J1089" i="6"/>
  <c r="I1089" i="6"/>
  <c r="H1089" i="6"/>
  <c r="K1089" i="6" s="1" a="1"/>
  <c r="K1089" i="6" s="1"/>
  <c r="M1089" i="6" s="1"/>
  <c r="L1088" i="6"/>
  <c r="J1088" i="6"/>
  <c r="I1088" i="6"/>
  <c r="H1088" i="6"/>
  <c r="K1088" i="6" s="1" a="1"/>
  <c r="K1088" i="6" s="1"/>
  <c r="M1088" i="6" s="1"/>
  <c r="N1088" i="6" s="1"/>
  <c r="M1087" i="6"/>
  <c r="L1087" i="6" s="1"/>
  <c r="J1087" i="6"/>
  <c r="I1087" i="6"/>
  <c r="H1087" i="6"/>
  <c r="K1087" i="6" s="1" a="1"/>
  <c r="K1087" i="6" s="1"/>
  <c r="K1086" i="6" a="1"/>
  <c r="K1086" i="6" s="1"/>
  <c r="M1086" i="6" s="1"/>
  <c r="J1086" i="6"/>
  <c r="I1086" i="6"/>
  <c r="H1086" i="6"/>
  <c r="K1085" i="6" a="1"/>
  <c r="K1085" i="6" s="1"/>
  <c r="M1085" i="6" s="1"/>
  <c r="J1085" i="6"/>
  <c r="I1085" i="6"/>
  <c r="H1085" i="6"/>
  <c r="J1084" i="6"/>
  <c r="I1084" i="6"/>
  <c r="H1084" i="6"/>
  <c r="K1084" i="6" s="1" a="1"/>
  <c r="K1084" i="6" s="1"/>
  <c r="M1084" i="6" s="1"/>
  <c r="K1083" i="6"/>
  <c r="M1083" i="6" s="1"/>
  <c r="N1083" i="6" s="1"/>
  <c r="K1083" i="6" a="1"/>
  <c r="J1083" i="6"/>
  <c r="I1083" i="6"/>
  <c r="H1083" i="6"/>
  <c r="M1082" i="6"/>
  <c r="L1082" i="6" s="1"/>
  <c r="K1082" i="6" a="1"/>
  <c r="K1082" i="6" s="1"/>
  <c r="J1082" i="6"/>
  <c r="I1082" i="6"/>
  <c r="H1082" i="6"/>
  <c r="K1081" i="6" a="1"/>
  <c r="K1081" i="6" s="1"/>
  <c r="M1081" i="6" s="1"/>
  <c r="J1081" i="6"/>
  <c r="I1081" i="6"/>
  <c r="H1081" i="6"/>
  <c r="K1080" i="6" a="1"/>
  <c r="K1080" i="6" s="1"/>
  <c r="M1080" i="6" s="1"/>
  <c r="J1080" i="6"/>
  <c r="I1080" i="6"/>
  <c r="H1080" i="6"/>
  <c r="K1079" i="6" a="1"/>
  <c r="K1079" i="6" s="1"/>
  <c r="M1079" i="6" s="1"/>
  <c r="J1079" i="6"/>
  <c r="I1079" i="6"/>
  <c r="H1079" i="6"/>
  <c r="J1078" i="6"/>
  <c r="I1078" i="6"/>
  <c r="H1078" i="6"/>
  <c r="K1078" i="6" s="1" a="1"/>
  <c r="K1078" i="6" s="1"/>
  <c r="M1078" i="6" s="1"/>
  <c r="J1077" i="6"/>
  <c r="I1077" i="6"/>
  <c r="H1077" i="6"/>
  <c r="K1077" i="6" s="1" a="1"/>
  <c r="K1077" i="6" s="1"/>
  <c r="M1077" i="6" s="1"/>
  <c r="J1076" i="6"/>
  <c r="I1076" i="6"/>
  <c r="H1076" i="6"/>
  <c r="K1076" i="6" s="1" a="1"/>
  <c r="K1076" i="6" s="1"/>
  <c r="M1076" i="6" s="1"/>
  <c r="L1075" i="6"/>
  <c r="K1075" i="6" a="1"/>
  <c r="K1075" i="6" s="1"/>
  <c r="M1075" i="6" s="1"/>
  <c r="N1075" i="6" s="1"/>
  <c r="J1075" i="6"/>
  <c r="I1075" i="6"/>
  <c r="H1075" i="6"/>
  <c r="J1074" i="6"/>
  <c r="I1074" i="6"/>
  <c r="H1074" i="6"/>
  <c r="K1074" i="6" s="1" a="1"/>
  <c r="K1074" i="6" s="1"/>
  <c r="M1074" i="6" s="1"/>
  <c r="J1073" i="6"/>
  <c r="I1073" i="6"/>
  <c r="H1073" i="6"/>
  <c r="K1073" i="6" s="1" a="1"/>
  <c r="K1073" i="6" s="1"/>
  <c r="M1073" i="6" s="1"/>
  <c r="N1072" i="6"/>
  <c r="J1072" i="6"/>
  <c r="I1072" i="6"/>
  <c r="H1072" i="6"/>
  <c r="K1072" i="6" s="1" a="1"/>
  <c r="K1072" i="6" s="1"/>
  <c r="M1072" i="6" s="1"/>
  <c r="L1072" i="6" s="1"/>
  <c r="N1071" i="6"/>
  <c r="K1071" i="6" a="1"/>
  <c r="K1071" i="6" s="1"/>
  <c r="M1071" i="6" s="1"/>
  <c r="L1071" i="6" s="1"/>
  <c r="J1071" i="6"/>
  <c r="I1071" i="6"/>
  <c r="H1071" i="6"/>
  <c r="K1070" i="6" a="1"/>
  <c r="K1070" i="6" s="1"/>
  <c r="M1070" i="6" s="1"/>
  <c r="N1070" i="6" s="1"/>
  <c r="J1070" i="6"/>
  <c r="I1070" i="6"/>
  <c r="H1070" i="6"/>
  <c r="K1069" i="6" a="1"/>
  <c r="K1069" i="6" s="1"/>
  <c r="M1069" i="6" s="1"/>
  <c r="J1069" i="6"/>
  <c r="I1069" i="6"/>
  <c r="H1069" i="6"/>
  <c r="J1068" i="6"/>
  <c r="I1068" i="6"/>
  <c r="H1068" i="6"/>
  <c r="K1068" i="6" s="1" a="1"/>
  <c r="K1068" i="6" s="1"/>
  <c r="M1068" i="6" s="1"/>
  <c r="M1067" i="6"/>
  <c r="J1067" i="6"/>
  <c r="I1067" i="6"/>
  <c r="H1067" i="6"/>
  <c r="K1067" i="6" s="1" a="1"/>
  <c r="K1067" i="6" s="1"/>
  <c r="K1066" i="6" a="1"/>
  <c r="K1066" i="6" s="1"/>
  <c r="M1066" i="6" s="1"/>
  <c r="J1066" i="6"/>
  <c r="I1066" i="6"/>
  <c r="H1066" i="6"/>
  <c r="J1065" i="6"/>
  <c r="I1065" i="6"/>
  <c r="H1065" i="6"/>
  <c r="K1065" i="6" s="1" a="1"/>
  <c r="K1065" i="6" s="1"/>
  <c r="M1065" i="6" s="1"/>
  <c r="L1065" i="6" s="1"/>
  <c r="K1064" i="6" a="1"/>
  <c r="K1064" i="6" s="1"/>
  <c r="M1064" i="6" s="1"/>
  <c r="J1064" i="6"/>
  <c r="I1064" i="6"/>
  <c r="H1064" i="6"/>
  <c r="J1063" i="6"/>
  <c r="I1063" i="6"/>
  <c r="H1063" i="6"/>
  <c r="K1063" i="6" s="1" a="1"/>
  <c r="K1063" i="6" s="1"/>
  <c r="M1063" i="6" s="1"/>
  <c r="K1062" i="6" a="1"/>
  <c r="K1062" i="6" s="1"/>
  <c r="M1062" i="6" s="1"/>
  <c r="L1062" i="6" s="1"/>
  <c r="J1062" i="6"/>
  <c r="I1062" i="6"/>
  <c r="H1062" i="6"/>
  <c r="J1061" i="6"/>
  <c r="I1061" i="6"/>
  <c r="H1061" i="6"/>
  <c r="K1061" i="6" s="1" a="1"/>
  <c r="K1061" i="6" s="1"/>
  <c r="M1061" i="6" s="1"/>
  <c r="J1060" i="6"/>
  <c r="I1060" i="6"/>
  <c r="H1060" i="6"/>
  <c r="K1060" i="6" s="1" a="1"/>
  <c r="K1060" i="6" s="1"/>
  <c r="M1060" i="6" s="1"/>
  <c r="K1059" i="6" a="1"/>
  <c r="K1059" i="6" s="1"/>
  <c r="M1059" i="6" s="1"/>
  <c r="J1059" i="6"/>
  <c r="I1059" i="6"/>
  <c r="H1059" i="6"/>
  <c r="J1058" i="6"/>
  <c r="I1058" i="6"/>
  <c r="H1058" i="6"/>
  <c r="K1058" i="6" s="1" a="1"/>
  <c r="K1058" i="6" s="1"/>
  <c r="J1057" i="6"/>
  <c r="I1057" i="6"/>
  <c r="H1057" i="6"/>
  <c r="K1057" i="6" s="1" a="1"/>
  <c r="K1057" i="6" s="1"/>
  <c r="M1057" i="6" s="1"/>
  <c r="J1056" i="6"/>
  <c r="I1056" i="6"/>
  <c r="H1056" i="6"/>
  <c r="K1056" i="6" s="1" a="1"/>
  <c r="K1056" i="6" s="1"/>
  <c r="M1056" i="6" s="1"/>
  <c r="J1055" i="6"/>
  <c r="I1055" i="6"/>
  <c r="H1055" i="6"/>
  <c r="K1055" i="6" s="1" a="1"/>
  <c r="K1055" i="6" s="1"/>
  <c r="M1055" i="6" s="1"/>
  <c r="J1054" i="6"/>
  <c r="I1054" i="6"/>
  <c r="H1054" i="6"/>
  <c r="K1054" i="6" s="1" a="1"/>
  <c r="K1054" i="6" s="1"/>
  <c r="M1054" i="6" s="1"/>
  <c r="K1053" i="6" a="1"/>
  <c r="K1053" i="6" s="1"/>
  <c r="M1053" i="6" s="1"/>
  <c r="N1053" i="6" s="1"/>
  <c r="J1053" i="6"/>
  <c r="I1053" i="6"/>
  <c r="H1053" i="6"/>
  <c r="K1052" i="6" a="1"/>
  <c r="K1052" i="6" s="1"/>
  <c r="M1052" i="6" s="1"/>
  <c r="J1052" i="6"/>
  <c r="I1052" i="6"/>
  <c r="H1052" i="6"/>
  <c r="N1051" i="6"/>
  <c r="J1051" i="6"/>
  <c r="I1051" i="6"/>
  <c r="H1051" i="6"/>
  <c r="K1051" i="6" s="1" a="1"/>
  <c r="K1051" i="6" s="1"/>
  <c r="M1051" i="6" s="1"/>
  <c r="L1051" i="6" s="1"/>
  <c r="J1050" i="6"/>
  <c r="I1050" i="6"/>
  <c r="H1050" i="6"/>
  <c r="K1050" i="6" s="1" a="1"/>
  <c r="K1050" i="6" s="1"/>
  <c r="M1050" i="6" s="1"/>
  <c r="K1049" i="6" a="1"/>
  <c r="K1049" i="6" s="1"/>
  <c r="M1049" i="6" s="1"/>
  <c r="J1049" i="6"/>
  <c r="I1049" i="6"/>
  <c r="H1049" i="6"/>
  <c r="K1048" i="6" a="1"/>
  <c r="K1048" i="6" s="1"/>
  <c r="M1048" i="6" s="1"/>
  <c r="J1048" i="6"/>
  <c r="I1048" i="6"/>
  <c r="H1048" i="6"/>
  <c r="J1047" i="6"/>
  <c r="I1047" i="6"/>
  <c r="H1047" i="6"/>
  <c r="K1047" i="6" s="1" a="1"/>
  <c r="K1047" i="6" s="1"/>
  <c r="J1046" i="6"/>
  <c r="I1046" i="6"/>
  <c r="H1046" i="6"/>
  <c r="K1046" i="6" s="1" a="1"/>
  <c r="K1046" i="6" s="1"/>
  <c r="M1046" i="6" s="1"/>
  <c r="L1046" i="6" s="1"/>
  <c r="J1045" i="6"/>
  <c r="I1045" i="6"/>
  <c r="M1045" i="6" s="1"/>
  <c r="H1045" i="6"/>
  <c r="K1045" i="6" s="1" a="1"/>
  <c r="K1045" i="6" s="1"/>
  <c r="J1044" i="6"/>
  <c r="I1044" i="6"/>
  <c r="H1044" i="6"/>
  <c r="K1044" i="6" s="1" a="1"/>
  <c r="K1044" i="6" s="1"/>
  <c r="M1044" i="6" s="1"/>
  <c r="J1043" i="6"/>
  <c r="I1043" i="6"/>
  <c r="H1043" i="6"/>
  <c r="K1043" i="6" s="1" a="1"/>
  <c r="K1043" i="6" s="1"/>
  <c r="M1043" i="6" s="1"/>
  <c r="K1042" i="6" a="1"/>
  <c r="K1042" i="6" s="1"/>
  <c r="M1042" i="6" s="1"/>
  <c r="J1042" i="6"/>
  <c r="I1042" i="6"/>
  <c r="H1042" i="6"/>
  <c r="K1041" i="6"/>
  <c r="M1041" i="6" s="1"/>
  <c r="N1041" i="6" s="1"/>
  <c r="K1041" i="6" a="1"/>
  <c r="J1041" i="6"/>
  <c r="I1041" i="6"/>
  <c r="H1041" i="6"/>
  <c r="J1040" i="6"/>
  <c r="I1040" i="6"/>
  <c r="H1040" i="6"/>
  <c r="K1040" i="6" s="1" a="1"/>
  <c r="K1040" i="6" s="1"/>
  <c r="M1040" i="6" s="1"/>
  <c r="K1039" i="6" a="1"/>
  <c r="K1039" i="6" s="1"/>
  <c r="M1039" i="6" s="1"/>
  <c r="J1039" i="6"/>
  <c r="I1039" i="6"/>
  <c r="H1039" i="6"/>
  <c r="J1038" i="6"/>
  <c r="I1038" i="6"/>
  <c r="H1038" i="6"/>
  <c r="K1038" i="6" s="1" a="1"/>
  <c r="K1038" i="6" s="1"/>
  <c r="M1038" i="6" s="1"/>
  <c r="K1037" i="6" a="1"/>
  <c r="K1037" i="6" s="1"/>
  <c r="M1037" i="6" s="1"/>
  <c r="J1037" i="6"/>
  <c r="I1037" i="6"/>
  <c r="H1037" i="6"/>
  <c r="K1036" i="6" a="1"/>
  <c r="K1036" i="6" s="1"/>
  <c r="M1036" i="6" s="1"/>
  <c r="J1036" i="6"/>
  <c r="I1036" i="6"/>
  <c r="H1036" i="6"/>
  <c r="J1035" i="6"/>
  <c r="I1035" i="6"/>
  <c r="H1035" i="6"/>
  <c r="K1035" i="6" s="1" a="1"/>
  <c r="K1035" i="6" s="1"/>
  <c r="M1035" i="6" s="1"/>
  <c r="K1034" i="6" a="1"/>
  <c r="K1034" i="6" s="1"/>
  <c r="M1034" i="6" s="1"/>
  <c r="J1034" i="6"/>
  <c r="I1034" i="6"/>
  <c r="H1034" i="6"/>
  <c r="K1033" i="6"/>
  <c r="M1033" i="6" s="1"/>
  <c r="J1033" i="6"/>
  <c r="I1033" i="6"/>
  <c r="H1033" i="6"/>
  <c r="K1033" i="6" s="1" a="1"/>
  <c r="J1032" i="6"/>
  <c r="I1032" i="6"/>
  <c r="H1032" i="6"/>
  <c r="K1032" i="6" s="1" a="1"/>
  <c r="K1032" i="6" s="1"/>
  <c r="K1031" i="6" a="1"/>
  <c r="K1031" i="6" s="1"/>
  <c r="M1031" i="6" s="1"/>
  <c r="J1031" i="6"/>
  <c r="I1031" i="6"/>
  <c r="H1031" i="6"/>
  <c r="K1030" i="6"/>
  <c r="M1030" i="6" s="1"/>
  <c r="L1030" i="6" s="1"/>
  <c r="K1030" i="6" a="1"/>
  <c r="J1030" i="6"/>
  <c r="I1030" i="6"/>
  <c r="H1030" i="6"/>
  <c r="J1029" i="6"/>
  <c r="I1029" i="6"/>
  <c r="H1029" i="6"/>
  <c r="K1029" i="6" s="1" a="1"/>
  <c r="K1029" i="6" s="1"/>
  <c r="J1028" i="6"/>
  <c r="I1028" i="6"/>
  <c r="H1028" i="6"/>
  <c r="K1028" i="6" s="1" a="1"/>
  <c r="K1028" i="6" s="1"/>
  <c r="M1028" i="6" s="1"/>
  <c r="K1027" i="6" a="1"/>
  <c r="K1027" i="6" s="1"/>
  <c r="M1027" i="6" s="1"/>
  <c r="J1027" i="6"/>
  <c r="I1027" i="6"/>
  <c r="H1027" i="6"/>
  <c r="K1026" i="6" a="1"/>
  <c r="K1026" i="6" s="1"/>
  <c r="J1026" i="6"/>
  <c r="I1026" i="6"/>
  <c r="H1026" i="6"/>
  <c r="J1025" i="6"/>
  <c r="I1025" i="6"/>
  <c r="H1025" i="6"/>
  <c r="K1025" i="6" s="1" a="1"/>
  <c r="K1025" i="6" s="1"/>
  <c r="M1025" i="6" s="1"/>
  <c r="J1024" i="6"/>
  <c r="I1024" i="6"/>
  <c r="H1024" i="6"/>
  <c r="K1024" i="6" s="1" a="1"/>
  <c r="K1024" i="6" s="1"/>
  <c r="M1024" i="6" s="1"/>
  <c r="J1023" i="6"/>
  <c r="I1023" i="6"/>
  <c r="H1023" i="6"/>
  <c r="K1023" i="6" s="1" a="1"/>
  <c r="K1023" i="6" s="1"/>
  <c r="J1022" i="6"/>
  <c r="I1022" i="6"/>
  <c r="H1022" i="6"/>
  <c r="K1022" i="6" s="1" a="1"/>
  <c r="K1022" i="6" s="1"/>
  <c r="M1022" i="6" s="1"/>
  <c r="K1021" i="6"/>
  <c r="J1021" i="6"/>
  <c r="I1021" i="6"/>
  <c r="H1021" i="6"/>
  <c r="K1021" i="6" s="1" a="1"/>
  <c r="J1020" i="6"/>
  <c r="I1020" i="6"/>
  <c r="H1020" i="6"/>
  <c r="K1020" i="6" s="1" a="1"/>
  <c r="K1020" i="6" s="1"/>
  <c r="M1020" i="6" s="1"/>
  <c r="N1020" i="6" s="1"/>
  <c r="K1019" i="6" a="1"/>
  <c r="K1019" i="6" s="1"/>
  <c r="M1019" i="6" s="1"/>
  <c r="J1019" i="6"/>
  <c r="I1019" i="6"/>
  <c r="H1019" i="6"/>
  <c r="J1018" i="6"/>
  <c r="I1018" i="6"/>
  <c r="H1018" i="6"/>
  <c r="K1018" i="6" s="1" a="1"/>
  <c r="K1018" i="6" s="1"/>
  <c r="M1018" i="6" s="1"/>
  <c r="L1018" i="6" s="1"/>
  <c r="J1017" i="6"/>
  <c r="I1017" i="6"/>
  <c r="H1017" i="6"/>
  <c r="K1017" i="6" s="1" a="1"/>
  <c r="K1017" i="6" s="1"/>
  <c r="M1017" i="6" s="1"/>
  <c r="K1016" i="6" a="1"/>
  <c r="K1016" i="6" s="1"/>
  <c r="J1016" i="6"/>
  <c r="I1016" i="6"/>
  <c r="H1016" i="6"/>
  <c r="K1015" i="6" a="1"/>
  <c r="K1015" i="6" s="1"/>
  <c r="M1015" i="6" s="1"/>
  <c r="J1015" i="6"/>
  <c r="I1015" i="6"/>
  <c r="H1015" i="6"/>
  <c r="J1014" i="6"/>
  <c r="I1014" i="6"/>
  <c r="H1014" i="6"/>
  <c r="K1014" i="6" s="1" a="1"/>
  <c r="K1014" i="6" s="1"/>
  <c r="M1013" i="6"/>
  <c r="N1013" i="6" s="1"/>
  <c r="K1013" i="6" a="1"/>
  <c r="K1013" i="6" s="1"/>
  <c r="J1013" i="6"/>
  <c r="I1013" i="6"/>
  <c r="H1013" i="6"/>
  <c r="J1012" i="6"/>
  <c r="I1012" i="6"/>
  <c r="H1012" i="6"/>
  <c r="K1012" i="6" s="1" a="1"/>
  <c r="K1012" i="6" s="1"/>
  <c r="M1012" i="6" s="1"/>
  <c r="J1011" i="6"/>
  <c r="I1011" i="6"/>
  <c r="H1011" i="6"/>
  <c r="K1011" i="6" s="1" a="1"/>
  <c r="K1011" i="6" s="1"/>
  <c r="M1011" i="6" s="1"/>
  <c r="J1010" i="6"/>
  <c r="I1010" i="6"/>
  <c r="H1010" i="6"/>
  <c r="K1010" i="6" s="1" a="1"/>
  <c r="K1010" i="6" s="1"/>
  <c r="M1010" i="6" s="1"/>
  <c r="L1010" i="6" s="1"/>
  <c r="M1009" i="6"/>
  <c r="L1009" i="6" s="1"/>
  <c r="K1009" i="6" a="1"/>
  <c r="K1009" i="6" s="1"/>
  <c r="J1009" i="6"/>
  <c r="I1009" i="6"/>
  <c r="H1009" i="6"/>
  <c r="M1008" i="6"/>
  <c r="N1008" i="6" s="1"/>
  <c r="K1008" i="6" a="1"/>
  <c r="K1008" i="6" s="1"/>
  <c r="J1008" i="6"/>
  <c r="I1008" i="6"/>
  <c r="H1008" i="6"/>
  <c r="J1007" i="6"/>
  <c r="I1007" i="6"/>
  <c r="H1007" i="6"/>
  <c r="K1007" i="6" s="1" a="1"/>
  <c r="K1007" i="6" s="1"/>
  <c r="M1007" i="6" s="1"/>
  <c r="K1006" i="6" a="1"/>
  <c r="K1006" i="6" s="1"/>
  <c r="M1006" i="6" s="1"/>
  <c r="J1006" i="6"/>
  <c r="I1006" i="6"/>
  <c r="H1006" i="6"/>
  <c r="K1005" i="6" a="1"/>
  <c r="K1005" i="6" s="1"/>
  <c r="M1005" i="6" s="1"/>
  <c r="J1005" i="6"/>
  <c r="I1005" i="6"/>
  <c r="H1005" i="6"/>
  <c r="K1004" i="6" a="1"/>
  <c r="K1004" i="6" s="1"/>
  <c r="M1004" i="6" s="1"/>
  <c r="J1004" i="6"/>
  <c r="I1004" i="6"/>
  <c r="H1004" i="6"/>
  <c r="K1003" i="6"/>
  <c r="M1003" i="6" s="1"/>
  <c r="J1003" i="6"/>
  <c r="I1003" i="6"/>
  <c r="H1003" i="6"/>
  <c r="K1003" i="6" s="1" a="1"/>
  <c r="K1002" i="6" a="1"/>
  <c r="K1002" i="6" s="1"/>
  <c r="M1002" i="6" s="1"/>
  <c r="J1002" i="6"/>
  <c r="I1002" i="6"/>
  <c r="H1002" i="6"/>
  <c r="K1001" i="6" a="1"/>
  <c r="K1001" i="6" s="1"/>
  <c r="M1001" i="6" s="1"/>
  <c r="J1001" i="6"/>
  <c r="I1001" i="6"/>
  <c r="H1001" i="6"/>
  <c r="K1000" i="6" a="1"/>
  <c r="K1000" i="6" s="1"/>
  <c r="M1000" i="6" s="1"/>
  <c r="N1000" i="6" s="1"/>
  <c r="J1000" i="6"/>
  <c r="I1000" i="6"/>
  <c r="H1000" i="6"/>
  <c r="J999" i="6"/>
  <c r="I999" i="6"/>
  <c r="H999" i="6"/>
  <c r="K999" i="6" s="1" a="1"/>
  <c r="K999" i="6" s="1"/>
  <c r="M999" i="6" s="1"/>
  <c r="L999" i="6" s="1"/>
  <c r="J998" i="6"/>
  <c r="I998" i="6"/>
  <c r="H998" i="6"/>
  <c r="K998" i="6" s="1" a="1"/>
  <c r="K998" i="6" s="1"/>
  <c r="M998" i="6" s="1"/>
  <c r="K997" i="6"/>
  <c r="K997" i="6" a="1"/>
  <c r="J997" i="6"/>
  <c r="I997" i="6"/>
  <c r="H997" i="6"/>
  <c r="J996" i="6"/>
  <c r="I996" i="6"/>
  <c r="H996" i="6"/>
  <c r="K996" i="6" s="1" a="1"/>
  <c r="K996" i="6" s="1"/>
  <c r="N995" i="6"/>
  <c r="L995" i="6"/>
  <c r="J995" i="6"/>
  <c r="I995" i="6"/>
  <c r="H995" i="6"/>
  <c r="K995" i="6" s="1" a="1"/>
  <c r="K995" i="6" s="1"/>
  <c r="M995" i="6" s="1"/>
  <c r="J994" i="6"/>
  <c r="I994" i="6"/>
  <c r="H994" i="6"/>
  <c r="K994" i="6" s="1" a="1"/>
  <c r="K994" i="6" s="1"/>
  <c r="M994" i="6" s="1"/>
  <c r="K993" i="6" a="1"/>
  <c r="K993" i="6" s="1"/>
  <c r="J993" i="6"/>
  <c r="I993" i="6"/>
  <c r="H993" i="6"/>
  <c r="K992" i="6"/>
  <c r="M992" i="6" s="1"/>
  <c r="K992" i="6" a="1"/>
  <c r="J992" i="6"/>
  <c r="I992" i="6"/>
  <c r="H992" i="6"/>
  <c r="J991" i="6"/>
  <c r="I991" i="6"/>
  <c r="H991" i="6"/>
  <c r="K991" i="6" s="1" a="1"/>
  <c r="K991" i="6" s="1"/>
  <c r="M991" i="6" s="1"/>
  <c r="N990" i="6"/>
  <c r="M990" i="6"/>
  <c r="L990" i="6" s="1"/>
  <c r="J990" i="6"/>
  <c r="I990" i="6"/>
  <c r="H990" i="6"/>
  <c r="K990" i="6" s="1" a="1"/>
  <c r="K990" i="6" s="1"/>
  <c r="K989" i="6" a="1"/>
  <c r="K989" i="6" s="1"/>
  <c r="M989" i="6" s="1"/>
  <c r="J989" i="6"/>
  <c r="I989" i="6"/>
  <c r="H989" i="6"/>
  <c r="J988" i="6"/>
  <c r="I988" i="6"/>
  <c r="H988" i="6"/>
  <c r="K988" i="6" s="1" a="1"/>
  <c r="K988" i="6" s="1"/>
  <c r="J987" i="6"/>
  <c r="I987" i="6"/>
  <c r="H987" i="6"/>
  <c r="K987" i="6" s="1" a="1"/>
  <c r="K987" i="6" s="1"/>
  <c r="M987" i="6" s="1"/>
  <c r="K986" i="6"/>
  <c r="M986" i="6" s="1"/>
  <c r="K986" i="6" a="1"/>
  <c r="J986" i="6"/>
  <c r="I986" i="6"/>
  <c r="H986" i="6"/>
  <c r="J985" i="6"/>
  <c r="I985" i="6"/>
  <c r="H985" i="6"/>
  <c r="K985" i="6" s="1" a="1"/>
  <c r="K985" i="6" s="1"/>
  <c r="M985" i="6" s="1"/>
  <c r="J984" i="6"/>
  <c r="I984" i="6"/>
  <c r="H984" i="6"/>
  <c r="K984" i="6" s="1" a="1"/>
  <c r="K984" i="6" s="1"/>
  <c r="K983" i="6" a="1"/>
  <c r="K983" i="6" s="1"/>
  <c r="M983" i="6" s="1"/>
  <c r="J983" i="6"/>
  <c r="I983" i="6"/>
  <c r="H983" i="6"/>
  <c r="K982" i="6"/>
  <c r="M982" i="6" s="1"/>
  <c r="K982" i="6" a="1"/>
  <c r="J982" i="6"/>
  <c r="I982" i="6"/>
  <c r="H982" i="6"/>
  <c r="M981" i="6"/>
  <c r="J981" i="6"/>
  <c r="I981" i="6"/>
  <c r="H981" i="6"/>
  <c r="K981" i="6" s="1" a="1"/>
  <c r="K981" i="6" s="1"/>
  <c r="J980" i="6"/>
  <c r="I980" i="6"/>
  <c r="H980" i="6"/>
  <c r="K980" i="6" s="1" a="1"/>
  <c r="K980" i="6" s="1"/>
  <c r="M980" i="6" s="1"/>
  <c r="N979" i="6"/>
  <c r="J979" i="6"/>
  <c r="I979" i="6"/>
  <c r="H979" i="6"/>
  <c r="K979" i="6" s="1" a="1"/>
  <c r="K979" i="6" s="1"/>
  <c r="M979" i="6" s="1"/>
  <c r="L979" i="6" s="1"/>
  <c r="J978" i="6"/>
  <c r="I978" i="6"/>
  <c r="H978" i="6"/>
  <c r="K978" i="6" s="1" a="1"/>
  <c r="K978" i="6" s="1"/>
  <c r="J977" i="6"/>
  <c r="I977" i="6"/>
  <c r="H977" i="6"/>
  <c r="K977" i="6" s="1" a="1"/>
  <c r="K977" i="6" s="1"/>
  <c r="K976" i="6" a="1"/>
  <c r="K976" i="6" s="1"/>
  <c r="M976" i="6" s="1"/>
  <c r="J976" i="6"/>
  <c r="I976" i="6"/>
  <c r="H976" i="6"/>
  <c r="K975" i="6" a="1"/>
  <c r="K975" i="6" s="1"/>
  <c r="M975" i="6" s="1"/>
  <c r="J975" i="6"/>
  <c r="I975" i="6"/>
  <c r="H975" i="6"/>
  <c r="J974" i="6"/>
  <c r="I974" i="6"/>
  <c r="H974" i="6"/>
  <c r="K974" i="6" s="1" a="1"/>
  <c r="K974" i="6" s="1"/>
  <c r="K973" i="6" a="1"/>
  <c r="K973" i="6" s="1"/>
  <c r="M973" i="6" s="1"/>
  <c r="J973" i="6"/>
  <c r="I973" i="6"/>
  <c r="H973" i="6"/>
  <c r="K972" i="6" a="1"/>
  <c r="K972" i="6" s="1"/>
  <c r="M972" i="6" s="1"/>
  <c r="L972" i="6" s="1"/>
  <c r="J972" i="6"/>
  <c r="I972" i="6"/>
  <c r="H972" i="6"/>
  <c r="K971" i="6" a="1"/>
  <c r="K971" i="6" s="1"/>
  <c r="M971" i="6" s="1"/>
  <c r="J971" i="6"/>
  <c r="I971" i="6"/>
  <c r="H971" i="6"/>
  <c r="M970" i="6"/>
  <c r="N970" i="6" s="1"/>
  <c r="K970" i="6" a="1"/>
  <c r="K970" i="6" s="1"/>
  <c r="J970" i="6"/>
  <c r="I970" i="6"/>
  <c r="H970" i="6"/>
  <c r="K969" i="6" a="1"/>
  <c r="K969" i="6" s="1"/>
  <c r="M969" i="6" s="1"/>
  <c r="L969" i="6" s="1"/>
  <c r="J969" i="6"/>
  <c r="I969" i="6"/>
  <c r="H969" i="6"/>
  <c r="K968" i="6"/>
  <c r="M968" i="6" s="1"/>
  <c r="J968" i="6"/>
  <c r="I968" i="6"/>
  <c r="H968" i="6"/>
  <c r="K968" i="6" s="1" a="1"/>
  <c r="K967" i="6" a="1"/>
  <c r="K967" i="6" s="1"/>
  <c r="M967" i="6" s="1"/>
  <c r="J967" i="6"/>
  <c r="I967" i="6"/>
  <c r="H967" i="6"/>
  <c r="K966" i="6" a="1"/>
  <c r="K966" i="6" s="1"/>
  <c r="J966" i="6"/>
  <c r="I966" i="6"/>
  <c r="H966" i="6"/>
  <c r="K965" i="6" a="1"/>
  <c r="K965" i="6" s="1"/>
  <c r="M965" i="6" s="1"/>
  <c r="J965" i="6"/>
  <c r="I965" i="6"/>
  <c r="H965" i="6"/>
  <c r="M964" i="6"/>
  <c r="K964" i="6" a="1"/>
  <c r="K964" i="6" s="1"/>
  <c r="J964" i="6"/>
  <c r="I964" i="6"/>
  <c r="H964" i="6"/>
  <c r="K963" i="6" a="1"/>
  <c r="K963" i="6" s="1"/>
  <c r="M963" i="6" s="1"/>
  <c r="N963" i="6" s="1"/>
  <c r="J963" i="6"/>
  <c r="I963" i="6"/>
  <c r="H963" i="6"/>
  <c r="K962" i="6"/>
  <c r="M962" i="6" s="1"/>
  <c r="N962" i="6" s="1"/>
  <c r="J962" i="6"/>
  <c r="I962" i="6"/>
  <c r="H962" i="6"/>
  <c r="K962" i="6" s="1" a="1"/>
  <c r="K961" i="6" a="1"/>
  <c r="K961" i="6" s="1"/>
  <c r="M961" i="6" s="1"/>
  <c r="J961" i="6"/>
  <c r="I961" i="6"/>
  <c r="H961" i="6"/>
  <c r="M960" i="6"/>
  <c r="K960" i="6" a="1"/>
  <c r="K960" i="6" s="1"/>
  <c r="J960" i="6"/>
  <c r="I960" i="6"/>
  <c r="H960" i="6"/>
  <c r="J959" i="6"/>
  <c r="I959" i="6"/>
  <c r="H959" i="6"/>
  <c r="K959" i="6" s="1" a="1"/>
  <c r="K959" i="6" s="1"/>
  <c r="M959" i="6" s="1"/>
  <c r="M958" i="6"/>
  <c r="K958" i="6" a="1"/>
  <c r="K958" i="6" s="1"/>
  <c r="J958" i="6"/>
  <c r="I958" i="6"/>
  <c r="H958" i="6"/>
  <c r="K957" i="6" a="1"/>
  <c r="K957" i="6" s="1"/>
  <c r="M957" i="6" s="1"/>
  <c r="N957" i="6" s="1"/>
  <c r="J957" i="6"/>
  <c r="I957" i="6"/>
  <c r="H957" i="6"/>
  <c r="J956" i="6"/>
  <c r="I956" i="6"/>
  <c r="H956" i="6"/>
  <c r="K956" i="6" s="1" a="1"/>
  <c r="K956" i="6" s="1"/>
  <c r="M956" i="6" s="1"/>
  <c r="N956" i="6" s="1"/>
  <c r="J955" i="6"/>
  <c r="I955" i="6"/>
  <c r="H955" i="6"/>
  <c r="K955" i="6" s="1" a="1"/>
  <c r="K955" i="6" s="1"/>
  <c r="M955" i="6" s="1"/>
  <c r="K954" i="6" a="1"/>
  <c r="K954" i="6" s="1"/>
  <c r="M954" i="6" s="1"/>
  <c r="J954" i="6"/>
  <c r="I954" i="6"/>
  <c r="H954" i="6"/>
  <c r="K953" i="6" a="1"/>
  <c r="K953" i="6" s="1"/>
  <c r="M953" i="6" s="1"/>
  <c r="J953" i="6"/>
  <c r="I953" i="6"/>
  <c r="H953" i="6"/>
  <c r="M952" i="6"/>
  <c r="N952" i="6" s="1"/>
  <c r="L952" i="6"/>
  <c r="J952" i="6"/>
  <c r="I952" i="6"/>
  <c r="H952" i="6"/>
  <c r="K952" i="6" s="1" a="1"/>
  <c r="K952" i="6" s="1"/>
  <c r="K951" i="6" a="1"/>
  <c r="K951" i="6" s="1"/>
  <c r="M951" i="6" s="1"/>
  <c r="N951" i="6" s="1"/>
  <c r="J951" i="6"/>
  <c r="I951" i="6"/>
  <c r="H951" i="6"/>
  <c r="K950" i="6" a="1"/>
  <c r="K950" i="6" s="1"/>
  <c r="M950" i="6" s="1"/>
  <c r="J950" i="6"/>
  <c r="I950" i="6"/>
  <c r="H950" i="6"/>
  <c r="M949" i="6"/>
  <c r="N949" i="6" s="1"/>
  <c r="K949" i="6" a="1"/>
  <c r="K949" i="6" s="1"/>
  <c r="J949" i="6"/>
  <c r="I949" i="6"/>
  <c r="H949" i="6"/>
  <c r="J948" i="6"/>
  <c r="I948" i="6"/>
  <c r="H948" i="6"/>
  <c r="K948" i="6" s="1" a="1"/>
  <c r="K948" i="6" s="1"/>
  <c r="M948" i="6" s="1"/>
  <c r="J947" i="6"/>
  <c r="I947" i="6"/>
  <c r="H947" i="6"/>
  <c r="K947" i="6" s="1" a="1"/>
  <c r="K947" i="6" s="1"/>
  <c r="K946" i="6" a="1"/>
  <c r="K946" i="6" s="1"/>
  <c r="M946" i="6" s="1"/>
  <c r="J946" i="6"/>
  <c r="I946" i="6"/>
  <c r="H946" i="6"/>
  <c r="J945" i="6"/>
  <c r="I945" i="6"/>
  <c r="H945" i="6"/>
  <c r="K945" i="6" s="1" a="1"/>
  <c r="K945" i="6" s="1"/>
  <c r="M945" i="6" s="1"/>
  <c r="L944" i="6"/>
  <c r="J944" i="6"/>
  <c r="I944" i="6"/>
  <c r="H944" i="6"/>
  <c r="K944" i="6" s="1" a="1"/>
  <c r="K944" i="6" s="1"/>
  <c r="M944" i="6" s="1"/>
  <c r="N944" i="6" s="1"/>
  <c r="L943" i="6"/>
  <c r="K943" i="6" a="1"/>
  <c r="K943" i="6" s="1"/>
  <c r="M943" i="6" s="1"/>
  <c r="N943" i="6" s="1"/>
  <c r="J943" i="6"/>
  <c r="I943" i="6"/>
  <c r="H943" i="6"/>
  <c r="K942" i="6" a="1"/>
  <c r="K942" i="6" s="1"/>
  <c r="M942" i="6" s="1"/>
  <c r="J942" i="6"/>
  <c r="I942" i="6"/>
  <c r="H942" i="6"/>
  <c r="K941" i="6"/>
  <c r="M941" i="6" s="1"/>
  <c r="K941" i="6" a="1"/>
  <c r="J941" i="6"/>
  <c r="I941" i="6"/>
  <c r="H941" i="6"/>
  <c r="K940" i="6" a="1"/>
  <c r="K940" i="6" s="1"/>
  <c r="M940" i="6" s="1"/>
  <c r="J940" i="6"/>
  <c r="I940" i="6"/>
  <c r="H940" i="6"/>
  <c r="J939" i="6"/>
  <c r="I939" i="6"/>
  <c r="H939" i="6"/>
  <c r="K939" i="6" s="1" a="1"/>
  <c r="K939" i="6" s="1"/>
  <c r="M939" i="6" s="1"/>
  <c r="K938" i="6" a="1"/>
  <c r="K938" i="6" s="1"/>
  <c r="M938" i="6" s="1"/>
  <c r="J938" i="6"/>
  <c r="I938" i="6"/>
  <c r="H938" i="6"/>
  <c r="K937" i="6" a="1"/>
  <c r="K937" i="6" s="1"/>
  <c r="M937" i="6" s="1"/>
  <c r="J937" i="6"/>
  <c r="I937" i="6"/>
  <c r="H937" i="6"/>
  <c r="J936" i="6"/>
  <c r="I936" i="6"/>
  <c r="H936" i="6"/>
  <c r="K936" i="6" s="1" a="1"/>
  <c r="K936" i="6" s="1"/>
  <c r="K935" i="6" a="1"/>
  <c r="K935" i="6" s="1"/>
  <c r="M935" i="6" s="1"/>
  <c r="J935" i="6"/>
  <c r="I935" i="6"/>
  <c r="H935" i="6"/>
  <c r="J934" i="6"/>
  <c r="I934" i="6"/>
  <c r="H934" i="6"/>
  <c r="K934" i="6" s="1" a="1"/>
  <c r="K934" i="6" s="1"/>
  <c r="M934" i="6" s="1"/>
  <c r="J933" i="6"/>
  <c r="I933" i="6"/>
  <c r="H933" i="6"/>
  <c r="K933" i="6" s="1" a="1"/>
  <c r="K933" i="6" s="1"/>
  <c r="K932" i="6"/>
  <c r="K932" i="6" a="1"/>
  <c r="J932" i="6"/>
  <c r="I932" i="6"/>
  <c r="H932" i="6"/>
  <c r="K931" i="6" a="1"/>
  <c r="K931" i="6" s="1"/>
  <c r="J931" i="6"/>
  <c r="I931" i="6"/>
  <c r="H931" i="6"/>
  <c r="K930" i="6" a="1"/>
  <c r="K930" i="6" s="1"/>
  <c r="J930" i="6"/>
  <c r="I930" i="6"/>
  <c r="H930" i="6"/>
  <c r="J929" i="6"/>
  <c r="I929" i="6"/>
  <c r="H929" i="6"/>
  <c r="K929" i="6" s="1" a="1"/>
  <c r="K929" i="6" s="1"/>
  <c r="M929" i="6" s="1"/>
  <c r="J928" i="6"/>
  <c r="I928" i="6"/>
  <c r="H928" i="6"/>
  <c r="K928" i="6" s="1" a="1"/>
  <c r="K928" i="6" s="1"/>
  <c r="M928" i="6" s="1"/>
  <c r="L928" i="6" s="1"/>
  <c r="K927" i="6" a="1"/>
  <c r="K927" i="6" s="1"/>
  <c r="J927" i="6"/>
  <c r="I927" i="6"/>
  <c r="H927" i="6"/>
  <c r="J926" i="6"/>
  <c r="I926" i="6"/>
  <c r="H926" i="6"/>
  <c r="K926" i="6" s="1" a="1"/>
  <c r="K926" i="6" s="1"/>
  <c r="M926" i="6" s="1"/>
  <c r="J925" i="6"/>
  <c r="I925" i="6"/>
  <c r="H925" i="6"/>
  <c r="K925" i="6" s="1" a="1"/>
  <c r="K925" i="6" s="1"/>
  <c r="M925" i="6" s="1"/>
  <c r="N925" i="6" s="1"/>
  <c r="K924" i="6" a="1"/>
  <c r="K924" i="6" s="1"/>
  <c r="M924" i="6" s="1"/>
  <c r="J924" i="6"/>
  <c r="I924" i="6"/>
  <c r="H924" i="6"/>
  <c r="K923" i="6"/>
  <c r="M923" i="6" s="1"/>
  <c r="K923" i="6" a="1"/>
  <c r="J923" i="6"/>
  <c r="I923" i="6"/>
  <c r="H923" i="6"/>
  <c r="K922" i="6"/>
  <c r="J922" i="6"/>
  <c r="I922" i="6"/>
  <c r="H922" i="6"/>
  <c r="K922" i="6" s="1" a="1"/>
  <c r="K921" i="6" a="1"/>
  <c r="K921" i="6" s="1"/>
  <c r="M921" i="6" s="1"/>
  <c r="J921" i="6"/>
  <c r="I921" i="6"/>
  <c r="H921" i="6"/>
  <c r="K920" i="6" a="1"/>
  <c r="K920" i="6" s="1"/>
  <c r="M920" i="6" s="1"/>
  <c r="J920" i="6"/>
  <c r="I920" i="6"/>
  <c r="H920" i="6"/>
  <c r="K919" i="6" a="1"/>
  <c r="K919" i="6" s="1"/>
  <c r="M919" i="6" s="1"/>
  <c r="J919" i="6"/>
  <c r="I919" i="6"/>
  <c r="H919" i="6"/>
  <c r="K918" i="6" a="1"/>
  <c r="K918" i="6" s="1"/>
  <c r="M918" i="6" s="1"/>
  <c r="J918" i="6"/>
  <c r="I918" i="6"/>
  <c r="H918" i="6"/>
  <c r="M917" i="6"/>
  <c r="L917" i="6" s="1"/>
  <c r="J917" i="6"/>
  <c r="I917" i="6"/>
  <c r="H917" i="6"/>
  <c r="K917" i="6" s="1" a="1"/>
  <c r="K917" i="6" s="1"/>
  <c r="J916" i="6"/>
  <c r="I916" i="6"/>
  <c r="H916" i="6"/>
  <c r="K916" i="6" s="1" a="1"/>
  <c r="K916" i="6" s="1"/>
  <c r="M916" i="6" s="1"/>
  <c r="K915" i="6" a="1"/>
  <c r="K915" i="6" s="1"/>
  <c r="M915" i="6" s="1"/>
  <c r="J915" i="6"/>
  <c r="I915" i="6"/>
  <c r="H915" i="6"/>
  <c r="K914" i="6" a="1"/>
  <c r="K914" i="6" s="1"/>
  <c r="M914" i="6" s="1"/>
  <c r="J914" i="6"/>
  <c r="I914" i="6"/>
  <c r="H914" i="6"/>
  <c r="M913" i="6"/>
  <c r="N913" i="6" s="1"/>
  <c r="K913" i="6"/>
  <c r="J913" i="6"/>
  <c r="I913" i="6"/>
  <c r="H913" i="6"/>
  <c r="K913" i="6" s="1" a="1"/>
  <c r="K912" i="6" a="1"/>
  <c r="K912" i="6" s="1"/>
  <c r="M912" i="6" s="1"/>
  <c r="J912" i="6"/>
  <c r="I912" i="6"/>
  <c r="H912" i="6"/>
  <c r="K911" i="6"/>
  <c r="M911" i="6" s="1"/>
  <c r="K911" i="6" a="1"/>
  <c r="J911" i="6"/>
  <c r="I911" i="6"/>
  <c r="H911" i="6"/>
  <c r="J910" i="6"/>
  <c r="I910" i="6"/>
  <c r="H910" i="6"/>
  <c r="K910" i="6" s="1" a="1"/>
  <c r="K910" i="6" s="1"/>
  <c r="K909" i="6"/>
  <c r="M909" i="6" s="1"/>
  <c r="K909" i="6" a="1"/>
  <c r="J909" i="6"/>
  <c r="I909" i="6"/>
  <c r="H909" i="6"/>
  <c r="K908" i="6"/>
  <c r="M908" i="6" s="1"/>
  <c r="K908" i="6" a="1"/>
  <c r="J908" i="6"/>
  <c r="I908" i="6"/>
  <c r="H908" i="6"/>
  <c r="K907" i="6" a="1"/>
  <c r="K907" i="6" s="1"/>
  <c r="J907" i="6"/>
  <c r="I907" i="6"/>
  <c r="H907" i="6"/>
  <c r="J906" i="6"/>
  <c r="I906" i="6"/>
  <c r="H906" i="6"/>
  <c r="K906" i="6" s="1" a="1"/>
  <c r="K906" i="6" s="1"/>
  <c r="K905" i="6" a="1"/>
  <c r="K905" i="6" s="1"/>
  <c r="M905" i="6" s="1"/>
  <c r="J905" i="6"/>
  <c r="I905" i="6"/>
  <c r="H905" i="6"/>
  <c r="J904" i="6"/>
  <c r="I904" i="6"/>
  <c r="H904" i="6"/>
  <c r="K904" i="6" s="1" a="1"/>
  <c r="K904" i="6" s="1"/>
  <c r="M904" i="6" s="1"/>
  <c r="K903" i="6" a="1"/>
  <c r="K903" i="6" s="1"/>
  <c r="M903" i="6" s="1"/>
  <c r="J903" i="6"/>
  <c r="I903" i="6"/>
  <c r="H903" i="6"/>
  <c r="K902" i="6" a="1"/>
  <c r="K902" i="6" s="1"/>
  <c r="M902" i="6" s="1"/>
  <c r="N902" i="6" s="1"/>
  <c r="J902" i="6"/>
  <c r="I902" i="6"/>
  <c r="H902" i="6"/>
  <c r="J901" i="6"/>
  <c r="I901" i="6"/>
  <c r="H901" i="6"/>
  <c r="K901" i="6" s="1" a="1"/>
  <c r="K901" i="6" s="1"/>
  <c r="M901" i="6" s="1"/>
  <c r="K900" i="6" a="1"/>
  <c r="K900" i="6" s="1"/>
  <c r="M900" i="6" s="1"/>
  <c r="N900" i="6" s="1"/>
  <c r="J900" i="6"/>
  <c r="I900" i="6"/>
  <c r="H900" i="6"/>
  <c r="K899" i="6" a="1"/>
  <c r="K899" i="6" s="1"/>
  <c r="M899" i="6" s="1"/>
  <c r="J899" i="6"/>
  <c r="I899" i="6"/>
  <c r="H899" i="6"/>
  <c r="N898" i="6"/>
  <c r="K898" i="6" a="1"/>
  <c r="K898" i="6" s="1"/>
  <c r="M898" i="6" s="1"/>
  <c r="L898" i="6" s="1"/>
  <c r="J898" i="6"/>
  <c r="I898" i="6"/>
  <c r="H898" i="6"/>
  <c r="K897" i="6"/>
  <c r="M897" i="6" s="1"/>
  <c r="N897" i="6" s="1"/>
  <c r="K897" i="6" a="1"/>
  <c r="J897" i="6"/>
  <c r="I897" i="6"/>
  <c r="H897" i="6"/>
  <c r="K896" i="6" a="1"/>
  <c r="K896" i="6" s="1"/>
  <c r="M896" i="6" s="1"/>
  <c r="J896" i="6"/>
  <c r="I896" i="6"/>
  <c r="H896" i="6"/>
  <c r="J895" i="6"/>
  <c r="I895" i="6"/>
  <c r="H895" i="6"/>
  <c r="K895" i="6" s="1" a="1"/>
  <c r="K895" i="6" s="1"/>
  <c r="M895" i="6" s="1"/>
  <c r="K894" i="6" a="1"/>
  <c r="K894" i="6" s="1"/>
  <c r="J894" i="6"/>
  <c r="I894" i="6"/>
  <c r="H894" i="6"/>
  <c r="J893" i="6"/>
  <c r="I893" i="6"/>
  <c r="H893" i="6"/>
  <c r="K893" i="6" s="1" a="1"/>
  <c r="K893" i="6" s="1"/>
  <c r="M893" i="6" s="1"/>
  <c r="J892" i="6"/>
  <c r="I892" i="6"/>
  <c r="H892" i="6"/>
  <c r="K892" i="6" s="1" a="1"/>
  <c r="K892" i="6" s="1"/>
  <c r="M892" i="6" s="1"/>
  <c r="N892" i="6" s="1"/>
  <c r="K891" i="6" a="1"/>
  <c r="K891" i="6" s="1"/>
  <c r="J891" i="6"/>
  <c r="I891" i="6"/>
  <c r="H891" i="6"/>
  <c r="J890" i="6"/>
  <c r="I890" i="6"/>
  <c r="H890" i="6"/>
  <c r="K890" i="6" s="1" a="1"/>
  <c r="K890" i="6" s="1"/>
  <c r="M890" i="6" s="1"/>
  <c r="M889" i="6"/>
  <c r="N889" i="6" s="1"/>
  <c r="L889" i="6"/>
  <c r="K889" i="6" a="1"/>
  <c r="K889" i="6" s="1"/>
  <c r="J889" i="6"/>
  <c r="I889" i="6"/>
  <c r="H889" i="6"/>
  <c r="J888" i="6"/>
  <c r="I888" i="6"/>
  <c r="H888" i="6"/>
  <c r="K888" i="6" s="1" a="1"/>
  <c r="K888" i="6" s="1"/>
  <c r="M888" i="6" s="1"/>
  <c r="J887" i="6"/>
  <c r="I887" i="6"/>
  <c r="H887" i="6"/>
  <c r="K887" i="6" s="1" a="1"/>
  <c r="K887" i="6" s="1"/>
  <c r="M887" i="6" s="1"/>
  <c r="J886" i="6"/>
  <c r="I886" i="6"/>
  <c r="H886" i="6"/>
  <c r="K886" i="6" s="1" a="1"/>
  <c r="K886" i="6" s="1"/>
  <c r="M886" i="6" s="1"/>
  <c r="K885" i="6" a="1"/>
  <c r="K885" i="6" s="1"/>
  <c r="M885" i="6" s="1"/>
  <c r="J885" i="6"/>
  <c r="I885" i="6"/>
  <c r="H885" i="6"/>
  <c r="K884" i="6" a="1"/>
  <c r="K884" i="6" s="1"/>
  <c r="M884" i="6" s="1"/>
  <c r="J884" i="6"/>
  <c r="I884" i="6"/>
  <c r="H884" i="6"/>
  <c r="K883" i="6" a="1"/>
  <c r="K883" i="6" s="1"/>
  <c r="M883" i="6" s="1"/>
  <c r="J883" i="6"/>
  <c r="I883" i="6"/>
  <c r="H883" i="6"/>
  <c r="J882" i="6"/>
  <c r="I882" i="6"/>
  <c r="H882" i="6"/>
  <c r="K882" i="6" s="1" a="1"/>
  <c r="K882" i="6" s="1"/>
  <c r="M882" i="6" s="1"/>
  <c r="J881" i="6"/>
  <c r="I881" i="6"/>
  <c r="H881" i="6"/>
  <c r="K881" i="6" s="1" a="1"/>
  <c r="K881" i="6" s="1"/>
  <c r="M881" i="6" s="1"/>
  <c r="J880" i="6"/>
  <c r="I880" i="6"/>
  <c r="H880" i="6"/>
  <c r="K880" i="6" s="1" a="1"/>
  <c r="K880" i="6" s="1"/>
  <c r="M880" i="6" s="1"/>
  <c r="M879" i="6"/>
  <c r="J879" i="6"/>
  <c r="I879" i="6"/>
  <c r="H879" i="6"/>
  <c r="K879" i="6" s="1" a="1"/>
  <c r="K879" i="6" s="1"/>
  <c r="K878" i="6" a="1"/>
  <c r="K878" i="6" s="1"/>
  <c r="M878" i="6" s="1"/>
  <c r="J878" i="6"/>
  <c r="I878" i="6"/>
  <c r="H878" i="6"/>
  <c r="J877" i="6"/>
  <c r="I877" i="6"/>
  <c r="H877" i="6"/>
  <c r="K877" i="6" s="1" a="1"/>
  <c r="K877" i="6" s="1"/>
  <c r="M877" i="6" s="1"/>
  <c r="K876" i="6" a="1"/>
  <c r="K876" i="6" s="1"/>
  <c r="M876" i="6" s="1"/>
  <c r="J876" i="6"/>
  <c r="I876" i="6"/>
  <c r="H876" i="6"/>
  <c r="K875" i="6" a="1"/>
  <c r="K875" i="6" s="1"/>
  <c r="J875" i="6"/>
  <c r="I875" i="6"/>
  <c r="H875" i="6"/>
  <c r="K874" i="6" a="1"/>
  <c r="K874" i="6" s="1"/>
  <c r="J874" i="6"/>
  <c r="I874" i="6"/>
  <c r="H874" i="6"/>
  <c r="J873" i="6"/>
  <c r="I873" i="6"/>
  <c r="H873" i="6"/>
  <c r="K873" i="6" s="1" a="1"/>
  <c r="K873" i="6" s="1"/>
  <c r="M873" i="6" s="1"/>
  <c r="K872" i="6" a="1"/>
  <c r="K872" i="6" s="1"/>
  <c r="M872" i="6" s="1"/>
  <c r="J872" i="6"/>
  <c r="I872" i="6"/>
  <c r="H872" i="6"/>
  <c r="K871" i="6" a="1"/>
  <c r="K871" i="6" s="1"/>
  <c r="M871" i="6" s="1"/>
  <c r="L871" i="6" s="1"/>
  <c r="J871" i="6"/>
  <c r="I871" i="6"/>
  <c r="H871" i="6"/>
  <c r="M870" i="6"/>
  <c r="N870" i="6" s="1"/>
  <c r="K870" i="6" a="1"/>
  <c r="K870" i="6" s="1"/>
  <c r="J870" i="6"/>
  <c r="I870" i="6"/>
  <c r="H870" i="6"/>
  <c r="J869" i="6"/>
  <c r="I869" i="6"/>
  <c r="H869" i="6"/>
  <c r="K869" i="6" s="1" a="1"/>
  <c r="K869" i="6" s="1"/>
  <c r="M869" i="6" s="1"/>
  <c r="J868" i="6"/>
  <c r="I868" i="6"/>
  <c r="H868" i="6"/>
  <c r="K868" i="6" s="1" a="1"/>
  <c r="K868" i="6" s="1"/>
  <c r="M868" i="6" s="1"/>
  <c r="M867" i="6"/>
  <c r="K867" i="6" a="1"/>
  <c r="K867" i="6" s="1"/>
  <c r="J867" i="6"/>
  <c r="I867" i="6"/>
  <c r="H867" i="6"/>
  <c r="J866" i="6"/>
  <c r="I866" i="6"/>
  <c r="H866" i="6"/>
  <c r="K866" i="6" s="1" a="1"/>
  <c r="K866" i="6" s="1"/>
  <c r="J865" i="6"/>
  <c r="I865" i="6"/>
  <c r="H865" i="6"/>
  <c r="K865" i="6" s="1" a="1"/>
  <c r="K865" i="6" s="1"/>
  <c r="M865" i="6" s="1"/>
  <c r="J864" i="6"/>
  <c r="I864" i="6"/>
  <c r="H864" i="6"/>
  <c r="K864" i="6" s="1" a="1"/>
  <c r="K864" i="6" s="1"/>
  <c r="M864" i="6" s="1"/>
  <c r="L864" i="6" s="1"/>
  <c r="K863" i="6" a="1"/>
  <c r="K863" i="6" s="1"/>
  <c r="M863" i="6" s="1"/>
  <c r="J863" i="6"/>
  <c r="I863" i="6"/>
  <c r="H863" i="6"/>
  <c r="J862" i="6"/>
  <c r="I862" i="6"/>
  <c r="H862" i="6"/>
  <c r="K862" i="6" s="1" a="1"/>
  <c r="K862" i="6" s="1"/>
  <c r="M862" i="6" s="1"/>
  <c r="K861" i="6" a="1"/>
  <c r="K861" i="6" s="1"/>
  <c r="M861" i="6" s="1"/>
  <c r="J861" i="6"/>
  <c r="I861" i="6"/>
  <c r="H861" i="6"/>
  <c r="J860" i="6"/>
  <c r="I860" i="6"/>
  <c r="H860" i="6"/>
  <c r="K860" i="6" s="1" a="1"/>
  <c r="K860" i="6" s="1"/>
  <c r="M860" i="6" s="1"/>
  <c r="N859" i="6"/>
  <c r="K859" i="6" a="1"/>
  <c r="K859" i="6" s="1"/>
  <c r="M859" i="6" s="1"/>
  <c r="L859" i="6" s="1"/>
  <c r="J859" i="6"/>
  <c r="I859" i="6"/>
  <c r="H859" i="6"/>
  <c r="J858" i="6"/>
  <c r="I858" i="6"/>
  <c r="H858" i="6"/>
  <c r="K858" i="6" s="1" a="1"/>
  <c r="K858" i="6" s="1"/>
  <c r="M858" i="6" s="1"/>
  <c r="N858" i="6" s="1"/>
  <c r="J857" i="6"/>
  <c r="I857" i="6"/>
  <c r="H857" i="6"/>
  <c r="K857" i="6" s="1" a="1"/>
  <c r="K857" i="6" s="1"/>
  <c r="M857" i="6" s="1"/>
  <c r="L856" i="6"/>
  <c r="K856" i="6"/>
  <c r="M856" i="6" s="1"/>
  <c r="N856" i="6" s="1"/>
  <c r="J856" i="6"/>
  <c r="I856" i="6"/>
  <c r="H856" i="6"/>
  <c r="K856" i="6" s="1" a="1"/>
  <c r="J855" i="6"/>
  <c r="I855" i="6"/>
  <c r="H855" i="6"/>
  <c r="K855" i="6" s="1" a="1"/>
  <c r="K855" i="6" s="1"/>
  <c r="M855" i="6" s="1"/>
  <c r="K854" i="6" a="1"/>
  <c r="K854" i="6" s="1"/>
  <c r="M854" i="6" s="1"/>
  <c r="L854" i="6" s="1"/>
  <c r="J854" i="6"/>
  <c r="I854" i="6"/>
  <c r="H854" i="6"/>
  <c r="J853" i="6"/>
  <c r="I853" i="6"/>
  <c r="H853" i="6"/>
  <c r="K853" i="6" s="1" a="1"/>
  <c r="K853" i="6" s="1"/>
  <c r="M853" i="6" s="1"/>
  <c r="K852" i="6" a="1"/>
  <c r="K852" i="6" s="1"/>
  <c r="M852" i="6" s="1"/>
  <c r="J852" i="6"/>
  <c r="I852" i="6"/>
  <c r="H852" i="6"/>
  <c r="K851" i="6"/>
  <c r="M851" i="6" s="1"/>
  <c r="K851" i="6" a="1"/>
  <c r="J851" i="6"/>
  <c r="I851" i="6"/>
  <c r="H851" i="6"/>
  <c r="K850" i="6" a="1"/>
  <c r="K850" i="6" s="1"/>
  <c r="M850" i="6" s="1"/>
  <c r="L850" i="6" s="1"/>
  <c r="J850" i="6"/>
  <c r="I850" i="6"/>
  <c r="H850" i="6"/>
  <c r="K849" i="6" a="1"/>
  <c r="K849" i="6" s="1"/>
  <c r="M849" i="6" s="1"/>
  <c r="J849" i="6"/>
  <c r="I849" i="6"/>
  <c r="H849" i="6"/>
  <c r="J848" i="6"/>
  <c r="I848" i="6"/>
  <c r="H848" i="6"/>
  <c r="K848" i="6" s="1" a="1"/>
  <c r="K848" i="6" s="1"/>
  <c r="M848" i="6" s="1"/>
  <c r="N847" i="6"/>
  <c r="J847" i="6"/>
  <c r="I847" i="6"/>
  <c r="H847" i="6"/>
  <c r="K847" i="6" s="1" a="1"/>
  <c r="K847" i="6" s="1"/>
  <c r="M847" i="6" s="1"/>
  <c r="L847" i="6" s="1"/>
  <c r="J846" i="6"/>
  <c r="I846" i="6"/>
  <c r="H846" i="6"/>
  <c r="K846" i="6" s="1" a="1"/>
  <c r="K846" i="6" s="1"/>
  <c r="M846" i="6" s="1"/>
  <c r="J845" i="6"/>
  <c r="I845" i="6"/>
  <c r="H845" i="6"/>
  <c r="K845" i="6" s="1" a="1"/>
  <c r="K845" i="6" s="1"/>
  <c r="M845" i="6" s="1"/>
  <c r="N845" i="6" s="1"/>
  <c r="K844" i="6" a="1"/>
  <c r="K844" i="6" s="1"/>
  <c r="M844" i="6" s="1"/>
  <c r="N844" i="6" s="1"/>
  <c r="J844" i="6"/>
  <c r="I844" i="6"/>
  <c r="H844" i="6"/>
  <c r="K843" i="6" a="1"/>
  <c r="K843" i="6" s="1"/>
  <c r="M843" i="6" s="1"/>
  <c r="J843" i="6"/>
  <c r="I843" i="6"/>
  <c r="H843" i="6"/>
  <c r="K842" i="6" a="1"/>
  <c r="K842" i="6" s="1"/>
  <c r="M842" i="6" s="1"/>
  <c r="J842" i="6"/>
  <c r="I842" i="6"/>
  <c r="H842" i="6"/>
  <c r="K841" i="6" a="1"/>
  <c r="K841" i="6" s="1"/>
  <c r="M841" i="6" s="1"/>
  <c r="L841" i="6" s="1"/>
  <c r="J841" i="6"/>
  <c r="I841" i="6"/>
  <c r="H841" i="6"/>
  <c r="K840" i="6"/>
  <c r="J840" i="6"/>
  <c r="I840" i="6"/>
  <c r="H840" i="6"/>
  <c r="K840" i="6" s="1" a="1"/>
  <c r="K839" i="6" a="1"/>
  <c r="K839" i="6" s="1"/>
  <c r="M839" i="6" s="1"/>
  <c r="J839" i="6"/>
  <c r="I839" i="6"/>
  <c r="H839" i="6"/>
  <c r="K838" i="6" a="1"/>
  <c r="K838" i="6" s="1"/>
  <c r="M838" i="6" s="1"/>
  <c r="J838" i="6"/>
  <c r="I838" i="6"/>
  <c r="H838" i="6"/>
  <c r="J837" i="6"/>
  <c r="I837" i="6"/>
  <c r="H837" i="6"/>
  <c r="K837" i="6" s="1" a="1"/>
  <c r="K837" i="6" s="1"/>
  <c r="M837" i="6" s="1"/>
  <c r="M836" i="6"/>
  <c r="J836" i="6"/>
  <c r="I836" i="6"/>
  <c r="H836" i="6"/>
  <c r="K836" i="6" s="1" a="1"/>
  <c r="K836" i="6" s="1"/>
  <c r="J835" i="6"/>
  <c r="I835" i="6"/>
  <c r="M835" i="6" s="1"/>
  <c r="H835" i="6"/>
  <c r="K835" i="6" s="1" a="1"/>
  <c r="K835" i="6" s="1"/>
  <c r="J834" i="6"/>
  <c r="I834" i="6"/>
  <c r="H834" i="6"/>
  <c r="K834" i="6" s="1" a="1"/>
  <c r="K834" i="6" s="1"/>
  <c r="M834" i="6" s="1"/>
  <c r="K833" i="6" a="1"/>
  <c r="K833" i="6" s="1"/>
  <c r="M833" i="6" s="1"/>
  <c r="J833" i="6"/>
  <c r="I833" i="6"/>
  <c r="H833" i="6"/>
  <c r="J832" i="6"/>
  <c r="I832" i="6"/>
  <c r="H832" i="6"/>
  <c r="K832" i="6" s="1" a="1"/>
  <c r="K832" i="6" s="1"/>
  <c r="M832" i="6" s="1"/>
  <c r="K831" i="6" a="1"/>
  <c r="K831" i="6" s="1"/>
  <c r="M831" i="6" s="1"/>
  <c r="J831" i="6"/>
  <c r="I831" i="6"/>
  <c r="H831" i="6"/>
  <c r="K830" i="6" a="1"/>
  <c r="K830" i="6" s="1"/>
  <c r="M830" i="6" s="1"/>
  <c r="N830" i="6" s="1"/>
  <c r="J830" i="6"/>
  <c r="I830" i="6"/>
  <c r="H830" i="6"/>
  <c r="K829" i="6" a="1"/>
  <c r="K829" i="6" s="1"/>
  <c r="M829" i="6" s="1"/>
  <c r="J829" i="6"/>
  <c r="I829" i="6"/>
  <c r="H829" i="6"/>
  <c r="K828" i="6" a="1"/>
  <c r="K828" i="6" s="1"/>
  <c r="M828" i="6" s="1"/>
  <c r="J828" i="6"/>
  <c r="I828" i="6"/>
  <c r="H828" i="6"/>
  <c r="K827" i="6" a="1"/>
  <c r="K827" i="6" s="1"/>
  <c r="M827" i="6" s="1"/>
  <c r="J827" i="6"/>
  <c r="I827" i="6"/>
  <c r="H827" i="6"/>
  <c r="K826" i="6" a="1"/>
  <c r="K826" i="6" s="1"/>
  <c r="M826" i="6" s="1"/>
  <c r="J826" i="6"/>
  <c r="I826" i="6"/>
  <c r="H826" i="6"/>
  <c r="J825" i="6"/>
  <c r="I825" i="6"/>
  <c r="H825" i="6"/>
  <c r="K825" i="6" s="1" a="1"/>
  <c r="K825" i="6" s="1"/>
  <c r="M825" i="6" s="1"/>
  <c r="J824" i="6"/>
  <c r="I824" i="6"/>
  <c r="H824" i="6"/>
  <c r="K824" i="6" s="1" a="1"/>
  <c r="K824" i="6" s="1"/>
  <c r="M824" i="6" s="1"/>
  <c r="N824" i="6" s="1"/>
  <c r="K823" i="6"/>
  <c r="M823" i="6" s="1"/>
  <c r="J823" i="6"/>
  <c r="I823" i="6"/>
  <c r="H823" i="6"/>
  <c r="K823" i="6" s="1" a="1"/>
  <c r="K822" i="6" a="1"/>
  <c r="K822" i="6" s="1"/>
  <c r="M822" i="6" s="1"/>
  <c r="N822" i="6" s="1"/>
  <c r="J822" i="6"/>
  <c r="I822" i="6"/>
  <c r="H822" i="6"/>
  <c r="K821" i="6"/>
  <c r="M821" i="6" s="1"/>
  <c r="L821" i="6" s="1"/>
  <c r="K821" i="6" a="1"/>
  <c r="J821" i="6"/>
  <c r="I821" i="6"/>
  <c r="H821" i="6"/>
  <c r="K820" i="6" a="1"/>
  <c r="K820" i="6" s="1"/>
  <c r="M820" i="6" s="1"/>
  <c r="J820" i="6"/>
  <c r="I820" i="6"/>
  <c r="H820" i="6"/>
  <c r="K819" i="6" a="1"/>
  <c r="K819" i="6" s="1"/>
  <c r="J819" i="6"/>
  <c r="I819" i="6"/>
  <c r="H819" i="6"/>
  <c r="K818" i="6" a="1"/>
  <c r="K818" i="6" s="1"/>
  <c r="M818" i="6" s="1"/>
  <c r="J818" i="6"/>
  <c r="I818" i="6"/>
  <c r="H818" i="6"/>
  <c r="K817" i="6" a="1"/>
  <c r="K817" i="6" s="1"/>
  <c r="M817" i="6" s="1"/>
  <c r="N817" i="6" s="1"/>
  <c r="J817" i="6"/>
  <c r="I817" i="6"/>
  <c r="H817" i="6"/>
  <c r="J816" i="6"/>
  <c r="I816" i="6"/>
  <c r="H816" i="6"/>
  <c r="K816" i="6" s="1" a="1"/>
  <c r="K816" i="6" s="1"/>
  <c r="M816" i="6" s="1"/>
  <c r="K815" i="6"/>
  <c r="M815" i="6" s="1"/>
  <c r="J815" i="6"/>
  <c r="I815" i="6"/>
  <c r="H815" i="6"/>
  <c r="K815" i="6" s="1" a="1"/>
  <c r="K814" i="6" a="1"/>
  <c r="K814" i="6" s="1"/>
  <c r="M814" i="6" s="1"/>
  <c r="J814" i="6"/>
  <c r="I814" i="6"/>
  <c r="H814" i="6"/>
  <c r="J813" i="6"/>
  <c r="I813" i="6"/>
  <c r="H813" i="6"/>
  <c r="K813" i="6" s="1" a="1"/>
  <c r="K813" i="6" s="1"/>
  <c r="K812" i="6"/>
  <c r="M812" i="6" s="1"/>
  <c r="N812" i="6" s="1"/>
  <c r="K812" i="6" a="1"/>
  <c r="J812" i="6"/>
  <c r="I812" i="6"/>
  <c r="H812" i="6"/>
  <c r="K811" i="6" a="1"/>
  <c r="K811" i="6" s="1"/>
  <c r="M811" i="6" s="1"/>
  <c r="J811" i="6"/>
  <c r="I811" i="6"/>
  <c r="H811" i="6"/>
  <c r="J810" i="6"/>
  <c r="I810" i="6"/>
  <c r="H810" i="6"/>
  <c r="K810" i="6" s="1" a="1"/>
  <c r="K810" i="6" s="1"/>
  <c r="M810" i="6" s="1"/>
  <c r="K809" i="6" a="1"/>
  <c r="K809" i="6" s="1"/>
  <c r="M809" i="6" s="1"/>
  <c r="J809" i="6"/>
  <c r="I809" i="6"/>
  <c r="H809" i="6"/>
  <c r="K808" i="6" a="1"/>
  <c r="K808" i="6" s="1"/>
  <c r="M808" i="6" s="1"/>
  <c r="J808" i="6"/>
  <c r="I808" i="6"/>
  <c r="H808" i="6"/>
  <c r="K807" i="6" a="1"/>
  <c r="K807" i="6" s="1"/>
  <c r="M807" i="6" s="1"/>
  <c r="J807" i="6"/>
  <c r="I807" i="6"/>
  <c r="H807" i="6"/>
  <c r="K806" i="6" a="1"/>
  <c r="K806" i="6" s="1"/>
  <c r="M806" i="6" s="1"/>
  <c r="J806" i="6"/>
  <c r="I806" i="6"/>
  <c r="H806" i="6"/>
  <c r="K805" i="6" a="1"/>
  <c r="K805" i="6" s="1"/>
  <c r="M805" i="6" s="1"/>
  <c r="N805" i="6" s="1"/>
  <c r="J805" i="6"/>
  <c r="I805" i="6"/>
  <c r="H805" i="6"/>
  <c r="N804" i="6"/>
  <c r="J804" i="6"/>
  <c r="I804" i="6"/>
  <c r="H804" i="6"/>
  <c r="K804" i="6" s="1" a="1"/>
  <c r="K804" i="6" s="1"/>
  <c r="M804" i="6" s="1"/>
  <c r="L804" i="6" s="1"/>
  <c r="J803" i="6"/>
  <c r="I803" i="6"/>
  <c r="H803" i="6"/>
  <c r="K803" i="6" s="1" a="1"/>
  <c r="K803" i="6" s="1"/>
  <c r="M803" i="6" s="1"/>
  <c r="J802" i="6"/>
  <c r="I802" i="6"/>
  <c r="H802" i="6"/>
  <c r="K802" i="6" s="1" a="1"/>
  <c r="K802" i="6" s="1"/>
  <c r="M802" i="6" s="1"/>
  <c r="K801" i="6" a="1"/>
  <c r="K801" i="6" s="1"/>
  <c r="J801" i="6"/>
  <c r="I801" i="6"/>
  <c r="H801" i="6"/>
  <c r="K800" i="6" a="1"/>
  <c r="K800" i="6" s="1"/>
  <c r="J800" i="6"/>
  <c r="I800" i="6"/>
  <c r="M800" i="6" s="1"/>
  <c r="H800" i="6"/>
  <c r="K799" i="6" a="1"/>
  <c r="K799" i="6" s="1"/>
  <c r="J799" i="6"/>
  <c r="I799" i="6"/>
  <c r="H799" i="6"/>
  <c r="J798" i="6"/>
  <c r="I798" i="6"/>
  <c r="H798" i="6"/>
  <c r="K798" i="6" s="1" a="1"/>
  <c r="K798" i="6" s="1"/>
  <c r="M798" i="6" s="1"/>
  <c r="K797" i="6"/>
  <c r="M797" i="6" s="1"/>
  <c r="K797" i="6" a="1"/>
  <c r="J797" i="6"/>
  <c r="I797" i="6"/>
  <c r="H797" i="6"/>
  <c r="K796" i="6" a="1"/>
  <c r="K796" i="6" s="1"/>
  <c r="M796" i="6" s="1"/>
  <c r="J796" i="6"/>
  <c r="I796" i="6"/>
  <c r="H796" i="6"/>
  <c r="K795" i="6" a="1"/>
  <c r="K795" i="6" s="1"/>
  <c r="M795" i="6" s="1"/>
  <c r="J795" i="6"/>
  <c r="I795" i="6"/>
  <c r="H795" i="6"/>
  <c r="K794" i="6" a="1"/>
  <c r="K794" i="6" s="1"/>
  <c r="M794" i="6" s="1"/>
  <c r="J794" i="6"/>
  <c r="I794" i="6"/>
  <c r="H794" i="6"/>
  <c r="J793" i="6"/>
  <c r="I793" i="6"/>
  <c r="H793" i="6"/>
  <c r="K793" i="6" s="1" a="1"/>
  <c r="K793" i="6" s="1"/>
  <c r="M793" i="6" s="1"/>
  <c r="L793" i="6" s="1"/>
  <c r="K792" i="6" a="1"/>
  <c r="K792" i="6" s="1"/>
  <c r="M792" i="6" s="1"/>
  <c r="J792" i="6"/>
  <c r="I792" i="6"/>
  <c r="H792" i="6"/>
  <c r="N791" i="6"/>
  <c r="M791" i="6"/>
  <c r="L791" i="6"/>
  <c r="J791" i="6"/>
  <c r="I791" i="6"/>
  <c r="H791" i="6"/>
  <c r="K791" i="6" s="1" a="1"/>
  <c r="K791" i="6" s="1"/>
  <c r="J790" i="6"/>
  <c r="I790" i="6"/>
  <c r="H790" i="6"/>
  <c r="K790" i="6" s="1" a="1"/>
  <c r="K790" i="6" s="1"/>
  <c r="M790" i="6" s="1"/>
  <c r="J789" i="6"/>
  <c r="I789" i="6"/>
  <c r="H789" i="6"/>
  <c r="K789" i="6" s="1" a="1"/>
  <c r="K789" i="6" s="1"/>
  <c r="M789" i="6" s="1"/>
  <c r="K788" i="6" a="1"/>
  <c r="K788" i="6" s="1"/>
  <c r="M788" i="6" s="1"/>
  <c r="J788" i="6"/>
  <c r="I788" i="6"/>
  <c r="H788" i="6"/>
  <c r="K787" i="6" a="1"/>
  <c r="K787" i="6" s="1"/>
  <c r="M787" i="6" s="1"/>
  <c r="J787" i="6"/>
  <c r="I787" i="6"/>
  <c r="H787" i="6"/>
  <c r="K786" i="6" a="1"/>
  <c r="K786" i="6" s="1"/>
  <c r="M786" i="6" s="1"/>
  <c r="J786" i="6"/>
  <c r="I786" i="6"/>
  <c r="H786" i="6"/>
  <c r="J785" i="6"/>
  <c r="I785" i="6"/>
  <c r="H785" i="6"/>
  <c r="K785" i="6" s="1" a="1"/>
  <c r="K785" i="6" s="1"/>
  <c r="M785" i="6" s="1"/>
  <c r="K784" i="6" a="1"/>
  <c r="K784" i="6" s="1"/>
  <c r="M784" i="6" s="1"/>
  <c r="N784" i="6" s="1"/>
  <c r="J784" i="6"/>
  <c r="I784" i="6"/>
  <c r="H784" i="6"/>
  <c r="K783" i="6" a="1"/>
  <c r="K783" i="6" s="1"/>
  <c r="M783" i="6" s="1"/>
  <c r="J783" i="6"/>
  <c r="I783" i="6"/>
  <c r="H783" i="6"/>
  <c r="J782" i="6"/>
  <c r="I782" i="6"/>
  <c r="H782" i="6"/>
  <c r="K782" i="6" s="1" a="1"/>
  <c r="K782" i="6" s="1"/>
  <c r="M782" i="6" s="1"/>
  <c r="J781" i="6"/>
  <c r="I781" i="6"/>
  <c r="H781" i="6"/>
  <c r="K781" i="6" s="1" a="1"/>
  <c r="K781" i="6" s="1"/>
  <c r="M781" i="6" s="1"/>
  <c r="J780" i="6"/>
  <c r="I780" i="6"/>
  <c r="H780" i="6"/>
  <c r="K780" i="6" s="1" a="1"/>
  <c r="K780" i="6" s="1"/>
  <c r="M780" i="6" s="1"/>
  <c r="M779" i="6"/>
  <c r="N779" i="6" s="1"/>
  <c r="J779" i="6"/>
  <c r="I779" i="6"/>
  <c r="H779" i="6"/>
  <c r="K779" i="6" s="1" a="1"/>
  <c r="K779" i="6" s="1"/>
  <c r="J778" i="6"/>
  <c r="I778" i="6"/>
  <c r="H778" i="6"/>
  <c r="K778" i="6" s="1" a="1"/>
  <c r="K778" i="6" s="1"/>
  <c r="M778" i="6" s="1"/>
  <c r="K777" i="6" a="1"/>
  <c r="K777" i="6" s="1"/>
  <c r="M777" i="6" s="1"/>
  <c r="J777" i="6"/>
  <c r="I777" i="6"/>
  <c r="H777" i="6"/>
  <c r="K776" i="6"/>
  <c r="M776" i="6" s="1"/>
  <c r="J776" i="6"/>
  <c r="I776" i="6"/>
  <c r="H776" i="6"/>
  <c r="K776" i="6" s="1" a="1"/>
  <c r="K775" i="6" a="1"/>
  <c r="K775" i="6" s="1"/>
  <c r="M775" i="6" s="1"/>
  <c r="J775" i="6"/>
  <c r="I775" i="6"/>
  <c r="H775" i="6"/>
  <c r="J774" i="6"/>
  <c r="I774" i="6"/>
  <c r="H774" i="6"/>
  <c r="K774" i="6" s="1" a="1"/>
  <c r="K774" i="6" s="1"/>
  <c r="M774" i="6" s="1"/>
  <c r="K773" i="6" a="1"/>
  <c r="K773" i="6" s="1"/>
  <c r="J773" i="6"/>
  <c r="I773" i="6"/>
  <c r="H773" i="6"/>
  <c r="J772" i="6"/>
  <c r="I772" i="6"/>
  <c r="H772" i="6"/>
  <c r="K772" i="6" s="1" a="1"/>
  <c r="K772" i="6" s="1"/>
  <c r="M772" i="6" s="1"/>
  <c r="J771" i="6"/>
  <c r="I771" i="6"/>
  <c r="H771" i="6"/>
  <c r="K771" i="6" s="1" a="1"/>
  <c r="K771" i="6" s="1"/>
  <c r="M771" i="6" s="1"/>
  <c r="J770" i="6"/>
  <c r="I770" i="6"/>
  <c r="H770" i="6"/>
  <c r="K770" i="6" s="1" a="1"/>
  <c r="K770" i="6" s="1"/>
  <c r="M770" i="6" s="1"/>
  <c r="K769" i="6" a="1"/>
  <c r="K769" i="6" s="1"/>
  <c r="M769" i="6" s="1"/>
  <c r="N769" i="6" s="1"/>
  <c r="J769" i="6"/>
  <c r="I769" i="6"/>
  <c r="H769" i="6"/>
  <c r="K768" i="6" a="1"/>
  <c r="K768" i="6" s="1"/>
  <c r="M768" i="6" s="1"/>
  <c r="J768" i="6"/>
  <c r="I768" i="6"/>
  <c r="H768" i="6"/>
  <c r="J767" i="6"/>
  <c r="I767" i="6"/>
  <c r="H767" i="6"/>
  <c r="K767" i="6" s="1" a="1"/>
  <c r="K767" i="6" s="1"/>
  <c r="M767" i="6" s="1"/>
  <c r="J766" i="6"/>
  <c r="I766" i="6"/>
  <c r="H766" i="6"/>
  <c r="K766" i="6" s="1" a="1"/>
  <c r="K766" i="6" s="1"/>
  <c r="M766" i="6" s="1"/>
  <c r="K765" i="6" a="1"/>
  <c r="K765" i="6" s="1"/>
  <c r="M765" i="6" s="1"/>
  <c r="J765" i="6"/>
  <c r="I765" i="6"/>
  <c r="H765" i="6"/>
  <c r="K764" i="6" a="1"/>
  <c r="K764" i="6" s="1"/>
  <c r="M764" i="6" s="1"/>
  <c r="N764" i="6" s="1"/>
  <c r="J764" i="6"/>
  <c r="I764" i="6"/>
  <c r="H764" i="6"/>
  <c r="K763" i="6" a="1"/>
  <c r="K763" i="6" s="1"/>
  <c r="M763" i="6" s="1"/>
  <c r="J763" i="6"/>
  <c r="I763" i="6"/>
  <c r="H763" i="6"/>
  <c r="K762" i="6" a="1"/>
  <c r="K762" i="6" s="1"/>
  <c r="M762" i="6" s="1"/>
  <c r="J762" i="6"/>
  <c r="I762" i="6"/>
  <c r="H762" i="6"/>
  <c r="K761" i="6" a="1"/>
  <c r="K761" i="6" s="1"/>
  <c r="M761" i="6" s="1"/>
  <c r="J761" i="6"/>
  <c r="I761" i="6"/>
  <c r="H761" i="6"/>
  <c r="K760" i="6" a="1"/>
  <c r="K760" i="6" s="1"/>
  <c r="M760" i="6" s="1"/>
  <c r="J760" i="6"/>
  <c r="I760" i="6"/>
  <c r="H760" i="6"/>
  <c r="K759" i="6" a="1"/>
  <c r="K759" i="6" s="1"/>
  <c r="M759" i="6" s="1"/>
  <c r="J759" i="6"/>
  <c r="I759" i="6"/>
  <c r="H759" i="6"/>
  <c r="K758" i="6" a="1"/>
  <c r="K758" i="6" s="1"/>
  <c r="M758" i="6" s="1"/>
  <c r="J758" i="6"/>
  <c r="I758" i="6"/>
  <c r="H758" i="6"/>
  <c r="J757" i="6"/>
  <c r="I757" i="6"/>
  <c r="H757" i="6"/>
  <c r="K757" i="6" s="1" a="1"/>
  <c r="K757" i="6" s="1"/>
  <c r="M757" i="6" s="1"/>
  <c r="K756" i="6" a="1"/>
  <c r="K756" i="6" s="1"/>
  <c r="J756" i="6"/>
  <c r="I756" i="6"/>
  <c r="H756" i="6"/>
  <c r="J755" i="6"/>
  <c r="I755" i="6"/>
  <c r="H755" i="6"/>
  <c r="K755" i="6" s="1" a="1"/>
  <c r="K755" i="6" s="1"/>
  <c r="M755" i="6" s="1"/>
  <c r="N755" i="6" s="1"/>
  <c r="J754" i="6"/>
  <c r="I754" i="6"/>
  <c r="H754" i="6"/>
  <c r="K754" i="6" s="1" a="1"/>
  <c r="K754" i="6" s="1"/>
  <c r="M754" i="6" s="1"/>
  <c r="K753" i="6" a="1"/>
  <c r="K753" i="6" s="1"/>
  <c r="M753" i="6" s="1"/>
  <c r="J753" i="6"/>
  <c r="I753" i="6"/>
  <c r="H753" i="6"/>
  <c r="K752" i="6" a="1"/>
  <c r="K752" i="6" s="1"/>
  <c r="M752" i="6" s="1"/>
  <c r="J752" i="6"/>
  <c r="I752" i="6"/>
  <c r="H752" i="6"/>
  <c r="K751" i="6"/>
  <c r="M751" i="6" s="1"/>
  <c r="N751" i="6" s="1"/>
  <c r="K751" i="6" a="1"/>
  <c r="J751" i="6"/>
  <c r="I751" i="6"/>
  <c r="H751" i="6"/>
  <c r="J750" i="6"/>
  <c r="I750" i="6"/>
  <c r="H750" i="6"/>
  <c r="K750" i="6" s="1" a="1"/>
  <c r="K750" i="6" s="1"/>
  <c r="M750" i="6" s="1"/>
  <c r="K749" i="6" a="1"/>
  <c r="K749" i="6" s="1"/>
  <c r="M749" i="6" s="1"/>
  <c r="L749" i="6" s="1"/>
  <c r="J749" i="6"/>
  <c r="I749" i="6"/>
  <c r="H749" i="6"/>
  <c r="K748" i="6" a="1"/>
  <c r="K748" i="6" s="1"/>
  <c r="M748" i="6" s="1"/>
  <c r="J748" i="6"/>
  <c r="I748" i="6"/>
  <c r="H748" i="6"/>
  <c r="L747" i="6"/>
  <c r="J747" i="6"/>
  <c r="I747" i="6"/>
  <c r="H747" i="6"/>
  <c r="K747" i="6" s="1" a="1"/>
  <c r="K747" i="6" s="1"/>
  <c r="M747" i="6" s="1"/>
  <c r="N747" i="6" s="1"/>
  <c r="J746" i="6"/>
  <c r="I746" i="6"/>
  <c r="H746" i="6"/>
  <c r="K746" i="6" s="1" a="1"/>
  <c r="K746" i="6" s="1"/>
  <c r="M746" i="6" s="1"/>
  <c r="K745" i="6" a="1"/>
  <c r="K745" i="6" s="1"/>
  <c r="J745" i="6"/>
  <c r="I745" i="6"/>
  <c r="H745" i="6"/>
  <c r="K744" i="6"/>
  <c r="M744" i="6" s="1"/>
  <c r="L744" i="6" s="1"/>
  <c r="J744" i="6"/>
  <c r="I744" i="6"/>
  <c r="H744" i="6"/>
  <c r="K744" i="6" s="1" a="1"/>
  <c r="J743" i="6"/>
  <c r="I743" i="6"/>
  <c r="H743" i="6"/>
  <c r="K743" i="6" s="1" a="1"/>
  <c r="K743" i="6" s="1"/>
  <c r="M743" i="6" s="1"/>
  <c r="K742" i="6" a="1"/>
  <c r="K742" i="6" s="1"/>
  <c r="M742" i="6" s="1"/>
  <c r="J742" i="6"/>
  <c r="I742" i="6"/>
  <c r="H742" i="6"/>
  <c r="K741" i="6" a="1"/>
  <c r="K741" i="6" s="1"/>
  <c r="J741" i="6"/>
  <c r="I741" i="6"/>
  <c r="H741" i="6"/>
  <c r="K740" i="6" a="1"/>
  <c r="K740" i="6" s="1"/>
  <c r="M740" i="6" s="1"/>
  <c r="J740" i="6"/>
  <c r="I740" i="6"/>
  <c r="H740" i="6"/>
  <c r="K739" i="6" a="1"/>
  <c r="K739" i="6" s="1"/>
  <c r="M739" i="6" s="1"/>
  <c r="N739" i="6" s="1"/>
  <c r="J739" i="6"/>
  <c r="I739" i="6"/>
  <c r="H739" i="6"/>
  <c r="K738" i="6"/>
  <c r="K738" i="6" a="1"/>
  <c r="J738" i="6"/>
  <c r="I738" i="6"/>
  <c r="H738" i="6"/>
  <c r="K737" i="6" a="1"/>
  <c r="K737" i="6" s="1"/>
  <c r="M737" i="6" s="1"/>
  <c r="J737" i="6"/>
  <c r="I737" i="6"/>
  <c r="H737" i="6"/>
  <c r="J736" i="6"/>
  <c r="I736" i="6"/>
  <c r="H736" i="6"/>
  <c r="K736" i="6" s="1" a="1"/>
  <c r="K736" i="6" s="1"/>
  <c r="M736" i="6" s="1"/>
  <c r="K735" i="6" a="1"/>
  <c r="K735" i="6" s="1"/>
  <c r="M735" i="6" s="1"/>
  <c r="J735" i="6"/>
  <c r="I735" i="6"/>
  <c r="H735" i="6"/>
  <c r="J734" i="6"/>
  <c r="I734" i="6"/>
  <c r="H734" i="6"/>
  <c r="K734" i="6" s="1" a="1"/>
  <c r="K734" i="6" s="1"/>
  <c r="M734" i="6" s="1"/>
  <c r="K733" i="6" a="1"/>
  <c r="K733" i="6" s="1"/>
  <c r="M733" i="6" s="1"/>
  <c r="J733" i="6"/>
  <c r="I733" i="6"/>
  <c r="H733" i="6"/>
  <c r="K732" i="6" a="1"/>
  <c r="K732" i="6" s="1"/>
  <c r="M732" i="6" s="1"/>
  <c r="J732" i="6"/>
  <c r="I732" i="6"/>
  <c r="H732" i="6"/>
  <c r="K731" i="6" a="1"/>
  <c r="K731" i="6" s="1"/>
  <c r="M731" i="6" s="1"/>
  <c r="J731" i="6"/>
  <c r="I731" i="6"/>
  <c r="H731" i="6"/>
  <c r="K730" i="6" a="1"/>
  <c r="K730" i="6" s="1"/>
  <c r="M730" i="6" s="1"/>
  <c r="J730" i="6"/>
  <c r="I730" i="6"/>
  <c r="H730" i="6"/>
  <c r="K729" i="6" a="1"/>
  <c r="K729" i="6" s="1"/>
  <c r="M729" i="6" s="1"/>
  <c r="N729" i="6" s="1"/>
  <c r="J729" i="6"/>
  <c r="I729" i="6"/>
  <c r="H729" i="6"/>
  <c r="J728" i="6"/>
  <c r="I728" i="6"/>
  <c r="H728" i="6"/>
  <c r="K728" i="6" s="1" a="1"/>
  <c r="K728" i="6" s="1"/>
  <c r="M728" i="6" s="1"/>
  <c r="J727" i="6"/>
  <c r="I727" i="6"/>
  <c r="H727" i="6"/>
  <c r="K727" i="6" s="1" a="1"/>
  <c r="K727" i="6" s="1"/>
  <c r="M727" i="6" s="1"/>
  <c r="K726" i="6" a="1"/>
  <c r="K726" i="6" s="1"/>
  <c r="J726" i="6"/>
  <c r="I726" i="6"/>
  <c r="H726" i="6"/>
  <c r="K725" i="6" a="1"/>
  <c r="K725" i="6" s="1"/>
  <c r="M725" i="6" s="1"/>
  <c r="J725" i="6"/>
  <c r="I725" i="6"/>
  <c r="H725" i="6"/>
  <c r="J724" i="6"/>
  <c r="I724" i="6"/>
  <c r="H724" i="6"/>
  <c r="K724" i="6" s="1" a="1"/>
  <c r="K724" i="6" s="1"/>
  <c r="M724" i="6" s="1"/>
  <c r="K723" i="6" a="1"/>
  <c r="K723" i="6" s="1"/>
  <c r="J723" i="6"/>
  <c r="I723" i="6"/>
  <c r="H723" i="6"/>
  <c r="J722" i="6"/>
  <c r="I722" i="6"/>
  <c r="H722" i="6"/>
  <c r="K722" i="6" s="1" a="1"/>
  <c r="K722" i="6" s="1"/>
  <c r="M722" i="6" s="1"/>
  <c r="J721" i="6"/>
  <c r="I721" i="6"/>
  <c r="H721" i="6"/>
  <c r="K721" i="6" s="1" a="1"/>
  <c r="K721" i="6" s="1"/>
  <c r="M721" i="6" s="1"/>
  <c r="K720" i="6" a="1"/>
  <c r="K720" i="6" s="1"/>
  <c r="J720" i="6"/>
  <c r="I720" i="6"/>
  <c r="H720" i="6"/>
  <c r="J719" i="6"/>
  <c r="I719" i="6"/>
  <c r="H719" i="6"/>
  <c r="K719" i="6" s="1" a="1"/>
  <c r="K719" i="6" s="1"/>
  <c r="M719" i="6" s="1"/>
  <c r="K718" i="6" a="1"/>
  <c r="K718" i="6" s="1"/>
  <c r="M718" i="6" s="1"/>
  <c r="N718" i="6" s="1"/>
  <c r="J718" i="6"/>
  <c r="I718" i="6"/>
  <c r="H718" i="6"/>
  <c r="L717" i="6"/>
  <c r="J717" i="6"/>
  <c r="I717" i="6"/>
  <c r="H717" i="6"/>
  <c r="K717" i="6" s="1" a="1"/>
  <c r="K717" i="6" s="1"/>
  <c r="M717" i="6" s="1"/>
  <c r="N717" i="6" s="1"/>
  <c r="M716" i="6"/>
  <c r="K716" i="6" a="1"/>
  <c r="K716" i="6" s="1"/>
  <c r="J716" i="6"/>
  <c r="I716" i="6"/>
  <c r="H716" i="6"/>
  <c r="K715" i="6" a="1"/>
  <c r="K715" i="6" s="1"/>
  <c r="M715" i="6" s="1"/>
  <c r="J715" i="6"/>
  <c r="I715" i="6"/>
  <c r="H715" i="6"/>
  <c r="J714" i="6"/>
  <c r="I714" i="6"/>
  <c r="H714" i="6"/>
  <c r="K714" i="6" s="1" a="1"/>
  <c r="K714" i="6" s="1"/>
  <c r="M714" i="6" s="1"/>
  <c r="L714" i="6" s="1"/>
  <c r="J713" i="6"/>
  <c r="I713" i="6"/>
  <c r="H713" i="6"/>
  <c r="K713" i="6" s="1" a="1"/>
  <c r="K713" i="6" s="1"/>
  <c r="M713" i="6" s="1"/>
  <c r="K712" i="6" a="1"/>
  <c r="K712" i="6" s="1"/>
  <c r="M712" i="6" s="1"/>
  <c r="N712" i="6" s="1"/>
  <c r="J712" i="6"/>
  <c r="I712" i="6"/>
  <c r="H712" i="6"/>
  <c r="J711" i="6"/>
  <c r="I711" i="6"/>
  <c r="H711" i="6"/>
  <c r="K711" i="6" s="1" a="1"/>
  <c r="K711" i="6" s="1"/>
  <c r="M711" i="6" s="1"/>
  <c r="J710" i="6"/>
  <c r="I710" i="6"/>
  <c r="H710" i="6"/>
  <c r="K710" i="6" s="1" a="1"/>
  <c r="K710" i="6" s="1"/>
  <c r="M710" i="6" s="1"/>
  <c r="K709" i="6" a="1"/>
  <c r="K709" i="6" s="1"/>
  <c r="M709" i="6" s="1"/>
  <c r="L709" i="6" s="1"/>
  <c r="J709" i="6"/>
  <c r="I709" i="6"/>
  <c r="H709" i="6"/>
  <c r="K708" i="6" a="1"/>
  <c r="K708" i="6" s="1"/>
  <c r="M708" i="6" s="1"/>
  <c r="J708" i="6"/>
  <c r="I708" i="6"/>
  <c r="H708" i="6"/>
  <c r="K707" i="6"/>
  <c r="M707" i="6" s="1"/>
  <c r="K707" i="6" a="1"/>
  <c r="J707" i="6"/>
  <c r="I707" i="6"/>
  <c r="H707" i="6"/>
  <c r="L706" i="6"/>
  <c r="K706" i="6" a="1"/>
  <c r="K706" i="6" s="1"/>
  <c r="M706" i="6" s="1"/>
  <c r="N706" i="6" s="1"/>
  <c r="J706" i="6"/>
  <c r="I706" i="6"/>
  <c r="H706" i="6"/>
  <c r="J705" i="6"/>
  <c r="I705" i="6"/>
  <c r="H705" i="6"/>
  <c r="K705" i="6" s="1" a="1"/>
  <c r="K705" i="6" s="1"/>
  <c r="M705" i="6" s="1"/>
  <c r="K704" i="6" a="1"/>
  <c r="K704" i="6" s="1"/>
  <c r="M704" i="6" s="1"/>
  <c r="J704" i="6"/>
  <c r="I704" i="6"/>
  <c r="H704" i="6"/>
  <c r="J703" i="6"/>
  <c r="I703" i="6"/>
  <c r="H703" i="6"/>
  <c r="K703" i="6" s="1" a="1"/>
  <c r="K703" i="6" s="1"/>
  <c r="M703" i="6" s="1"/>
  <c r="L703" i="6" s="1"/>
  <c r="J702" i="6"/>
  <c r="I702" i="6"/>
  <c r="H702" i="6"/>
  <c r="K702" i="6" s="1" a="1"/>
  <c r="K702" i="6" s="1"/>
  <c r="M702" i="6" s="1"/>
  <c r="J701" i="6"/>
  <c r="I701" i="6"/>
  <c r="H701" i="6"/>
  <c r="K701" i="6" s="1" a="1"/>
  <c r="K701" i="6" s="1"/>
  <c r="M701" i="6" s="1"/>
  <c r="J700" i="6"/>
  <c r="I700" i="6"/>
  <c r="H700" i="6"/>
  <c r="K700" i="6" s="1" a="1"/>
  <c r="K700" i="6" s="1"/>
  <c r="M700" i="6" s="1"/>
  <c r="N700" i="6" s="1"/>
  <c r="J699" i="6"/>
  <c r="I699" i="6"/>
  <c r="H699" i="6"/>
  <c r="K699" i="6" s="1" a="1"/>
  <c r="K699" i="6" s="1"/>
  <c r="M699" i="6" s="1"/>
  <c r="L699" i="6" s="1"/>
  <c r="K698" i="6" a="1"/>
  <c r="K698" i="6" s="1"/>
  <c r="J698" i="6"/>
  <c r="I698" i="6"/>
  <c r="H698" i="6"/>
  <c r="J697" i="6"/>
  <c r="I697" i="6"/>
  <c r="H697" i="6"/>
  <c r="K697" i="6" s="1" a="1"/>
  <c r="K697" i="6" s="1"/>
  <c r="M697" i="6" s="1"/>
  <c r="K696" i="6" a="1"/>
  <c r="K696" i="6" s="1"/>
  <c r="M696" i="6" s="1"/>
  <c r="J696" i="6"/>
  <c r="I696" i="6"/>
  <c r="H696" i="6"/>
  <c r="K695" i="6" a="1"/>
  <c r="K695" i="6" s="1"/>
  <c r="M695" i="6" s="1"/>
  <c r="J695" i="6"/>
  <c r="I695" i="6"/>
  <c r="H695" i="6"/>
  <c r="J694" i="6"/>
  <c r="I694" i="6"/>
  <c r="H694" i="6"/>
  <c r="K694" i="6" s="1" a="1"/>
  <c r="K694" i="6" s="1"/>
  <c r="K693" i="6" a="1"/>
  <c r="K693" i="6" s="1"/>
  <c r="M693" i="6" s="1"/>
  <c r="N693" i="6" s="1"/>
  <c r="J693" i="6"/>
  <c r="I693" i="6"/>
  <c r="H693" i="6"/>
  <c r="K692" i="6" a="1"/>
  <c r="K692" i="6" s="1"/>
  <c r="M692" i="6" s="1"/>
  <c r="J692" i="6"/>
  <c r="I692" i="6"/>
  <c r="H692" i="6"/>
  <c r="K691" i="6"/>
  <c r="M691" i="6" s="1"/>
  <c r="J691" i="6"/>
  <c r="I691" i="6"/>
  <c r="H691" i="6"/>
  <c r="K691" i="6" s="1" a="1"/>
  <c r="K690" i="6" a="1"/>
  <c r="K690" i="6" s="1"/>
  <c r="M690" i="6" s="1"/>
  <c r="L690" i="6" s="1"/>
  <c r="J690" i="6"/>
  <c r="I690" i="6"/>
  <c r="H690" i="6"/>
  <c r="J689" i="6"/>
  <c r="I689" i="6"/>
  <c r="H689" i="6"/>
  <c r="K689" i="6" s="1" a="1"/>
  <c r="K689" i="6" s="1"/>
  <c r="J688" i="6"/>
  <c r="I688" i="6"/>
  <c r="H688" i="6"/>
  <c r="K688" i="6" s="1" a="1"/>
  <c r="K688" i="6" s="1"/>
  <c r="M688" i="6" s="1"/>
  <c r="L688" i="6" s="1"/>
  <c r="K687" i="6" a="1"/>
  <c r="K687" i="6" s="1"/>
  <c r="M687" i="6" s="1"/>
  <c r="J687" i="6"/>
  <c r="I687" i="6"/>
  <c r="H687" i="6"/>
  <c r="J686" i="6"/>
  <c r="I686" i="6"/>
  <c r="H686" i="6"/>
  <c r="K686" i="6" s="1" a="1"/>
  <c r="K686" i="6" s="1"/>
  <c r="M686" i="6" s="1"/>
  <c r="J685" i="6"/>
  <c r="I685" i="6"/>
  <c r="H685" i="6"/>
  <c r="K685" i="6" s="1" a="1"/>
  <c r="K685" i="6" s="1"/>
  <c r="M685" i="6" s="1"/>
  <c r="K684" i="6" a="1"/>
  <c r="K684" i="6" s="1"/>
  <c r="J684" i="6"/>
  <c r="I684" i="6"/>
  <c r="H684" i="6"/>
  <c r="J683" i="6"/>
  <c r="I683" i="6"/>
  <c r="H683" i="6"/>
  <c r="K683" i="6" s="1" a="1"/>
  <c r="K683" i="6" s="1"/>
  <c r="M683" i="6" s="1"/>
  <c r="K682" i="6" a="1"/>
  <c r="K682" i="6" s="1"/>
  <c r="J682" i="6"/>
  <c r="I682" i="6"/>
  <c r="H682" i="6"/>
  <c r="K681" i="6" a="1"/>
  <c r="K681" i="6" s="1"/>
  <c r="M681" i="6" s="1"/>
  <c r="J681" i="6"/>
  <c r="I681" i="6"/>
  <c r="H681" i="6"/>
  <c r="N680" i="6"/>
  <c r="K680" i="6" a="1"/>
  <c r="K680" i="6" s="1"/>
  <c r="M680" i="6" s="1"/>
  <c r="L680" i="6" s="1"/>
  <c r="J680" i="6"/>
  <c r="I680" i="6"/>
  <c r="H680" i="6"/>
  <c r="K679" i="6"/>
  <c r="M679" i="6" s="1"/>
  <c r="K679" i="6" a="1"/>
  <c r="J679" i="6"/>
  <c r="I679" i="6"/>
  <c r="H679" i="6"/>
  <c r="K678" i="6" a="1"/>
  <c r="K678" i="6" s="1"/>
  <c r="M678" i="6" s="1"/>
  <c r="J678" i="6"/>
  <c r="I678" i="6"/>
  <c r="H678" i="6"/>
  <c r="L677" i="6"/>
  <c r="J677" i="6"/>
  <c r="I677" i="6"/>
  <c r="H677" i="6"/>
  <c r="K677" i="6" s="1" a="1"/>
  <c r="K677" i="6" s="1"/>
  <c r="M677" i="6" s="1"/>
  <c r="N677" i="6" s="1"/>
  <c r="L676" i="6"/>
  <c r="J676" i="6"/>
  <c r="I676" i="6"/>
  <c r="H676" i="6"/>
  <c r="K676" i="6" s="1" a="1"/>
  <c r="K676" i="6" s="1"/>
  <c r="M676" i="6" s="1"/>
  <c r="N676" i="6" s="1"/>
  <c r="K675" i="6" a="1"/>
  <c r="K675" i="6" s="1"/>
  <c r="J675" i="6"/>
  <c r="I675" i="6"/>
  <c r="H675" i="6"/>
  <c r="J674" i="6"/>
  <c r="I674" i="6"/>
  <c r="H674" i="6"/>
  <c r="K674" i="6" s="1" a="1"/>
  <c r="K674" i="6" s="1"/>
  <c r="M674" i="6" s="1"/>
  <c r="N674" i="6" s="1"/>
  <c r="J673" i="6"/>
  <c r="I673" i="6"/>
  <c r="H673" i="6"/>
  <c r="K673" i="6" s="1" a="1"/>
  <c r="K673" i="6" s="1"/>
  <c r="M673" i="6" s="1"/>
  <c r="N673" i="6" s="1"/>
  <c r="K672" i="6"/>
  <c r="M672" i="6" s="1"/>
  <c r="K672" i="6" a="1"/>
  <c r="J672" i="6"/>
  <c r="I672" i="6"/>
  <c r="H672" i="6"/>
  <c r="K671" i="6" a="1"/>
  <c r="K671" i="6" s="1"/>
  <c r="M671" i="6" s="1"/>
  <c r="N671" i="6" s="1"/>
  <c r="J671" i="6"/>
  <c r="I671" i="6"/>
  <c r="H671" i="6"/>
  <c r="K670" i="6"/>
  <c r="M670" i="6" s="1"/>
  <c r="K670" i="6" a="1"/>
  <c r="J670" i="6"/>
  <c r="I670" i="6"/>
  <c r="H670" i="6"/>
  <c r="K669" i="6" a="1"/>
  <c r="K669" i="6" s="1"/>
  <c r="M669" i="6" s="1"/>
  <c r="L669" i="6" s="1"/>
  <c r="J669" i="6"/>
  <c r="I669" i="6"/>
  <c r="H669" i="6"/>
  <c r="J668" i="6"/>
  <c r="I668" i="6"/>
  <c r="H668" i="6"/>
  <c r="K668" i="6" s="1" a="1"/>
  <c r="K668" i="6" s="1"/>
  <c r="M668" i="6" s="1"/>
  <c r="L668" i="6" s="1"/>
  <c r="K667" i="6" a="1"/>
  <c r="K667" i="6" s="1"/>
  <c r="J667" i="6"/>
  <c r="I667" i="6"/>
  <c r="H667" i="6"/>
  <c r="J666" i="6"/>
  <c r="I666" i="6"/>
  <c r="H666" i="6"/>
  <c r="K666" i="6" s="1" a="1"/>
  <c r="K666" i="6" s="1"/>
  <c r="M666" i="6" s="1"/>
  <c r="J665" i="6"/>
  <c r="I665" i="6"/>
  <c r="H665" i="6"/>
  <c r="K665" i="6" s="1" a="1"/>
  <c r="K665" i="6" s="1"/>
  <c r="J664" i="6"/>
  <c r="I664" i="6"/>
  <c r="H664" i="6"/>
  <c r="K664" i="6" s="1" a="1"/>
  <c r="K664" i="6" s="1"/>
  <c r="M664" i="6" s="1"/>
  <c r="K663" i="6"/>
  <c r="M663" i="6" s="1"/>
  <c r="L663" i="6" s="1"/>
  <c r="K663" i="6" a="1"/>
  <c r="J663" i="6"/>
  <c r="I663" i="6"/>
  <c r="H663" i="6"/>
  <c r="J662" i="6"/>
  <c r="I662" i="6"/>
  <c r="H662" i="6"/>
  <c r="K662" i="6" s="1" a="1"/>
  <c r="K662" i="6" s="1"/>
  <c r="M662" i="6" s="1"/>
  <c r="L662" i="6" s="1"/>
  <c r="K661" i="6" a="1"/>
  <c r="K661" i="6" s="1"/>
  <c r="M661" i="6" s="1"/>
  <c r="L661" i="6" s="1"/>
  <c r="J661" i="6"/>
  <c r="I661" i="6"/>
  <c r="H661" i="6"/>
  <c r="K660" i="6" a="1"/>
  <c r="K660" i="6" s="1"/>
  <c r="M660" i="6" s="1"/>
  <c r="J660" i="6"/>
  <c r="I660" i="6"/>
  <c r="H660" i="6"/>
  <c r="K659" i="6" a="1"/>
  <c r="K659" i="6" s="1"/>
  <c r="M659" i="6" s="1"/>
  <c r="J659" i="6"/>
  <c r="I659" i="6"/>
  <c r="H659" i="6"/>
  <c r="K658" i="6" a="1"/>
  <c r="K658" i="6" s="1"/>
  <c r="M658" i="6" s="1"/>
  <c r="L658" i="6" s="1"/>
  <c r="J658" i="6"/>
  <c r="I658" i="6"/>
  <c r="H658" i="6"/>
  <c r="M657" i="6"/>
  <c r="L657" i="6" s="1"/>
  <c r="K657" i="6" a="1"/>
  <c r="K657" i="6" s="1"/>
  <c r="J657" i="6"/>
  <c r="I657" i="6"/>
  <c r="H657" i="6"/>
  <c r="K656" i="6" a="1"/>
  <c r="K656" i="6" s="1"/>
  <c r="M656" i="6" s="1"/>
  <c r="L656" i="6" s="1"/>
  <c r="J656" i="6"/>
  <c r="I656" i="6"/>
  <c r="H656" i="6"/>
  <c r="J655" i="6"/>
  <c r="I655" i="6"/>
  <c r="H655" i="6"/>
  <c r="K655" i="6" s="1" a="1"/>
  <c r="K655" i="6" s="1"/>
  <c r="M655" i="6" s="1"/>
  <c r="J654" i="6"/>
  <c r="I654" i="6"/>
  <c r="H654" i="6"/>
  <c r="K654" i="6" s="1" a="1"/>
  <c r="K654" i="6" s="1"/>
  <c r="M654" i="6" s="1"/>
  <c r="N654" i="6" s="1"/>
  <c r="K653" i="6" a="1"/>
  <c r="K653" i="6" s="1"/>
  <c r="M653" i="6" s="1"/>
  <c r="J653" i="6"/>
  <c r="I653" i="6"/>
  <c r="H653" i="6"/>
  <c r="K652" i="6" a="1"/>
  <c r="K652" i="6" s="1"/>
  <c r="J652" i="6"/>
  <c r="I652" i="6"/>
  <c r="H652" i="6"/>
  <c r="J651" i="6"/>
  <c r="I651" i="6"/>
  <c r="H651" i="6"/>
  <c r="K651" i="6" s="1" a="1"/>
  <c r="K651" i="6" s="1"/>
  <c r="M651" i="6" s="1"/>
  <c r="N651" i="6" s="1"/>
  <c r="K650" i="6" a="1"/>
  <c r="K650" i="6" s="1"/>
  <c r="M650" i="6" s="1"/>
  <c r="J650" i="6"/>
  <c r="I650" i="6"/>
  <c r="H650" i="6"/>
  <c r="K649" i="6" a="1"/>
  <c r="K649" i="6" s="1"/>
  <c r="M649" i="6" s="1"/>
  <c r="J649" i="6"/>
  <c r="I649" i="6"/>
  <c r="H649" i="6"/>
  <c r="K648" i="6" a="1"/>
  <c r="K648" i="6" s="1"/>
  <c r="J648" i="6"/>
  <c r="I648" i="6"/>
  <c r="H648" i="6"/>
  <c r="J647" i="6"/>
  <c r="I647" i="6"/>
  <c r="H647" i="6"/>
  <c r="K647" i="6" s="1" a="1"/>
  <c r="K647" i="6" s="1"/>
  <c r="M647" i="6" s="1"/>
  <c r="N647" i="6" s="1"/>
  <c r="K646" i="6" a="1"/>
  <c r="K646" i="6" s="1"/>
  <c r="M646" i="6" s="1"/>
  <c r="J646" i="6"/>
  <c r="I646" i="6"/>
  <c r="H646" i="6"/>
  <c r="K645" i="6" a="1"/>
  <c r="K645" i="6" s="1"/>
  <c r="M645" i="6" s="1"/>
  <c r="L645" i="6" s="1"/>
  <c r="J645" i="6"/>
  <c r="I645" i="6"/>
  <c r="H645" i="6"/>
  <c r="J644" i="6"/>
  <c r="I644" i="6"/>
  <c r="H644" i="6"/>
  <c r="K644" i="6" s="1" a="1"/>
  <c r="K644" i="6" s="1"/>
  <c r="M644" i="6" s="1"/>
  <c r="K643" i="6" a="1"/>
  <c r="K643" i="6" s="1"/>
  <c r="J643" i="6"/>
  <c r="I643" i="6"/>
  <c r="H643" i="6"/>
  <c r="N642" i="6"/>
  <c r="J642" i="6"/>
  <c r="I642" i="6"/>
  <c r="H642" i="6"/>
  <c r="K642" i="6" s="1" a="1"/>
  <c r="K642" i="6" s="1"/>
  <c r="M642" i="6" s="1"/>
  <c r="L642" i="6" s="1"/>
  <c r="K641" i="6" a="1"/>
  <c r="K641" i="6" s="1"/>
  <c r="M641" i="6" s="1"/>
  <c r="J641" i="6"/>
  <c r="I641" i="6"/>
  <c r="H641" i="6"/>
  <c r="J640" i="6"/>
  <c r="I640" i="6"/>
  <c r="H640" i="6"/>
  <c r="K640" i="6" s="1" a="1"/>
  <c r="K640" i="6" s="1"/>
  <c r="M640" i="6" s="1"/>
  <c r="J639" i="6"/>
  <c r="I639" i="6"/>
  <c r="H639" i="6"/>
  <c r="K639" i="6" s="1" a="1"/>
  <c r="K639" i="6" s="1"/>
  <c r="M639" i="6" s="1"/>
  <c r="L638" i="6"/>
  <c r="K638" i="6" a="1"/>
  <c r="K638" i="6" s="1"/>
  <c r="M638" i="6" s="1"/>
  <c r="N638" i="6" s="1"/>
  <c r="J638" i="6"/>
  <c r="I638" i="6"/>
  <c r="H638" i="6"/>
  <c r="K637" i="6" a="1"/>
  <c r="K637" i="6" s="1"/>
  <c r="M637" i="6" s="1"/>
  <c r="J637" i="6"/>
  <c r="I637" i="6"/>
  <c r="H637" i="6"/>
  <c r="J636" i="6"/>
  <c r="I636" i="6"/>
  <c r="H636" i="6"/>
  <c r="K636" i="6" s="1" a="1"/>
  <c r="K636" i="6" s="1"/>
  <c r="M636" i="6" s="1"/>
  <c r="J635" i="6"/>
  <c r="I635" i="6"/>
  <c r="H635" i="6"/>
  <c r="K635" i="6" s="1" a="1"/>
  <c r="K635" i="6" s="1"/>
  <c r="M635" i="6" s="1"/>
  <c r="K634" i="6" a="1"/>
  <c r="K634" i="6" s="1"/>
  <c r="M634" i="6" s="1"/>
  <c r="J634" i="6"/>
  <c r="I634" i="6"/>
  <c r="H634" i="6"/>
  <c r="K633" i="6" a="1"/>
  <c r="K633" i="6" s="1"/>
  <c r="M633" i="6" s="1"/>
  <c r="J633" i="6"/>
  <c r="I633" i="6"/>
  <c r="H633" i="6"/>
  <c r="K632" i="6" a="1"/>
  <c r="K632" i="6" s="1"/>
  <c r="M632" i="6" s="1"/>
  <c r="J632" i="6"/>
  <c r="I632" i="6"/>
  <c r="H632" i="6"/>
  <c r="J631" i="6"/>
  <c r="I631" i="6"/>
  <c r="H631" i="6"/>
  <c r="K631" i="6" s="1" a="1"/>
  <c r="K631" i="6" s="1"/>
  <c r="M631" i="6" s="1"/>
  <c r="K630" i="6" a="1"/>
  <c r="K630" i="6" s="1"/>
  <c r="M630" i="6" s="1"/>
  <c r="J630" i="6"/>
  <c r="I630" i="6"/>
  <c r="H630" i="6"/>
  <c r="J629" i="6"/>
  <c r="I629" i="6"/>
  <c r="H629" i="6"/>
  <c r="K629" i="6" s="1" a="1"/>
  <c r="K629" i="6" s="1"/>
  <c r="K628" i="6"/>
  <c r="M628" i="6" s="1"/>
  <c r="N628" i="6" s="1"/>
  <c r="K628" i="6" a="1"/>
  <c r="J628" i="6"/>
  <c r="I628" i="6"/>
  <c r="H628" i="6"/>
  <c r="K627" i="6" a="1"/>
  <c r="K627" i="6" s="1"/>
  <c r="M627" i="6" s="1"/>
  <c r="L627" i="6" s="1"/>
  <c r="J627" i="6"/>
  <c r="I627" i="6"/>
  <c r="H627" i="6"/>
  <c r="K626" i="6" a="1"/>
  <c r="K626" i="6" s="1"/>
  <c r="J626" i="6"/>
  <c r="I626" i="6"/>
  <c r="H626" i="6"/>
  <c r="K625" i="6" a="1"/>
  <c r="K625" i="6" s="1"/>
  <c r="J625" i="6"/>
  <c r="I625" i="6"/>
  <c r="H625" i="6"/>
  <c r="J624" i="6"/>
  <c r="I624" i="6"/>
  <c r="H624" i="6"/>
  <c r="K624" i="6" s="1" a="1"/>
  <c r="K624" i="6" s="1"/>
  <c r="M624" i="6" s="1"/>
  <c r="J623" i="6"/>
  <c r="I623" i="6"/>
  <c r="H623" i="6"/>
  <c r="K623" i="6" s="1" a="1"/>
  <c r="K623" i="6" s="1"/>
  <c r="M623" i="6" s="1"/>
  <c r="K622" i="6"/>
  <c r="M622" i="6" s="1"/>
  <c r="K622" i="6" a="1"/>
  <c r="J622" i="6"/>
  <c r="I622" i="6"/>
  <c r="H622" i="6"/>
  <c r="J621" i="6"/>
  <c r="I621" i="6"/>
  <c r="H621" i="6"/>
  <c r="K621" i="6" s="1" a="1"/>
  <c r="K621" i="6" s="1"/>
  <c r="M621" i="6" s="1"/>
  <c r="K620" i="6" a="1"/>
  <c r="K620" i="6" s="1"/>
  <c r="M620" i="6" s="1"/>
  <c r="J620" i="6"/>
  <c r="I620" i="6"/>
  <c r="H620" i="6"/>
  <c r="K619" i="6"/>
  <c r="M619" i="6" s="1"/>
  <c r="K619" i="6" a="1"/>
  <c r="J619" i="6"/>
  <c r="I619" i="6"/>
  <c r="H619" i="6"/>
  <c r="J618" i="6"/>
  <c r="I618" i="6"/>
  <c r="H618" i="6"/>
  <c r="K618" i="6" s="1" a="1"/>
  <c r="K618" i="6" s="1"/>
  <c r="M618" i="6" s="1"/>
  <c r="J617" i="6"/>
  <c r="I617" i="6"/>
  <c r="H617" i="6"/>
  <c r="K617" i="6" s="1" a="1"/>
  <c r="K617" i="6" s="1"/>
  <c r="M617" i="6" s="1"/>
  <c r="K616" i="6" a="1"/>
  <c r="K616" i="6" s="1"/>
  <c r="M616" i="6" s="1"/>
  <c r="J616" i="6"/>
  <c r="I616" i="6"/>
  <c r="H616" i="6"/>
  <c r="K615" i="6" a="1"/>
  <c r="K615" i="6" s="1"/>
  <c r="M615" i="6" s="1"/>
  <c r="J615" i="6"/>
  <c r="I615" i="6"/>
  <c r="H615" i="6"/>
  <c r="K614" i="6" a="1"/>
  <c r="K614" i="6" s="1"/>
  <c r="J614" i="6"/>
  <c r="I614" i="6"/>
  <c r="H614" i="6"/>
  <c r="K613" i="6" a="1"/>
  <c r="K613" i="6" s="1"/>
  <c r="M613" i="6" s="1"/>
  <c r="J613" i="6"/>
  <c r="I613" i="6"/>
  <c r="H613" i="6"/>
  <c r="J612" i="6"/>
  <c r="I612" i="6"/>
  <c r="H612" i="6"/>
  <c r="K612" i="6" s="1" a="1"/>
  <c r="K612" i="6" s="1"/>
  <c r="J611" i="6"/>
  <c r="I611" i="6"/>
  <c r="H611" i="6"/>
  <c r="K611" i="6" s="1" a="1"/>
  <c r="K611" i="6" s="1"/>
  <c r="M611" i="6" s="1"/>
  <c r="L610" i="6"/>
  <c r="K610" i="6" a="1"/>
  <c r="K610" i="6" s="1"/>
  <c r="M610" i="6" s="1"/>
  <c r="N610" i="6" s="1"/>
  <c r="J610" i="6"/>
  <c r="I610" i="6"/>
  <c r="H610" i="6"/>
  <c r="J609" i="6"/>
  <c r="I609" i="6"/>
  <c r="H609" i="6"/>
  <c r="K609" i="6" s="1" a="1"/>
  <c r="K609" i="6" s="1"/>
  <c r="M609" i="6" s="1"/>
  <c r="N609" i="6" s="1"/>
  <c r="K608" i="6" a="1"/>
  <c r="K608" i="6" s="1"/>
  <c r="M608" i="6" s="1"/>
  <c r="J608" i="6"/>
  <c r="I608" i="6"/>
  <c r="H608" i="6"/>
  <c r="K607" i="6" a="1"/>
  <c r="K607" i="6" s="1"/>
  <c r="J607" i="6"/>
  <c r="I607" i="6"/>
  <c r="H607" i="6"/>
  <c r="K606" i="6" a="1"/>
  <c r="K606" i="6" s="1"/>
  <c r="M606" i="6" s="1"/>
  <c r="J606" i="6"/>
  <c r="I606" i="6"/>
  <c r="H606" i="6"/>
  <c r="K605" i="6" a="1"/>
  <c r="K605" i="6" s="1"/>
  <c r="M605" i="6" s="1"/>
  <c r="J605" i="6"/>
  <c r="I605" i="6"/>
  <c r="H605" i="6"/>
  <c r="K604" i="6" a="1"/>
  <c r="K604" i="6" s="1"/>
  <c r="M604" i="6" s="1"/>
  <c r="J604" i="6"/>
  <c r="I604" i="6"/>
  <c r="H604" i="6"/>
  <c r="J603" i="6"/>
  <c r="I603" i="6"/>
  <c r="H603" i="6"/>
  <c r="K603" i="6" s="1" a="1"/>
  <c r="K603" i="6" s="1"/>
  <c r="M603" i="6" s="1"/>
  <c r="N603" i="6" s="1"/>
  <c r="M602" i="6"/>
  <c r="N602" i="6" s="1"/>
  <c r="K602" i="6" a="1"/>
  <c r="K602" i="6" s="1"/>
  <c r="J602" i="6"/>
  <c r="I602" i="6"/>
  <c r="H602" i="6"/>
  <c r="K601" i="6"/>
  <c r="M601" i="6" s="1"/>
  <c r="K601" i="6" a="1"/>
  <c r="J601" i="6"/>
  <c r="I601" i="6"/>
  <c r="H601" i="6"/>
  <c r="J600" i="6"/>
  <c r="I600" i="6"/>
  <c r="H600" i="6"/>
  <c r="K600" i="6" s="1" a="1"/>
  <c r="K600" i="6" s="1"/>
  <c r="M600" i="6" s="1"/>
  <c r="L600" i="6" s="1"/>
  <c r="J599" i="6"/>
  <c r="I599" i="6"/>
  <c r="H599" i="6"/>
  <c r="K599" i="6" s="1" a="1"/>
  <c r="K599" i="6" s="1"/>
  <c r="M599" i="6" s="1"/>
  <c r="K598" i="6" a="1"/>
  <c r="K598" i="6" s="1"/>
  <c r="M598" i="6" s="1"/>
  <c r="J598" i="6"/>
  <c r="I598" i="6"/>
  <c r="H598" i="6"/>
  <c r="K597" i="6" a="1"/>
  <c r="K597" i="6" s="1"/>
  <c r="M597" i="6" s="1"/>
  <c r="J597" i="6"/>
  <c r="I597" i="6"/>
  <c r="H597" i="6"/>
  <c r="J596" i="6"/>
  <c r="I596" i="6"/>
  <c r="H596" i="6"/>
  <c r="K596" i="6" s="1" a="1"/>
  <c r="K596" i="6" s="1"/>
  <c r="M596" i="6" s="1"/>
  <c r="K595" i="6" a="1"/>
  <c r="K595" i="6" s="1"/>
  <c r="M595" i="6" s="1"/>
  <c r="L595" i="6" s="1"/>
  <c r="J595" i="6"/>
  <c r="I595" i="6"/>
  <c r="H595" i="6"/>
  <c r="K594" i="6" a="1"/>
  <c r="K594" i="6" s="1"/>
  <c r="M594" i="6" s="1"/>
  <c r="J594" i="6"/>
  <c r="I594" i="6"/>
  <c r="H594" i="6"/>
  <c r="K593" i="6"/>
  <c r="M593" i="6" s="1"/>
  <c r="K593" i="6" a="1"/>
  <c r="J593" i="6"/>
  <c r="I593" i="6"/>
  <c r="H593" i="6"/>
  <c r="J592" i="6"/>
  <c r="I592" i="6"/>
  <c r="H592" i="6"/>
  <c r="K592" i="6" s="1" a="1"/>
  <c r="K592" i="6" s="1"/>
  <c r="M592" i="6" s="1"/>
  <c r="J591" i="6"/>
  <c r="I591" i="6"/>
  <c r="H591" i="6"/>
  <c r="K591" i="6" s="1" a="1"/>
  <c r="K591" i="6" s="1"/>
  <c r="M591" i="6" s="1"/>
  <c r="J590" i="6"/>
  <c r="I590" i="6"/>
  <c r="H590" i="6"/>
  <c r="K590" i="6" s="1" a="1"/>
  <c r="K590" i="6" s="1"/>
  <c r="L589" i="6"/>
  <c r="J589" i="6"/>
  <c r="I589" i="6"/>
  <c r="H589" i="6"/>
  <c r="K589" i="6" s="1" a="1"/>
  <c r="K589" i="6" s="1"/>
  <c r="M589" i="6" s="1"/>
  <c r="N589" i="6" s="1"/>
  <c r="J588" i="6"/>
  <c r="I588" i="6"/>
  <c r="H588" i="6"/>
  <c r="K588" i="6" s="1" a="1"/>
  <c r="K588" i="6" s="1"/>
  <c r="M588" i="6" s="1"/>
  <c r="J587" i="6"/>
  <c r="I587" i="6"/>
  <c r="H587" i="6"/>
  <c r="K587" i="6" s="1" a="1"/>
  <c r="K587" i="6" s="1"/>
  <c r="M587" i="6" s="1"/>
  <c r="J586" i="6"/>
  <c r="I586" i="6"/>
  <c r="H586" i="6"/>
  <c r="K586" i="6" s="1" a="1"/>
  <c r="K586" i="6" s="1"/>
  <c r="M586" i="6" s="1"/>
  <c r="N586" i="6" s="1"/>
  <c r="K585" i="6" a="1"/>
  <c r="K585" i="6" s="1"/>
  <c r="M585" i="6" s="1"/>
  <c r="J585" i="6"/>
  <c r="I585" i="6"/>
  <c r="H585" i="6"/>
  <c r="J584" i="6"/>
  <c r="I584" i="6"/>
  <c r="H584" i="6"/>
  <c r="K584" i="6" s="1" a="1"/>
  <c r="K584" i="6" s="1"/>
  <c r="M584" i="6" s="1"/>
  <c r="K583" i="6"/>
  <c r="M583" i="6" s="1"/>
  <c r="L583" i="6" s="1"/>
  <c r="K583" i="6" a="1"/>
  <c r="J583" i="6"/>
  <c r="I583" i="6"/>
  <c r="H583" i="6"/>
  <c r="K582" i="6" a="1"/>
  <c r="K582" i="6" s="1"/>
  <c r="M582" i="6" s="1"/>
  <c r="J582" i="6"/>
  <c r="I582" i="6"/>
  <c r="H582" i="6"/>
  <c r="K581" i="6"/>
  <c r="M581" i="6" s="1"/>
  <c r="K581" i="6" a="1"/>
  <c r="J581" i="6"/>
  <c r="I581" i="6"/>
  <c r="H581" i="6"/>
  <c r="J580" i="6"/>
  <c r="I580" i="6"/>
  <c r="H580" i="6"/>
  <c r="K580" i="6" s="1" a="1"/>
  <c r="K580" i="6" s="1"/>
  <c r="J579" i="6"/>
  <c r="I579" i="6"/>
  <c r="H579" i="6"/>
  <c r="K579" i="6" s="1" a="1"/>
  <c r="K579" i="6" s="1"/>
  <c r="M579" i="6" s="1"/>
  <c r="J578" i="6"/>
  <c r="I578" i="6"/>
  <c r="H578" i="6"/>
  <c r="K578" i="6" s="1" a="1"/>
  <c r="K578" i="6" s="1"/>
  <c r="M578" i="6" s="1"/>
  <c r="J577" i="6"/>
  <c r="I577" i="6"/>
  <c r="H577" i="6"/>
  <c r="K577" i="6" s="1" a="1"/>
  <c r="K577" i="6" s="1"/>
  <c r="M577" i="6" s="1"/>
  <c r="K576" i="6" a="1"/>
  <c r="K576" i="6" s="1"/>
  <c r="M576" i="6" s="1"/>
  <c r="J576" i="6"/>
  <c r="I576" i="6"/>
  <c r="H576" i="6"/>
  <c r="J575" i="6"/>
  <c r="I575" i="6"/>
  <c r="H575" i="6"/>
  <c r="K575" i="6" s="1" a="1"/>
  <c r="K575" i="6" s="1"/>
  <c r="M575" i="6" s="1"/>
  <c r="J574" i="6"/>
  <c r="I574" i="6"/>
  <c r="H574" i="6"/>
  <c r="K574" i="6" s="1" a="1"/>
  <c r="K574" i="6" s="1"/>
  <c r="M574" i="6" s="1"/>
  <c r="L574" i="6" s="1"/>
  <c r="K573" i="6" a="1"/>
  <c r="K573" i="6" s="1"/>
  <c r="M573" i="6" s="1"/>
  <c r="J573" i="6"/>
  <c r="I573" i="6"/>
  <c r="H573" i="6"/>
  <c r="K572" i="6" a="1"/>
  <c r="K572" i="6" s="1"/>
  <c r="J572" i="6"/>
  <c r="I572" i="6"/>
  <c r="H572" i="6"/>
  <c r="K571" i="6" a="1"/>
  <c r="K571" i="6" s="1"/>
  <c r="M571" i="6" s="1"/>
  <c r="J571" i="6"/>
  <c r="I571" i="6"/>
  <c r="H571" i="6"/>
  <c r="J570" i="6"/>
  <c r="I570" i="6"/>
  <c r="H570" i="6"/>
  <c r="K570" i="6" s="1" a="1"/>
  <c r="K570" i="6" s="1"/>
  <c r="M570" i="6" s="1"/>
  <c r="M569" i="6"/>
  <c r="L569" i="6" s="1"/>
  <c r="K569" i="6" a="1"/>
  <c r="K569" i="6" s="1"/>
  <c r="J569" i="6"/>
  <c r="I569" i="6"/>
  <c r="H569" i="6"/>
  <c r="J568" i="6"/>
  <c r="I568" i="6"/>
  <c r="H568" i="6"/>
  <c r="K568" i="6" s="1" a="1"/>
  <c r="K568" i="6" s="1"/>
  <c r="M568" i="6" s="1"/>
  <c r="J567" i="6"/>
  <c r="I567" i="6"/>
  <c r="H567" i="6"/>
  <c r="K567" i="6" s="1" a="1"/>
  <c r="K567" i="6" s="1"/>
  <c r="M567" i="6" s="1"/>
  <c r="N567" i="6" s="1"/>
  <c r="K566" i="6" a="1"/>
  <c r="K566" i="6" s="1"/>
  <c r="J566" i="6"/>
  <c r="I566" i="6"/>
  <c r="H566" i="6"/>
  <c r="K565" i="6" a="1"/>
  <c r="K565" i="6" s="1"/>
  <c r="M565" i="6" s="1"/>
  <c r="J565" i="6"/>
  <c r="I565" i="6"/>
  <c r="H565" i="6"/>
  <c r="J564" i="6"/>
  <c r="I564" i="6"/>
  <c r="H564" i="6"/>
  <c r="K564" i="6" s="1" a="1"/>
  <c r="K564" i="6" s="1"/>
  <c r="M564" i="6" s="1"/>
  <c r="J563" i="6"/>
  <c r="I563" i="6"/>
  <c r="H563" i="6"/>
  <c r="K563" i="6" s="1" a="1"/>
  <c r="K563" i="6" s="1"/>
  <c r="M563" i="6" s="1"/>
  <c r="K562" i="6" a="1"/>
  <c r="K562" i="6" s="1"/>
  <c r="M562" i="6" s="1"/>
  <c r="J562" i="6"/>
  <c r="I562" i="6"/>
  <c r="H562" i="6"/>
  <c r="K561" i="6" a="1"/>
  <c r="K561" i="6" s="1"/>
  <c r="M561" i="6" s="1"/>
  <c r="N561" i="6" s="1"/>
  <c r="J561" i="6"/>
  <c r="I561" i="6"/>
  <c r="H561" i="6"/>
  <c r="K560" i="6"/>
  <c r="K560" i="6" a="1"/>
  <c r="J560" i="6"/>
  <c r="I560" i="6"/>
  <c r="H560" i="6"/>
  <c r="K559" i="6"/>
  <c r="M559" i="6" s="1"/>
  <c r="L559" i="6" s="1"/>
  <c r="K559" i="6" a="1"/>
  <c r="J559" i="6"/>
  <c r="I559" i="6"/>
  <c r="H559" i="6"/>
  <c r="K558" i="6"/>
  <c r="M558" i="6" s="1"/>
  <c r="K558" i="6" a="1"/>
  <c r="J558" i="6"/>
  <c r="I558" i="6"/>
  <c r="H558" i="6"/>
  <c r="K557" i="6" a="1"/>
  <c r="K557" i="6" s="1"/>
  <c r="J557" i="6"/>
  <c r="I557" i="6"/>
  <c r="H557" i="6"/>
  <c r="J556" i="6"/>
  <c r="I556" i="6"/>
  <c r="H556" i="6"/>
  <c r="K556" i="6" s="1" a="1"/>
  <c r="K556" i="6" s="1"/>
  <c r="J555" i="6"/>
  <c r="I555" i="6"/>
  <c r="H555" i="6"/>
  <c r="K555" i="6" s="1" a="1"/>
  <c r="K555" i="6" s="1"/>
  <c r="M555" i="6" s="1"/>
  <c r="M554" i="6"/>
  <c r="K554" i="6" a="1"/>
  <c r="K554" i="6" s="1"/>
  <c r="J554" i="6"/>
  <c r="I554" i="6"/>
  <c r="H554" i="6"/>
  <c r="J553" i="6"/>
  <c r="I553" i="6"/>
  <c r="H553" i="6"/>
  <c r="K553" i="6" s="1" a="1"/>
  <c r="K553" i="6" s="1"/>
  <c r="M553" i="6" s="1"/>
  <c r="K552" i="6" a="1"/>
  <c r="K552" i="6" s="1"/>
  <c r="M552" i="6" s="1"/>
  <c r="N552" i="6" s="1"/>
  <c r="J552" i="6"/>
  <c r="I552" i="6"/>
  <c r="H552" i="6"/>
  <c r="K551" i="6" a="1"/>
  <c r="K551" i="6" s="1"/>
  <c r="J551" i="6"/>
  <c r="I551" i="6"/>
  <c r="H551" i="6"/>
  <c r="K550" i="6" a="1"/>
  <c r="K550" i="6" s="1"/>
  <c r="M550" i="6" s="1"/>
  <c r="J550" i="6"/>
  <c r="I550" i="6"/>
  <c r="H550" i="6"/>
  <c r="K549" i="6" a="1"/>
  <c r="K549" i="6" s="1"/>
  <c r="M549" i="6" s="1"/>
  <c r="J549" i="6"/>
  <c r="I549" i="6"/>
  <c r="H549" i="6"/>
  <c r="J548" i="6"/>
  <c r="I548" i="6"/>
  <c r="H548" i="6"/>
  <c r="K548" i="6" s="1" a="1"/>
  <c r="K548" i="6" s="1"/>
  <c r="M548" i="6" s="1"/>
  <c r="K547" i="6" a="1"/>
  <c r="K547" i="6" s="1"/>
  <c r="M547" i="6" s="1"/>
  <c r="J547" i="6"/>
  <c r="I547" i="6"/>
  <c r="H547" i="6"/>
  <c r="J546" i="6"/>
  <c r="I546" i="6"/>
  <c r="H546" i="6"/>
  <c r="K546" i="6" s="1" a="1"/>
  <c r="K546" i="6" s="1"/>
  <c r="M546" i="6" s="1"/>
  <c r="J545" i="6"/>
  <c r="I545" i="6"/>
  <c r="H545" i="6"/>
  <c r="K545" i="6" s="1" a="1"/>
  <c r="K545" i="6" s="1"/>
  <c r="M545" i="6" s="1"/>
  <c r="J544" i="6"/>
  <c r="I544" i="6"/>
  <c r="H544" i="6"/>
  <c r="K544" i="6" s="1" a="1"/>
  <c r="K544" i="6" s="1"/>
  <c r="M544" i="6" s="1"/>
  <c r="K543" i="6" a="1"/>
  <c r="K543" i="6" s="1"/>
  <c r="M543" i="6" s="1"/>
  <c r="J543" i="6"/>
  <c r="I543" i="6"/>
  <c r="H543" i="6"/>
  <c r="K542" i="6"/>
  <c r="M542" i="6" s="1"/>
  <c r="K542" i="6" a="1"/>
  <c r="J542" i="6"/>
  <c r="I542" i="6"/>
  <c r="H542" i="6"/>
  <c r="J541" i="6"/>
  <c r="I541" i="6"/>
  <c r="H541" i="6"/>
  <c r="K541" i="6" s="1" a="1"/>
  <c r="K541" i="6" s="1"/>
  <c r="M541" i="6" s="1"/>
  <c r="J540" i="6"/>
  <c r="I540" i="6"/>
  <c r="H540" i="6"/>
  <c r="K540" i="6" s="1" a="1"/>
  <c r="K540" i="6" s="1"/>
  <c r="M540" i="6" s="1"/>
  <c r="K539" i="6" a="1"/>
  <c r="K539" i="6" s="1"/>
  <c r="M539" i="6" s="1"/>
  <c r="J539" i="6"/>
  <c r="I539" i="6"/>
  <c r="H539" i="6"/>
  <c r="K538" i="6" a="1"/>
  <c r="K538" i="6" s="1"/>
  <c r="J538" i="6"/>
  <c r="I538" i="6"/>
  <c r="H538" i="6"/>
  <c r="J537" i="6"/>
  <c r="I537" i="6"/>
  <c r="H537" i="6"/>
  <c r="K537" i="6" s="1" a="1"/>
  <c r="K537" i="6" s="1"/>
  <c r="M537" i="6" s="1"/>
  <c r="J536" i="6"/>
  <c r="I536" i="6"/>
  <c r="H536" i="6"/>
  <c r="K536" i="6" s="1" a="1"/>
  <c r="K536" i="6" s="1"/>
  <c r="M536" i="6" s="1"/>
  <c r="K535" i="6" a="1"/>
  <c r="K535" i="6" s="1"/>
  <c r="M535" i="6" s="1"/>
  <c r="J535" i="6"/>
  <c r="I535" i="6"/>
  <c r="H535" i="6"/>
  <c r="K534" i="6"/>
  <c r="J534" i="6"/>
  <c r="I534" i="6"/>
  <c r="H534" i="6"/>
  <c r="K534" i="6" s="1" a="1"/>
  <c r="J533" i="6"/>
  <c r="I533" i="6"/>
  <c r="H533" i="6"/>
  <c r="K533" i="6" s="1" a="1"/>
  <c r="K533" i="6" s="1"/>
  <c r="M533" i="6" s="1"/>
  <c r="K532" i="6" a="1"/>
  <c r="K532" i="6" s="1"/>
  <c r="J532" i="6"/>
  <c r="I532" i="6"/>
  <c r="H532" i="6"/>
  <c r="J531" i="6"/>
  <c r="I531" i="6"/>
  <c r="H531" i="6"/>
  <c r="K531" i="6" s="1" a="1"/>
  <c r="K531" i="6" s="1"/>
  <c r="M531" i="6" s="1"/>
  <c r="J530" i="6"/>
  <c r="I530" i="6"/>
  <c r="H530" i="6"/>
  <c r="K530" i="6" s="1" a="1"/>
  <c r="K530" i="6" s="1"/>
  <c r="M530" i="6" s="1"/>
  <c r="N530" i="6" s="1"/>
  <c r="J529" i="6"/>
  <c r="I529" i="6"/>
  <c r="H529" i="6"/>
  <c r="K529" i="6" s="1" a="1"/>
  <c r="K529" i="6" s="1"/>
  <c r="K528" i="6" a="1"/>
  <c r="K528" i="6" s="1"/>
  <c r="M528" i="6" s="1"/>
  <c r="J528" i="6"/>
  <c r="I528" i="6"/>
  <c r="H528" i="6"/>
  <c r="K527" i="6" a="1"/>
  <c r="K527" i="6" s="1"/>
  <c r="J527" i="6"/>
  <c r="I527" i="6"/>
  <c r="H527" i="6"/>
  <c r="J526" i="6"/>
  <c r="I526" i="6"/>
  <c r="H526" i="6"/>
  <c r="K526" i="6" s="1" a="1"/>
  <c r="K526" i="6" s="1"/>
  <c r="M526" i="6" s="1"/>
  <c r="J525" i="6"/>
  <c r="I525" i="6"/>
  <c r="H525" i="6"/>
  <c r="K525" i="6" s="1" a="1"/>
  <c r="K525" i="6" s="1"/>
  <c r="M525" i="6" s="1"/>
  <c r="K524" i="6"/>
  <c r="M524" i="6" s="1"/>
  <c r="N524" i="6" s="1"/>
  <c r="K524" i="6" a="1"/>
  <c r="J524" i="6"/>
  <c r="I524" i="6"/>
  <c r="H524" i="6"/>
  <c r="J523" i="6"/>
  <c r="I523" i="6"/>
  <c r="H523" i="6"/>
  <c r="K523" i="6" s="1" a="1"/>
  <c r="K523" i="6" s="1"/>
  <c r="M523" i="6" s="1"/>
  <c r="K522" i="6" a="1"/>
  <c r="K522" i="6" s="1"/>
  <c r="J522" i="6"/>
  <c r="I522" i="6"/>
  <c r="H522" i="6"/>
  <c r="M521" i="6"/>
  <c r="N521" i="6" s="1"/>
  <c r="K521" i="6" a="1"/>
  <c r="K521" i="6" s="1"/>
  <c r="J521" i="6"/>
  <c r="I521" i="6"/>
  <c r="H521" i="6"/>
  <c r="J520" i="6"/>
  <c r="I520" i="6"/>
  <c r="H520" i="6"/>
  <c r="K520" i="6" s="1" a="1"/>
  <c r="K520" i="6" s="1"/>
  <c r="K519" i="6" a="1"/>
  <c r="K519" i="6" s="1"/>
  <c r="M519" i="6" s="1"/>
  <c r="L519" i="6" s="1"/>
  <c r="J519" i="6"/>
  <c r="I519" i="6"/>
  <c r="H519" i="6"/>
  <c r="K518" i="6" a="1"/>
  <c r="K518" i="6" s="1"/>
  <c r="M518" i="6" s="1"/>
  <c r="J518" i="6"/>
  <c r="I518" i="6"/>
  <c r="H518" i="6"/>
  <c r="K517" i="6"/>
  <c r="M517" i="6" s="1"/>
  <c r="L517" i="6" s="1"/>
  <c r="K517" i="6" a="1"/>
  <c r="J517" i="6"/>
  <c r="I517" i="6"/>
  <c r="H517" i="6"/>
  <c r="K516" i="6" a="1"/>
  <c r="K516" i="6" s="1"/>
  <c r="M516" i="6" s="1"/>
  <c r="J516" i="6"/>
  <c r="I516" i="6"/>
  <c r="H516" i="6"/>
  <c r="M515" i="6"/>
  <c r="J515" i="6"/>
  <c r="I515" i="6"/>
  <c r="H515" i="6"/>
  <c r="K515" i="6" s="1" a="1"/>
  <c r="K515" i="6" s="1"/>
  <c r="J514" i="6"/>
  <c r="I514" i="6"/>
  <c r="H514" i="6"/>
  <c r="K514" i="6" s="1" a="1"/>
  <c r="K514" i="6" s="1"/>
  <c r="M514" i="6" s="1"/>
  <c r="L514" i="6" s="1"/>
  <c r="J513" i="6"/>
  <c r="I513" i="6"/>
  <c r="H513" i="6"/>
  <c r="K513" i="6" s="1" a="1"/>
  <c r="K513" i="6" s="1"/>
  <c r="J512" i="6"/>
  <c r="I512" i="6"/>
  <c r="H512" i="6"/>
  <c r="K512" i="6" s="1" a="1"/>
  <c r="K512" i="6" s="1"/>
  <c r="M512" i="6" s="1"/>
  <c r="M511" i="6"/>
  <c r="K511" i="6" a="1"/>
  <c r="K511" i="6" s="1"/>
  <c r="J511" i="6"/>
  <c r="I511" i="6"/>
  <c r="H511" i="6"/>
  <c r="J510" i="6"/>
  <c r="I510" i="6"/>
  <c r="H510" i="6"/>
  <c r="K510" i="6" s="1" a="1"/>
  <c r="K510" i="6" s="1"/>
  <c r="J509" i="6"/>
  <c r="I509" i="6"/>
  <c r="H509" i="6"/>
  <c r="K509" i="6" s="1" a="1"/>
  <c r="K509" i="6" s="1"/>
  <c r="M509" i="6" s="1"/>
  <c r="J508" i="6"/>
  <c r="I508" i="6"/>
  <c r="H508" i="6"/>
  <c r="K508" i="6" s="1" a="1"/>
  <c r="K508" i="6" s="1"/>
  <c r="M508" i="6" s="1"/>
  <c r="N507" i="6"/>
  <c r="L507" i="6"/>
  <c r="K507" i="6"/>
  <c r="M507" i="6" s="1"/>
  <c r="J507" i="6"/>
  <c r="I507" i="6"/>
  <c r="H507" i="6"/>
  <c r="K507" i="6" s="1" a="1"/>
  <c r="K506" i="6"/>
  <c r="K506" i="6" a="1"/>
  <c r="J506" i="6"/>
  <c r="I506" i="6"/>
  <c r="H506" i="6"/>
  <c r="K505" i="6"/>
  <c r="M505" i="6" s="1"/>
  <c r="N505" i="6" s="1"/>
  <c r="K505" i="6" a="1"/>
  <c r="J505" i="6"/>
  <c r="I505" i="6"/>
  <c r="H505" i="6"/>
  <c r="K504" i="6" a="1"/>
  <c r="K504" i="6" s="1"/>
  <c r="M504" i="6" s="1"/>
  <c r="L504" i="6" s="1"/>
  <c r="J504" i="6"/>
  <c r="I504" i="6"/>
  <c r="H504" i="6"/>
  <c r="J503" i="6"/>
  <c r="I503" i="6"/>
  <c r="H503" i="6"/>
  <c r="K503" i="6" s="1" a="1"/>
  <c r="K503" i="6" s="1"/>
  <c r="M503" i="6" s="1"/>
  <c r="J502" i="6"/>
  <c r="I502" i="6"/>
  <c r="H502" i="6"/>
  <c r="K502" i="6" s="1" a="1"/>
  <c r="K502" i="6" s="1"/>
  <c r="M502" i="6" s="1"/>
  <c r="K501" i="6" a="1"/>
  <c r="K501" i="6" s="1"/>
  <c r="M501" i="6" s="1"/>
  <c r="J501" i="6"/>
  <c r="I501" i="6"/>
  <c r="H501" i="6"/>
  <c r="J500" i="6"/>
  <c r="I500" i="6"/>
  <c r="H500" i="6"/>
  <c r="K500" i="6" s="1" a="1"/>
  <c r="K500" i="6" s="1"/>
  <c r="M500" i="6" s="1"/>
  <c r="K499" i="6" a="1"/>
  <c r="K499" i="6" s="1"/>
  <c r="M499" i="6" s="1"/>
  <c r="J499" i="6"/>
  <c r="I499" i="6"/>
  <c r="H499" i="6"/>
  <c r="J498" i="6"/>
  <c r="I498" i="6"/>
  <c r="H498" i="6"/>
  <c r="K498" i="6" s="1" a="1"/>
  <c r="K498" i="6" s="1"/>
  <c r="M498" i="6" s="1"/>
  <c r="K497" i="6"/>
  <c r="M497" i="6" s="1"/>
  <c r="K497" i="6" a="1"/>
  <c r="J497" i="6"/>
  <c r="I497" i="6"/>
  <c r="H497" i="6"/>
  <c r="J496" i="6"/>
  <c r="I496" i="6"/>
  <c r="H496" i="6"/>
  <c r="K496" i="6" s="1" a="1"/>
  <c r="K496" i="6" s="1"/>
  <c r="J495" i="6"/>
  <c r="I495" i="6"/>
  <c r="H495" i="6"/>
  <c r="K495" i="6" s="1" a="1"/>
  <c r="K495" i="6" s="1"/>
  <c r="M495" i="6" s="1"/>
  <c r="L495" i="6" s="1"/>
  <c r="K494" i="6" a="1"/>
  <c r="K494" i="6" s="1"/>
  <c r="M494" i="6" s="1"/>
  <c r="J494" i="6"/>
  <c r="I494" i="6"/>
  <c r="H494" i="6"/>
  <c r="J493" i="6"/>
  <c r="I493" i="6"/>
  <c r="H493" i="6"/>
  <c r="K493" i="6" s="1" a="1"/>
  <c r="K493" i="6" s="1"/>
  <c r="M493" i="6" s="1"/>
  <c r="J492" i="6"/>
  <c r="I492" i="6"/>
  <c r="H492" i="6"/>
  <c r="K492" i="6" s="1" a="1"/>
  <c r="K492" i="6" s="1"/>
  <c r="M492" i="6" s="1"/>
  <c r="K491" i="6" a="1"/>
  <c r="K491" i="6" s="1"/>
  <c r="J491" i="6"/>
  <c r="I491" i="6"/>
  <c r="H491" i="6"/>
  <c r="J490" i="6"/>
  <c r="I490" i="6"/>
  <c r="H490" i="6"/>
  <c r="K490" i="6" s="1" a="1"/>
  <c r="K490" i="6" s="1"/>
  <c r="M490" i="6" s="1"/>
  <c r="J489" i="6"/>
  <c r="I489" i="6"/>
  <c r="H489" i="6"/>
  <c r="K489" i="6" s="1" a="1"/>
  <c r="K489" i="6" s="1"/>
  <c r="M489" i="6" s="1"/>
  <c r="K488" i="6" a="1"/>
  <c r="K488" i="6" s="1"/>
  <c r="M488" i="6" s="1"/>
  <c r="N488" i="6" s="1"/>
  <c r="J488" i="6"/>
  <c r="I488" i="6"/>
  <c r="H488" i="6"/>
  <c r="J487" i="6"/>
  <c r="I487" i="6"/>
  <c r="H487" i="6"/>
  <c r="K487" i="6" s="1" a="1"/>
  <c r="K487" i="6" s="1"/>
  <c r="M487" i="6" s="1"/>
  <c r="K486" i="6" a="1"/>
  <c r="K486" i="6" s="1"/>
  <c r="M486" i="6" s="1"/>
  <c r="J486" i="6"/>
  <c r="I486" i="6"/>
  <c r="H486" i="6"/>
  <c r="J485" i="6"/>
  <c r="I485" i="6"/>
  <c r="H485" i="6"/>
  <c r="K485" i="6" s="1" a="1"/>
  <c r="K485" i="6" s="1"/>
  <c r="M484" i="6"/>
  <c r="K484" i="6" a="1"/>
  <c r="K484" i="6" s="1"/>
  <c r="J484" i="6"/>
  <c r="I484" i="6"/>
  <c r="H484" i="6"/>
  <c r="J483" i="6"/>
  <c r="I483" i="6"/>
  <c r="H483" i="6"/>
  <c r="K483" i="6" s="1" a="1"/>
  <c r="K483" i="6" s="1"/>
  <c r="K482" i="6" a="1"/>
  <c r="K482" i="6" s="1"/>
  <c r="M482" i="6" s="1"/>
  <c r="J482" i="6"/>
  <c r="I482" i="6"/>
  <c r="H482" i="6"/>
  <c r="J481" i="6"/>
  <c r="I481" i="6"/>
  <c r="H481" i="6"/>
  <c r="K481" i="6" s="1" a="1"/>
  <c r="K481" i="6" s="1"/>
  <c r="M481" i="6" s="1"/>
  <c r="J480" i="6"/>
  <c r="I480" i="6"/>
  <c r="H480" i="6"/>
  <c r="K480" i="6" s="1" a="1"/>
  <c r="K480" i="6" s="1"/>
  <c r="M480" i="6" s="1"/>
  <c r="J479" i="6"/>
  <c r="I479" i="6"/>
  <c r="H479" i="6"/>
  <c r="K479" i="6" s="1" a="1"/>
  <c r="K479" i="6" s="1"/>
  <c r="M479" i="6" s="1"/>
  <c r="N479" i="6" s="1"/>
  <c r="K478" i="6" a="1"/>
  <c r="K478" i="6" s="1"/>
  <c r="M478" i="6" s="1"/>
  <c r="J478" i="6"/>
  <c r="I478" i="6"/>
  <c r="H478" i="6"/>
  <c r="K477" i="6" a="1"/>
  <c r="K477" i="6" s="1"/>
  <c r="M477" i="6" s="1"/>
  <c r="L477" i="6" s="1"/>
  <c r="J477" i="6"/>
  <c r="I477" i="6"/>
  <c r="H477" i="6"/>
  <c r="M476" i="6"/>
  <c r="K476" i="6"/>
  <c r="J476" i="6"/>
  <c r="I476" i="6"/>
  <c r="H476" i="6"/>
  <c r="K476" i="6" s="1" a="1"/>
  <c r="J475" i="6"/>
  <c r="I475" i="6"/>
  <c r="H475" i="6"/>
  <c r="K475" i="6" s="1" a="1"/>
  <c r="K475" i="6" s="1"/>
  <c r="M475" i="6" s="1"/>
  <c r="N475" i="6" s="1"/>
  <c r="J474" i="6"/>
  <c r="I474" i="6"/>
  <c r="H474" i="6"/>
  <c r="K474" i="6" s="1" a="1"/>
  <c r="K474" i="6" s="1"/>
  <c r="M474" i="6" s="1"/>
  <c r="K473" i="6"/>
  <c r="M473" i="6" s="1"/>
  <c r="K473" i="6" a="1"/>
  <c r="J473" i="6"/>
  <c r="I473" i="6"/>
  <c r="H473" i="6"/>
  <c r="K472" i="6" a="1"/>
  <c r="K472" i="6" s="1"/>
  <c r="M472" i="6" s="1"/>
  <c r="J472" i="6"/>
  <c r="I472" i="6"/>
  <c r="H472" i="6"/>
  <c r="J471" i="6"/>
  <c r="I471" i="6"/>
  <c r="H471" i="6"/>
  <c r="K471" i="6" s="1" a="1"/>
  <c r="K471" i="6" s="1"/>
  <c r="M471" i="6" s="1"/>
  <c r="J470" i="6"/>
  <c r="I470" i="6"/>
  <c r="H470" i="6"/>
  <c r="K470" i="6" s="1" a="1"/>
  <c r="K470" i="6" s="1"/>
  <c r="M470" i="6" s="1"/>
  <c r="L470" i="6" s="1"/>
  <c r="K469" i="6" a="1"/>
  <c r="K469" i="6" s="1"/>
  <c r="M469" i="6" s="1"/>
  <c r="J469" i="6"/>
  <c r="I469" i="6"/>
  <c r="H469" i="6"/>
  <c r="J468" i="6"/>
  <c r="I468" i="6"/>
  <c r="H468" i="6"/>
  <c r="K468" i="6" s="1" a="1"/>
  <c r="K468" i="6" s="1"/>
  <c r="M468" i="6" s="1"/>
  <c r="L467" i="6"/>
  <c r="K467" i="6" a="1"/>
  <c r="K467" i="6" s="1"/>
  <c r="M467" i="6" s="1"/>
  <c r="N467" i="6" s="1"/>
  <c r="J467" i="6"/>
  <c r="I467" i="6"/>
  <c r="H467" i="6"/>
  <c r="K466" i="6"/>
  <c r="M466" i="6" s="1"/>
  <c r="K466" i="6" a="1"/>
  <c r="J466" i="6"/>
  <c r="I466" i="6"/>
  <c r="H466" i="6"/>
  <c r="J465" i="6"/>
  <c r="I465" i="6"/>
  <c r="H465" i="6"/>
  <c r="K465" i="6" s="1" a="1"/>
  <c r="K465" i="6" s="1"/>
  <c r="K464" i="6" a="1"/>
  <c r="K464" i="6" s="1"/>
  <c r="J464" i="6"/>
  <c r="I464" i="6"/>
  <c r="H464" i="6"/>
  <c r="K463" i="6" a="1"/>
  <c r="K463" i="6" s="1"/>
  <c r="M463" i="6" s="1"/>
  <c r="J463" i="6"/>
  <c r="I463" i="6"/>
  <c r="H463" i="6"/>
  <c r="K462" i="6" a="1"/>
  <c r="K462" i="6" s="1"/>
  <c r="M462" i="6" s="1"/>
  <c r="J462" i="6"/>
  <c r="I462" i="6"/>
  <c r="H462" i="6"/>
  <c r="J461" i="6"/>
  <c r="I461" i="6"/>
  <c r="H461" i="6"/>
  <c r="K461" i="6" s="1" a="1"/>
  <c r="K461" i="6" s="1"/>
  <c r="K460" i="6" a="1"/>
  <c r="K460" i="6" s="1"/>
  <c r="M460" i="6" s="1"/>
  <c r="J460" i="6"/>
  <c r="I460" i="6"/>
  <c r="H460" i="6"/>
  <c r="J459" i="6"/>
  <c r="I459" i="6"/>
  <c r="H459" i="6"/>
  <c r="K459" i="6" s="1" a="1"/>
  <c r="K459" i="6" s="1"/>
  <c r="M459" i="6" s="1"/>
  <c r="J458" i="6"/>
  <c r="I458" i="6"/>
  <c r="H458" i="6"/>
  <c r="K458" i="6" s="1" a="1"/>
  <c r="K458" i="6" s="1"/>
  <c r="M458" i="6" s="1"/>
  <c r="K457" i="6" a="1"/>
  <c r="K457" i="6" s="1"/>
  <c r="M457" i="6" s="1"/>
  <c r="J457" i="6"/>
  <c r="I457" i="6"/>
  <c r="H457" i="6"/>
  <c r="K456" i="6" a="1"/>
  <c r="K456" i="6" s="1"/>
  <c r="M456" i="6" s="1"/>
  <c r="J456" i="6"/>
  <c r="I456" i="6"/>
  <c r="H456" i="6"/>
  <c r="K455" i="6"/>
  <c r="M455" i="6" s="1"/>
  <c r="K455" i="6" a="1"/>
  <c r="J455" i="6"/>
  <c r="I455" i="6"/>
  <c r="H455" i="6"/>
  <c r="K454" i="6" a="1"/>
  <c r="K454" i="6" s="1"/>
  <c r="M454" i="6" s="1"/>
  <c r="J454" i="6"/>
  <c r="I454" i="6"/>
  <c r="H454" i="6"/>
  <c r="J453" i="6"/>
  <c r="I453" i="6"/>
  <c r="H453" i="6"/>
  <c r="K453" i="6" s="1" a="1"/>
  <c r="K453" i="6" s="1"/>
  <c r="N452" i="6"/>
  <c r="J452" i="6"/>
  <c r="I452" i="6"/>
  <c r="H452" i="6"/>
  <c r="K452" i="6" s="1" a="1"/>
  <c r="K452" i="6" s="1"/>
  <c r="M452" i="6" s="1"/>
  <c r="L452" i="6" s="1"/>
  <c r="J451" i="6"/>
  <c r="I451" i="6"/>
  <c r="H451" i="6"/>
  <c r="K451" i="6" s="1" a="1"/>
  <c r="K451" i="6" s="1"/>
  <c r="M451" i="6" s="1"/>
  <c r="N451" i="6" s="1"/>
  <c r="J450" i="6"/>
  <c r="I450" i="6"/>
  <c r="H450" i="6"/>
  <c r="K450" i="6" s="1" a="1"/>
  <c r="K450" i="6" s="1"/>
  <c r="M450" i="6" s="1"/>
  <c r="K449" i="6" a="1"/>
  <c r="K449" i="6" s="1"/>
  <c r="M449" i="6" s="1"/>
  <c r="J449" i="6"/>
  <c r="I449" i="6"/>
  <c r="H449" i="6"/>
  <c r="J448" i="6"/>
  <c r="I448" i="6"/>
  <c r="H448" i="6"/>
  <c r="K448" i="6" s="1" a="1"/>
  <c r="K448" i="6" s="1"/>
  <c r="M448" i="6" s="1"/>
  <c r="J447" i="6"/>
  <c r="I447" i="6"/>
  <c r="H447" i="6"/>
  <c r="K447" i="6" s="1" a="1"/>
  <c r="K447" i="6" s="1"/>
  <c r="M447" i="6" s="1"/>
  <c r="J446" i="6"/>
  <c r="I446" i="6"/>
  <c r="H446" i="6"/>
  <c r="K446" i="6" s="1" a="1"/>
  <c r="K446" i="6" s="1"/>
  <c r="M446" i="6" s="1"/>
  <c r="K445" i="6"/>
  <c r="M445" i="6" s="1"/>
  <c r="L445" i="6" s="1"/>
  <c r="K445" i="6" a="1"/>
  <c r="J445" i="6"/>
  <c r="I445" i="6"/>
  <c r="H445" i="6"/>
  <c r="K444" i="6"/>
  <c r="M444" i="6" s="1"/>
  <c r="K444" i="6" a="1"/>
  <c r="J444" i="6"/>
  <c r="I444" i="6"/>
  <c r="H444" i="6"/>
  <c r="K443" i="6" a="1"/>
  <c r="K443" i="6" s="1"/>
  <c r="M443" i="6" s="1"/>
  <c r="N443" i="6" s="1"/>
  <c r="J443" i="6"/>
  <c r="I443" i="6"/>
  <c r="H443" i="6"/>
  <c r="M442" i="6"/>
  <c r="J442" i="6"/>
  <c r="I442" i="6"/>
  <c r="H442" i="6"/>
  <c r="K442" i="6" s="1" a="1"/>
  <c r="K442" i="6" s="1"/>
  <c r="J441" i="6"/>
  <c r="I441" i="6"/>
  <c r="H441" i="6"/>
  <c r="K441" i="6" s="1" a="1"/>
  <c r="K441" i="6" s="1"/>
  <c r="M441" i="6" s="1"/>
  <c r="J440" i="6"/>
  <c r="I440" i="6"/>
  <c r="H440" i="6"/>
  <c r="K440" i="6" s="1" a="1"/>
  <c r="K440" i="6" s="1"/>
  <c r="M440" i="6" s="1"/>
  <c r="J439" i="6"/>
  <c r="I439" i="6"/>
  <c r="H439" i="6"/>
  <c r="K439" i="6" s="1" a="1"/>
  <c r="K439" i="6" s="1"/>
  <c r="M439" i="6" s="1"/>
  <c r="N438" i="6"/>
  <c r="J438" i="6"/>
  <c r="I438" i="6"/>
  <c r="H438" i="6"/>
  <c r="K438" i="6" s="1" a="1"/>
  <c r="K438" i="6" s="1"/>
  <c r="M438" i="6" s="1"/>
  <c r="L438" i="6" s="1"/>
  <c r="J437" i="6"/>
  <c r="I437" i="6"/>
  <c r="H437" i="6"/>
  <c r="K437" i="6" s="1" a="1"/>
  <c r="K437" i="6" s="1"/>
  <c r="M437" i="6" s="1"/>
  <c r="J436" i="6"/>
  <c r="I436" i="6"/>
  <c r="H436" i="6"/>
  <c r="K436" i="6" s="1" a="1"/>
  <c r="K436" i="6" s="1"/>
  <c r="M436" i="6" s="1"/>
  <c r="K435" i="6" a="1"/>
  <c r="K435" i="6" s="1"/>
  <c r="M435" i="6" s="1"/>
  <c r="J435" i="6"/>
  <c r="I435" i="6"/>
  <c r="H435" i="6"/>
  <c r="J434" i="6"/>
  <c r="I434" i="6"/>
  <c r="H434" i="6"/>
  <c r="K434" i="6" s="1" a="1"/>
  <c r="K434" i="6" s="1"/>
  <c r="M434" i="6" s="1"/>
  <c r="K433" i="6" a="1"/>
  <c r="K433" i="6" s="1"/>
  <c r="M433" i="6" s="1"/>
  <c r="J433" i="6"/>
  <c r="I433" i="6"/>
  <c r="H433" i="6"/>
  <c r="K432" i="6" a="1"/>
  <c r="K432" i="6" s="1"/>
  <c r="M432" i="6" s="1"/>
  <c r="J432" i="6"/>
  <c r="I432" i="6"/>
  <c r="H432" i="6"/>
  <c r="K431" i="6" a="1"/>
  <c r="K431" i="6" s="1"/>
  <c r="M431" i="6" s="1"/>
  <c r="J431" i="6"/>
  <c r="I431" i="6"/>
  <c r="H431" i="6"/>
  <c r="J430" i="6"/>
  <c r="I430" i="6"/>
  <c r="H430" i="6"/>
  <c r="K430" i="6" s="1" a="1"/>
  <c r="K430" i="6" s="1"/>
  <c r="K429" i="6" a="1"/>
  <c r="K429" i="6" s="1"/>
  <c r="M429" i="6" s="1"/>
  <c r="J429" i="6"/>
  <c r="I429" i="6"/>
  <c r="H429" i="6"/>
  <c r="K428" i="6" a="1"/>
  <c r="K428" i="6" s="1"/>
  <c r="M428" i="6" s="1"/>
  <c r="N428" i="6" s="1"/>
  <c r="J428" i="6"/>
  <c r="I428" i="6"/>
  <c r="H428" i="6"/>
  <c r="J427" i="6"/>
  <c r="I427" i="6"/>
  <c r="H427" i="6"/>
  <c r="K427" i="6" s="1" a="1"/>
  <c r="K427" i="6" s="1"/>
  <c r="M427" i="6" s="1"/>
  <c r="J426" i="6"/>
  <c r="I426" i="6"/>
  <c r="H426" i="6"/>
  <c r="K426" i="6" s="1" a="1"/>
  <c r="K426" i="6" s="1"/>
  <c r="M426" i="6" s="1"/>
  <c r="J425" i="6"/>
  <c r="I425" i="6"/>
  <c r="H425" i="6"/>
  <c r="K425" i="6" s="1" a="1"/>
  <c r="K425" i="6" s="1"/>
  <c r="M425" i="6" s="1"/>
  <c r="J424" i="6"/>
  <c r="I424" i="6"/>
  <c r="H424" i="6"/>
  <c r="K424" i="6" s="1" a="1"/>
  <c r="K424" i="6" s="1"/>
  <c r="J423" i="6"/>
  <c r="I423" i="6"/>
  <c r="H423" i="6"/>
  <c r="K423" i="6" s="1" a="1"/>
  <c r="K423" i="6" s="1"/>
  <c r="M423" i="6" s="1"/>
  <c r="K422" i="6" a="1"/>
  <c r="K422" i="6" s="1"/>
  <c r="M422" i="6" s="1"/>
  <c r="N422" i="6" s="1"/>
  <c r="J422" i="6"/>
  <c r="I422" i="6"/>
  <c r="H422" i="6"/>
  <c r="K421" i="6" a="1"/>
  <c r="K421" i="6" s="1"/>
  <c r="M421" i="6" s="1"/>
  <c r="J421" i="6"/>
  <c r="I421" i="6"/>
  <c r="H421" i="6"/>
  <c r="J420" i="6"/>
  <c r="I420" i="6"/>
  <c r="H420" i="6"/>
  <c r="K420" i="6" s="1" a="1"/>
  <c r="K420" i="6" s="1"/>
  <c r="M420" i="6" s="1"/>
  <c r="K419" i="6" a="1"/>
  <c r="K419" i="6" s="1"/>
  <c r="M419" i="6" s="1"/>
  <c r="J419" i="6"/>
  <c r="I419" i="6"/>
  <c r="H419" i="6"/>
  <c r="K418" i="6" a="1"/>
  <c r="K418" i="6" s="1"/>
  <c r="M418" i="6" s="1"/>
  <c r="J418" i="6"/>
  <c r="I418" i="6"/>
  <c r="H418" i="6"/>
  <c r="K417" i="6" a="1"/>
  <c r="K417" i="6" s="1"/>
  <c r="J417" i="6"/>
  <c r="I417" i="6"/>
  <c r="H417" i="6"/>
  <c r="J416" i="6"/>
  <c r="I416" i="6"/>
  <c r="H416" i="6"/>
  <c r="K416" i="6" s="1" a="1"/>
  <c r="K416" i="6" s="1"/>
  <c r="M416" i="6" s="1"/>
  <c r="M415" i="6"/>
  <c r="K415" i="6" a="1"/>
  <c r="K415" i="6" s="1"/>
  <c r="J415" i="6"/>
  <c r="I415" i="6"/>
  <c r="H415" i="6"/>
  <c r="J414" i="6"/>
  <c r="I414" i="6"/>
  <c r="H414" i="6"/>
  <c r="K414" i="6" s="1" a="1"/>
  <c r="K414" i="6" s="1"/>
  <c r="M414" i="6" s="1"/>
  <c r="L414" i="6" s="1"/>
  <c r="J413" i="6"/>
  <c r="I413" i="6"/>
  <c r="H413" i="6"/>
  <c r="K413" i="6" s="1" a="1"/>
  <c r="K413" i="6" s="1"/>
  <c r="M413" i="6" s="1"/>
  <c r="K412" i="6" a="1"/>
  <c r="K412" i="6" s="1"/>
  <c r="M412" i="6" s="1"/>
  <c r="J412" i="6"/>
  <c r="I412" i="6"/>
  <c r="H412" i="6"/>
  <c r="K411" i="6"/>
  <c r="M411" i="6" s="1"/>
  <c r="K411" i="6" a="1"/>
  <c r="J411" i="6"/>
  <c r="I411" i="6"/>
  <c r="H411" i="6"/>
  <c r="J410" i="6"/>
  <c r="I410" i="6"/>
  <c r="H410" i="6"/>
  <c r="K410" i="6" s="1" a="1"/>
  <c r="K410" i="6" s="1"/>
  <c r="J409" i="6"/>
  <c r="I409" i="6"/>
  <c r="H409" i="6"/>
  <c r="K409" i="6" s="1" a="1"/>
  <c r="K409" i="6" s="1"/>
  <c r="K408" i="6" a="1"/>
  <c r="K408" i="6" s="1"/>
  <c r="M408" i="6" s="1"/>
  <c r="J408" i="6"/>
  <c r="I408" i="6"/>
  <c r="H408" i="6"/>
  <c r="J407" i="6"/>
  <c r="I407" i="6"/>
  <c r="H407" i="6"/>
  <c r="K407" i="6" s="1" a="1"/>
  <c r="K407" i="6" s="1"/>
  <c r="M407" i="6" s="1"/>
  <c r="K406" i="6"/>
  <c r="M406" i="6" s="1"/>
  <c r="J406" i="6"/>
  <c r="I406" i="6"/>
  <c r="H406" i="6"/>
  <c r="K406" i="6" s="1" a="1"/>
  <c r="K405" i="6" a="1"/>
  <c r="K405" i="6" s="1"/>
  <c r="M405" i="6" s="1"/>
  <c r="N405" i="6" s="1"/>
  <c r="J405" i="6"/>
  <c r="I405" i="6"/>
  <c r="H405" i="6"/>
  <c r="K404" i="6"/>
  <c r="M404" i="6" s="1"/>
  <c r="J404" i="6"/>
  <c r="I404" i="6"/>
  <c r="H404" i="6"/>
  <c r="K404" i="6" s="1" a="1"/>
  <c r="J403" i="6"/>
  <c r="I403" i="6"/>
  <c r="H403" i="6"/>
  <c r="K403" i="6" s="1" a="1"/>
  <c r="K403" i="6" s="1"/>
  <c r="M403" i="6" s="1"/>
  <c r="K402" i="6" a="1"/>
  <c r="K402" i="6" s="1"/>
  <c r="M402" i="6" s="1"/>
  <c r="J402" i="6"/>
  <c r="I402" i="6"/>
  <c r="H402" i="6"/>
  <c r="J401" i="6"/>
  <c r="I401" i="6"/>
  <c r="H401" i="6"/>
  <c r="K401" i="6" s="1" a="1"/>
  <c r="K401" i="6" s="1"/>
  <c r="M401" i="6" s="1"/>
  <c r="K400" i="6" a="1"/>
  <c r="K400" i="6" s="1"/>
  <c r="M400" i="6" s="1"/>
  <c r="J400" i="6"/>
  <c r="I400" i="6"/>
  <c r="H400" i="6"/>
  <c r="K399" i="6"/>
  <c r="M399" i="6" s="1"/>
  <c r="K399" i="6" a="1"/>
  <c r="J399" i="6"/>
  <c r="I399" i="6"/>
  <c r="H399" i="6"/>
  <c r="K398" i="6" a="1"/>
  <c r="K398" i="6" s="1"/>
  <c r="M398" i="6" s="1"/>
  <c r="J398" i="6"/>
  <c r="I398" i="6"/>
  <c r="H398" i="6"/>
  <c r="J397" i="6"/>
  <c r="I397" i="6"/>
  <c r="H397" i="6"/>
  <c r="K397" i="6" s="1" a="1"/>
  <c r="K397" i="6" s="1"/>
  <c r="M397" i="6" s="1"/>
  <c r="J396" i="6"/>
  <c r="I396" i="6"/>
  <c r="H396" i="6"/>
  <c r="K396" i="6" s="1" a="1"/>
  <c r="K396" i="6" s="1"/>
  <c r="M396" i="6" s="1"/>
  <c r="J395" i="6"/>
  <c r="I395" i="6"/>
  <c r="H395" i="6"/>
  <c r="K395" i="6" s="1" a="1"/>
  <c r="K395" i="6" s="1"/>
  <c r="M395" i="6" s="1"/>
  <c r="N394" i="6"/>
  <c r="M394" i="6"/>
  <c r="L394" i="6" s="1"/>
  <c r="J394" i="6"/>
  <c r="I394" i="6"/>
  <c r="H394" i="6"/>
  <c r="K394" i="6" s="1" a="1"/>
  <c r="K394" i="6" s="1"/>
  <c r="J393" i="6"/>
  <c r="I393" i="6"/>
  <c r="H393" i="6"/>
  <c r="K393" i="6" s="1" a="1"/>
  <c r="K393" i="6" s="1"/>
  <c r="M393" i="6" s="1"/>
  <c r="J392" i="6"/>
  <c r="I392" i="6"/>
  <c r="H392" i="6"/>
  <c r="K392" i="6" s="1" a="1"/>
  <c r="K392" i="6" s="1"/>
  <c r="M392" i="6" s="1"/>
  <c r="J391" i="6"/>
  <c r="I391" i="6"/>
  <c r="H391" i="6"/>
  <c r="K391" i="6" s="1" a="1"/>
  <c r="K391" i="6" s="1"/>
  <c r="M391" i="6" s="1"/>
  <c r="J390" i="6"/>
  <c r="I390" i="6"/>
  <c r="H390" i="6"/>
  <c r="K390" i="6" s="1" a="1"/>
  <c r="K390" i="6" s="1"/>
  <c r="M390" i="6" s="1"/>
  <c r="K389" i="6" a="1"/>
  <c r="K389" i="6" s="1"/>
  <c r="J389" i="6"/>
  <c r="I389" i="6"/>
  <c r="H389" i="6"/>
  <c r="K388" i="6" a="1"/>
  <c r="K388" i="6" s="1"/>
  <c r="M388" i="6" s="1"/>
  <c r="J388" i="6"/>
  <c r="I388" i="6"/>
  <c r="H388" i="6"/>
  <c r="J387" i="6"/>
  <c r="I387" i="6"/>
  <c r="H387" i="6"/>
  <c r="K387" i="6" s="1" a="1"/>
  <c r="K387" i="6" s="1"/>
  <c r="M387" i="6" s="1"/>
  <c r="K386" i="6" a="1"/>
  <c r="K386" i="6" s="1"/>
  <c r="J386" i="6"/>
  <c r="I386" i="6"/>
  <c r="H386" i="6"/>
  <c r="K385" i="6"/>
  <c r="M385" i="6" s="1"/>
  <c r="L385" i="6" s="1"/>
  <c r="J385" i="6"/>
  <c r="I385" i="6"/>
  <c r="H385" i="6"/>
  <c r="K385" i="6" s="1" a="1"/>
  <c r="K384" i="6" a="1"/>
  <c r="K384" i="6" s="1"/>
  <c r="J384" i="6"/>
  <c r="I384" i="6"/>
  <c r="H384" i="6"/>
  <c r="J383" i="6"/>
  <c r="I383" i="6"/>
  <c r="H383" i="6"/>
  <c r="K383" i="6" s="1" a="1"/>
  <c r="K383" i="6" s="1"/>
  <c r="M383" i="6" s="1"/>
  <c r="K382" i="6" a="1"/>
  <c r="K382" i="6" s="1"/>
  <c r="M382" i="6" s="1"/>
  <c r="J382" i="6"/>
  <c r="I382" i="6"/>
  <c r="H382" i="6"/>
  <c r="J381" i="6"/>
  <c r="I381" i="6"/>
  <c r="H381" i="6"/>
  <c r="K381" i="6" s="1" a="1"/>
  <c r="K381" i="6" s="1"/>
  <c r="M381" i="6" s="1"/>
  <c r="N380" i="6"/>
  <c r="J380" i="6"/>
  <c r="I380" i="6"/>
  <c r="H380" i="6"/>
  <c r="K380" i="6" s="1" a="1"/>
  <c r="K380" i="6" s="1"/>
  <c r="M380" i="6" s="1"/>
  <c r="L380" i="6" s="1"/>
  <c r="K379" i="6" a="1"/>
  <c r="K379" i="6" s="1"/>
  <c r="M379" i="6" s="1"/>
  <c r="N379" i="6" s="1"/>
  <c r="J379" i="6"/>
  <c r="I379" i="6"/>
  <c r="H379" i="6"/>
  <c r="J378" i="6"/>
  <c r="I378" i="6"/>
  <c r="H378" i="6"/>
  <c r="K378" i="6" s="1" a="1"/>
  <c r="K378" i="6" s="1"/>
  <c r="M378" i="6" s="1"/>
  <c r="J377" i="6"/>
  <c r="I377" i="6"/>
  <c r="H377" i="6"/>
  <c r="K377" i="6" s="1" a="1"/>
  <c r="K377" i="6" s="1"/>
  <c r="M377" i="6" s="1"/>
  <c r="K376" i="6" a="1"/>
  <c r="K376" i="6" s="1"/>
  <c r="M376" i="6" s="1"/>
  <c r="J376" i="6"/>
  <c r="I376" i="6"/>
  <c r="H376" i="6"/>
  <c r="J375" i="6"/>
  <c r="I375" i="6"/>
  <c r="H375" i="6"/>
  <c r="K375" i="6" s="1" a="1"/>
  <c r="K375" i="6" s="1"/>
  <c r="M375" i="6" s="1"/>
  <c r="J374" i="6"/>
  <c r="I374" i="6"/>
  <c r="H374" i="6"/>
  <c r="K374" i="6" s="1" a="1"/>
  <c r="K374" i="6" s="1"/>
  <c r="M374" i="6" s="1"/>
  <c r="K373" i="6" a="1"/>
  <c r="K373" i="6" s="1"/>
  <c r="M373" i="6" s="1"/>
  <c r="J373" i="6"/>
  <c r="I373" i="6"/>
  <c r="H373" i="6"/>
  <c r="K372" i="6" a="1"/>
  <c r="K372" i="6" s="1"/>
  <c r="M372" i="6" s="1"/>
  <c r="J372" i="6"/>
  <c r="I372" i="6"/>
  <c r="H372" i="6"/>
  <c r="J371" i="6"/>
  <c r="I371" i="6"/>
  <c r="H371" i="6"/>
  <c r="K371" i="6" s="1" a="1"/>
  <c r="K371" i="6" s="1"/>
  <c r="M371" i="6" s="1"/>
  <c r="L371" i="6" s="1"/>
  <c r="J370" i="6"/>
  <c r="I370" i="6"/>
  <c r="H370" i="6"/>
  <c r="K370" i="6" s="1" a="1"/>
  <c r="K370" i="6" s="1"/>
  <c r="K369" i="6" a="1"/>
  <c r="K369" i="6" s="1"/>
  <c r="M369" i="6" s="1"/>
  <c r="L369" i="6" s="1"/>
  <c r="J369" i="6"/>
  <c r="I369" i="6"/>
  <c r="H369" i="6"/>
  <c r="J368" i="6"/>
  <c r="I368" i="6"/>
  <c r="H368" i="6"/>
  <c r="K368" i="6" s="1" a="1"/>
  <c r="K368" i="6" s="1"/>
  <c r="M368" i="6" s="1"/>
  <c r="N368" i="6" s="1"/>
  <c r="K367" i="6" a="1"/>
  <c r="K367" i="6" s="1"/>
  <c r="J367" i="6"/>
  <c r="I367" i="6"/>
  <c r="H367" i="6"/>
  <c r="J366" i="6"/>
  <c r="I366" i="6"/>
  <c r="H366" i="6"/>
  <c r="K366" i="6" s="1" a="1"/>
  <c r="K366" i="6" s="1"/>
  <c r="M366" i="6" s="1"/>
  <c r="N366" i="6" s="1"/>
  <c r="K365" i="6" a="1"/>
  <c r="K365" i="6" s="1"/>
  <c r="M365" i="6" s="1"/>
  <c r="J365" i="6"/>
  <c r="I365" i="6"/>
  <c r="H365" i="6"/>
  <c r="J364" i="6"/>
  <c r="I364" i="6"/>
  <c r="H364" i="6"/>
  <c r="K364" i="6" s="1" a="1"/>
  <c r="K364" i="6" s="1"/>
  <c r="M364" i="6" s="1"/>
  <c r="J363" i="6"/>
  <c r="I363" i="6"/>
  <c r="H363" i="6"/>
  <c r="K363" i="6" s="1" a="1"/>
  <c r="K363" i="6" s="1"/>
  <c r="M363" i="6" s="1"/>
  <c r="L363" i="6" s="1"/>
  <c r="K362" i="6" a="1"/>
  <c r="K362" i="6" s="1"/>
  <c r="M362" i="6" s="1"/>
  <c r="J362" i="6"/>
  <c r="I362" i="6"/>
  <c r="H362" i="6"/>
  <c r="K361" i="6" a="1"/>
  <c r="K361" i="6" s="1"/>
  <c r="M361" i="6" s="1"/>
  <c r="J361" i="6"/>
  <c r="I361" i="6"/>
  <c r="H361" i="6"/>
  <c r="J360" i="6"/>
  <c r="I360" i="6"/>
  <c r="H360" i="6"/>
  <c r="K360" i="6" s="1" a="1"/>
  <c r="K360" i="6" s="1"/>
  <c r="M360" i="6" s="1"/>
  <c r="K359" i="6"/>
  <c r="M359" i="6" s="1"/>
  <c r="K359" i="6" a="1"/>
  <c r="J359" i="6"/>
  <c r="I359" i="6"/>
  <c r="H359" i="6"/>
  <c r="J358" i="6"/>
  <c r="I358" i="6"/>
  <c r="H358" i="6"/>
  <c r="K358" i="6" s="1" a="1"/>
  <c r="K358" i="6" s="1"/>
  <c r="M358" i="6" s="1"/>
  <c r="J357" i="6"/>
  <c r="I357" i="6"/>
  <c r="H357" i="6"/>
  <c r="K357" i="6" s="1" a="1"/>
  <c r="K357" i="6" s="1"/>
  <c r="M357" i="6" s="1"/>
  <c r="J356" i="6"/>
  <c r="I356" i="6"/>
  <c r="H356" i="6"/>
  <c r="K356" i="6" s="1" a="1"/>
  <c r="K356" i="6" s="1"/>
  <c r="N355" i="6"/>
  <c r="J355" i="6"/>
  <c r="I355" i="6"/>
  <c r="H355" i="6"/>
  <c r="K355" i="6" s="1" a="1"/>
  <c r="K355" i="6" s="1"/>
  <c r="M355" i="6" s="1"/>
  <c r="L355" i="6" s="1"/>
  <c r="J354" i="6"/>
  <c r="I354" i="6"/>
  <c r="H354" i="6"/>
  <c r="K354" i="6" s="1" a="1"/>
  <c r="K354" i="6" s="1"/>
  <c r="M354" i="6" s="1"/>
  <c r="J353" i="6"/>
  <c r="I353" i="6"/>
  <c r="H353" i="6"/>
  <c r="K353" i="6" s="1" a="1"/>
  <c r="K353" i="6" s="1"/>
  <c r="M353" i="6" s="1"/>
  <c r="L353" i="6" s="1"/>
  <c r="K352" i="6" a="1"/>
  <c r="K352" i="6" s="1"/>
  <c r="M352" i="6" s="1"/>
  <c r="J352" i="6"/>
  <c r="I352" i="6"/>
  <c r="H352" i="6"/>
  <c r="K351" i="6" a="1"/>
  <c r="K351" i="6" s="1"/>
  <c r="M351" i="6" s="1"/>
  <c r="J351" i="6"/>
  <c r="I351" i="6"/>
  <c r="H351" i="6"/>
  <c r="K350" i="6" a="1"/>
  <c r="K350" i="6" s="1"/>
  <c r="J350" i="6"/>
  <c r="I350" i="6"/>
  <c r="H350" i="6"/>
  <c r="K349" i="6" a="1"/>
  <c r="K349" i="6" s="1"/>
  <c r="M349" i="6" s="1"/>
  <c r="J349" i="6"/>
  <c r="I349" i="6"/>
  <c r="H349" i="6"/>
  <c r="K348" i="6" a="1"/>
  <c r="K348" i="6" s="1"/>
  <c r="M348" i="6" s="1"/>
  <c r="J348" i="6"/>
  <c r="I348" i="6"/>
  <c r="H348" i="6"/>
  <c r="J347" i="6"/>
  <c r="I347" i="6"/>
  <c r="H347" i="6"/>
  <c r="K347" i="6" s="1" a="1"/>
  <c r="K347" i="6" s="1"/>
  <c r="M347" i="6" s="1"/>
  <c r="K346" i="6"/>
  <c r="M346" i="6" s="1"/>
  <c r="K346" i="6" a="1"/>
  <c r="J346" i="6"/>
  <c r="I346" i="6"/>
  <c r="H346" i="6"/>
  <c r="K345" i="6" a="1"/>
  <c r="K345" i="6" s="1"/>
  <c r="M345" i="6" s="1"/>
  <c r="N345" i="6" s="1"/>
  <c r="J345" i="6"/>
  <c r="I345" i="6"/>
  <c r="H345" i="6"/>
  <c r="J344" i="6"/>
  <c r="I344" i="6"/>
  <c r="H344" i="6"/>
  <c r="K344" i="6" s="1" a="1"/>
  <c r="K344" i="6" s="1"/>
  <c r="M344" i="6" s="1"/>
  <c r="N344" i="6" s="1"/>
  <c r="K343" i="6" a="1"/>
  <c r="K343" i="6" s="1"/>
  <c r="M343" i="6" s="1"/>
  <c r="J343" i="6"/>
  <c r="I343" i="6"/>
  <c r="H343" i="6"/>
  <c r="J342" i="6"/>
  <c r="I342" i="6"/>
  <c r="H342" i="6"/>
  <c r="K342" i="6" s="1" a="1"/>
  <c r="K342" i="6" s="1"/>
  <c r="M342" i="6" s="1"/>
  <c r="K341" i="6" a="1"/>
  <c r="K341" i="6" s="1"/>
  <c r="J341" i="6"/>
  <c r="I341" i="6"/>
  <c r="H341" i="6"/>
  <c r="K340" i="6" a="1"/>
  <c r="K340" i="6" s="1"/>
  <c r="M340" i="6" s="1"/>
  <c r="J340" i="6"/>
  <c r="I340" i="6"/>
  <c r="H340" i="6"/>
  <c r="K339" i="6" a="1"/>
  <c r="K339" i="6" s="1"/>
  <c r="J339" i="6"/>
  <c r="I339" i="6"/>
  <c r="H339" i="6"/>
  <c r="K338" i="6" a="1"/>
  <c r="K338" i="6" s="1"/>
  <c r="M338" i="6" s="1"/>
  <c r="L338" i="6" s="1"/>
  <c r="J338" i="6"/>
  <c r="I338" i="6"/>
  <c r="H338" i="6"/>
  <c r="K337" i="6" a="1"/>
  <c r="K337" i="6" s="1"/>
  <c r="M337" i="6" s="1"/>
  <c r="J337" i="6"/>
  <c r="I337" i="6"/>
  <c r="H337" i="6"/>
  <c r="J336" i="6"/>
  <c r="I336" i="6"/>
  <c r="H336" i="6"/>
  <c r="K336" i="6" s="1" a="1"/>
  <c r="K336" i="6" s="1"/>
  <c r="M336" i="6" s="1"/>
  <c r="J335" i="6"/>
  <c r="I335" i="6"/>
  <c r="H335" i="6"/>
  <c r="K335" i="6" s="1" a="1"/>
  <c r="K335" i="6" s="1"/>
  <c r="M335" i="6" s="1"/>
  <c r="N335" i="6" s="1"/>
  <c r="K334" i="6" a="1"/>
  <c r="K334" i="6" s="1"/>
  <c r="M334" i="6" s="1"/>
  <c r="N334" i="6" s="1"/>
  <c r="J334" i="6"/>
  <c r="I334" i="6"/>
  <c r="H334" i="6"/>
  <c r="J333" i="6"/>
  <c r="I333" i="6"/>
  <c r="H333" i="6"/>
  <c r="K333" i="6" s="1" a="1"/>
  <c r="K333" i="6" s="1"/>
  <c r="M333" i="6" s="1"/>
  <c r="N333" i="6" s="1"/>
  <c r="J332" i="6"/>
  <c r="I332" i="6"/>
  <c r="H332" i="6"/>
  <c r="K332" i="6" s="1" a="1"/>
  <c r="K332" i="6" s="1"/>
  <c r="M332" i="6" s="1"/>
  <c r="K331" i="6" a="1"/>
  <c r="K331" i="6" s="1"/>
  <c r="M331" i="6" s="1"/>
  <c r="L331" i="6" s="1"/>
  <c r="J331" i="6"/>
  <c r="I331" i="6"/>
  <c r="H331" i="6"/>
  <c r="J330" i="6"/>
  <c r="I330" i="6"/>
  <c r="H330" i="6"/>
  <c r="K330" i="6" s="1" a="1"/>
  <c r="K330" i="6" s="1"/>
  <c r="M330" i="6" s="1"/>
  <c r="J329" i="6"/>
  <c r="I329" i="6"/>
  <c r="H329" i="6"/>
  <c r="K329" i="6" s="1" a="1"/>
  <c r="K329" i="6" s="1"/>
  <c r="M329" i="6" s="1"/>
  <c r="K328" i="6"/>
  <c r="M328" i="6" s="1"/>
  <c r="K328" i="6" a="1"/>
  <c r="J328" i="6"/>
  <c r="I328" i="6"/>
  <c r="H328" i="6"/>
  <c r="J327" i="6"/>
  <c r="I327" i="6"/>
  <c r="H327" i="6"/>
  <c r="K327" i="6" s="1" a="1"/>
  <c r="K327" i="6" s="1"/>
  <c r="M327" i="6" s="1"/>
  <c r="L327" i="6" s="1"/>
  <c r="J326" i="6"/>
  <c r="I326" i="6"/>
  <c r="H326" i="6"/>
  <c r="K326" i="6" s="1" a="1"/>
  <c r="K326" i="6" s="1"/>
  <c r="M326" i="6" s="1"/>
  <c r="J325" i="6"/>
  <c r="I325" i="6"/>
  <c r="H325" i="6"/>
  <c r="K325" i="6" s="1" a="1"/>
  <c r="K325" i="6" s="1"/>
  <c r="M325" i="6" s="1"/>
  <c r="J324" i="6"/>
  <c r="I324" i="6"/>
  <c r="H324" i="6"/>
  <c r="K324" i="6" s="1" a="1"/>
  <c r="K324" i="6" s="1"/>
  <c r="M324" i="6" s="1"/>
  <c r="K323" i="6"/>
  <c r="M323" i="6" s="1"/>
  <c r="J323" i="6"/>
  <c r="I323" i="6"/>
  <c r="H323" i="6"/>
  <c r="K323" i="6" s="1" a="1"/>
  <c r="J322" i="6"/>
  <c r="I322" i="6"/>
  <c r="H322" i="6"/>
  <c r="K322" i="6" s="1" a="1"/>
  <c r="K322" i="6" s="1"/>
  <c r="M322" i="6" s="1"/>
  <c r="L322" i="6" s="1"/>
  <c r="J321" i="6"/>
  <c r="I321" i="6"/>
  <c r="H321" i="6"/>
  <c r="K321" i="6" s="1" a="1"/>
  <c r="K321" i="6" s="1"/>
  <c r="M321" i="6" s="1"/>
  <c r="N321" i="6" s="1"/>
  <c r="K320" i="6"/>
  <c r="M320" i="6" s="1"/>
  <c r="J320" i="6"/>
  <c r="I320" i="6"/>
  <c r="H320" i="6"/>
  <c r="K320" i="6" s="1" a="1"/>
  <c r="K319" i="6" a="1"/>
  <c r="K319" i="6" s="1"/>
  <c r="J319" i="6"/>
  <c r="I319" i="6"/>
  <c r="H319" i="6"/>
  <c r="K318" i="6" a="1"/>
  <c r="K318" i="6" s="1"/>
  <c r="M318" i="6" s="1"/>
  <c r="J318" i="6"/>
  <c r="I318" i="6"/>
  <c r="H318" i="6"/>
  <c r="K317" i="6" a="1"/>
  <c r="K317" i="6" s="1"/>
  <c r="M317" i="6" s="1"/>
  <c r="J317" i="6"/>
  <c r="I317" i="6"/>
  <c r="H317" i="6"/>
  <c r="K316" i="6" a="1"/>
  <c r="K316" i="6" s="1"/>
  <c r="J316" i="6"/>
  <c r="I316" i="6"/>
  <c r="H316" i="6"/>
  <c r="K315" i="6" a="1"/>
  <c r="K315" i="6" s="1"/>
  <c r="M315" i="6" s="1"/>
  <c r="N315" i="6" s="1"/>
  <c r="J315" i="6"/>
  <c r="I315" i="6"/>
  <c r="H315" i="6"/>
  <c r="K314" i="6" a="1"/>
  <c r="K314" i="6" s="1"/>
  <c r="M314" i="6" s="1"/>
  <c r="J314" i="6"/>
  <c r="I314" i="6"/>
  <c r="H314" i="6"/>
  <c r="J313" i="6"/>
  <c r="I313" i="6"/>
  <c r="H313" i="6"/>
  <c r="K313" i="6" s="1" a="1"/>
  <c r="K313" i="6" s="1"/>
  <c r="M313" i="6" s="1"/>
  <c r="N312" i="6"/>
  <c r="K312" i="6" a="1"/>
  <c r="K312" i="6" s="1"/>
  <c r="M312" i="6" s="1"/>
  <c r="L312" i="6" s="1"/>
  <c r="J312" i="6"/>
  <c r="I312" i="6"/>
  <c r="H312" i="6"/>
  <c r="J311" i="6"/>
  <c r="I311" i="6"/>
  <c r="H311" i="6"/>
  <c r="K311" i="6" s="1" a="1"/>
  <c r="K311" i="6" s="1"/>
  <c r="M311" i="6" s="1"/>
  <c r="K310" i="6"/>
  <c r="M310" i="6" s="1"/>
  <c r="K310" i="6" a="1"/>
  <c r="J310" i="6"/>
  <c r="I310" i="6"/>
  <c r="H310" i="6"/>
  <c r="K309" i="6" a="1"/>
  <c r="K309" i="6" s="1"/>
  <c r="M309" i="6" s="1"/>
  <c r="J309" i="6"/>
  <c r="I309" i="6"/>
  <c r="H309" i="6"/>
  <c r="J308" i="6"/>
  <c r="I308" i="6"/>
  <c r="H308" i="6"/>
  <c r="K308" i="6" s="1" a="1"/>
  <c r="K308" i="6" s="1"/>
  <c r="M308" i="6" s="1"/>
  <c r="N308" i="6" s="1"/>
  <c r="K307" i="6" a="1"/>
  <c r="K307" i="6" s="1"/>
  <c r="M307" i="6" s="1"/>
  <c r="J307" i="6"/>
  <c r="I307" i="6"/>
  <c r="H307" i="6"/>
  <c r="K306" i="6" a="1"/>
  <c r="K306" i="6" s="1"/>
  <c r="M306" i="6" s="1"/>
  <c r="J306" i="6"/>
  <c r="I306" i="6"/>
  <c r="H306" i="6"/>
  <c r="J305" i="6"/>
  <c r="I305" i="6"/>
  <c r="H305" i="6"/>
  <c r="K305" i="6" s="1" a="1"/>
  <c r="K305" i="6" s="1"/>
  <c r="M305" i="6" s="1"/>
  <c r="J304" i="6"/>
  <c r="I304" i="6"/>
  <c r="H304" i="6"/>
  <c r="K304" i="6" s="1" a="1"/>
  <c r="K304" i="6" s="1"/>
  <c r="M304" i="6" s="1"/>
  <c r="K303" i="6" a="1"/>
  <c r="K303" i="6" s="1"/>
  <c r="M303" i="6" s="1"/>
  <c r="J303" i="6"/>
  <c r="I303" i="6"/>
  <c r="H303" i="6"/>
  <c r="J302" i="6"/>
  <c r="I302" i="6"/>
  <c r="H302" i="6"/>
  <c r="K302" i="6" s="1" a="1"/>
  <c r="K302" i="6" s="1"/>
  <c r="M302" i="6" s="1"/>
  <c r="K301" i="6" a="1"/>
  <c r="K301" i="6" s="1"/>
  <c r="J301" i="6"/>
  <c r="I301" i="6"/>
  <c r="H301" i="6"/>
  <c r="K300" i="6" a="1"/>
  <c r="K300" i="6" s="1"/>
  <c r="M300" i="6" s="1"/>
  <c r="J300" i="6"/>
  <c r="I300" i="6"/>
  <c r="H300" i="6"/>
  <c r="J299" i="6"/>
  <c r="I299" i="6"/>
  <c r="H299" i="6"/>
  <c r="K299" i="6" s="1" a="1"/>
  <c r="K299" i="6" s="1"/>
  <c r="M299" i="6" s="1"/>
  <c r="K298" i="6"/>
  <c r="M298" i="6" s="1"/>
  <c r="K298" i="6" a="1"/>
  <c r="J298" i="6"/>
  <c r="I298" i="6"/>
  <c r="H298" i="6"/>
  <c r="K297" i="6" a="1"/>
  <c r="K297" i="6" s="1"/>
  <c r="M297" i="6" s="1"/>
  <c r="N297" i="6" s="1"/>
  <c r="J297" i="6"/>
  <c r="I297" i="6"/>
  <c r="H297" i="6"/>
  <c r="J296" i="6"/>
  <c r="I296" i="6"/>
  <c r="H296" i="6"/>
  <c r="K296" i="6" s="1" a="1"/>
  <c r="K296" i="6" s="1"/>
  <c r="M296" i="6" s="1"/>
  <c r="K295" i="6"/>
  <c r="K295" i="6" a="1"/>
  <c r="J295" i="6"/>
  <c r="I295" i="6"/>
  <c r="H295" i="6"/>
  <c r="M294" i="6"/>
  <c r="L294" i="6" s="1"/>
  <c r="J294" i="6"/>
  <c r="I294" i="6"/>
  <c r="H294" i="6"/>
  <c r="K294" i="6" s="1" a="1"/>
  <c r="K294" i="6" s="1"/>
  <c r="J293" i="6"/>
  <c r="I293" i="6"/>
  <c r="H293" i="6"/>
  <c r="K293" i="6" s="1" a="1"/>
  <c r="K293" i="6" s="1"/>
  <c r="M293" i="6" s="1"/>
  <c r="K292" i="6" a="1"/>
  <c r="K292" i="6" s="1"/>
  <c r="M292" i="6" s="1"/>
  <c r="J292" i="6"/>
  <c r="I292" i="6"/>
  <c r="H292" i="6"/>
  <c r="J291" i="6"/>
  <c r="I291" i="6"/>
  <c r="H291" i="6"/>
  <c r="K291" i="6" s="1" a="1"/>
  <c r="K291" i="6" s="1"/>
  <c r="M291" i="6" s="1"/>
  <c r="J290" i="6"/>
  <c r="I290" i="6"/>
  <c r="H290" i="6"/>
  <c r="K290" i="6" s="1" a="1"/>
  <c r="K290" i="6" s="1"/>
  <c r="M290" i="6" s="1"/>
  <c r="K289" i="6" a="1"/>
  <c r="K289" i="6" s="1"/>
  <c r="J289" i="6"/>
  <c r="I289" i="6"/>
  <c r="H289" i="6"/>
  <c r="J288" i="6"/>
  <c r="I288" i="6"/>
  <c r="H288" i="6"/>
  <c r="K288" i="6" s="1" a="1"/>
  <c r="K288" i="6" s="1"/>
  <c r="M288" i="6" s="1"/>
  <c r="J287" i="6"/>
  <c r="I287" i="6"/>
  <c r="H287" i="6"/>
  <c r="K287" i="6" s="1" a="1"/>
  <c r="K287" i="6" s="1"/>
  <c r="M287" i="6" s="1"/>
  <c r="L287" i="6" s="1"/>
  <c r="K286" i="6" a="1"/>
  <c r="K286" i="6" s="1"/>
  <c r="M286" i="6" s="1"/>
  <c r="J286" i="6"/>
  <c r="I286" i="6"/>
  <c r="H286" i="6"/>
  <c r="K285" i="6" a="1"/>
  <c r="K285" i="6" s="1"/>
  <c r="M285" i="6" s="1"/>
  <c r="N285" i="6" s="1"/>
  <c r="J285" i="6"/>
  <c r="I285" i="6"/>
  <c r="H285" i="6"/>
  <c r="J284" i="6"/>
  <c r="I284" i="6"/>
  <c r="H284" i="6"/>
  <c r="K284" i="6" s="1" a="1"/>
  <c r="K284" i="6" s="1"/>
  <c r="J283" i="6"/>
  <c r="I283" i="6"/>
  <c r="H283" i="6"/>
  <c r="K283" i="6" s="1" a="1"/>
  <c r="K283" i="6" s="1"/>
  <c r="M283" i="6" s="1"/>
  <c r="K282" i="6" a="1"/>
  <c r="K282" i="6" s="1"/>
  <c r="M282" i="6" s="1"/>
  <c r="J282" i="6"/>
  <c r="I282" i="6"/>
  <c r="H282" i="6"/>
  <c r="J281" i="6"/>
  <c r="I281" i="6"/>
  <c r="H281" i="6"/>
  <c r="K281" i="6" s="1" a="1"/>
  <c r="K281" i="6" s="1"/>
  <c r="M281" i="6" s="1"/>
  <c r="J280" i="6"/>
  <c r="I280" i="6"/>
  <c r="H280" i="6"/>
  <c r="K280" i="6" s="1" a="1"/>
  <c r="K280" i="6" s="1"/>
  <c r="M280" i="6" s="1"/>
  <c r="J279" i="6"/>
  <c r="I279" i="6"/>
  <c r="H279" i="6"/>
  <c r="K279" i="6" s="1" a="1"/>
  <c r="K279" i="6" s="1"/>
  <c r="M279" i="6" s="1"/>
  <c r="J278" i="6"/>
  <c r="I278" i="6"/>
  <c r="H278" i="6"/>
  <c r="K278" i="6" s="1" a="1"/>
  <c r="K278" i="6" s="1"/>
  <c r="K277" i="6"/>
  <c r="M277" i="6" s="1"/>
  <c r="J277" i="6"/>
  <c r="I277" i="6"/>
  <c r="H277" i="6"/>
  <c r="K277" i="6" s="1" a="1"/>
  <c r="J276" i="6"/>
  <c r="I276" i="6"/>
  <c r="H276" i="6"/>
  <c r="K276" i="6" s="1" a="1"/>
  <c r="K276" i="6" s="1"/>
  <c r="M276" i="6" s="1"/>
  <c r="K275" i="6" a="1"/>
  <c r="K275" i="6" s="1"/>
  <c r="M275" i="6" s="1"/>
  <c r="J275" i="6"/>
  <c r="I275" i="6"/>
  <c r="H275" i="6"/>
  <c r="J274" i="6"/>
  <c r="I274" i="6"/>
  <c r="H274" i="6"/>
  <c r="K274" i="6" s="1" a="1"/>
  <c r="K274" i="6" s="1"/>
  <c r="M274" i="6" s="1"/>
  <c r="J273" i="6"/>
  <c r="I273" i="6"/>
  <c r="H273" i="6"/>
  <c r="K273" i="6" s="1" a="1"/>
  <c r="K273" i="6" s="1"/>
  <c r="M273" i="6" s="1"/>
  <c r="J272" i="6"/>
  <c r="I272" i="6"/>
  <c r="H272" i="6"/>
  <c r="K272" i="6" s="1" a="1"/>
  <c r="K272" i="6" s="1"/>
  <c r="M272" i="6" s="1"/>
  <c r="L272" i="6" s="1"/>
  <c r="J271" i="6"/>
  <c r="I271" i="6"/>
  <c r="H271" i="6"/>
  <c r="K271" i="6" s="1" a="1"/>
  <c r="K271" i="6" s="1"/>
  <c r="M271" i="6" s="1"/>
  <c r="N271" i="6" s="1"/>
  <c r="K270" i="6" a="1"/>
  <c r="K270" i="6" s="1"/>
  <c r="M270" i="6" s="1"/>
  <c r="J270" i="6"/>
  <c r="I270" i="6"/>
  <c r="H270" i="6"/>
  <c r="J269" i="6"/>
  <c r="I269" i="6"/>
  <c r="H269" i="6"/>
  <c r="K269" i="6" s="1" a="1"/>
  <c r="K269" i="6" s="1"/>
  <c r="M269" i="6" s="1"/>
  <c r="J268" i="6"/>
  <c r="I268" i="6"/>
  <c r="H268" i="6"/>
  <c r="K268" i="6" s="1" a="1"/>
  <c r="K268" i="6" s="1"/>
  <c r="M268" i="6" s="1"/>
  <c r="J267" i="6"/>
  <c r="I267" i="6"/>
  <c r="H267" i="6"/>
  <c r="K267" i="6" s="1" a="1"/>
  <c r="K267" i="6" s="1"/>
  <c r="M267" i="6" s="1"/>
  <c r="K266" i="6" a="1"/>
  <c r="K266" i="6" s="1"/>
  <c r="M266" i="6" s="1"/>
  <c r="J266" i="6"/>
  <c r="I266" i="6"/>
  <c r="H266" i="6"/>
  <c r="K265" i="6" a="1"/>
  <c r="K265" i="6" s="1"/>
  <c r="M265" i="6" s="1"/>
  <c r="J265" i="6"/>
  <c r="I265" i="6"/>
  <c r="H265" i="6"/>
  <c r="K264" i="6" a="1"/>
  <c r="K264" i="6" s="1"/>
  <c r="M264" i="6" s="1"/>
  <c r="J264" i="6"/>
  <c r="I264" i="6"/>
  <c r="H264" i="6"/>
  <c r="J263" i="6"/>
  <c r="I263" i="6"/>
  <c r="H263" i="6"/>
  <c r="K263" i="6" s="1" a="1"/>
  <c r="K263" i="6" s="1"/>
  <c r="M263" i="6" s="1"/>
  <c r="K262" i="6" a="1"/>
  <c r="K262" i="6" s="1"/>
  <c r="M262" i="6" s="1"/>
  <c r="J262" i="6"/>
  <c r="I262" i="6"/>
  <c r="H262" i="6"/>
  <c r="J261" i="6"/>
  <c r="I261" i="6"/>
  <c r="H261" i="6"/>
  <c r="K261" i="6" s="1" a="1"/>
  <c r="K261" i="6" s="1"/>
  <c r="M261" i="6" s="1"/>
  <c r="J260" i="6"/>
  <c r="I260" i="6"/>
  <c r="H260" i="6"/>
  <c r="K260" i="6" s="1" a="1"/>
  <c r="K260" i="6" s="1"/>
  <c r="M260" i="6" s="1"/>
  <c r="L260" i="6" s="1"/>
  <c r="J259" i="6"/>
  <c r="I259" i="6"/>
  <c r="H259" i="6"/>
  <c r="K259" i="6" s="1" a="1"/>
  <c r="K259" i="6" s="1"/>
  <c r="M259" i="6" s="1"/>
  <c r="J258" i="6"/>
  <c r="I258" i="6"/>
  <c r="H258" i="6"/>
  <c r="K258" i="6" s="1" a="1"/>
  <c r="K258" i="6" s="1"/>
  <c r="M258" i="6" s="1"/>
  <c r="J257" i="6"/>
  <c r="I257" i="6"/>
  <c r="H257" i="6"/>
  <c r="K257" i="6" s="1" a="1"/>
  <c r="K257" i="6" s="1"/>
  <c r="M257" i="6" s="1"/>
  <c r="K256" i="6" a="1"/>
  <c r="K256" i="6" s="1"/>
  <c r="J256" i="6"/>
  <c r="I256" i="6"/>
  <c r="H256" i="6"/>
  <c r="J255" i="6"/>
  <c r="I255" i="6"/>
  <c r="H255" i="6"/>
  <c r="K255" i="6" s="1" a="1"/>
  <c r="K255" i="6" s="1"/>
  <c r="M255" i="6" s="1"/>
  <c r="K254" i="6"/>
  <c r="M254" i="6" s="1"/>
  <c r="N254" i="6" s="1"/>
  <c r="K254" i="6" a="1"/>
  <c r="J254" i="6"/>
  <c r="I254" i="6"/>
  <c r="H254" i="6"/>
  <c r="K253" i="6" a="1"/>
  <c r="K253" i="6" s="1"/>
  <c r="M253" i="6" s="1"/>
  <c r="J253" i="6"/>
  <c r="I253" i="6"/>
  <c r="H253" i="6"/>
  <c r="J252" i="6"/>
  <c r="I252" i="6"/>
  <c r="H252" i="6"/>
  <c r="K252" i="6" s="1" a="1"/>
  <c r="K252" i="6" s="1"/>
  <c r="M252" i="6" s="1"/>
  <c r="N252" i="6" s="1"/>
  <c r="J251" i="6"/>
  <c r="I251" i="6"/>
  <c r="H251" i="6"/>
  <c r="K251" i="6" s="1" a="1"/>
  <c r="K251" i="6" s="1"/>
  <c r="M251" i="6" s="1"/>
  <c r="K250" i="6"/>
  <c r="M250" i="6" s="1"/>
  <c r="J250" i="6"/>
  <c r="I250" i="6"/>
  <c r="H250" i="6"/>
  <c r="K250" i="6" s="1" a="1"/>
  <c r="K249" i="6" a="1"/>
  <c r="K249" i="6" s="1"/>
  <c r="M249" i="6" s="1"/>
  <c r="J249" i="6"/>
  <c r="I249" i="6"/>
  <c r="H249" i="6"/>
  <c r="J248" i="6"/>
  <c r="I248" i="6"/>
  <c r="H248" i="6"/>
  <c r="K248" i="6" s="1" a="1"/>
  <c r="K248" i="6" s="1"/>
  <c r="M248" i="6" s="1"/>
  <c r="J247" i="6"/>
  <c r="I247" i="6"/>
  <c r="H247" i="6"/>
  <c r="K247" i="6" s="1" a="1"/>
  <c r="K247" i="6" s="1"/>
  <c r="M247" i="6" s="1"/>
  <c r="K246" i="6" a="1"/>
  <c r="K246" i="6" s="1"/>
  <c r="M246" i="6" s="1"/>
  <c r="J246" i="6"/>
  <c r="I246" i="6"/>
  <c r="H246" i="6"/>
  <c r="J245" i="6"/>
  <c r="I245" i="6"/>
  <c r="H245" i="6"/>
  <c r="K245" i="6" s="1" a="1"/>
  <c r="K245" i="6" s="1"/>
  <c r="M245" i="6" s="1"/>
  <c r="K244" i="6" a="1"/>
  <c r="K244" i="6" s="1"/>
  <c r="M244" i="6" s="1"/>
  <c r="J244" i="6"/>
  <c r="I244" i="6"/>
  <c r="H244" i="6"/>
  <c r="K243" i="6" a="1"/>
  <c r="K243" i="6" s="1"/>
  <c r="M243" i="6" s="1"/>
  <c r="J243" i="6"/>
  <c r="I243" i="6"/>
  <c r="H243" i="6"/>
  <c r="K242" i="6" a="1"/>
  <c r="K242" i="6" s="1"/>
  <c r="M242" i="6" s="1"/>
  <c r="J242" i="6"/>
  <c r="I242" i="6"/>
  <c r="H242" i="6"/>
  <c r="J241" i="6"/>
  <c r="I241" i="6"/>
  <c r="H241" i="6"/>
  <c r="K241" i="6" s="1" a="1"/>
  <c r="K241" i="6" s="1"/>
  <c r="M241" i="6" s="1"/>
  <c r="J240" i="6"/>
  <c r="I240" i="6"/>
  <c r="H240" i="6"/>
  <c r="K240" i="6" s="1" a="1"/>
  <c r="K240" i="6" s="1"/>
  <c r="M240" i="6" s="1"/>
  <c r="J239" i="6"/>
  <c r="I239" i="6"/>
  <c r="H239" i="6"/>
  <c r="K239" i="6" s="1" a="1"/>
  <c r="K239" i="6" s="1"/>
  <c r="M239" i="6" s="1"/>
  <c r="K238" i="6" a="1"/>
  <c r="K238" i="6" s="1"/>
  <c r="M238" i="6" s="1"/>
  <c r="J238" i="6"/>
  <c r="I238" i="6"/>
  <c r="H238" i="6"/>
  <c r="K237" i="6" a="1"/>
  <c r="K237" i="6" s="1"/>
  <c r="M237" i="6" s="1"/>
  <c r="J237" i="6"/>
  <c r="I237" i="6"/>
  <c r="H237" i="6"/>
  <c r="J236" i="6"/>
  <c r="I236" i="6"/>
  <c r="H236" i="6"/>
  <c r="K236" i="6" s="1" a="1"/>
  <c r="K236" i="6" s="1"/>
  <c r="M236" i="6" s="1"/>
  <c r="K235" i="6" a="1"/>
  <c r="K235" i="6" s="1"/>
  <c r="M235" i="6" s="1"/>
  <c r="J235" i="6"/>
  <c r="I235" i="6"/>
  <c r="H235" i="6"/>
  <c r="K234" i="6" a="1"/>
  <c r="K234" i="6" s="1"/>
  <c r="M234" i="6" s="1"/>
  <c r="L234" i="6" s="1"/>
  <c r="J234" i="6"/>
  <c r="I234" i="6"/>
  <c r="H234" i="6"/>
  <c r="K233" i="6" a="1"/>
  <c r="K233" i="6" s="1"/>
  <c r="M233" i="6" s="1"/>
  <c r="J233" i="6"/>
  <c r="I233" i="6"/>
  <c r="H233" i="6"/>
  <c r="K232" i="6" a="1"/>
  <c r="K232" i="6" s="1"/>
  <c r="M232" i="6" s="1"/>
  <c r="J232" i="6"/>
  <c r="I232" i="6"/>
  <c r="H232" i="6"/>
  <c r="K231" i="6"/>
  <c r="M231" i="6" s="1"/>
  <c r="K231" i="6" a="1"/>
  <c r="J231" i="6"/>
  <c r="I231" i="6"/>
  <c r="H231" i="6"/>
  <c r="K230" i="6" a="1"/>
  <c r="K230" i="6" s="1"/>
  <c r="J230" i="6"/>
  <c r="I230" i="6"/>
  <c r="H230" i="6"/>
  <c r="K229" i="6" a="1"/>
  <c r="K229" i="6" s="1"/>
  <c r="J229" i="6"/>
  <c r="I229" i="6"/>
  <c r="H229" i="6"/>
  <c r="N228" i="6"/>
  <c r="M228" i="6"/>
  <c r="L228" i="6" s="1"/>
  <c r="K228" i="6"/>
  <c r="J228" i="6"/>
  <c r="I228" i="6"/>
  <c r="H228" i="6"/>
  <c r="K228" i="6" s="1" a="1"/>
  <c r="J227" i="6"/>
  <c r="I227" i="6"/>
  <c r="H227" i="6"/>
  <c r="K227" i="6" s="1" a="1"/>
  <c r="K227" i="6" s="1"/>
  <c r="M227" i="6" s="1"/>
  <c r="J226" i="6"/>
  <c r="I226" i="6"/>
  <c r="H226" i="6"/>
  <c r="K226" i="6" s="1" a="1"/>
  <c r="K226" i="6" s="1"/>
  <c r="M226" i="6" s="1"/>
  <c r="M225" i="6"/>
  <c r="L225" i="6" s="1"/>
  <c r="J225" i="6"/>
  <c r="I225" i="6"/>
  <c r="H225" i="6"/>
  <c r="K225" i="6" s="1" a="1"/>
  <c r="K225" i="6" s="1"/>
  <c r="J224" i="6"/>
  <c r="I224" i="6"/>
  <c r="H224" i="6"/>
  <c r="K224" i="6" s="1" a="1"/>
  <c r="K224" i="6" s="1"/>
  <c r="M224" i="6" s="1"/>
  <c r="L224" i="6" s="1"/>
  <c r="J223" i="6"/>
  <c r="I223" i="6"/>
  <c r="H223" i="6"/>
  <c r="K223" i="6" s="1" a="1"/>
  <c r="K223" i="6" s="1"/>
  <c r="M223" i="6" s="1"/>
  <c r="K222" i="6" a="1"/>
  <c r="K222" i="6" s="1"/>
  <c r="M222" i="6" s="1"/>
  <c r="J222" i="6"/>
  <c r="I222" i="6"/>
  <c r="H222" i="6"/>
  <c r="M221" i="6"/>
  <c r="K221" i="6"/>
  <c r="J221" i="6"/>
  <c r="I221" i="6"/>
  <c r="H221" i="6"/>
  <c r="K221" i="6" s="1" a="1"/>
  <c r="K220" i="6" a="1"/>
  <c r="K220" i="6" s="1"/>
  <c r="M220" i="6" s="1"/>
  <c r="J220" i="6"/>
  <c r="I220" i="6"/>
  <c r="H220" i="6"/>
  <c r="J219" i="6"/>
  <c r="I219" i="6"/>
  <c r="H219" i="6"/>
  <c r="K219" i="6" s="1" a="1"/>
  <c r="K219" i="6" s="1"/>
  <c r="M219" i="6" s="1"/>
  <c r="N218" i="6"/>
  <c r="J218" i="6"/>
  <c r="I218" i="6"/>
  <c r="H218" i="6"/>
  <c r="K218" i="6" s="1" a="1"/>
  <c r="K218" i="6" s="1"/>
  <c r="M218" i="6" s="1"/>
  <c r="L218" i="6" s="1"/>
  <c r="J217" i="6"/>
  <c r="I217" i="6"/>
  <c r="M217" i="6" s="1"/>
  <c r="H217" i="6"/>
  <c r="K217" i="6" s="1" a="1"/>
  <c r="K217" i="6" s="1"/>
  <c r="J216" i="6"/>
  <c r="I216" i="6"/>
  <c r="H216" i="6"/>
  <c r="K216" i="6" s="1" a="1"/>
  <c r="K216" i="6" s="1"/>
  <c r="M216" i="6" s="1"/>
  <c r="K215" i="6" a="1"/>
  <c r="K215" i="6" s="1"/>
  <c r="M215" i="6" s="1"/>
  <c r="J215" i="6"/>
  <c r="I215" i="6"/>
  <c r="H215" i="6"/>
  <c r="K214" i="6" a="1"/>
  <c r="K214" i="6" s="1"/>
  <c r="M214" i="6" s="1"/>
  <c r="L214" i="6" s="1"/>
  <c r="J214" i="6"/>
  <c r="I214" i="6"/>
  <c r="H214" i="6"/>
  <c r="J213" i="6"/>
  <c r="I213" i="6"/>
  <c r="H213" i="6"/>
  <c r="K213" i="6" s="1" a="1"/>
  <c r="K213" i="6" s="1"/>
  <c r="J212" i="6"/>
  <c r="I212" i="6"/>
  <c r="H212" i="6"/>
  <c r="K212" i="6" s="1" a="1"/>
  <c r="K212" i="6" s="1"/>
  <c r="K211" i="6" a="1"/>
  <c r="K211" i="6" s="1"/>
  <c r="M211" i="6" s="1"/>
  <c r="J211" i="6"/>
  <c r="I211" i="6"/>
  <c r="H211" i="6"/>
  <c r="K210" i="6" a="1"/>
  <c r="K210" i="6" s="1"/>
  <c r="J210" i="6"/>
  <c r="I210" i="6"/>
  <c r="H210" i="6"/>
  <c r="J209" i="6"/>
  <c r="I209" i="6"/>
  <c r="H209" i="6"/>
  <c r="K209" i="6" s="1" a="1"/>
  <c r="K209" i="6" s="1"/>
  <c r="M209" i="6" s="1"/>
  <c r="J208" i="6"/>
  <c r="I208" i="6"/>
  <c r="H208" i="6"/>
  <c r="K208" i="6" s="1" a="1"/>
  <c r="K208" i="6" s="1"/>
  <c r="M208" i="6" s="1"/>
  <c r="L207" i="6"/>
  <c r="J207" i="6"/>
  <c r="I207" i="6"/>
  <c r="H207" i="6"/>
  <c r="K207" i="6" s="1" a="1"/>
  <c r="K207" i="6" s="1"/>
  <c r="M207" i="6" s="1"/>
  <c r="N207" i="6" s="1"/>
  <c r="J206" i="6"/>
  <c r="I206" i="6"/>
  <c r="H206" i="6"/>
  <c r="K206" i="6" s="1" a="1"/>
  <c r="K206" i="6" s="1"/>
  <c r="M206" i="6" s="1"/>
  <c r="K205" i="6" a="1"/>
  <c r="K205" i="6" s="1"/>
  <c r="M205" i="6" s="1"/>
  <c r="J205" i="6"/>
  <c r="I205" i="6"/>
  <c r="H205" i="6"/>
  <c r="J204" i="6"/>
  <c r="I204" i="6"/>
  <c r="H204" i="6"/>
  <c r="K204" i="6" s="1" a="1"/>
  <c r="K204" i="6" s="1"/>
  <c r="M204" i="6" s="1"/>
  <c r="N204" i="6" s="1"/>
  <c r="K203" i="6" a="1"/>
  <c r="K203" i="6" s="1"/>
  <c r="M203" i="6" s="1"/>
  <c r="J203" i="6"/>
  <c r="I203" i="6"/>
  <c r="H203" i="6"/>
  <c r="J202" i="6"/>
  <c r="I202" i="6"/>
  <c r="H202" i="6"/>
  <c r="K202" i="6" s="1" a="1"/>
  <c r="K202" i="6" s="1"/>
  <c r="M202" i="6" s="1"/>
  <c r="K201" i="6" a="1"/>
  <c r="K201" i="6" s="1"/>
  <c r="J201" i="6"/>
  <c r="I201" i="6"/>
  <c r="H201" i="6"/>
  <c r="J200" i="6"/>
  <c r="I200" i="6"/>
  <c r="H200" i="6"/>
  <c r="K200" i="6" s="1" a="1"/>
  <c r="K200" i="6" s="1"/>
  <c r="M200" i="6" s="1"/>
  <c r="J199" i="6"/>
  <c r="I199" i="6"/>
  <c r="H199" i="6"/>
  <c r="K199" i="6" s="1" a="1"/>
  <c r="K199" i="6" s="1"/>
  <c r="M199" i="6" s="1"/>
  <c r="N199" i="6" s="1"/>
  <c r="K198" i="6" a="1"/>
  <c r="K198" i="6" s="1"/>
  <c r="M198" i="6" s="1"/>
  <c r="J198" i="6"/>
  <c r="I198" i="6"/>
  <c r="H198" i="6"/>
  <c r="K197" i="6" a="1"/>
  <c r="K197" i="6" s="1"/>
  <c r="M197" i="6" s="1"/>
  <c r="N197" i="6" s="1"/>
  <c r="J197" i="6"/>
  <c r="I197" i="6"/>
  <c r="H197" i="6"/>
  <c r="J196" i="6"/>
  <c r="I196" i="6"/>
  <c r="H196" i="6"/>
  <c r="K196" i="6" s="1" a="1"/>
  <c r="K196" i="6" s="1"/>
  <c r="M196" i="6" s="1"/>
  <c r="J195" i="6"/>
  <c r="I195" i="6"/>
  <c r="H195" i="6"/>
  <c r="K195" i="6" s="1" a="1"/>
  <c r="K195" i="6" s="1"/>
  <c r="M195" i="6" s="1"/>
  <c r="J194" i="6"/>
  <c r="I194" i="6"/>
  <c r="H194" i="6"/>
  <c r="K194" i="6" s="1" a="1"/>
  <c r="K194" i="6" s="1"/>
  <c r="M194" i="6" s="1"/>
  <c r="K193" i="6" a="1"/>
  <c r="K193" i="6" s="1"/>
  <c r="M193" i="6" s="1"/>
  <c r="N193" i="6" s="1"/>
  <c r="J193" i="6"/>
  <c r="I193" i="6"/>
  <c r="H193" i="6"/>
  <c r="J192" i="6"/>
  <c r="I192" i="6"/>
  <c r="H192" i="6"/>
  <c r="K192" i="6" s="1" a="1"/>
  <c r="K192" i="6" s="1"/>
  <c r="M192" i="6" s="1"/>
  <c r="K191" i="6"/>
  <c r="M191" i="6" s="1"/>
  <c r="K191" i="6" a="1"/>
  <c r="J191" i="6"/>
  <c r="I191" i="6"/>
  <c r="H191" i="6"/>
  <c r="K190" i="6"/>
  <c r="M190" i="6" s="1"/>
  <c r="K190" i="6" a="1"/>
  <c r="J190" i="6"/>
  <c r="I190" i="6"/>
  <c r="H190" i="6"/>
  <c r="K189" i="6" a="1"/>
  <c r="K189" i="6" s="1"/>
  <c r="M189" i="6" s="1"/>
  <c r="J189" i="6"/>
  <c r="I189" i="6"/>
  <c r="H189" i="6"/>
  <c r="J188" i="6"/>
  <c r="I188" i="6"/>
  <c r="H188" i="6"/>
  <c r="K188" i="6" s="1" a="1"/>
  <c r="K188" i="6" s="1"/>
  <c r="M188" i="6" s="1"/>
  <c r="K187" i="6" a="1"/>
  <c r="K187" i="6" s="1"/>
  <c r="M187" i="6" s="1"/>
  <c r="J187" i="6"/>
  <c r="I187" i="6"/>
  <c r="H187" i="6"/>
  <c r="J186" i="6"/>
  <c r="I186" i="6"/>
  <c r="H186" i="6"/>
  <c r="K186" i="6" s="1" a="1"/>
  <c r="K186" i="6" s="1"/>
  <c r="M186" i="6" s="1"/>
  <c r="J185" i="6"/>
  <c r="I185" i="6"/>
  <c r="H185" i="6"/>
  <c r="K185" i="6" s="1" a="1"/>
  <c r="K185" i="6" s="1"/>
  <c r="M185" i="6" s="1"/>
  <c r="J184" i="6"/>
  <c r="I184" i="6"/>
  <c r="H184" i="6"/>
  <c r="K184" i="6" s="1" a="1"/>
  <c r="K184" i="6" s="1"/>
  <c r="M184" i="6" s="1"/>
  <c r="L184" i="6" s="1"/>
  <c r="J183" i="6"/>
  <c r="I183" i="6"/>
  <c r="H183" i="6"/>
  <c r="K183" i="6" s="1" a="1"/>
  <c r="K183" i="6" s="1"/>
  <c r="M183" i="6" s="1"/>
  <c r="L183" i="6" s="1"/>
  <c r="L182" i="6"/>
  <c r="J182" i="6"/>
  <c r="I182" i="6"/>
  <c r="H182" i="6"/>
  <c r="K182" i="6" s="1" a="1"/>
  <c r="K182" i="6" s="1"/>
  <c r="M182" i="6" s="1"/>
  <c r="N182" i="6" s="1"/>
  <c r="K181" i="6" a="1"/>
  <c r="K181" i="6" s="1"/>
  <c r="J181" i="6"/>
  <c r="I181" i="6"/>
  <c r="H181" i="6"/>
  <c r="K180" i="6" a="1"/>
  <c r="K180" i="6" s="1"/>
  <c r="M180" i="6" s="1"/>
  <c r="N180" i="6" s="1"/>
  <c r="J180" i="6"/>
  <c r="I180" i="6"/>
  <c r="H180" i="6"/>
  <c r="J179" i="6"/>
  <c r="I179" i="6"/>
  <c r="H179" i="6"/>
  <c r="K179" i="6" s="1" a="1"/>
  <c r="K179" i="6" s="1"/>
  <c r="M179" i="6" s="1"/>
  <c r="J178" i="6"/>
  <c r="I178" i="6"/>
  <c r="H178" i="6"/>
  <c r="K178" i="6" s="1" a="1"/>
  <c r="K178" i="6" s="1"/>
  <c r="M178" i="6" s="1"/>
  <c r="K177" i="6" a="1"/>
  <c r="K177" i="6" s="1"/>
  <c r="M177" i="6" s="1"/>
  <c r="L177" i="6" s="1"/>
  <c r="J177" i="6"/>
  <c r="I177" i="6"/>
  <c r="H177" i="6"/>
  <c r="J176" i="6"/>
  <c r="I176" i="6"/>
  <c r="H176" i="6"/>
  <c r="K176" i="6" s="1" a="1"/>
  <c r="K176" i="6" s="1"/>
  <c r="M176" i="6" s="1"/>
  <c r="L176" i="6" s="1"/>
  <c r="J175" i="6"/>
  <c r="I175" i="6"/>
  <c r="H175" i="6"/>
  <c r="K175" i="6" s="1" a="1"/>
  <c r="K175" i="6" s="1"/>
  <c r="M175" i="6" s="1"/>
  <c r="K174" i="6" a="1"/>
  <c r="K174" i="6" s="1"/>
  <c r="M174" i="6" s="1"/>
  <c r="J174" i="6"/>
  <c r="I174" i="6"/>
  <c r="H174" i="6"/>
  <c r="K173" i="6"/>
  <c r="M173" i="6" s="1"/>
  <c r="J173" i="6"/>
  <c r="I173" i="6"/>
  <c r="H173" i="6"/>
  <c r="K173" i="6" s="1" a="1"/>
  <c r="K172" i="6" a="1"/>
  <c r="K172" i="6" s="1"/>
  <c r="M172" i="6" s="1"/>
  <c r="J172" i="6"/>
  <c r="I172" i="6"/>
  <c r="H172" i="6"/>
  <c r="J171" i="6"/>
  <c r="I171" i="6"/>
  <c r="H171" i="6"/>
  <c r="K171" i="6" s="1" a="1"/>
  <c r="K171" i="6" s="1"/>
  <c r="M171" i="6" s="1"/>
  <c r="K170" i="6" a="1"/>
  <c r="K170" i="6" s="1"/>
  <c r="M170" i="6" s="1"/>
  <c r="J170" i="6"/>
  <c r="I170" i="6"/>
  <c r="H170" i="6"/>
  <c r="J169" i="6"/>
  <c r="I169" i="6"/>
  <c r="H169" i="6"/>
  <c r="K169" i="6" s="1" a="1"/>
  <c r="K169" i="6" s="1"/>
  <c r="M169" i="6" s="1"/>
  <c r="J168" i="6"/>
  <c r="I168" i="6"/>
  <c r="H168" i="6"/>
  <c r="K168" i="6" s="1" a="1"/>
  <c r="K168" i="6" s="1"/>
  <c r="M168" i="6" s="1"/>
  <c r="J167" i="6"/>
  <c r="I167" i="6"/>
  <c r="H167" i="6"/>
  <c r="K167" i="6" s="1" a="1"/>
  <c r="K167" i="6" s="1"/>
  <c r="M167" i="6" s="1"/>
  <c r="L167" i="6" s="1"/>
  <c r="K166" i="6" a="1"/>
  <c r="K166" i="6" s="1"/>
  <c r="M166" i="6" s="1"/>
  <c r="J166" i="6"/>
  <c r="I166" i="6"/>
  <c r="H166" i="6"/>
  <c r="J165" i="6"/>
  <c r="I165" i="6"/>
  <c r="H165" i="6"/>
  <c r="K165" i="6" s="1" a="1"/>
  <c r="K165" i="6" s="1"/>
  <c r="M165" i="6" s="1"/>
  <c r="K164" i="6"/>
  <c r="M164" i="6" s="1"/>
  <c r="N164" i="6" s="1"/>
  <c r="J164" i="6"/>
  <c r="I164" i="6"/>
  <c r="H164" i="6"/>
  <c r="K164" i="6" s="1" a="1"/>
  <c r="J163" i="6"/>
  <c r="I163" i="6"/>
  <c r="H163" i="6"/>
  <c r="K163" i="6" s="1" a="1"/>
  <c r="K163" i="6" s="1"/>
  <c r="M163" i="6" s="1"/>
  <c r="K162" i="6" a="1"/>
  <c r="K162" i="6" s="1"/>
  <c r="M162" i="6" s="1"/>
  <c r="J162" i="6"/>
  <c r="I162" i="6"/>
  <c r="H162" i="6"/>
  <c r="K161" i="6" a="1"/>
  <c r="K161" i="6" s="1"/>
  <c r="M161" i="6" s="1"/>
  <c r="J161" i="6"/>
  <c r="I161" i="6"/>
  <c r="H161" i="6"/>
  <c r="M160" i="6"/>
  <c r="N160" i="6" s="1"/>
  <c r="J160" i="6"/>
  <c r="I160" i="6"/>
  <c r="H160" i="6"/>
  <c r="K160" i="6" s="1" a="1"/>
  <c r="K160" i="6" s="1"/>
  <c r="J159" i="6"/>
  <c r="I159" i="6"/>
  <c r="H159" i="6"/>
  <c r="K159" i="6" s="1" a="1"/>
  <c r="K159" i="6" s="1"/>
  <c r="M159" i="6" s="1"/>
  <c r="K158" i="6" a="1"/>
  <c r="K158" i="6" s="1"/>
  <c r="M158" i="6" s="1"/>
  <c r="J158" i="6"/>
  <c r="I158" i="6"/>
  <c r="H158" i="6"/>
  <c r="K157" i="6"/>
  <c r="J157" i="6"/>
  <c r="I157" i="6"/>
  <c r="H157" i="6"/>
  <c r="K157" i="6" s="1" a="1"/>
  <c r="J156" i="6"/>
  <c r="I156" i="6"/>
  <c r="H156" i="6"/>
  <c r="K156" i="6" s="1" a="1"/>
  <c r="K156" i="6" s="1"/>
  <c r="M156" i="6" s="1"/>
  <c r="K155" i="6" a="1"/>
  <c r="K155" i="6" s="1"/>
  <c r="J155" i="6"/>
  <c r="I155" i="6"/>
  <c r="H155" i="6"/>
  <c r="J154" i="6"/>
  <c r="I154" i="6"/>
  <c r="H154" i="6"/>
  <c r="K154" i="6" s="1" a="1"/>
  <c r="K154" i="6" s="1"/>
  <c r="M154" i="6" s="1"/>
  <c r="J153" i="6"/>
  <c r="I153" i="6"/>
  <c r="H153" i="6"/>
  <c r="K153" i="6" s="1" a="1"/>
  <c r="K153" i="6" s="1"/>
  <c r="M153" i="6" s="1"/>
  <c r="L153" i="6" s="1"/>
  <c r="J152" i="6"/>
  <c r="I152" i="6"/>
  <c r="H152" i="6"/>
  <c r="K152" i="6" s="1" a="1"/>
  <c r="K152" i="6" s="1"/>
  <c r="M152" i="6" s="1"/>
  <c r="K151" i="6" a="1"/>
  <c r="K151" i="6" s="1"/>
  <c r="M151" i="6" s="1"/>
  <c r="N151" i="6" s="1"/>
  <c r="J151" i="6"/>
  <c r="I151" i="6"/>
  <c r="H151" i="6"/>
  <c r="J150" i="6"/>
  <c r="I150" i="6"/>
  <c r="H150" i="6"/>
  <c r="K150" i="6" s="1" a="1"/>
  <c r="K150" i="6" s="1"/>
  <c r="M150" i="6" s="1"/>
  <c r="J149" i="6"/>
  <c r="I149" i="6"/>
  <c r="H149" i="6"/>
  <c r="K149" i="6" s="1" a="1"/>
  <c r="K149" i="6" s="1"/>
  <c r="M149" i="6" s="1"/>
  <c r="K148" i="6"/>
  <c r="M148" i="6" s="1"/>
  <c r="K148" i="6" a="1"/>
  <c r="J148" i="6"/>
  <c r="I148" i="6"/>
  <c r="H148" i="6"/>
  <c r="K147" i="6"/>
  <c r="M147" i="6" s="1"/>
  <c r="K147" i="6" a="1"/>
  <c r="J147" i="6"/>
  <c r="I147" i="6"/>
  <c r="H147" i="6"/>
  <c r="K146" i="6"/>
  <c r="J146" i="6"/>
  <c r="I146" i="6"/>
  <c r="H146" i="6"/>
  <c r="K146" i="6" s="1" a="1"/>
  <c r="J145" i="6"/>
  <c r="I145" i="6"/>
  <c r="H145" i="6"/>
  <c r="K145" i="6" s="1" a="1"/>
  <c r="K145" i="6" s="1"/>
  <c r="M145" i="6" s="1"/>
  <c r="K144" i="6" a="1"/>
  <c r="K144" i="6" s="1"/>
  <c r="M144" i="6" s="1"/>
  <c r="J144" i="6"/>
  <c r="I144" i="6"/>
  <c r="H144" i="6"/>
  <c r="J143" i="6"/>
  <c r="I143" i="6"/>
  <c r="H143" i="6"/>
  <c r="K143" i="6" s="1" a="1"/>
  <c r="K143" i="6" s="1"/>
  <c r="M143" i="6" s="1"/>
  <c r="J142" i="6"/>
  <c r="I142" i="6"/>
  <c r="H142" i="6"/>
  <c r="K142" i="6" s="1" a="1"/>
  <c r="K142" i="6" s="1"/>
  <c r="M142" i="6" s="1"/>
  <c r="J141" i="6"/>
  <c r="I141" i="6"/>
  <c r="H141" i="6"/>
  <c r="K141" i="6" s="1" a="1"/>
  <c r="K141" i="6" s="1"/>
  <c r="M141" i="6" s="1"/>
  <c r="K140" i="6" a="1"/>
  <c r="K140" i="6" s="1"/>
  <c r="M140" i="6" s="1"/>
  <c r="N140" i="6" s="1"/>
  <c r="J140" i="6"/>
  <c r="I140" i="6"/>
  <c r="H140" i="6"/>
  <c r="J139" i="6"/>
  <c r="I139" i="6"/>
  <c r="H139" i="6"/>
  <c r="K139" i="6" s="1" a="1"/>
  <c r="K139" i="6" s="1"/>
  <c r="M139" i="6" s="1"/>
  <c r="J138" i="6"/>
  <c r="I138" i="6"/>
  <c r="H138" i="6"/>
  <c r="K138" i="6" s="1" a="1"/>
  <c r="K138" i="6" s="1"/>
  <c r="M138" i="6" s="1"/>
  <c r="K137" i="6"/>
  <c r="M137" i="6" s="1"/>
  <c r="L137" i="6" s="1"/>
  <c r="K137" i="6" a="1"/>
  <c r="J137" i="6"/>
  <c r="I137" i="6"/>
  <c r="H137" i="6"/>
  <c r="K136" i="6" a="1"/>
  <c r="K136" i="6" s="1"/>
  <c r="M136" i="6" s="1"/>
  <c r="J136" i="6"/>
  <c r="I136" i="6"/>
  <c r="H136" i="6"/>
  <c r="J135" i="6"/>
  <c r="I135" i="6"/>
  <c r="H135" i="6"/>
  <c r="K135" i="6" s="1" a="1"/>
  <c r="K135" i="6" s="1"/>
  <c r="K134" i="6" a="1"/>
  <c r="K134" i="6" s="1"/>
  <c r="M134" i="6" s="1"/>
  <c r="N134" i="6" s="1"/>
  <c r="J134" i="6"/>
  <c r="I134" i="6"/>
  <c r="H134" i="6"/>
  <c r="K133" i="6" a="1"/>
  <c r="K133" i="6" s="1"/>
  <c r="M133" i="6" s="1"/>
  <c r="J133" i="6"/>
  <c r="I133" i="6"/>
  <c r="H133" i="6"/>
  <c r="J132" i="6"/>
  <c r="I132" i="6"/>
  <c r="H132" i="6"/>
  <c r="K132" i="6" s="1" a="1"/>
  <c r="K132" i="6" s="1"/>
  <c r="M132" i="6" s="1"/>
  <c r="J131" i="6"/>
  <c r="I131" i="6"/>
  <c r="H131" i="6"/>
  <c r="K131" i="6" s="1" a="1"/>
  <c r="K131" i="6" s="1"/>
  <c r="M131" i="6" s="1"/>
  <c r="L131" i="6" s="1"/>
  <c r="J130" i="6"/>
  <c r="I130" i="6"/>
  <c r="H130" i="6"/>
  <c r="K130" i="6" s="1" a="1"/>
  <c r="K130" i="6" s="1"/>
  <c r="M130" i="6" s="1"/>
  <c r="K129" i="6" a="1"/>
  <c r="K129" i="6" s="1"/>
  <c r="M129" i="6" s="1"/>
  <c r="N129" i="6" s="1"/>
  <c r="J129" i="6"/>
  <c r="I129" i="6"/>
  <c r="H129" i="6"/>
  <c r="J128" i="6"/>
  <c r="I128" i="6"/>
  <c r="H128" i="6"/>
  <c r="K128" i="6" s="1" a="1"/>
  <c r="K128" i="6" s="1"/>
  <c r="M128" i="6" s="1"/>
  <c r="J127" i="6"/>
  <c r="I127" i="6"/>
  <c r="H127" i="6"/>
  <c r="K127" i="6" s="1" a="1"/>
  <c r="K127" i="6" s="1"/>
  <c r="M127" i="6" s="1"/>
  <c r="L127" i="6" s="1"/>
  <c r="K126" i="6"/>
  <c r="M126" i="6" s="1"/>
  <c r="K126" i="6" a="1"/>
  <c r="J126" i="6"/>
  <c r="I126" i="6"/>
  <c r="H126" i="6"/>
  <c r="J125" i="6"/>
  <c r="I125" i="6"/>
  <c r="H125" i="6"/>
  <c r="K125" i="6" s="1" a="1"/>
  <c r="K125" i="6" s="1"/>
  <c r="M125" i="6" s="1"/>
  <c r="J124" i="6"/>
  <c r="I124" i="6"/>
  <c r="H124" i="6"/>
  <c r="K124" i="6" s="1" a="1"/>
  <c r="K124" i="6" s="1"/>
  <c r="M124" i="6" s="1"/>
  <c r="K123" i="6" a="1"/>
  <c r="K123" i="6" s="1"/>
  <c r="M123" i="6" s="1"/>
  <c r="J123" i="6"/>
  <c r="I123" i="6"/>
  <c r="H123" i="6"/>
  <c r="K122" i="6" a="1"/>
  <c r="K122" i="6" s="1"/>
  <c r="M122" i="6" s="1"/>
  <c r="J122" i="6"/>
  <c r="I122" i="6"/>
  <c r="H122" i="6"/>
  <c r="K121" i="6" a="1"/>
  <c r="K121" i="6" s="1"/>
  <c r="M121" i="6" s="1"/>
  <c r="J121" i="6"/>
  <c r="I121" i="6"/>
  <c r="H121" i="6"/>
  <c r="J120" i="6"/>
  <c r="I120" i="6"/>
  <c r="H120" i="6"/>
  <c r="K120" i="6" s="1" a="1"/>
  <c r="K120" i="6" s="1"/>
  <c r="M120" i="6" s="1"/>
  <c r="J119" i="6"/>
  <c r="I119" i="6"/>
  <c r="H119" i="6"/>
  <c r="K119" i="6" s="1" a="1"/>
  <c r="K119" i="6" s="1"/>
  <c r="M119" i="6" s="1"/>
  <c r="K118" i="6" a="1"/>
  <c r="K118" i="6" s="1"/>
  <c r="J118" i="6"/>
  <c r="I118" i="6"/>
  <c r="H118" i="6"/>
  <c r="J117" i="6"/>
  <c r="I117" i="6"/>
  <c r="H117" i="6"/>
  <c r="K117" i="6" s="1" a="1"/>
  <c r="K117" i="6" s="1"/>
  <c r="M117" i="6" s="1"/>
  <c r="L117" i="6" s="1"/>
  <c r="J116" i="6"/>
  <c r="I116" i="6"/>
  <c r="H116" i="6"/>
  <c r="K116" i="6" s="1" a="1"/>
  <c r="K116" i="6" s="1"/>
  <c r="M116" i="6" s="1"/>
  <c r="L116" i="6" s="1"/>
  <c r="J115" i="6"/>
  <c r="I115" i="6"/>
  <c r="H115" i="6"/>
  <c r="K115" i="6" s="1" a="1"/>
  <c r="K115" i="6" s="1"/>
  <c r="M115" i="6" s="1"/>
  <c r="M114" i="6"/>
  <c r="J114" i="6"/>
  <c r="I114" i="6"/>
  <c r="H114" i="6"/>
  <c r="K114" i="6" s="1" a="1"/>
  <c r="K114" i="6" s="1"/>
  <c r="K113" i="6"/>
  <c r="M113" i="6" s="1"/>
  <c r="J113" i="6"/>
  <c r="I113" i="6"/>
  <c r="H113" i="6"/>
  <c r="K113" i="6" s="1" a="1"/>
  <c r="K112" i="6" a="1"/>
  <c r="K112" i="6" s="1"/>
  <c r="M112" i="6" s="1"/>
  <c r="N112" i="6" s="1"/>
  <c r="J112" i="6"/>
  <c r="I112" i="6"/>
  <c r="H112" i="6"/>
  <c r="K111" i="6" a="1"/>
  <c r="K111" i="6" s="1"/>
  <c r="M111" i="6" s="1"/>
  <c r="J111" i="6"/>
  <c r="I111" i="6"/>
  <c r="H111" i="6"/>
  <c r="K110" i="6" a="1"/>
  <c r="K110" i="6" s="1"/>
  <c r="J110" i="6"/>
  <c r="I110" i="6"/>
  <c r="H110" i="6"/>
  <c r="J109" i="6"/>
  <c r="I109" i="6"/>
  <c r="H109" i="6"/>
  <c r="K109" i="6" s="1" a="1"/>
  <c r="K109" i="6" s="1"/>
  <c r="K108" i="6" a="1"/>
  <c r="K108" i="6" s="1"/>
  <c r="M108" i="6" s="1"/>
  <c r="J108" i="6"/>
  <c r="I108" i="6"/>
  <c r="H108" i="6"/>
  <c r="K107" i="6" a="1"/>
  <c r="K107" i="6" s="1"/>
  <c r="J107" i="6"/>
  <c r="I107" i="6"/>
  <c r="H107" i="6"/>
  <c r="J106" i="6"/>
  <c r="I106" i="6"/>
  <c r="H106" i="6"/>
  <c r="K106" i="6" s="1" a="1"/>
  <c r="K106" i="6" s="1"/>
  <c r="J105" i="6"/>
  <c r="I105" i="6"/>
  <c r="H105" i="6"/>
  <c r="K105" i="6" s="1" a="1"/>
  <c r="K105" i="6" s="1"/>
  <c r="M105" i="6" s="1"/>
  <c r="L105" i="6" s="1"/>
  <c r="N104" i="6"/>
  <c r="J104" i="6"/>
  <c r="I104" i="6"/>
  <c r="H104" i="6"/>
  <c r="K104" i="6" s="1" a="1"/>
  <c r="K104" i="6" s="1"/>
  <c r="M104" i="6" s="1"/>
  <c r="L104" i="6" s="1"/>
  <c r="J103" i="6"/>
  <c r="I103" i="6"/>
  <c r="H103" i="6"/>
  <c r="K103" i="6" s="1" a="1"/>
  <c r="K103" i="6" s="1"/>
  <c r="M103" i="6" s="1"/>
  <c r="J102" i="6"/>
  <c r="I102" i="6"/>
  <c r="H102" i="6"/>
  <c r="K102" i="6" s="1" a="1"/>
  <c r="K102" i="6" s="1"/>
  <c r="M102" i="6" s="1"/>
  <c r="L102" i="6" s="1"/>
  <c r="M101" i="6"/>
  <c r="K101" i="6" a="1"/>
  <c r="K101" i="6" s="1"/>
  <c r="J101" i="6"/>
  <c r="I101" i="6"/>
  <c r="H101" i="6"/>
  <c r="K100" i="6" a="1"/>
  <c r="K100" i="6" s="1"/>
  <c r="M100" i="6" s="1"/>
  <c r="J100" i="6"/>
  <c r="I100" i="6"/>
  <c r="H100" i="6"/>
  <c r="K99" i="6" a="1"/>
  <c r="K99" i="6" s="1"/>
  <c r="J99" i="6"/>
  <c r="I99" i="6"/>
  <c r="H99" i="6"/>
  <c r="K98" i="6" a="1"/>
  <c r="K98" i="6" s="1"/>
  <c r="M98" i="6" s="1"/>
  <c r="J98" i="6"/>
  <c r="I98" i="6"/>
  <c r="H98" i="6"/>
  <c r="K97" i="6" a="1"/>
  <c r="K97" i="6" s="1"/>
  <c r="M97" i="6" s="1"/>
  <c r="J97" i="6"/>
  <c r="I97" i="6"/>
  <c r="H97" i="6"/>
  <c r="K96" i="6" a="1"/>
  <c r="K96" i="6" s="1"/>
  <c r="J96" i="6"/>
  <c r="I96" i="6"/>
  <c r="H96" i="6"/>
  <c r="K95" i="6" a="1"/>
  <c r="K95" i="6" s="1"/>
  <c r="J95" i="6"/>
  <c r="I95" i="6"/>
  <c r="H95" i="6"/>
  <c r="J94" i="6"/>
  <c r="I94" i="6"/>
  <c r="H94" i="6"/>
  <c r="K94" i="6" s="1" a="1"/>
  <c r="K94" i="6" s="1"/>
  <c r="M94" i="6" s="1"/>
  <c r="J93" i="6"/>
  <c r="I93" i="6"/>
  <c r="H93" i="6"/>
  <c r="K93" i="6" s="1" a="1"/>
  <c r="K93" i="6" s="1"/>
  <c r="M93" i="6" s="1"/>
  <c r="L93" i="6" s="1"/>
  <c r="J92" i="6"/>
  <c r="I92" i="6"/>
  <c r="H92" i="6"/>
  <c r="K92" i="6" s="1" a="1"/>
  <c r="K92" i="6" s="1"/>
  <c r="M92" i="6" s="1"/>
  <c r="J91" i="6"/>
  <c r="I91" i="6"/>
  <c r="H91" i="6"/>
  <c r="K91" i="6" s="1" a="1"/>
  <c r="K91" i="6" s="1"/>
  <c r="M91" i="6" s="1"/>
  <c r="M90" i="6"/>
  <c r="N90" i="6" s="1"/>
  <c r="L90" i="6"/>
  <c r="K90" i="6" a="1"/>
  <c r="K90" i="6" s="1"/>
  <c r="J90" i="6"/>
  <c r="I90" i="6"/>
  <c r="H90" i="6"/>
  <c r="K89" i="6" a="1"/>
  <c r="K89" i="6" s="1"/>
  <c r="M89" i="6" s="1"/>
  <c r="J89" i="6"/>
  <c r="I89" i="6"/>
  <c r="H89" i="6"/>
  <c r="K88" i="6" a="1"/>
  <c r="K88" i="6" s="1"/>
  <c r="M88" i="6" s="1"/>
  <c r="J88" i="6"/>
  <c r="I88" i="6"/>
  <c r="H88" i="6"/>
  <c r="K87" i="6" a="1"/>
  <c r="K87" i="6" s="1"/>
  <c r="M87" i="6" s="1"/>
  <c r="J87" i="6"/>
  <c r="I87" i="6"/>
  <c r="H87" i="6"/>
  <c r="J86" i="6"/>
  <c r="I86" i="6"/>
  <c r="H86" i="6"/>
  <c r="K86" i="6" s="1" a="1"/>
  <c r="K86" i="6" s="1"/>
  <c r="M86" i="6" s="1"/>
  <c r="K85" i="6" a="1"/>
  <c r="K85" i="6" s="1"/>
  <c r="M85" i="6" s="1"/>
  <c r="J85" i="6"/>
  <c r="I85" i="6"/>
  <c r="H85" i="6"/>
  <c r="K84" i="6" a="1"/>
  <c r="K84" i="6" s="1"/>
  <c r="M84" i="6" s="1"/>
  <c r="J84" i="6"/>
  <c r="I84" i="6"/>
  <c r="H84" i="6"/>
  <c r="J83" i="6"/>
  <c r="I83" i="6"/>
  <c r="H83" i="6"/>
  <c r="K83" i="6" s="1" a="1"/>
  <c r="K83" i="6" s="1"/>
  <c r="M83" i="6" s="1"/>
  <c r="K82" i="6" a="1"/>
  <c r="K82" i="6" s="1"/>
  <c r="M82" i="6" s="1"/>
  <c r="J82" i="6"/>
  <c r="I82" i="6"/>
  <c r="H82" i="6"/>
  <c r="K81" i="6" a="1"/>
  <c r="K81" i="6" s="1"/>
  <c r="M81" i="6" s="1"/>
  <c r="J81" i="6"/>
  <c r="I81" i="6"/>
  <c r="H81" i="6"/>
  <c r="J80" i="6"/>
  <c r="I80" i="6"/>
  <c r="H80" i="6"/>
  <c r="K80" i="6" s="1" a="1"/>
  <c r="K80" i="6" s="1"/>
  <c r="J79" i="6"/>
  <c r="I79" i="6"/>
  <c r="H79" i="6"/>
  <c r="K79" i="6" s="1" a="1"/>
  <c r="K79" i="6" s="1"/>
  <c r="M79" i="6" s="1"/>
  <c r="L79" i="6" s="1"/>
  <c r="K78" i="6" a="1"/>
  <c r="K78" i="6" s="1"/>
  <c r="M78" i="6" s="1"/>
  <c r="J78" i="6"/>
  <c r="I78" i="6"/>
  <c r="H78" i="6"/>
  <c r="J77" i="6"/>
  <c r="I77" i="6"/>
  <c r="H77" i="6"/>
  <c r="K77" i="6" s="1" a="1"/>
  <c r="K77" i="6" s="1"/>
  <c r="M77" i="6" s="1"/>
  <c r="J76" i="6"/>
  <c r="I76" i="6"/>
  <c r="H76" i="6"/>
  <c r="K76" i="6" s="1" a="1"/>
  <c r="K76" i="6" s="1"/>
  <c r="M76" i="6" s="1"/>
  <c r="J75" i="6"/>
  <c r="I75" i="6"/>
  <c r="H75" i="6"/>
  <c r="K75" i="6" s="1" a="1"/>
  <c r="K75" i="6" s="1"/>
  <c r="M75" i="6" s="1"/>
  <c r="K74" i="6"/>
  <c r="M74" i="6" s="1"/>
  <c r="K74" i="6" a="1"/>
  <c r="J74" i="6"/>
  <c r="I74" i="6"/>
  <c r="H74" i="6"/>
  <c r="J73" i="6"/>
  <c r="I73" i="6"/>
  <c r="H73" i="6"/>
  <c r="K73" i="6" s="1" a="1"/>
  <c r="K73" i="6" s="1"/>
  <c r="M73" i="6" s="1"/>
  <c r="J72" i="6"/>
  <c r="I72" i="6"/>
  <c r="H72" i="6"/>
  <c r="K72" i="6" s="1" a="1"/>
  <c r="K72" i="6" s="1"/>
  <c r="M72" i="6" s="1"/>
  <c r="K71" i="6" a="1"/>
  <c r="K71" i="6" s="1"/>
  <c r="M71" i="6" s="1"/>
  <c r="J71" i="6"/>
  <c r="I71" i="6"/>
  <c r="H71" i="6"/>
  <c r="J70" i="6"/>
  <c r="I70" i="6"/>
  <c r="H70" i="6"/>
  <c r="K70" i="6" s="1" a="1"/>
  <c r="K70" i="6" s="1"/>
  <c r="M70" i="6" s="1"/>
  <c r="J69" i="6"/>
  <c r="I69" i="6"/>
  <c r="H69" i="6"/>
  <c r="K69" i="6" s="1" a="1"/>
  <c r="K69" i="6" s="1"/>
  <c r="M69" i="6" s="1"/>
  <c r="L69" i="6" s="1"/>
  <c r="K68" i="6" a="1"/>
  <c r="K68" i="6" s="1"/>
  <c r="M68" i="6" s="1"/>
  <c r="J68" i="6"/>
  <c r="I68" i="6"/>
  <c r="H68" i="6"/>
  <c r="K67" i="6" a="1"/>
  <c r="K67" i="6" s="1"/>
  <c r="M67" i="6" s="1"/>
  <c r="J67" i="6"/>
  <c r="I67" i="6"/>
  <c r="H67" i="6"/>
  <c r="K66" i="6" a="1"/>
  <c r="K66" i="6" s="1"/>
  <c r="M66" i="6" s="1"/>
  <c r="J66" i="6"/>
  <c r="I66" i="6"/>
  <c r="H66" i="6"/>
  <c r="J65" i="6"/>
  <c r="I65" i="6"/>
  <c r="H65" i="6"/>
  <c r="K65" i="6" s="1" a="1"/>
  <c r="K65" i="6" s="1"/>
  <c r="M65" i="6" s="1"/>
  <c r="J64" i="6"/>
  <c r="I64" i="6"/>
  <c r="H64" i="6"/>
  <c r="K64" i="6" s="1" a="1"/>
  <c r="K64" i="6" s="1"/>
  <c r="M64" i="6" s="1"/>
  <c r="K63" i="6" a="1"/>
  <c r="K63" i="6" s="1"/>
  <c r="M63" i="6" s="1"/>
  <c r="J63" i="6"/>
  <c r="I63" i="6"/>
  <c r="H63" i="6"/>
  <c r="J62" i="6"/>
  <c r="I62" i="6"/>
  <c r="H62" i="6"/>
  <c r="K62" i="6" s="1" a="1"/>
  <c r="K62" i="6" s="1"/>
  <c r="M62" i="6" s="1"/>
  <c r="J61" i="6"/>
  <c r="I61" i="6"/>
  <c r="H61" i="6"/>
  <c r="K61" i="6" s="1" a="1"/>
  <c r="K61" i="6" s="1"/>
  <c r="M61" i="6" s="1"/>
  <c r="J60" i="6"/>
  <c r="I60" i="6"/>
  <c r="H60" i="6"/>
  <c r="K60" i="6" s="1" a="1"/>
  <c r="K60" i="6" s="1"/>
  <c r="M60" i="6" s="1"/>
  <c r="J59" i="6"/>
  <c r="I59" i="6"/>
  <c r="H59" i="6"/>
  <c r="K59" i="6" s="1" a="1"/>
  <c r="K59" i="6" s="1"/>
  <c r="M59" i="6" s="1"/>
  <c r="J58" i="6"/>
  <c r="I58" i="6"/>
  <c r="H58" i="6"/>
  <c r="K58" i="6" s="1" a="1"/>
  <c r="K58" i="6" s="1"/>
  <c r="M58" i="6" s="1"/>
  <c r="J57" i="6"/>
  <c r="I57" i="6"/>
  <c r="H57" i="6"/>
  <c r="K57" i="6" s="1" a="1"/>
  <c r="K57" i="6" s="1"/>
  <c r="M57" i="6" s="1"/>
  <c r="K56" i="6" a="1"/>
  <c r="K56" i="6" s="1"/>
  <c r="M56" i="6" s="1"/>
  <c r="L56" i="6" s="1"/>
  <c r="J56" i="6"/>
  <c r="I56" i="6"/>
  <c r="H56" i="6"/>
  <c r="K55" i="6" a="1"/>
  <c r="K55" i="6" s="1"/>
  <c r="M55" i="6" s="1"/>
  <c r="J55" i="6"/>
  <c r="I55" i="6"/>
  <c r="H55" i="6"/>
  <c r="J54" i="6"/>
  <c r="I54" i="6"/>
  <c r="H54" i="6"/>
  <c r="K54" i="6" s="1" a="1"/>
  <c r="K54" i="6" s="1"/>
  <c r="M54" i="6" s="1"/>
  <c r="J53" i="6"/>
  <c r="I53" i="6"/>
  <c r="H53" i="6"/>
  <c r="K53" i="6" s="1" a="1"/>
  <c r="K53" i="6" s="1"/>
  <c r="M53" i="6" s="1"/>
  <c r="K52" i="6" a="1"/>
  <c r="K52" i="6" s="1"/>
  <c r="M52" i="6" s="1"/>
  <c r="J52" i="6"/>
  <c r="I52" i="6"/>
  <c r="H52" i="6"/>
  <c r="J51" i="6"/>
  <c r="I51" i="6"/>
  <c r="H51" i="6"/>
  <c r="K51" i="6" s="1" a="1"/>
  <c r="K51" i="6" s="1"/>
  <c r="M51" i="6" s="1"/>
  <c r="M50" i="6"/>
  <c r="N50" i="6" s="1"/>
  <c r="L50" i="6"/>
  <c r="J50" i="6"/>
  <c r="I50" i="6"/>
  <c r="H50" i="6"/>
  <c r="K50" i="6" s="1" a="1"/>
  <c r="K50" i="6" s="1"/>
  <c r="K49" i="6" a="1"/>
  <c r="K49" i="6" s="1"/>
  <c r="M49" i="6" s="1"/>
  <c r="J49" i="6"/>
  <c r="I49" i="6"/>
  <c r="H49" i="6"/>
  <c r="J48" i="6"/>
  <c r="I48" i="6"/>
  <c r="H48" i="6"/>
  <c r="K48" i="6" s="1" a="1"/>
  <c r="K48" i="6" s="1"/>
  <c r="M48" i="6" s="1"/>
  <c r="K47" i="6"/>
  <c r="J47" i="6"/>
  <c r="I47" i="6"/>
  <c r="H47" i="6"/>
  <c r="K47" i="6" s="1" a="1"/>
  <c r="J46" i="6"/>
  <c r="I46" i="6"/>
  <c r="H46" i="6"/>
  <c r="K46" i="6" s="1" a="1"/>
  <c r="K46" i="6" s="1"/>
  <c r="M46" i="6" s="1"/>
  <c r="K45" i="6" a="1"/>
  <c r="K45" i="6" s="1"/>
  <c r="J45" i="6"/>
  <c r="I45" i="6"/>
  <c r="H45" i="6"/>
  <c r="K44" i="6" a="1"/>
  <c r="K44" i="6" s="1"/>
  <c r="J44" i="6"/>
  <c r="I44" i="6"/>
  <c r="H44" i="6"/>
  <c r="J43" i="6"/>
  <c r="I43" i="6"/>
  <c r="H43" i="6"/>
  <c r="K43" i="6" s="1" a="1"/>
  <c r="K43" i="6" s="1"/>
  <c r="M43" i="6" s="1"/>
  <c r="L43" i="6" s="1"/>
  <c r="J42" i="6"/>
  <c r="I42" i="6"/>
  <c r="H42" i="6"/>
  <c r="K42" i="6" s="1" a="1"/>
  <c r="K42" i="6" s="1"/>
  <c r="M42" i="6" s="1"/>
  <c r="K41" i="6"/>
  <c r="K41" i="6" a="1"/>
  <c r="J41" i="6"/>
  <c r="I41" i="6"/>
  <c r="H41" i="6"/>
  <c r="J40" i="6"/>
  <c r="I40" i="6"/>
  <c r="H40" i="6"/>
  <c r="K40" i="6" s="1" a="1"/>
  <c r="K40" i="6" s="1"/>
  <c r="M40" i="6" s="1"/>
  <c r="J39" i="6"/>
  <c r="I39" i="6"/>
  <c r="H39" i="6"/>
  <c r="K39" i="6" s="1" a="1"/>
  <c r="K39" i="6" s="1"/>
  <c r="M39" i="6" s="1"/>
  <c r="K38" i="6"/>
  <c r="M38" i="6" s="1"/>
  <c r="J38" i="6"/>
  <c r="I38" i="6"/>
  <c r="H38" i="6"/>
  <c r="K38" i="6" s="1" a="1"/>
  <c r="J37" i="6"/>
  <c r="I37" i="6"/>
  <c r="H37" i="6"/>
  <c r="K37" i="6" s="1" a="1"/>
  <c r="K37" i="6" s="1"/>
  <c r="M37" i="6" s="1"/>
  <c r="J36" i="6"/>
  <c r="I36" i="6"/>
  <c r="H36" i="6"/>
  <c r="K36" i="6" s="1" a="1"/>
  <c r="K36" i="6" s="1"/>
  <c r="M36" i="6" s="1"/>
  <c r="J35" i="6"/>
  <c r="I35" i="6"/>
  <c r="H35" i="6"/>
  <c r="K35" i="6" s="1" a="1"/>
  <c r="K35" i="6" s="1"/>
  <c r="M35" i="6" s="1"/>
  <c r="K34" i="6" a="1"/>
  <c r="K34" i="6" s="1"/>
  <c r="M34" i="6" s="1"/>
  <c r="J34" i="6"/>
  <c r="I34" i="6"/>
  <c r="H34" i="6"/>
  <c r="K33" i="6" a="1"/>
  <c r="K33" i="6" s="1"/>
  <c r="J33" i="6"/>
  <c r="I33" i="6"/>
  <c r="H33" i="6"/>
  <c r="J32" i="6"/>
  <c r="I32" i="6"/>
  <c r="H32" i="6"/>
  <c r="K32" i="6" s="1" a="1"/>
  <c r="K32" i="6" s="1"/>
  <c r="M32" i="6" s="1"/>
  <c r="K31" i="6" a="1"/>
  <c r="K31" i="6" s="1"/>
  <c r="M31" i="6" s="1"/>
  <c r="J31" i="6"/>
  <c r="I31" i="6"/>
  <c r="H31" i="6"/>
  <c r="K30" i="6" a="1"/>
  <c r="K30" i="6" s="1"/>
  <c r="M30" i="6" s="1"/>
  <c r="J30" i="6"/>
  <c r="I30" i="6"/>
  <c r="H30" i="6"/>
  <c r="J29" i="6"/>
  <c r="I29" i="6"/>
  <c r="H29" i="6"/>
  <c r="K29" i="6" s="1" a="1"/>
  <c r="K29" i="6" s="1"/>
  <c r="M29" i="6" s="1"/>
  <c r="J28" i="6"/>
  <c r="I28" i="6"/>
  <c r="H28" i="6"/>
  <c r="K28" i="6" s="1" a="1"/>
  <c r="K28" i="6" s="1"/>
  <c r="M28" i="6" s="1"/>
  <c r="J27" i="6"/>
  <c r="I27" i="6"/>
  <c r="H27" i="6"/>
  <c r="K27" i="6" s="1" a="1"/>
  <c r="K27" i="6" s="1"/>
  <c r="M27" i="6" s="1"/>
  <c r="J26" i="6"/>
  <c r="I26" i="6"/>
  <c r="H26" i="6"/>
  <c r="K26" i="6" s="1" a="1"/>
  <c r="K26" i="6" s="1"/>
  <c r="M26" i="6" s="1"/>
  <c r="J25" i="6"/>
  <c r="I25" i="6"/>
  <c r="H25" i="6"/>
  <c r="K25" i="6" s="1" a="1"/>
  <c r="K25" i="6" s="1"/>
  <c r="M25" i="6" s="1"/>
  <c r="J24" i="6"/>
  <c r="I24" i="6"/>
  <c r="H24" i="6"/>
  <c r="K24" i="6" s="1" a="1"/>
  <c r="K24" i="6" s="1"/>
  <c r="M24" i="6" s="1"/>
  <c r="L24" i="6" s="1"/>
  <c r="K23" i="6" a="1"/>
  <c r="K23" i="6" s="1"/>
  <c r="M23" i="6" s="1"/>
  <c r="J23" i="6"/>
  <c r="I23" i="6"/>
  <c r="H23" i="6"/>
  <c r="J22" i="6"/>
  <c r="I22" i="6"/>
  <c r="H22" i="6"/>
  <c r="K22" i="6" s="1" a="1"/>
  <c r="K22" i="6" s="1"/>
  <c r="M22" i="6" s="1"/>
  <c r="J21" i="6"/>
  <c r="I21" i="6"/>
  <c r="H21" i="6"/>
  <c r="K21" i="6" s="1" a="1"/>
  <c r="K21" i="6" s="1"/>
  <c r="M21" i="6" s="1"/>
  <c r="K20" i="6" a="1"/>
  <c r="K20" i="6" s="1"/>
  <c r="M20" i="6" s="1"/>
  <c r="J20" i="6"/>
  <c r="I20" i="6"/>
  <c r="H20" i="6"/>
  <c r="K19" i="6" a="1"/>
  <c r="K19" i="6" s="1"/>
  <c r="M19" i="6" s="1"/>
  <c r="J19" i="6"/>
  <c r="I19" i="6"/>
  <c r="H19" i="6"/>
  <c r="J18" i="6"/>
  <c r="I18" i="6"/>
  <c r="H18" i="6"/>
  <c r="K18" i="6" s="1" a="1"/>
  <c r="K18" i="6" s="1"/>
  <c r="M18" i="6" s="1"/>
  <c r="M17" i="6"/>
  <c r="N17" i="6" s="1"/>
  <c r="J17" i="6"/>
  <c r="I17" i="6"/>
  <c r="H17" i="6"/>
  <c r="K17" i="6" s="1" a="1"/>
  <c r="K17" i="6" s="1"/>
  <c r="K16" i="6" a="1"/>
  <c r="K16" i="6" s="1"/>
  <c r="M16" i="6" s="1"/>
  <c r="J16" i="6"/>
  <c r="I16" i="6"/>
  <c r="H16" i="6"/>
  <c r="K15" i="6"/>
  <c r="M15" i="6" s="1"/>
  <c r="N15" i="6" s="1"/>
  <c r="J15" i="6"/>
  <c r="I15" i="6"/>
  <c r="H15" i="6"/>
  <c r="K15" i="6" s="1" a="1"/>
  <c r="J14" i="6"/>
  <c r="I14" i="6"/>
  <c r="H14" i="6"/>
  <c r="K14" i="6" s="1" a="1"/>
  <c r="K14" i="6" s="1"/>
  <c r="J13" i="6"/>
  <c r="I13" i="6"/>
  <c r="H13" i="6"/>
  <c r="K13" i="6" s="1" a="1"/>
  <c r="K13" i="6" s="1"/>
  <c r="M13" i="6" s="1"/>
  <c r="K12" i="6" a="1"/>
  <c r="K12" i="6" s="1"/>
  <c r="M12" i="6" s="1"/>
  <c r="J12" i="6"/>
  <c r="I12" i="6"/>
  <c r="H12" i="6"/>
  <c r="J11" i="6"/>
  <c r="I11" i="6"/>
  <c r="H11" i="6"/>
  <c r="K11" i="6" s="1" a="1"/>
  <c r="K11" i="6" s="1"/>
  <c r="M11" i="6" s="1"/>
  <c r="N10" i="6"/>
  <c r="J10" i="6"/>
  <c r="I10" i="6"/>
  <c r="H10" i="6"/>
  <c r="K10" i="6" s="1" a="1"/>
  <c r="K10" i="6" s="1"/>
  <c r="M10" i="6" s="1"/>
  <c r="L10" i="6" s="1"/>
  <c r="J9" i="6"/>
  <c r="I9" i="6"/>
  <c r="H9" i="6"/>
  <c r="K9" i="6" s="1" a="1"/>
  <c r="K9" i="6" s="1"/>
  <c r="M9" i="6" s="1"/>
  <c r="K8" i="6" a="1"/>
  <c r="K8" i="6" s="1"/>
  <c r="M8" i="6" s="1"/>
  <c r="J8" i="6"/>
  <c r="I8" i="6"/>
  <c r="H8" i="6"/>
  <c r="M7" i="6"/>
  <c r="J7" i="6"/>
  <c r="I7" i="6"/>
  <c r="H7" i="6"/>
  <c r="K7" i="6" s="1" a="1"/>
  <c r="K7" i="6" s="1"/>
  <c r="K6" i="6"/>
  <c r="M6" i="6" s="1"/>
  <c r="J6" i="6"/>
  <c r="I6" i="6"/>
  <c r="H6" i="6"/>
  <c r="K6" i="6" s="1" a="1"/>
  <c r="J5" i="6"/>
  <c r="I5" i="6"/>
  <c r="H5" i="6"/>
  <c r="K5" i="6" s="1" a="1"/>
  <c r="K5" i="6" s="1"/>
  <c r="M5" i="6" s="1"/>
  <c r="L5" i="6" s="1"/>
  <c r="J4" i="6"/>
  <c r="I4" i="6"/>
  <c r="H4" i="6"/>
  <c r="K4" i="6" s="1" a="1"/>
  <c r="K4" i="6" s="1"/>
  <c r="M4" i="6" s="1"/>
  <c r="L4" i="6" s="1"/>
  <c r="J3" i="6"/>
  <c r="I3" i="6"/>
  <c r="H3" i="6"/>
  <c r="K3" i="6" s="1" a="1"/>
  <c r="K3" i="6" s="1"/>
  <c r="M3" i="6" s="1"/>
  <c r="J2" i="6"/>
  <c r="I2" i="6"/>
  <c r="H2" i="6"/>
  <c r="K2" i="6" s="1" a="1"/>
  <c r="K2" i="6" s="1"/>
  <c r="M2" i="6" s="1"/>
  <c r="L2" i="6" s="1"/>
  <c r="L457" i="2"/>
  <c r="L501" i="2"/>
  <c r="L523" i="2"/>
  <c r="L633" i="2"/>
  <c r="L699" i="2"/>
  <c r="L787" i="2"/>
  <c r="L941" i="2"/>
  <c r="L1007" i="2"/>
  <c r="L1029" i="2"/>
  <c r="L1073" i="2"/>
  <c r="L1095" i="2"/>
  <c r="L1183" i="2"/>
  <c r="L1352" i="2"/>
  <c r="L1425" i="2"/>
  <c r="H2" i="2"/>
  <c r="K2" i="2" s="1" a="1"/>
  <c r="K2" i="2" s="1"/>
  <c r="H3" i="2"/>
  <c r="K3" i="2" s="1" a="1"/>
  <c r="K3" i="2" s="1"/>
  <c r="H4" i="2"/>
  <c r="K4" i="2" s="1" a="1"/>
  <c r="K4" i="2" s="1"/>
  <c r="H5" i="2"/>
  <c r="K5" i="2" s="1" a="1"/>
  <c r="K5" i="2" s="1"/>
  <c r="H6" i="2"/>
  <c r="K6" i="2" s="1" a="1"/>
  <c r="K6" i="2" s="1"/>
  <c r="H7" i="2"/>
  <c r="K7" i="2" s="1" a="1"/>
  <c r="K7" i="2" s="1"/>
  <c r="H8" i="2"/>
  <c r="K8" i="2" s="1" a="1"/>
  <c r="K8" i="2" s="1"/>
  <c r="H9" i="2"/>
  <c r="K9" i="2" s="1" a="1"/>
  <c r="K9" i="2" s="1"/>
  <c r="H10" i="2"/>
  <c r="K10" i="2" s="1" a="1"/>
  <c r="K10" i="2" s="1"/>
  <c r="H11" i="2"/>
  <c r="K11" i="2" s="1" a="1"/>
  <c r="K11" i="2" s="1"/>
  <c r="H12" i="2"/>
  <c r="K12" i="2" s="1" a="1"/>
  <c r="K12" i="2" s="1"/>
  <c r="H13" i="2"/>
  <c r="K13" i="2" s="1" a="1"/>
  <c r="K13" i="2" s="1"/>
  <c r="H14" i="2"/>
  <c r="K14" i="2" s="1" a="1"/>
  <c r="K14" i="2" s="1"/>
  <c r="H15" i="2"/>
  <c r="K15" i="2" s="1" a="1"/>
  <c r="K15" i="2" s="1"/>
  <c r="H16" i="2"/>
  <c r="K16" i="2" s="1" a="1"/>
  <c r="K16" i="2" s="1"/>
  <c r="H17" i="2"/>
  <c r="K17" i="2" s="1" a="1"/>
  <c r="K17" i="2" s="1"/>
  <c r="H18" i="2"/>
  <c r="K18" i="2" s="1" a="1"/>
  <c r="K18" i="2" s="1"/>
  <c r="H19" i="2"/>
  <c r="K19" i="2" s="1" a="1"/>
  <c r="K19" i="2" s="1"/>
  <c r="H20" i="2"/>
  <c r="K20" i="2" s="1" a="1"/>
  <c r="K20" i="2" s="1"/>
  <c r="H21" i="2"/>
  <c r="K21" i="2" s="1" a="1"/>
  <c r="K21" i="2" s="1"/>
  <c r="H22" i="2"/>
  <c r="K22" i="2" s="1" a="1"/>
  <c r="K22" i="2" s="1"/>
  <c r="H23" i="2"/>
  <c r="K23" i="2" s="1" a="1"/>
  <c r="K23" i="2" s="1"/>
  <c r="H24" i="2"/>
  <c r="K24" i="2" s="1" a="1"/>
  <c r="K24" i="2" s="1"/>
  <c r="H25" i="2"/>
  <c r="K25" i="2" s="1" a="1"/>
  <c r="K25" i="2" s="1"/>
  <c r="H26" i="2"/>
  <c r="K26" i="2" s="1" a="1"/>
  <c r="K26" i="2" s="1"/>
  <c r="H27" i="2"/>
  <c r="K27" i="2" s="1" a="1"/>
  <c r="K27" i="2" s="1"/>
  <c r="H28" i="2"/>
  <c r="K28" i="2" s="1" a="1"/>
  <c r="K28" i="2" s="1"/>
  <c r="H29" i="2"/>
  <c r="K29" i="2" s="1" a="1"/>
  <c r="K29" i="2" s="1"/>
  <c r="H30" i="2"/>
  <c r="K30" i="2" s="1" a="1"/>
  <c r="K30" i="2" s="1"/>
  <c r="H31" i="2"/>
  <c r="K31" i="2" s="1" a="1"/>
  <c r="K31" i="2" s="1"/>
  <c r="H32" i="2"/>
  <c r="K32" i="2" s="1" a="1"/>
  <c r="K32" i="2" s="1"/>
  <c r="H33" i="2"/>
  <c r="K33" i="2" s="1" a="1"/>
  <c r="K33" i="2" s="1"/>
  <c r="H34" i="2"/>
  <c r="K34" i="2" s="1" a="1"/>
  <c r="K34" i="2" s="1"/>
  <c r="H35" i="2"/>
  <c r="K35" i="2" s="1" a="1"/>
  <c r="K35" i="2" s="1"/>
  <c r="H36" i="2"/>
  <c r="K36" i="2" s="1" a="1"/>
  <c r="K36" i="2" s="1"/>
  <c r="H37" i="2"/>
  <c r="K37" i="2" s="1" a="1"/>
  <c r="K37" i="2" s="1"/>
  <c r="H38" i="2"/>
  <c r="K38" i="2" s="1" a="1"/>
  <c r="K38" i="2" s="1"/>
  <c r="H39" i="2"/>
  <c r="K39" i="2" s="1" a="1"/>
  <c r="K39" i="2" s="1"/>
  <c r="H40" i="2"/>
  <c r="K40" i="2" s="1" a="1"/>
  <c r="K40" i="2" s="1"/>
  <c r="H41" i="2"/>
  <c r="K41" i="2" s="1" a="1"/>
  <c r="K41" i="2" s="1"/>
  <c r="H42" i="2"/>
  <c r="K42" i="2" s="1" a="1"/>
  <c r="K42" i="2" s="1"/>
  <c r="H43" i="2"/>
  <c r="K43" i="2" s="1" a="1"/>
  <c r="K43" i="2" s="1"/>
  <c r="H44" i="2"/>
  <c r="K44" i="2" s="1" a="1"/>
  <c r="K44" i="2" s="1"/>
  <c r="H45" i="2"/>
  <c r="K45" i="2" s="1" a="1"/>
  <c r="K45" i="2" s="1"/>
  <c r="H46" i="2"/>
  <c r="K46" i="2" s="1" a="1"/>
  <c r="K46" i="2" s="1"/>
  <c r="H47" i="2"/>
  <c r="K47" i="2" s="1" a="1"/>
  <c r="K47" i="2" s="1"/>
  <c r="H48" i="2"/>
  <c r="K48" i="2" s="1" a="1"/>
  <c r="K48" i="2" s="1"/>
  <c r="H49" i="2"/>
  <c r="K49" i="2" s="1" a="1"/>
  <c r="K49" i="2" s="1"/>
  <c r="H50" i="2"/>
  <c r="K50" i="2" s="1" a="1"/>
  <c r="K50" i="2" s="1"/>
  <c r="H51" i="2"/>
  <c r="K51" i="2" s="1" a="1"/>
  <c r="K51" i="2" s="1"/>
  <c r="H52" i="2"/>
  <c r="K52" i="2" s="1" a="1"/>
  <c r="K52" i="2" s="1"/>
  <c r="H53" i="2"/>
  <c r="K53" i="2" s="1" a="1"/>
  <c r="K53" i="2" s="1"/>
  <c r="H54" i="2"/>
  <c r="K54" i="2" s="1" a="1"/>
  <c r="K54" i="2" s="1"/>
  <c r="H55" i="2"/>
  <c r="K55" i="2" s="1" a="1"/>
  <c r="K55" i="2" s="1"/>
  <c r="H56" i="2"/>
  <c r="K56" i="2" s="1" a="1"/>
  <c r="K56" i="2" s="1"/>
  <c r="H57" i="2"/>
  <c r="K57" i="2" s="1" a="1"/>
  <c r="K57" i="2" s="1"/>
  <c r="H58" i="2"/>
  <c r="K58" i="2" s="1" a="1"/>
  <c r="K58" i="2" s="1"/>
  <c r="H59" i="2"/>
  <c r="K59" i="2" s="1" a="1"/>
  <c r="K59" i="2" s="1"/>
  <c r="H60" i="2"/>
  <c r="K60" i="2" s="1" a="1"/>
  <c r="K60" i="2" s="1"/>
  <c r="H61" i="2"/>
  <c r="K61" i="2" s="1" a="1"/>
  <c r="K61" i="2" s="1"/>
  <c r="H62" i="2"/>
  <c r="K62" i="2" s="1" a="1"/>
  <c r="K62" i="2" s="1"/>
  <c r="H63" i="2"/>
  <c r="K63" i="2" s="1" a="1"/>
  <c r="K63" i="2" s="1"/>
  <c r="H64" i="2"/>
  <c r="K64" i="2" s="1" a="1"/>
  <c r="K64" i="2" s="1"/>
  <c r="H65" i="2"/>
  <c r="K65" i="2" s="1" a="1"/>
  <c r="K65" i="2" s="1"/>
  <c r="H66" i="2"/>
  <c r="K66" i="2" s="1" a="1"/>
  <c r="K66" i="2" s="1"/>
  <c r="H67" i="2"/>
  <c r="K67" i="2" s="1" a="1"/>
  <c r="K67" i="2" s="1"/>
  <c r="H68" i="2"/>
  <c r="K68" i="2" s="1" a="1"/>
  <c r="K68" i="2" s="1"/>
  <c r="H69" i="2"/>
  <c r="K69" i="2" s="1" a="1"/>
  <c r="K69" i="2" s="1"/>
  <c r="H70" i="2"/>
  <c r="K70" i="2" s="1" a="1"/>
  <c r="K70" i="2" s="1"/>
  <c r="H71" i="2"/>
  <c r="K71" i="2" s="1" a="1"/>
  <c r="K71" i="2" s="1"/>
  <c r="H72" i="2"/>
  <c r="K72" i="2" s="1" a="1"/>
  <c r="K72" i="2" s="1"/>
  <c r="H73" i="2"/>
  <c r="K73" i="2" s="1" a="1"/>
  <c r="K73" i="2" s="1"/>
  <c r="H74" i="2"/>
  <c r="K74" i="2" s="1" a="1"/>
  <c r="K74" i="2" s="1"/>
  <c r="H75" i="2"/>
  <c r="K75" i="2" s="1" a="1"/>
  <c r="K75" i="2" s="1"/>
  <c r="H76" i="2"/>
  <c r="K76" i="2" s="1" a="1"/>
  <c r="K76" i="2" s="1"/>
  <c r="H77" i="2"/>
  <c r="K77" i="2" s="1" a="1"/>
  <c r="K77" i="2" s="1"/>
  <c r="H78" i="2"/>
  <c r="K78" i="2" s="1" a="1"/>
  <c r="K78" i="2" s="1"/>
  <c r="H79" i="2"/>
  <c r="K79" i="2" s="1" a="1"/>
  <c r="K79" i="2" s="1"/>
  <c r="H80" i="2"/>
  <c r="K80" i="2" s="1" a="1"/>
  <c r="K80" i="2" s="1"/>
  <c r="H81" i="2"/>
  <c r="K81" i="2" s="1" a="1"/>
  <c r="K81" i="2" s="1"/>
  <c r="H82" i="2"/>
  <c r="K82" i="2" s="1" a="1"/>
  <c r="K82" i="2" s="1"/>
  <c r="H83" i="2"/>
  <c r="K83" i="2" s="1" a="1"/>
  <c r="K83" i="2" s="1"/>
  <c r="H84" i="2"/>
  <c r="K84" i="2" s="1" a="1"/>
  <c r="K84" i="2" s="1"/>
  <c r="H85" i="2"/>
  <c r="K85" i="2" s="1" a="1"/>
  <c r="K85" i="2" s="1"/>
  <c r="H86" i="2"/>
  <c r="K86" i="2" s="1" a="1"/>
  <c r="K86" i="2" s="1"/>
  <c r="H87" i="2"/>
  <c r="K87" i="2" s="1" a="1"/>
  <c r="K87" i="2" s="1"/>
  <c r="H88" i="2"/>
  <c r="K88" i="2" s="1" a="1"/>
  <c r="K88" i="2" s="1"/>
  <c r="H89" i="2"/>
  <c r="K89" i="2" s="1" a="1"/>
  <c r="K89" i="2" s="1"/>
  <c r="H90" i="2"/>
  <c r="K90" i="2" s="1" a="1"/>
  <c r="K90" i="2" s="1"/>
  <c r="H91" i="2"/>
  <c r="K91" i="2" s="1" a="1"/>
  <c r="K91" i="2" s="1"/>
  <c r="H92" i="2"/>
  <c r="K92" i="2" s="1" a="1"/>
  <c r="K92" i="2" s="1"/>
  <c r="H93" i="2"/>
  <c r="K93" i="2" s="1" a="1"/>
  <c r="K93" i="2" s="1"/>
  <c r="H94" i="2"/>
  <c r="K94" i="2" s="1" a="1"/>
  <c r="K94" i="2" s="1"/>
  <c r="H95" i="2"/>
  <c r="K95" i="2" s="1" a="1"/>
  <c r="K95" i="2" s="1"/>
  <c r="H96" i="2"/>
  <c r="K96" i="2" s="1" a="1"/>
  <c r="K96" i="2" s="1"/>
  <c r="H97" i="2"/>
  <c r="K97" i="2" s="1" a="1"/>
  <c r="K97" i="2" s="1"/>
  <c r="H98" i="2"/>
  <c r="K98" i="2" s="1" a="1"/>
  <c r="K98" i="2" s="1"/>
  <c r="H99" i="2"/>
  <c r="K99" i="2" s="1" a="1"/>
  <c r="K99" i="2" s="1"/>
  <c r="H100" i="2"/>
  <c r="K100" i="2" s="1" a="1"/>
  <c r="K100" i="2" s="1"/>
  <c r="H101" i="2"/>
  <c r="K101" i="2" s="1" a="1"/>
  <c r="K101" i="2" s="1"/>
  <c r="H102" i="2"/>
  <c r="K102" i="2" s="1" a="1"/>
  <c r="K102" i="2" s="1"/>
  <c r="H103" i="2"/>
  <c r="K103" i="2" s="1" a="1"/>
  <c r="K103" i="2" s="1"/>
  <c r="H104" i="2"/>
  <c r="K104" i="2" s="1" a="1"/>
  <c r="K104" i="2" s="1"/>
  <c r="H105" i="2"/>
  <c r="K105" i="2" s="1" a="1"/>
  <c r="K105" i="2" s="1"/>
  <c r="H106" i="2"/>
  <c r="K106" i="2" s="1" a="1"/>
  <c r="K106" i="2" s="1"/>
  <c r="H107" i="2"/>
  <c r="K107" i="2" s="1" a="1"/>
  <c r="K107" i="2" s="1"/>
  <c r="H108" i="2"/>
  <c r="K108" i="2" s="1" a="1"/>
  <c r="K108" i="2" s="1"/>
  <c r="H109" i="2"/>
  <c r="K109" i="2" s="1" a="1"/>
  <c r="K109" i="2" s="1"/>
  <c r="H110" i="2"/>
  <c r="K110" i="2" s="1" a="1"/>
  <c r="K110" i="2" s="1"/>
  <c r="H111" i="2"/>
  <c r="K111" i="2" s="1" a="1"/>
  <c r="K111" i="2" s="1"/>
  <c r="H112" i="2"/>
  <c r="K112" i="2" s="1" a="1"/>
  <c r="K112" i="2" s="1"/>
  <c r="H113" i="2"/>
  <c r="K113" i="2" s="1" a="1"/>
  <c r="K113" i="2" s="1"/>
  <c r="H114" i="2"/>
  <c r="K114" i="2" s="1" a="1"/>
  <c r="K114" i="2" s="1"/>
  <c r="H115" i="2"/>
  <c r="K115" i="2" s="1" a="1"/>
  <c r="K115" i="2" s="1"/>
  <c r="H116" i="2"/>
  <c r="K116" i="2" s="1" a="1"/>
  <c r="K116" i="2" s="1"/>
  <c r="H117" i="2"/>
  <c r="K117" i="2" s="1" a="1"/>
  <c r="K117" i="2" s="1"/>
  <c r="H118" i="2"/>
  <c r="K118" i="2" s="1" a="1"/>
  <c r="K118" i="2" s="1"/>
  <c r="H119" i="2"/>
  <c r="K119" i="2" s="1" a="1"/>
  <c r="K119" i="2" s="1"/>
  <c r="H120" i="2"/>
  <c r="K120" i="2" s="1" a="1"/>
  <c r="K120" i="2" s="1"/>
  <c r="H121" i="2"/>
  <c r="K121" i="2" s="1" a="1"/>
  <c r="K121" i="2" s="1"/>
  <c r="H122" i="2"/>
  <c r="K122" i="2" s="1" a="1"/>
  <c r="K122" i="2" s="1"/>
  <c r="H123" i="2"/>
  <c r="K123" i="2" s="1" a="1"/>
  <c r="K123" i="2" s="1"/>
  <c r="H124" i="2"/>
  <c r="K124" i="2" s="1" a="1"/>
  <c r="K124" i="2" s="1"/>
  <c r="H125" i="2"/>
  <c r="K125" i="2" s="1" a="1"/>
  <c r="K125" i="2" s="1"/>
  <c r="H126" i="2"/>
  <c r="K126" i="2" s="1" a="1"/>
  <c r="K126" i="2" s="1"/>
  <c r="H127" i="2"/>
  <c r="K127" i="2" s="1" a="1"/>
  <c r="K127" i="2" s="1"/>
  <c r="H128" i="2"/>
  <c r="K128" i="2" s="1" a="1"/>
  <c r="K128" i="2" s="1"/>
  <c r="H129" i="2"/>
  <c r="K129" i="2" s="1" a="1"/>
  <c r="K129" i="2" s="1"/>
  <c r="H130" i="2"/>
  <c r="K130" i="2" s="1" a="1"/>
  <c r="K130" i="2" s="1"/>
  <c r="H131" i="2"/>
  <c r="K131" i="2" s="1" a="1"/>
  <c r="K131" i="2" s="1"/>
  <c r="H132" i="2"/>
  <c r="K132" i="2" s="1" a="1"/>
  <c r="K132" i="2" s="1"/>
  <c r="H133" i="2"/>
  <c r="K133" i="2" s="1" a="1"/>
  <c r="K133" i="2" s="1"/>
  <c r="H134" i="2"/>
  <c r="K134" i="2" s="1" a="1"/>
  <c r="K134" i="2" s="1"/>
  <c r="H135" i="2"/>
  <c r="K135" i="2" s="1" a="1"/>
  <c r="K135" i="2" s="1"/>
  <c r="H136" i="2"/>
  <c r="K136" i="2" s="1" a="1"/>
  <c r="K136" i="2" s="1"/>
  <c r="H137" i="2"/>
  <c r="K137" i="2" s="1" a="1"/>
  <c r="K137" i="2" s="1"/>
  <c r="H138" i="2"/>
  <c r="K138" i="2" s="1" a="1"/>
  <c r="K138" i="2" s="1"/>
  <c r="H139" i="2"/>
  <c r="K139" i="2" s="1" a="1"/>
  <c r="K139" i="2" s="1"/>
  <c r="H140" i="2"/>
  <c r="K140" i="2" s="1" a="1"/>
  <c r="K140" i="2" s="1"/>
  <c r="H141" i="2"/>
  <c r="K141" i="2" s="1" a="1"/>
  <c r="K141" i="2" s="1"/>
  <c r="H142" i="2"/>
  <c r="K142" i="2" s="1" a="1"/>
  <c r="K142" i="2" s="1"/>
  <c r="H143" i="2"/>
  <c r="K143" i="2" s="1" a="1"/>
  <c r="K143" i="2" s="1"/>
  <c r="H144" i="2"/>
  <c r="K144" i="2" s="1" a="1"/>
  <c r="K144" i="2" s="1"/>
  <c r="H145" i="2"/>
  <c r="K145" i="2" s="1" a="1"/>
  <c r="K145" i="2" s="1"/>
  <c r="H146" i="2"/>
  <c r="K146" i="2" s="1" a="1"/>
  <c r="K146" i="2" s="1"/>
  <c r="H147" i="2"/>
  <c r="K147" i="2" s="1" a="1"/>
  <c r="K147" i="2" s="1"/>
  <c r="H148" i="2"/>
  <c r="K148" i="2" s="1" a="1"/>
  <c r="K148" i="2" s="1"/>
  <c r="H149" i="2"/>
  <c r="K149" i="2" s="1" a="1"/>
  <c r="K149" i="2" s="1"/>
  <c r="H150" i="2"/>
  <c r="K150" i="2" s="1" a="1"/>
  <c r="K150" i="2" s="1"/>
  <c r="H151" i="2"/>
  <c r="K151" i="2" s="1" a="1"/>
  <c r="K151" i="2" s="1"/>
  <c r="H152" i="2"/>
  <c r="K152" i="2" s="1" a="1"/>
  <c r="K152" i="2" s="1"/>
  <c r="H153" i="2"/>
  <c r="K153" i="2" s="1" a="1"/>
  <c r="K153" i="2" s="1"/>
  <c r="H154" i="2"/>
  <c r="K154" i="2" s="1" a="1"/>
  <c r="K154" i="2" s="1"/>
  <c r="H155" i="2"/>
  <c r="K155" i="2" s="1" a="1"/>
  <c r="K155" i="2" s="1"/>
  <c r="H156" i="2"/>
  <c r="K156" i="2" s="1" a="1"/>
  <c r="K156" i="2" s="1"/>
  <c r="H157" i="2"/>
  <c r="K157" i="2" s="1" a="1"/>
  <c r="K157" i="2" s="1"/>
  <c r="H158" i="2"/>
  <c r="K158" i="2" s="1" a="1"/>
  <c r="K158" i="2" s="1"/>
  <c r="H159" i="2"/>
  <c r="K159" i="2" s="1" a="1"/>
  <c r="K159" i="2" s="1"/>
  <c r="H160" i="2"/>
  <c r="K160" i="2" s="1" a="1"/>
  <c r="K160" i="2" s="1"/>
  <c r="H161" i="2"/>
  <c r="K161" i="2" s="1" a="1"/>
  <c r="K161" i="2" s="1"/>
  <c r="H162" i="2"/>
  <c r="K162" i="2" s="1" a="1"/>
  <c r="K162" i="2" s="1"/>
  <c r="H163" i="2"/>
  <c r="K163" i="2" s="1" a="1"/>
  <c r="K163" i="2" s="1"/>
  <c r="H164" i="2"/>
  <c r="K164" i="2" s="1" a="1"/>
  <c r="K164" i="2" s="1"/>
  <c r="H165" i="2"/>
  <c r="K165" i="2" s="1" a="1"/>
  <c r="K165" i="2" s="1"/>
  <c r="H166" i="2"/>
  <c r="K166" i="2" s="1" a="1"/>
  <c r="K166" i="2" s="1"/>
  <c r="H167" i="2"/>
  <c r="K167" i="2" s="1" a="1"/>
  <c r="K167" i="2" s="1"/>
  <c r="H168" i="2"/>
  <c r="K168" i="2" s="1" a="1"/>
  <c r="K168" i="2" s="1"/>
  <c r="H169" i="2"/>
  <c r="K169" i="2" s="1" a="1"/>
  <c r="K169" i="2" s="1"/>
  <c r="H170" i="2"/>
  <c r="K170" i="2" s="1" a="1"/>
  <c r="K170" i="2" s="1"/>
  <c r="H171" i="2"/>
  <c r="K171" i="2" s="1" a="1"/>
  <c r="K171" i="2" s="1"/>
  <c r="H172" i="2"/>
  <c r="K172" i="2" s="1" a="1"/>
  <c r="K172" i="2" s="1"/>
  <c r="H173" i="2"/>
  <c r="K173" i="2" s="1" a="1"/>
  <c r="K173" i="2" s="1"/>
  <c r="H174" i="2"/>
  <c r="K174" i="2" s="1" a="1"/>
  <c r="K174" i="2" s="1"/>
  <c r="H175" i="2"/>
  <c r="K175" i="2" s="1" a="1"/>
  <c r="K175" i="2" s="1"/>
  <c r="H176" i="2"/>
  <c r="K176" i="2" s="1" a="1"/>
  <c r="K176" i="2" s="1"/>
  <c r="H177" i="2"/>
  <c r="K177" i="2" s="1" a="1"/>
  <c r="K177" i="2" s="1"/>
  <c r="H178" i="2"/>
  <c r="K178" i="2" s="1" a="1"/>
  <c r="K178" i="2" s="1"/>
  <c r="H179" i="2"/>
  <c r="K179" i="2" s="1" a="1"/>
  <c r="K179" i="2" s="1"/>
  <c r="H180" i="2"/>
  <c r="K180" i="2" s="1" a="1"/>
  <c r="K180" i="2" s="1"/>
  <c r="H181" i="2"/>
  <c r="K181" i="2" s="1" a="1"/>
  <c r="K181" i="2" s="1"/>
  <c r="H182" i="2"/>
  <c r="K182" i="2" s="1" a="1"/>
  <c r="K182" i="2" s="1"/>
  <c r="H183" i="2"/>
  <c r="K183" i="2" s="1" a="1"/>
  <c r="K183" i="2" s="1"/>
  <c r="H184" i="2"/>
  <c r="K184" i="2" s="1" a="1"/>
  <c r="K184" i="2" s="1"/>
  <c r="H185" i="2"/>
  <c r="K185" i="2" s="1" a="1"/>
  <c r="K185" i="2" s="1"/>
  <c r="H186" i="2"/>
  <c r="K186" i="2" s="1" a="1"/>
  <c r="K186" i="2" s="1"/>
  <c r="H187" i="2"/>
  <c r="K187" i="2" s="1" a="1"/>
  <c r="K187" i="2" s="1"/>
  <c r="H188" i="2"/>
  <c r="K188" i="2" s="1" a="1"/>
  <c r="K188" i="2" s="1"/>
  <c r="H189" i="2"/>
  <c r="K189" i="2" s="1" a="1"/>
  <c r="K189" i="2" s="1"/>
  <c r="H190" i="2"/>
  <c r="K190" i="2" s="1" a="1"/>
  <c r="K190" i="2" s="1"/>
  <c r="H191" i="2"/>
  <c r="K191" i="2" s="1" a="1"/>
  <c r="K191" i="2" s="1"/>
  <c r="H192" i="2"/>
  <c r="K192" i="2" s="1" a="1"/>
  <c r="K192" i="2" s="1"/>
  <c r="H193" i="2"/>
  <c r="K193" i="2" s="1" a="1"/>
  <c r="K193" i="2" s="1"/>
  <c r="H194" i="2"/>
  <c r="K194" i="2" s="1" a="1"/>
  <c r="K194" i="2" s="1"/>
  <c r="H195" i="2"/>
  <c r="K195" i="2" s="1" a="1"/>
  <c r="K195" i="2" s="1"/>
  <c r="H196" i="2"/>
  <c r="K196" i="2" s="1" a="1"/>
  <c r="K196" i="2" s="1"/>
  <c r="H197" i="2"/>
  <c r="K197" i="2" s="1" a="1"/>
  <c r="K197" i="2" s="1"/>
  <c r="H198" i="2"/>
  <c r="K198" i="2" s="1" a="1"/>
  <c r="K198" i="2" s="1"/>
  <c r="H199" i="2"/>
  <c r="K199" i="2" s="1" a="1"/>
  <c r="K199" i="2" s="1"/>
  <c r="H200" i="2"/>
  <c r="K200" i="2" s="1" a="1"/>
  <c r="K200" i="2" s="1"/>
  <c r="H201" i="2"/>
  <c r="K201" i="2" s="1" a="1"/>
  <c r="K201" i="2" s="1"/>
  <c r="H202" i="2"/>
  <c r="K202" i="2" s="1" a="1"/>
  <c r="K202" i="2" s="1"/>
  <c r="H203" i="2"/>
  <c r="K203" i="2" s="1" a="1"/>
  <c r="K203" i="2" s="1"/>
  <c r="H204" i="2"/>
  <c r="K204" i="2" s="1" a="1"/>
  <c r="K204" i="2" s="1"/>
  <c r="H205" i="2"/>
  <c r="K205" i="2" s="1" a="1"/>
  <c r="K205" i="2" s="1"/>
  <c r="H206" i="2"/>
  <c r="K206" i="2" s="1" a="1"/>
  <c r="K206" i="2" s="1"/>
  <c r="H207" i="2"/>
  <c r="K207" i="2" s="1" a="1"/>
  <c r="K207" i="2" s="1"/>
  <c r="H208" i="2"/>
  <c r="K208" i="2" s="1" a="1"/>
  <c r="K208" i="2" s="1"/>
  <c r="H209" i="2"/>
  <c r="K209" i="2" s="1" a="1"/>
  <c r="K209" i="2" s="1"/>
  <c r="H210" i="2"/>
  <c r="K210" i="2" s="1" a="1"/>
  <c r="K210" i="2" s="1"/>
  <c r="H211" i="2"/>
  <c r="K211" i="2" s="1" a="1"/>
  <c r="K211" i="2" s="1"/>
  <c r="H212" i="2"/>
  <c r="K212" i="2" s="1" a="1"/>
  <c r="K212" i="2" s="1"/>
  <c r="H213" i="2"/>
  <c r="K213" i="2" s="1" a="1"/>
  <c r="K213" i="2" s="1"/>
  <c r="H214" i="2"/>
  <c r="K214" i="2" s="1" a="1"/>
  <c r="K214" i="2" s="1"/>
  <c r="H215" i="2"/>
  <c r="K215" i="2" s="1" a="1"/>
  <c r="K215" i="2" s="1"/>
  <c r="H216" i="2"/>
  <c r="K216" i="2" s="1" a="1"/>
  <c r="K216" i="2" s="1"/>
  <c r="H217" i="2"/>
  <c r="K217" i="2" s="1" a="1"/>
  <c r="K217" i="2" s="1"/>
  <c r="H218" i="2"/>
  <c r="K218" i="2" s="1" a="1"/>
  <c r="K218" i="2" s="1"/>
  <c r="H219" i="2"/>
  <c r="K219" i="2" s="1" a="1"/>
  <c r="K219" i="2" s="1"/>
  <c r="H220" i="2"/>
  <c r="K220" i="2" s="1" a="1"/>
  <c r="K220" i="2" s="1"/>
  <c r="H221" i="2"/>
  <c r="K221" i="2" s="1" a="1"/>
  <c r="K221" i="2" s="1"/>
  <c r="H222" i="2"/>
  <c r="K222" i="2" s="1" a="1"/>
  <c r="K222" i="2" s="1"/>
  <c r="H223" i="2"/>
  <c r="K223" i="2" s="1" a="1"/>
  <c r="K223" i="2" s="1"/>
  <c r="H224" i="2"/>
  <c r="K224" i="2" s="1" a="1"/>
  <c r="K224" i="2" s="1"/>
  <c r="H225" i="2"/>
  <c r="K225" i="2" s="1" a="1"/>
  <c r="K225" i="2" s="1"/>
  <c r="H226" i="2"/>
  <c r="K226" i="2" s="1" a="1"/>
  <c r="K226" i="2" s="1"/>
  <c r="H227" i="2"/>
  <c r="K227" i="2" s="1" a="1"/>
  <c r="K227" i="2" s="1"/>
  <c r="H228" i="2"/>
  <c r="K228" i="2" s="1" a="1"/>
  <c r="K228" i="2" s="1"/>
  <c r="H229" i="2"/>
  <c r="K229" i="2" s="1" a="1"/>
  <c r="K229" i="2" s="1"/>
  <c r="H230" i="2"/>
  <c r="K230" i="2" s="1" a="1"/>
  <c r="K230" i="2" s="1"/>
  <c r="H231" i="2"/>
  <c r="K231" i="2" s="1" a="1"/>
  <c r="K231" i="2" s="1"/>
  <c r="H232" i="2"/>
  <c r="K232" i="2" s="1" a="1"/>
  <c r="K232" i="2" s="1"/>
  <c r="H233" i="2"/>
  <c r="K233" i="2" s="1" a="1"/>
  <c r="K233" i="2" s="1"/>
  <c r="H234" i="2"/>
  <c r="K234" i="2" s="1" a="1"/>
  <c r="K234" i="2" s="1"/>
  <c r="H235" i="2"/>
  <c r="K235" i="2" s="1" a="1"/>
  <c r="K235" i="2" s="1"/>
  <c r="H236" i="2"/>
  <c r="K236" i="2" s="1" a="1"/>
  <c r="K236" i="2" s="1"/>
  <c r="H237" i="2"/>
  <c r="K237" i="2" s="1" a="1"/>
  <c r="K237" i="2" s="1"/>
  <c r="H238" i="2"/>
  <c r="K238" i="2" s="1" a="1"/>
  <c r="K238" i="2" s="1"/>
  <c r="H239" i="2"/>
  <c r="K239" i="2" s="1" a="1"/>
  <c r="K239" i="2" s="1"/>
  <c r="H240" i="2"/>
  <c r="K240" i="2" s="1" a="1"/>
  <c r="K240" i="2" s="1"/>
  <c r="H241" i="2"/>
  <c r="K241" i="2" s="1" a="1"/>
  <c r="K241" i="2" s="1"/>
  <c r="H242" i="2"/>
  <c r="K242" i="2" s="1" a="1"/>
  <c r="K242" i="2" s="1"/>
  <c r="H243" i="2"/>
  <c r="K243" i="2" s="1" a="1"/>
  <c r="K243" i="2" s="1"/>
  <c r="H244" i="2"/>
  <c r="K244" i="2" s="1" a="1"/>
  <c r="K244" i="2" s="1"/>
  <c r="H245" i="2"/>
  <c r="K245" i="2" s="1" a="1"/>
  <c r="K245" i="2" s="1"/>
  <c r="H246" i="2"/>
  <c r="K246" i="2" s="1" a="1"/>
  <c r="K246" i="2" s="1"/>
  <c r="H247" i="2"/>
  <c r="K247" i="2" s="1" a="1"/>
  <c r="K247" i="2" s="1"/>
  <c r="H248" i="2"/>
  <c r="K248" i="2" s="1" a="1"/>
  <c r="K248" i="2" s="1"/>
  <c r="H249" i="2"/>
  <c r="K249" i="2" s="1" a="1"/>
  <c r="K249" i="2" s="1"/>
  <c r="H250" i="2"/>
  <c r="K250" i="2" s="1" a="1"/>
  <c r="K250" i="2" s="1"/>
  <c r="H251" i="2"/>
  <c r="K251" i="2" s="1" a="1"/>
  <c r="K251" i="2" s="1"/>
  <c r="H252" i="2"/>
  <c r="K252" i="2" s="1" a="1"/>
  <c r="K252" i="2" s="1"/>
  <c r="H253" i="2"/>
  <c r="K253" i="2" s="1" a="1"/>
  <c r="K253" i="2" s="1"/>
  <c r="H254" i="2"/>
  <c r="K254" i="2" s="1" a="1"/>
  <c r="K254" i="2" s="1"/>
  <c r="H255" i="2"/>
  <c r="K255" i="2" s="1" a="1"/>
  <c r="K255" i="2" s="1"/>
  <c r="H256" i="2"/>
  <c r="K256" i="2" s="1" a="1"/>
  <c r="K256" i="2" s="1"/>
  <c r="H257" i="2"/>
  <c r="K257" i="2" s="1" a="1"/>
  <c r="K257" i="2" s="1"/>
  <c r="H258" i="2"/>
  <c r="K258" i="2" s="1" a="1"/>
  <c r="K258" i="2" s="1"/>
  <c r="H259" i="2"/>
  <c r="K259" i="2" s="1" a="1"/>
  <c r="K259" i="2" s="1"/>
  <c r="H260" i="2"/>
  <c r="K260" i="2" s="1" a="1"/>
  <c r="K260" i="2" s="1"/>
  <c r="H261" i="2"/>
  <c r="K261" i="2" s="1" a="1"/>
  <c r="K261" i="2" s="1"/>
  <c r="H262" i="2"/>
  <c r="K262" i="2" s="1" a="1"/>
  <c r="K262" i="2" s="1"/>
  <c r="H263" i="2"/>
  <c r="K263" i="2" s="1" a="1"/>
  <c r="K263" i="2" s="1"/>
  <c r="H264" i="2"/>
  <c r="K264" i="2" s="1" a="1"/>
  <c r="K264" i="2" s="1"/>
  <c r="H265" i="2"/>
  <c r="K265" i="2" s="1" a="1"/>
  <c r="K265" i="2" s="1"/>
  <c r="H266" i="2"/>
  <c r="K266" i="2" s="1" a="1"/>
  <c r="K266" i="2" s="1"/>
  <c r="H267" i="2"/>
  <c r="K267" i="2" s="1" a="1"/>
  <c r="K267" i="2" s="1"/>
  <c r="H268" i="2"/>
  <c r="K268" i="2" s="1" a="1"/>
  <c r="K268" i="2" s="1"/>
  <c r="H269" i="2"/>
  <c r="K269" i="2" s="1" a="1"/>
  <c r="K269" i="2" s="1"/>
  <c r="H270" i="2"/>
  <c r="K270" i="2" s="1" a="1"/>
  <c r="K270" i="2" s="1"/>
  <c r="H271" i="2"/>
  <c r="K271" i="2" s="1" a="1"/>
  <c r="K271" i="2" s="1"/>
  <c r="H272" i="2"/>
  <c r="K272" i="2" s="1" a="1"/>
  <c r="K272" i="2" s="1"/>
  <c r="H273" i="2"/>
  <c r="K273" i="2" s="1" a="1"/>
  <c r="K273" i="2" s="1"/>
  <c r="H274" i="2"/>
  <c r="K274" i="2" s="1" a="1"/>
  <c r="K274" i="2" s="1"/>
  <c r="H275" i="2"/>
  <c r="K275" i="2" s="1" a="1"/>
  <c r="K275" i="2" s="1"/>
  <c r="H276" i="2"/>
  <c r="K276" i="2" s="1" a="1"/>
  <c r="K276" i="2" s="1"/>
  <c r="H277" i="2"/>
  <c r="K277" i="2" s="1" a="1"/>
  <c r="K277" i="2" s="1"/>
  <c r="H278" i="2"/>
  <c r="K278" i="2" s="1" a="1"/>
  <c r="K278" i="2" s="1"/>
  <c r="H279" i="2"/>
  <c r="K279" i="2" s="1" a="1"/>
  <c r="K279" i="2" s="1"/>
  <c r="H280" i="2"/>
  <c r="K280" i="2" s="1" a="1"/>
  <c r="K280" i="2" s="1"/>
  <c r="H281" i="2"/>
  <c r="K281" i="2" s="1" a="1"/>
  <c r="K281" i="2" s="1"/>
  <c r="H282" i="2"/>
  <c r="K282" i="2" s="1" a="1"/>
  <c r="K282" i="2" s="1"/>
  <c r="H283" i="2"/>
  <c r="K283" i="2" s="1" a="1"/>
  <c r="K283" i="2" s="1"/>
  <c r="H284" i="2"/>
  <c r="K284" i="2" s="1" a="1"/>
  <c r="K284" i="2" s="1"/>
  <c r="H285" i="2"/>
  <c r="K285" i="2" s="1" a="1"/>
  <c r="K285" i="2" s="1"/>
  <c r="H286" i="2"/>
  <c r="K286" i="2" s="1" a="1"/>
  <c r="K286" i="2" s="1"/>
  <c r="H287" i="2"/>
  <c r="K287" i="2" s="1" a="1"/>
  <c r="K287" i="2" s="1"/>
  <c r="H288" i="2"/>
  <c r="K288" i="2" s="1" a="1"/>
  <c r="K288" i="2" s="1"/>
  <c r="H289" i="2"/>
  <c r="K289" i="2" s="1" a="1"/>
  <c r="K289" i="2" s="1"/>
  <c r="H290" i="2"/>
  <c r="K290" i="2" s="1" a="1"/>
  <c r="K290" i="2" s="1"/>
  <c r="H291" i="2"/>
  <c r="K291" i="2" s="1" a="1"/>
  <c r="K291" i="2" s="1"/>
  <c r="H292" i="2"/>
  <c r="K292" i="2" s="1" a="1"/>
  <c r="K292" i="2" s="1"/>
  <c r="H293" i="2"/>
  <c r="K293" i="2" s="1" a="1"/>
  <c r="K293" i="2" s="1"/>
  <c r="H294" i="2"/>
  <c r="K294" i="2" s="1" a="1"/>
  <c r="K294" i="2" s="1"/>
  <c r="H295" i="2"/>
  <c r="K295" i="2" s="1" a="1"/>
  <c r="K295" i="2" s="1"/>
  <c r="H296" i="2"/>
  <c r="K296" i="2" s="1" a="1"/>
  <c r="K296" i="2" s="1"/>
  <c r="H297" i="2"/>
  <c r="K297" i="2" s="1" a="1"/>
  <c r="K297" i="2" s="1"/>
  <c r="H298" i="2"/>
  <c r="K298" i="2" s="1" a="1"/>
  <c r="K298" i="2" s="1"/>
  <c r="H299" i="2"/>
  <c r="K299" i="2" s="1" a="1"/>
  <c r="K299" i="2" s="1"/>
  <c r="H300" i="2"/>
  <c r="K300" i="2" s="1" a="1"/>
  <c r="K300" i="2" s="1"/>
  <c r="H301" i="2"/>
  <c r="K301" i="2" s="1" a="1"/>
  <c r="K301" i="2" s="1"/>
  <c r="H302" i="2"/>
  <c r="K302" i="2" s="1" a="1"/>
  <c r="K302" i="2" s="1"/>
  <c r="H303" i="2"/>
  <c r="K303" i="2" s="1" a="1"/>
  <c r="K303" i="2" s="1"/>
  <c r="H304" i="2"/>
  <c r="K304" i="2" s="1" a="1"/>
  <c r="K304" i="2" s="1"/>
  <c r="H305" i="2"/>
  <c r="K305" i="2" s="1" a="1"/>
  <c r="K305" i="2" s="1"/>
  <c r="H306" i="2"/>
  <c r="K306" i="2" s="1" a="1"/>
  <c r="K306" i="2" s="1"/>
  <c r="H307" i="2"/>
  <c r="K307" i="2" s="1" a="1"/>
  <c r="K307" i="2" s="1"/>
  <c r="H308" i="2"/>
  <c r="K308" i="2" s="1" a="1"/>
  <c r="K308" i="2" s="1"/>
  <c r="H309" i="2"/>
  <c r="K309" i="2" s="1" a="1"/>
  <c r="K309" i="2" s="1"/>
  <c r="H310" i="2"/>
  <c r="K310" i="2" s="1" a="1"/>
  <c r="K310" i="2" s="1"/>
  <c r="H311" i="2"/>
  <c r="K311" i="2" s="1" a="1"/>
  <c r="K311" i="2" s="1"/>
  <c r="H312" i="2"/>
  <c r="K312" i="2" s="1" a="1"/>
  <c r="K312" i="2" s="1"/>
  <c r="H313" i="2"/>
  <c r="K313" i="2" s="1" a="1"/>
  <c r="K313" i="2" s="1"/>
  <c r="H314" i="2"/>
  <c r="K314" i="2" s="1" a="1"/>
  <c r="K314" i="2" s="1"/>
  <c r="H315" i="2"/>
  <c r="K315" i="2" s="1" a="1"/>
  <c r="K315" i="2" s="1"/>
  <c r="H316" i="2"/>
  <c r="K316" i="2" s="1" a="1"/>
  <c r="K316" i="2" s="1"/>
  <c r="H317" i="2"/>
  <c r="K317" i="2" s="1" a="1"/>
  <c r="K317" i="2" s="1"/>
  <c r="H318" i="2"/>
  <c r="K318" i="2" s="1" a="1"/>
  <c r="K318" i="2" s="1"/>
  <c r="M318" i="2" s="1"/>
  <c r="H319" i="2"/>
  <c r="K319" i="2" s="1" a="1"/>
  <c r="K319" i="2" s="1"/>
  <c r="H320" i="2"/>
  <c r="K320" i="2" s="1" a="1"/>
  <c r="K320" i="2" s="1"/>
  <c r="H321" i="2"/>
  <c r="K321" i="2" s="1" a="1"/>
  <c r="K321" i="2" s="1"/>
  <c r="H322" i="2"/>
  <c r="K322" i="2" s="1" a="1"/>
  <c r="K322" i="2" s="1"/>
  <c r="H323" i="2"/>
  <c r="K323" i="2" s="1" a="1"/>
  <c r="K323" i="2" s="1"/>
  <c r="H324" i="2"/>
  <c r="K324" i="2" s="1" a="1"/>
  <c r="K324" i="2" s="1"/>
  <c r="H325" i="2"/>
  <c r="K325" i="2" s="1" a="1"/>
  <c r="K325" i="2" s="1"/>
  <c r="H326" i="2"/>
  <c r="K326" i="2" s="1" a="1"/>
  <c r="K326" i="2" s="1"/>
  <c r="H327" i="2"/>
  <c r="K327" i="2" s="1" a="1"/>
  <c r="K327" i="2" s="1"/>
  <c r="H328" i="2"/>
  <c r="K328" i="2" s="1" a="1"/>
  <c r="K328" i="2" s="1"/>
  <c r="H329" i="2"/>
  <c r="K329" i="2" s="1" a="1"/>
  <c r="K329" i="2" s="1"/>
  <c r="H330" i="2"/>
  <c r="K330" i="2" s="1" a="1"/>
  <c r="K330" i="2" s="1"/>
  <c r="H331" i="2"/>
  <c r="K331" i="2" s="1" a="1"/>
  <c r="K331" i="2" s="1"/>
  <c r="H332" i="2"/>
  <c r="K332" i="2" s="1" a="1"/>
  <c r="K332" i="2" s="1"/>
  <c r="H333" i="2"/>
  <c r="K333" i="2" s="1" a="1"/>
  <c r="K333" i="2" s="1"/>
  <c r="H334" i="2"/>
  <c r="K334" i="2" s="1" a="1"/>
  <c r="K334" i="2" s="1"/>
  <c r="H335" i="2"/>
  <c r="K335" i="2" s="1" a="1"/>
  <c r="K335" i="2" s="1"/>
  <c r="H336" i="2"/>
  <c r="K336" i="2" s="1" a="1"/>
  <c r="K336" i="2" s="1"/>
  <c r="H337" i="2"/>
  <c r="K337" i="2" s="1" a="1"/>
  <c r="K337" i="2" s="1"/>
  <c r="H338" i="2"/>
  <c r="K338" i="2" s="1" a="1"/>
  <c r="K338" i="2" s="1"/>
  <c r="H339" i="2"/>
  <c r="K339" i="2" s="1" a="1"/>
  <c r="K339" i="2" s="1"/>
  <c r="H340" i="2"/>
  <c r="K340" i="2" s="1" a="1"/>
  <c r="K340" i="2" s="1"/>
  <c r="M340" i="2" s="1"/>
  <c r="H341" i="2"/>
  <c r="K341" i="2" s="1" a="1"/>
  <c r="K341" i="2" s="1"/>
  <c r="H342" i="2"/>
  <c r="K342" i="2" s="1" a="1"/>
  <c r="K342" i="2" s="1"/>
  <c r="H343" i="2"/>
  <c r="K343" i="2" s="1" a="1"/>
  <c r="K343" i="2" s="1"/>
  <c r="H344" i="2"/>
  <c r="K344" i="2" s="1" a="1"/>
  <c r="K344" i="2" s="1"/>
  <c r="H345" i="2"/>
  <c r="K345" i="2" s="1" a="1"/>
  <c r="K345" i="2" s="1"/>
  <c r="H346" i="2"/>
  <c r="K346" i="2" s="1" a="1"/>
  <c r="K346" i="2" s="1"/>
  <c r="H347" i="2"/>
  <c r="K347" i="2" s="1" a="1"/>
  <c r="K347" i="2" s="1"/>
  <c r="H348" i="2"/>
  <c r="K348" i="2" s="1" a="1"/>
  <c r="K348" i="2" s="1"/>
  <c r="H349" i="2"/>
  <c r="K349" i="2" s="1" a="1"/>
  <c r="K349" i="2" s="1"/>
  <c r="H350" i="2"/>
  <c r="K350" i="2" s="1" a="1"/>
  <c r="K350" i="2" s="1"/>
  <c r="H351" i="2"/>
  <c r="K351" i="2" s="1" a="1"/>
  <c r="K351" i="2" s="1"/>
  <c r="H352" i="2"/>
  <c r="K352" i="2" s="1" a="1"/>
  <c r="K352" i="2" s="1"/>
  <c r="H353" i="2"/>
  <c r="K353" i="2" s="1" a="1"/>
  <c r="K353" i="2" s="1"/>
  <c r="H354" i="2"/>
  <c r="K354" i="2" s="1" a="1"/>
  <c r="K354" i="2" s="1"/>
  <c r="H355" i="2"/>
  <c r="K355" i="2" s="1" a="1"/>
  <c r="K355" i="2" s="1"/>
  <c r="H356" i="2"/>
  <c r="K356" i="2" s="1" a="1"/>
  <c r="K356" i="2" s="1"/>
  <c r="H357" i="2"/>
  <c r="K357" i="2" s="1" a="1"/>
  <c r="K357" i="2" s="1"/>
  <c r="H358" i="2"/>
  <c r="K358" i="2" s="1" a="1"/>
  <c r="K358" i="2" s="1"/>
  <c r="H359" i="2"/>
  <c r="K359" i="2" s="1" a="1"/>
  <c r="K359" i="2" s="1"/>
  <c r="H360" i="2"/>
  <c r="K360" i="2" s="1" a="1"/>
  <c r="K360" i="2" s="1"/>
  <c r="H361" i="2"/>
  <c r="K361" i="2" s="1" a="1"/>
  <c r="K361" i="2" s="1"/>
  <c r="H362" i="2"/>
  <c r="K362" i="2" s="1" a="1"/>
  <c r="K362" i="2" s="1"/>
  <c r="M362" i="2" s="1"/>
  <c r="H363" i="2"/>
  <c r="K363" i="2" s="1" a="1"/>
  <c r="K363" i="2" s="1"/>
  <c r="H364" i="2"/>
  <c r="K364" i="2" s="1" a="1"/>
  <c r="K364" i="2" s="1"/>
  <c r="H365" i="2"/>
  <c r="K365" i="2" s="1" a="1"/>
  <c r="K365" i="2" s="1"/>
  <c r="H366" i="2"/>
  <c r="K366" i="2" s="1" a="1"/>
  <c r="K366" i="2" s="1"/>
  <c r="H367" i="2"/>
  <c r="K367" i="2" s="1" a="1"/>
  <c r="K367" i="2" s="1"/>
  <c r="H368" i="2"/>
  <c r="K368" i="2" s="1" a="1"/>
  <c r="K368" i="2" s="1"/>
  <c r="H369" i="2"/>
  <c r="K369" i="2" s="1" a="1"/>
  <c r="K369" i="2" s="1"/>
  <c r="H370" i="2"/>
  <c r="K370" i="2" s="1" a="1"/>
  <c r="K370" i="2" s="1"/>
  <c r="H371" i="2"/>
  <c r="K371" i="2" s="1" a="1"/>
  <c r="K371" i="2" s="1"/>
  <c r="H372" i="2"/>
  <c r="K372" i="2" s="1" a="1"/>
  <c r="K372" i="2" s="1"/>
  <c r="H373" i="2"/>
  <c r="K373" i="2" s="1" a="1"/>
  <c r="K373" i="2" s="1"/>
  <c r="H374" i="2"/>
  <c r="K374" i="2" s="1" a="1"/>
  <c r="K374" i="2" s="1"/>
  <c r="H375" i="2"/>
  <c r="K375" i="2" s="1" a="1"/>
  <c r="K375" i="2" s="1"/>
  <c r="H376" i="2"/>
  <c r="K376" i="2" s="1" a="1"/>
  <c r="K376" i="2" s="1"/>
  <c r="H377" i="2"/>
  <c r="K377" i="2" s="1" a="1"/>
  <c r="K377" i="2" s="1"/>
  <c r="H378" i="2"/>
  <c r="K378" i="2" s="1" a="1"/>
  <c r="K378" i="2" s="1"/>
  <c r="H379" i="2"/>
  <c r="K379" i="2" s="1" a="1"/>
  <c r="K379" i="2" s="1"/>
  <c r="H380" i="2"/>
  <c r="K380" i="2" s="1" a="1"/>
  <c r="K380" i="2" s="1"/>
  <c r="H381" i="2"/>
  <c r="K381" i="2" s="1" a="1"/>
  <c r="K381" i="2" s="1"/>
  <c r="H382" i="2"/>
  <c r="K382" i="2" s="1" a="1"/>
  <c r="K382" i="2" s="1"/>
  <c r="H383" i="2"/>
  <c r="K383" i="2" s="1" a="1"/>
  <c r="K383" i="2" s="1"/>
  <c r="H384" i="2"/>
  <c r="K384" i="2" s="1" a="1"/>
  <c r="K384" i="2" s="1"/>
  <c r="M384" i="2" s="1"/>
  <c r="N384" i="2" s="1"/>
  <c r="H385" i="2"/>
  <c r="K385" i="2" s="1" a="1"/>
  <c r="K385" i="2" s="1"/>
  <c r="H386" i="2"/>
  <c r="K386" i="2" s="1" a="1"/>
  <c r="K386" i="2" s="1"/>
  <c r="H387" i="2"/>
  <c r="K387" i="2" s="1" a="1"/>
  <c r="K387" i="2" s="1"/>
  <c r="H388" i="2"/>
  <c r="K388" i="2" s="1" a="1"/>
  <c r="K388" i="2" s="1"/>
  <c r="H389" i="2"/>
  <c r="K389" i="2" s="1" a="1"/>
  <c r="K389" i="2" s="1"/>
  <c r="H390" i="2"/>
  <c r="K390" i="2" s="1" a="1"/>
  <c r="K390" i="2" s="1"/>
  <c r="H391" i="2"/>
  <c r="K391" i="2" s="1" a="1"/>
  <c r="K391" i="2" s="1"/>
  <c r="H392" i="2"/>
  <c r="K392" i="2" s="1" a="1"/>
  <c r="K392" i="2" s="1"/>
  <c r="H393" i="2"/>
  <c r="K393" i="2" s="1" a="1"/>
  <c r="K393" i="2" s="1"/>
  <c r="H394" i="2"/>
  <c r="K394" i="2" s="1" a="1"/>
  <c r="K394" i="2" s="1"/>
  <c r="H395" i="2"/>
  <c r="K395" i="2" s="1" a="1"/>
  <c r="K395" i="2" s="1"/>
  <c r="H396" i="2"/>
  <c r="K396" i="2" s="1" a="1"/>
  <c r="K396" i="2" s="1"/>
  <c r="H397" i="2"/>
  <c r="K397" i="2" s="1" a="1"/>
  <c r="K397" i="2" s="1"/>
  <c r="H398" i="2"/>
  <c r="K398" i="2" s="1" a="1"/>
  <c r="K398" i="2" s="1"/>
  <c r="H399" i="2"/>
  <c r="K399" i="2" s="1" a="1"/>
  <c r="K399" i="2" s="1"/>
  <c r="H400" i="2"/>
  <c r="K400" i="2" s="1" a="1"/>
  <c r="K400" i="2" s="1"/>
  <c r="H401" i="2"/>
  <c r="K401" i="2" s="1" a="1"/>
  <c r="K401" i="2" s="1"/>
  <c r="H402" i="2"/>
  <c r="K402" i="2" s="1" a="1"/>
  <c r="K402" i="2" s="1"/>
  <c r="H403" i="2"/>
  <c r="K403" i="2" s="1" a="1"/>
  <c r="K403" i="2" s="1"/>
  <c r="H404" i="2"/>
  <c r="K404" i="2" s="1" a="1"/>
  <c r="K404" i="2" s="1"/>
  <c r="H405" i="2"/>
  <c r="K405" i="2" s="1" a="1"/>
  <c r="K405" i="2" s="1"/>
  <c r="H406" i="2"/>
  <c r="K406" i="2" s="1" a="1"/>
  <c r="K406" i="2" s="1"/>
  <c r="M406" i="2" s="1"/>
  <c r="H407" i="2"/>
  <c r="K407" i="2" s="1" a="1"/>
  <c r="K407" i="2" s="1"/>
  <c r="H408" i="2"/>
  <c r="K408" i="2" s="1" a="1"/>
  <c r="K408" i="2" s="1"/>
  <c r="H409" i="2"/>
  <c r="K409" i="2" s="1" a="1"/>
  <c r="K409" i="2" s="1"/>
  <c r="H410" i="2"/>
  <c r="K410" i="2" s="1" a="1"/>
  <c r="K410" i="2" s="1"/>
  <c r="H411" i="2"/>
  <c r="K411" i="2" s="1" a="1"/>
  <c r="K411" i="2" s="1"/>
  <c r="H412" i="2"/>
  <c r="K412" i="2" s="1" a="1"/>
  <c r="K412" i="2" s="1"/>
  <c r="H413" i="2"/>
  <c r="K413" i="2" s="1" a="1"/>
  <c r="K413" i="2" s="1"/>
  <c r="H414" i="2"/>
  <c r="K414" i="2" s="1" a="1"/>
  <c r="K414" i="2" s="1"/>
  <c r="H415" i="2"/>
  <c r="K415" i="2" s="1" a="1"/>
  <c r="K415" i="2" s="1"/>
  <c r="H416" i="2"/>
  <c r="K416" i="2" s="1" a="1"/>
  <c r="K416" i="2" s="1"/>
  <c r="H417" i="2"/>
  <c r="K417" i="2" s="1" a="1"/>
  <c r="K417" i="2" s="1"/>
  <c r="H418" i="2"/>
  <c r="K418" i="2" s="1" a="1"/>
  <c r="K418" i="2" s="1"/>
  <c r="H419" i="2"/>
  <c r="K419" i="2" s="1" a="1"/>
  <c r="K419" i="2" s="1"/>
  <c r="H420" i="2"/>
  <c r="K420" i="2" s="1" a="1"/>
  <c r="K420" i="2" s="1"/>
  <c r="H421" i="2"/>
  <c r="K421" i="2" s="1" a="1"/>
  <c r="K421" i="2" s="1"/>
  <c r="H422" i="2"/>
  <c r="K422" i="2" s="1" a="1"/>
  <c r="K422" i="2" s="1"/>
  <c r="H423" i="2"/>
  <c r="K423" i="2" s="1" a="1"/>
  <c r="K423" i="2" s="1"/>
  <c r="H424" i="2"/>
  <c r="K424" i="2" s="1" a="1"/>
  <c r="K424" i="2" s="1"/>
  <c r="H425" i="2"/>
  <c r="K425" i="2" s="1" a="1"/>
  <c r="K425" i="2" s="1"/>
  <c r="H426" i="2"/>
  <c r="K426" i="2" s="1" a="1"/>
  <c r="K426" i="2" s="1"/>
  <c r="H427" i="2"/>
  <c r="K427" i="2" s="1" a="1"/>
  <c r="K427" i="2" s="1"/>
  <c r="H428" i="2"/>
  <c r="K428" i="2" s="1" a="1"/>
  <c r="K428" i="2" s="1"/>
  <c r="M428" i="2" s="1"/>
  <c r="H429" i="2"/>
  <c r="K429" i="2" s="1" a="1"/>
  <c r="K429" i="2" s="1"/>
  <c r="H430" i="2"/>
  <c r="K430" i="2" s="1" a="1"/>
  <c r="K430" i="2" s="1"/>
  <c r="H431" i="2"/>
  <c r="K431" i="2" s="1" a="1"/>
  <c r="K431" i="2" s="1"/>
  <c r="H432" i="2"/>
  <c r="K432" i="2" s="1" a="1"/>
  <c r="K432" i="2" s="1"/>
  <c r="H433" i="2"/>
  <c r="K433" i="2" s="1" a="1"/>
  <c r="K433" i="2" s="1"/>
  <c r="H434" i="2"/>
  <c r="K434" i="2" s="1" a="1"/>
  <c r="K434" i="2" s="1"/>
  <c r="H435" i="2"/>
  <c r="K435" i="2" s="1" a="1"/>
  <c r="K435" i="2" s="1"/>
  <c r="H436" i="2"/>
  <c r="K436" i="2" s="1" a="1"/>
  <c r="K436" i="2" s="1"/>
  <c r="H437" i="2"/>
  <c r="K437" i="2" s="1" a="1"/>
  <c r="K437" i="2" s="1"/>
  <c r="H438" i="2"/>
  <c r="K438" i="2" s="1" a="1"/>
  <c r="K438" i="2" s="1"/>
  <c r="H439" i="2"/>
  <c r="K439" i="2" s="1" a="1"/>
  <c r="K439" i="2" s="1"/>
  <c r="H440" i="2"/>
  <c r="K440" i="2" s="1" a="1"/>
  <c r="K440" i="2" s="1"/>
  <c r="H441" i="2"/>
  <c r="K441" i="2" s="1" a="1"/>
  <c r="K441" i="2" s="1"/>
  <c r="H442" i="2"/>
  <c r="K442" i="2" s="1" a="1"/>
  <c r="K442" i="2" s="1"/>
  <c r="H443" i="2"/>
  <c r="K443" i="2" s="1" a="1"/>
  <c r="K443" i="2" s="1"/>
  <c r="H444" i="2"/>
  <c r="K444" i="2" s="1" a="1"/>
  <c r="K444" i="2" s="1"/>
  <c r="H445" i="2"/>
  <c r="K445" i="2" s="1" a="1"/>
  <c r="K445" i="2" s="1"/>
  <c r="H446" i="2"/>
  <c r="K446" i="2" s="1" a="1"/>
  <c r="K446" i="2" s="1"/>
  <c r="H447" i="2"/>
  <c r="K447" i="2" s="1" a="1"/>
  <c r="K447" i="2" s="1"/>
  <c r="H448" i="2"/>
  <c r="K448" i="2" s="1" a="1"/>
  <c r="K448" i="2" s="1"/>
  <c r="H449" i="2"/>
  <c r="K449" i="2" s="1" a="1"/>
  <c r="K449" i="2" s="1"/>
  <c r="H450" i="2"/>
  <c r="K450" i="2" s="1" a="1"/>
  <c r="K450" i="2" s="1"/>
  <c r="M450" i="2" s="1"/>
  <c r="H451" i="2"/>
  <c r="K451" i="2" s="1" a="1"/>
  <c r="K451" i="2" s="1"/>
  <c r="H452" i="2"/>
  <c r="K452" i="2" s="1" a="1"/>
  <c r="K452" i="2" s="1"/>
  <c r="H453" i="2"/>
  <c r="K453" i="2" s="1" a="1"/>
  <c r="K453" i="2" s="1"/>
  <c r="H454" i="2"/>
  <c r="K454" i="2" s="1" a="1"/>
  <c r="K454" i="2" s="1"/>
  <c r="H455" i="2"/>
  <c r="K455" i="2" s="1" a="1"/>
  <c r="K455" i="2" s="1"/>
  <c r="H456" i="2"/>
  <c r="K456" i="2" s="1" a="1"/>
  <c r="K456" i="2" s="1"/>
  <c r="H457" i="2"/>
  <c r="K457" i="2" s="1" a="1"/>
  <c r="K457" i="2" s="1"/>
  <c r="M457" i="2" s="1"/>
  <c r="N457" i="2" s="1"/>
  <c r="H458" i="2"/>
  <c r="K458" i="2" s="1" a="1"/>
  <c r="K458" i="2" s="1"/>
  <c r="H459" i="2"/>
  <c r="K459" i="2" s="1" a="1"/>
  <c r="K459" i="2" s="1"/>
  <c r="H460" i="2"/>
  <c r="K460" i="2" s="1" a="1"/>
  <c r="K460" i="2" s="1"/>
  <c r="H461" i="2"/>
  <c r="K461" i="2" s="1" a="1"/>
  <c r="K461" i="2" s="1"/>
  <c r="H462" i="2"/>
  <c r="K462" i="2" s="1" a="1"/>
  <c r="K462" i="2" s="1"/>
  <c r="H463" i="2"/>
  <c r="K463" i="2" s="1" a="1"/>
  <c r="K463" i="2" s="1"/>
  <c r="H464" i="2"/>
  <c r="K464" i="2" s="1" a="1"/>
  <c r="K464" i="2" s="1"/>
  <c r="H465" i="2"/>
  <c r="K465" i="2" s="1" a="1"/>
  <c r="K465" i="2" s="1"/>
  <c r="H466" i="2"/>
  <c r="K466" i="2" s="1" a="1"/>
  <c r="K466" i="2" s="1"/>
  <c r="H467" i="2"/>
  <c r="K467" i="2" s="1" a="1"/>
  <c r="K467" i="2" s="1"/>
  <c r="H468" i="2"/>
  <c r="K468" i="2" s="1" a="1"/>
  <c r="K468" i="2" s="1"/>
  <c r="H469" i="2"/>
  <c r="K469" i="2" s="1" a="1"/>
  <c r="K469" i="2" s="1"/>
  <c r="H470" i="2"/>
  <c r="K470" i="2" s="1" a="1"/>
  <c r="K470" i="2" s="1"/>
  <c r="H471" i="2"/>
  <c r="K471" i="2" s="1" a="1"/>
  <c r="K471" i="2" s="1"/>
  <c r="H472" i="2"/>
  <c r="K472" i="2" s="1" a="1"/>
  <c r="K472" i="2" s="1"/>
  <c r="M472" i="2" s="1"/>
  <c r="H473" i="2"/>
  <c r="K473" i="2" s="1" a="1"/>
  <c r="K473" i="2" s="1"/>
  <c r="H474" i="2"/>
  <c r="K474" i="2" s="1" a="1"/>
  <c r="K474" i="2" s="1"/>
  <c r="H475" i="2"/>
  <c r="K475" i="2" s="1" a="1"/>
  <c r="K475" i="2" s="1"/>
  <c r="H476" i="2"/>
  <c r="K476" i="2" s="1" a="1"/>
  <c r="K476" i="2" s="1"/>
  <c r="H477" i="2"/>
  <c r="K477" i="2" s="1" a="1"/>
  <c r="K477" i="2" s="1"/>
  <c r="H478" i="2"/>
  <c r="K478" i="2" s="1" a="1"/>
  <c r="K478" i="2" s="1"/>
  <c r="H479" i="2"/>
  <c r="K479" i="2" s="1" a="1"/>
  <c r="K479" i="2" s="1"/>
  <c r="M479" i="2" s="1"/>
  <c r="H480" i="2"/>
  <c r="K480" i="2" s="1" a="1"/>
  <c r="K480" i="2" s="1"/>
  <c r="H481" i="2"/>
  <c r="K481" i="2" s="1" a="1"/>
  <c r="K481" i="2" s="1"/>
  <c r="H482" i="2"/>
  <c r="K482" i="2" s="1" a="1"/>
  <c r="K482" i="2" s="1"/>
  <c r="H483" i="2"/>
  <c r="K483" i="2" s="1" a="1"/>
  <c r="K483" i="2" s="1"/>
  <c r="H484" i="2"/>
  <c r="K484" i="2" s="1" a="1"/>
  <c r="K484" i="2" s="1"/>
  <c r="H485" i="2"/>
  <c r="K485" i="2" s="1" a="1"/>
  <c r="K485" i="2" s="1"/>
  <c r="H486" i="2"/>
  <c r="K486" i="2" s="1" a="1"/>
  <c r="K486" i="2" s="1"/>
  <c r="H487" i="2"/>
  <c r="K487" i="2" s="1" a="1"/>
  <c r="K487" i="2" s="1"/>
  <c r="H488" i="2"/>
  <c r="K488" i="2" s="1" a="1"/>
  <c r="K488" i="2" s="1"/>
  <c r="H489" i="2"/>
  <c r="K489" i="2" s="1" a="1"/>
  <c r="K489" i="2" s="1"/>
  <c r="H490" i="2"/>
  <c r="K490" i="2" s="1" a="1"/>
  <c r="K490" i="2" s="1"/>
  <c r="H491" i="2"/>
  <c r="K491" i="2" s="1" a="1"/>
  <c r="K491" i="2" s="1"/>
  <c r="H492" i="2"/>
  <c r="K492" i="2" s="1" a="1"/>
  <c r="K492" i="2" s="1"/>
  <c r="H493" i="2"/>
  <c r="K493" i="2" s="1" a="1"/>
  <c r="K493" i="2" s="1"/>
  <c r="H494" i="2"/>
  <c r="K494" i="2" s="1" a="1"/>
  <c r="K494" i="2" s="1"/>
  <c r="M494" i="2" s="1"/>
  <c r="H495" i="2"/>
  <c r="K495" i="2" s="1" a="1"/>
  <c r="K495" i="2" s="1"/>
  <c r="H496" i="2"/>
  <c r="K496" i="2" s="1" a="1"/>
  <c r="K496" i="2" s="1"/>
  <c r="H497" i="2"/>
  <c r="K497" i="2" s="1" a="1"/>
  <c r="K497" i="2" s="1"/>
  <c r="H498" i="2"/>
  <c r="K498" i="2" s="1" a="1"/>
  <c r="K498" i="2" s="1"/>
  <c r="H499" i="2"/>
  <c r="K499" i="2" s="1" a="1"/>
  <c r="K499" i="2" s="1"/>
  <c r="H500" i="2"/>
  <c r="K500" i="2" s="1" a="1"/>
  <c r="K500" i="2" s="1"/>
  <c r="H501" i="2"/>
  <c r="K501" i="2" s="1" a="1"/>
  <c r="K501" i="2" s="1"/>
  <c r="M501" i="2" s="1"/>
  <c r="N501" i="2" s="1"/>
  <c r="H502" i="2"/>
  <c r="K502" i="2" s="1" a="1"/>
  <c r="K502" i="2" s="1"/>
  <c r="H503" i="2"/>
  <c r="K503" i="2" s="1" a="1"/>
  <c r="K503" i="2" s="1"/>
  <c r="H504" i="2"/>
  <c r="K504" i="2" s="1" a="1"/>
  <c r="K504" i="2" s="1"/>
  <c r="H505" i="2"/>
  <c r="K505" i="2" s="1" a="1"/>
  <c r="K505" i="2" s="1"/>
  <c r="H506" i="2"/>
  <c r="K506" i="2" s="1" a="1"/>
  <c r="K506" i="2" s="1"/>
  <c r="H507" i="2"/>
  <c r="K507" i="2" s="1" a="1"/>
  <c r="K507" i="2" s="1"/>
  <c r="H508" i="2"/>
  <c r="K508" i="2" s="1" a="1"/>
  <c r="K508" i="2" s="1"/>
  <c r="H509" i="2"/>
  <c r="K509" i="2" s="1" a="1"/>
  <c r="K509" i="2" s="1"/>
  <c r="H510" i="2"/>
  <c r="K510" i="2" s="1" a="1"/>
  <c r="K510" i="2" s="1"/>
  <c r="H511" i="2"/>
  <c r="K511" i="2" s="1" a="1"/>
  <c r="K511" i="2" s="1"/>
  <c r="H512" i="2"/>
  <c r="K512" i="2" s="1" a="1"/>
  <c r="K512" i="2" s="1"/>
  <c r="H513" i="2"/>
  <c r="K513" i="2" s="1" a="1"/>
  <c r="K513" i="2" s="1"/>
  <c r="H514" i="2"/>
  <c r="K514" i="2" s="1" a="1"/>
  <c r="K514" i="2" s="1"/>
  <c r="H515" i="2"/>
  <c r="K515" i="2" s="1" a="1"/>
  <c r="K515" i="2" s="1"/>
  <c r="H516" i="2"/>
  <c r="K516" i="2" s="1" a="1"/>
  <c r="K516" i="2" s="1"/>
  <c r="M516" i="2" s="1"/>
  <c r="H517" i="2"/>
  <c r="K517" i="2" s="1" a="1"/>
  <c r="K517" i="2" s="1"/>
  <c r="H518" i="2"/>
  <c r="K518" i="2" s="1" a="1"/>
  <c r="K518" i="2" s="1"/>
  <c r="H519" i="2"/>
  <c r="K519" i="2" s="1" a="1"/>
  <c r="K519" i="2" s="1"/>
  <c r="H520" i="2"/>
  <c r="K520" i="2" s="1" a="1"/>
  <c r="K520" i="2" s="1"/>
  <c r="H521" i="2"/>
  <c r="K521" i="2" s="1" a="1"/>
  <c r="K521" i="2" s="1"/>
  <c r="H522" i="2"/>
  <c r="K522" i="2" s="1" a="1"/>
  <c r="K522" i="2" s="1"/>
  <c r="H523" i="2"/>
  <c r="K523" i="2" s="1" a="1"/>
  <c r="K523" i="2" s="1"/>
  <c r="M523" i="2" s="1"/>
  <c r="N523" i="2" s="1"/>
  <c r="H524" i="2"/>
  <c r="K524" i="2" s="1" a="1"/>
  <c r="K524" i="2" s="1"/>
  <c r="H525" i="2"/>
  <c r="K525" i="2" s="1" a="1"/>
  <c r="K525" i="2" s="1"/>
  <c r="H526" i="2"/>
  <c r="K526" i="2" s="1" a="1"/>
  <c r="K526" i="2" s="1"/>
  <c r="H527" i="2"/>
  <c r="K527" i="2" s="1" a="1"/>
  <c r="K527" i="2" s="1"/>
  <c r="H528" i="2"/>
  <c r="K528" i="2" s="1" a="1"/>
  <c r="K528" i="2" s="1"/>
  <c r="H529" i="2"/>
  <c r="K529" i="2" s="1" a="1"/>
  <c r="K529" i="2" s="1"/>
  <c r="H530" i="2"/>
  <c r="K530" i="2" s="1" a="1"/>
  <c r="K530" i="2" s="1"/>
  <c r="H531" i="2"/>
  <c r="K531" i="2" s="1" a="1"/>
  <c r="K531" i="2" s="1"/>
  <c r="H532" i="2"/>
  <c r="K532" i="2" s="1" a="1"/>
  <c r="K532" i="2" s="1"/>
  <c r="H533" i="2"/>
  <c r="K533" i="2" s="1" a="1"/>
  <c r="K533" i="2" s="1"/>
  <c r="H534" i="2"/>
  <c r="K534" i="2" s="1" a="1"/>
  <c r="K534" i="2" s="1"/>
  <c r="H535" i="2"/>
  <c r="K535" i="2" s="1" a="1"/>
  <c r="K535" i="2" s="1"/>
  <c r="H536" i="2"/>
  <c r="K536" i="2" s="1" a="1"/>
  <c r="K536" i="2" s="1"/>
  <c r="H537" i="2"/>
  <c r="K537" i="2" s="1" a="1"/>
  <c r="K537" i="2" s="1"/>
  <c r="H538" i="2"/>
  <c r="K538" i="2" s="1" a="1"/>
  <c r="K538" i="2" s="1"/>
  <c r="M538" i="2" s="1"/>
  <c r="H539" i="2"/>
  <c r="K539" i="2" s="1" a="1"/>
  <c r="K539" i="2" s="1"/>
  <c r="H540" i="2"/>
  <c r="K540" i="2" s="1" a="1"/>
  <c r="K540" i="2" s="1"/>
  <c r="H541" i="2"/>
  <c r="K541" i="2" s="1" a="1"/>
  <c r="K541" i="2" s="1"/>
  <c r="H542" i="2"/>
  <c r="K542" i="2" s="1" a="1"/>
  <c r="K542" i="2" s="1"/>
  <c r="H543" i="2"/>
  <c r="K543" i="2" s="1" a="1"/>
  <c r="K543" i="2" s="1"/>
  <c r="H544" i="2"/>
  <c r="K544" i="2" s="1" a="1"/>
  <c r="K544" i="2" s="1"/>
  <c r="H545" i="2"/>
  <c r="K545" i="2" s="1" a="1"/>
  <c r="K545" i="2" s="1"/>
  <c r="M545" i="2" s="1"/>
  <c r="N545" i="2" s="1"/>
  <c r="H546" i="2"/>
  <c r="K546" i="2" s="1" a="1"/>
  <c r="K546" i="2" s="1"/>
  <c r="H547" i="2"/>
  <c r="K547" i="2" s="1" a="1"/>
  <c r="K547" i="2" s="1"/>
  <c r="H548" i="2"/>
  <c r="K548" i="2" s="1" a="1"/>
  <c r="K548" i="2" s="1"/>
  <c r="H549" i="2"/>
  <c r="K549" i="2" s="1" a="1"/>
  <c r="K549" i="2" s="1"/>
  <c r="H550" i="2"/>
  <c r="K550" i="2" s="1" a="1"/>
  <c r="K550" i="2" s="1"/>
  <c r="H551" i="2"/>
  <c r="K551" i="2" s="1" a="1"/>
  <c r="K551" i="2" s="1"/>
  <c r="H552" i="2"/>
  <c r="K552" i="2" s="1" a="1"/>
  <c r="K552" i="2" s="1"/>
  <c r="H553" i="2"/>
  <c r="K553" i="2" s="1" a="1"/>
  <c r="K553" i="2" s="1"/>
  <c r="H554" i="2"/>
  <c r="K554" i="2" s="1" a="1"/>
  <c r="K554" i="2" s="1"/>
  <c r="H555" i="2"/>
  <c r="K555" i="2" s="1" a="1"/>
  <c r="K555" i="2" s="1"/>
  <c r="H556" i="2"/>
  <c r="K556" i="2" s="1" a="1"/>
  <c r="K556" i="2" s="1"/>
  <c r="H557" i="2"/>
  <c r="K557" i="2" s="1" a="1"/>
  <c r="K557" i="2" s="1"/>
  <c r="H558" i="2"/>
  <c r="K558" i="2" s="1" a="1"/>
  <c r="K558" i="2" s="1"/>
  <c r="H559" i="2"/>
  <c r="K559" i="2" s="1" a="1"/>
  <c r="K559" i="2" s="1"/>
  <c r="H560" i="2"/>
  <c r="K560" i="2" s="1" a="1"/>
  <c r="K560" i="2" s="1"/>
  <c r="M560" i="2" s="1"/>
  <c r="H561" i="2"/>
  <c r="K561" i="2" s="1" a="1"/>
  <c r="K561" i="2" s="1"/>
  <c r="H562" i="2"/>
  <c r="K562" i="2" s="1" a="1"/>
  <c r="K562" i="2" s="1"/>
  <c r="H563" i="2"/>
  <c r="K563" i="2" s="1" a="1"/>
  <c r="K563" i="2" s="1"/>
  <c r="H564" i="2"/>
  <c r="K564" i="2" s="1" a="1"/>
  <c r="K564" i="2" s="1"/>
  <c r="H565" i="2"/>
  <c r="K565" i="2" s="1" a="1"/>
  <c r="K565" i="2" s="1"/>
  <c r="H566" i="2"/>
  <c r="K566" i="2" s="1" a="1"/>
  <c r="K566" i="2" s="1"/>
  <c r="H567" i="2"/>
  <c r="K567" i="2" s="1" a="1"/>
  <c r="K567" i="2" s="1"/>
  <c r="M567" i="2" s="1"/>
  <c r="H568" i="2"/>
  <c r="K568" i="2" s="1" a="1"/>
  <c r="K568" i="2" s="1"/>
  <c r="H569" i="2"/>
  <c r="K569" i="2" s="1" a="1"/>
  <c r="K569" i="2" s="1"/>
  <c r="H570" i="2"/>
  <c r="K570" i="2" s="1" a="1"/>
  <c r="K570" i="2" s="1"/>
  <c r="H571" i="2"/>
  <c r="K571" i="2" s="1" a="1"/>
  <c r="K571" i="2" s="1"/>
  <c r="H572" i="2"/>
  <c r="K572" i="2" s="1" a="1"/>
  <c r="K572" i="2" s="1"/>
  <c r="H573" i="2"/>
  <c r="K573" i="2" s="1" a="1"/>
  <c r="K573" i="2" s="1"/>
  <c r="H574" i="2"/>
  <c r="K574" i="2" s="1" a="1"/>
  <c r="K574" i="2" s="1"/>
  <c r="H575" i="2"/>
  <c r="K575" i="2" s="1" a="1"/>
  <c r="K575" i="2" s="1"/>
  <c r="H576" i="2"/>
  <c r="K576" i="2" s="1" a="1"/>
  <c r="K576" i="2" s="1"/>
  <c r="H577" i="2"/>
  <c r="K577" i="2" s="1" a="1"/>
  <c r="K577" i="2" s="1"/>
  <c r="H578" i="2"/>
  <c r="K578" i="2" s="1" a="1"/>
  <c r="K578" i="2" s="1"/>
  <c r="H579" i="2"/>
  <c r="K579" i="2" s="1" a="1"/>
  <c r="K579" i="2" s="1"/>
  <c r="H580" i="2"/>
  <c r="K580" i="2" s="1" a="1"/>
  <c r="K580" i="2" s="1"/>
  <c r="H581" i="2"/>
  <c r="K581" i="2" s="1" a="1"/>
  <c r="K581" i="2" s="1"/>
  <c r="H582" i="2"/>
  <c r="K582" i="2" s="1" a="1"/>
  <c r="K582" i="2" s="1"/>
  <c r="M582" i="2" s="1"/>
  <c r="H583" i="2"/>
  <c r="K583" i="2" s="1" a="1"/>
  <c r="K583" i="2" s="1"/>
  <c r="H584" i="2"/>
  <c r="K584" i="2" s="1" a="1"/>
  <c r="K584" i="2" s="1"/>
  <c r="H585" i="2"/>
  <c r="K585" i="2" s="1" a="1"/>
  <c r="K585" i="2" s="1"/>
  <c r="H586" i="2"/>
  <c r="K586" i="2" s="1" a="1"/>
  <c r="K586" i="2" s="1"/>
  <c r="H587" i="2"/>
  <c r="K587" i="2" s="1" a="1"/>
  <c r="K587" i="2" s="1"/>
  <c r="H588" i="2"/>
  <c r="K588" i="2" s="1" a="1"/>
  <c r="K588" i="2" s="1"/>
  <c r="H589" i="2"/>
  <c r="K589" i="2" s="1" a="1"/>
  <c r="K589" i="2" s="1"/>
  <c r="M589" i="2" s="1"/>
  <c r="H590" i="2"/>
  <c r="K590" i="2" s="1" a="1"/>
  <c r="K590" i="2" s="1"/>
  <c r="H591" i="2"/>
  <c r="K591" i="2" s="1" a="1"/>
  <c r="K591" i="2" s="1"/>
  <c r="H592" i="2"/>
  <c r="K592" i="2" s="1" a="1"/>
  <c r="K592" i="2" s="1"/>
  <c r="H593" i="2"/>
  <c r="K593" i="2" s="1" a="1"/>
  <c r="K593" i="2" s="1"/>
  <c r="H594" i="2"/>
  <c r="K594" i="2" s="1" a="1"/>
  <c r="K594" i="2" s="1"/>
  <c r="H595" i="2"/>
  <c r="K595" i="2" s="1" a="1"/>
  <c r="K595" i="2" s="1"/>
  <c r="H596" i="2"/>
  <c r="K596" i="2" s="1" a="1"/>
  <c r="K596" i="2" s="1"/>
  <c r="H597" i="2"/>
  <c r="K597" i="2" s="1" a="1"/>
  <c r="K597" i="2" s="1"/>
  <c r="H598" i="2"/>
  <c r="K598" i="2" s="1" a="1"/>
  <c r="K598" i="2" s="1"/>
  <c r="H599" i="2"/>
  <c r="K599" i="2" s="1" a="1"/>
  <c r="K599" i="2" s="1"/>
  <c r="H600" i="2"/>
  <c r="K600" i="2" s="1" a="1"/>
  <c r="K600" i="2" s="1"/>
  <c r="H601" i="2"/>
  <c r="K601" i="2" s="1" a="1"/>
  <c r="K601" i="2" s="1"/>
  <c r="H602" i="2"/>
  <c r="K602" i="2" s="1" a="1"/>
  <c r="K602" i="2" s="1"/>
  <c r="H603" i="2"/>
  <c r="K603" i="2" s="1" a="1"/>
  <c r="K603" i="2" s="1"/>
  <c r="H604" i="2"/>
  <c r="K604" i="2" s="1" a="1"/>
  <c r="K604" i="2" s="1"/>
  <c r="M604" i="2" s="1"/>
  <c r="H605" i="2"/>
  <c r="K605" i="2" s="1" a="1"/>
  <c r="K605" i="2" s="1"/>
  <c r="H606" i="2"/>
  <c r="K606" i="2" s="1" a="1"/>
  <c r="K606" i="2" s="1"/>
  <c r="H607" i="2"/>
  <c r="K607" i="2" s="1" a="1"/>
  <c r="K607" i="2" s="1"/>
  <c r="H608" i="2"/>
  <c r="K608" i="2" s="1" a="1"/>
  <c r="K608" i="2" s="1"/>
  <c r="H609" i="2"/>
  <c r="K609" i="2" s="1" a="1"/>
  <c r="K609" i="2" s="1"/>
  <c r="H610" i="2"/>
  <c r="K610" i="2" s="1" a="1"/>
  <c r="K610" i="2" s="1"/>
  <c r="H611" i="2"/>
  <c r="K611" i="2" s="1" a="1"/>
  <c r="K611" i="2" s="1"/>
  <c r="M611" i="2" s="1"/>
  <c r="H612" i="2"/>
  <c r="K612" i="2" s="1" a="1"/>
  <c r="K612" i="2" s="1"/>
  <c r="H613" i="2"/>
  <c r="K613" i="2" s="1" a="1"/>
  <c r="K613" i="2" s="1"/>
  <c r="H614" i="2"/>
  <c r="K614" i="2" s="1" a="1"/>
  <c r="K614" i="2" s="1"/>
  <c r="H615" i="2"/>
  <c r="K615" i="2" s="1" a="1"/>
  <c r="K615" i="2" s="1"/>
  <c r="H616" i="2"/>
  <c r="K616" i="2" s="1" a="1"/>
  <c r="K616" i="2" s="1"/>
  <c r="H617" i="2"/>
  <c r="K617" i="2" s="1" a="1"/>
  <c r="K617" i="2" s="1"/>
  <c r="H618" i="2"/>
  <c r="K618" i="2" s="1" a="1"/>
  <c r="K618" i="2" s="1"/>
  <c r="H619" i="2"/>
  <c r="K619" i="2" s="1" a="1"/>
  <c r="K619" i="2" s="1"/>
  <c r="H620" i="2"/>
  <c r="K620" i="2" s="1" a="1"/>
  <c r="K620" i="2" s="1"/>
  <c r="H621" i="2"/>
  <c r="K621" i="2" s="1" a="1"/>
  <c r="K621" i="2" s="1"/>
  <c r="H622" i="2"/>
  <c r="K622" i="2" s="1" a="1"/>
  <c r="K622" i="2" s="1"/>
  <c r="H623" i="2"/>
  <c r="K623" i="2" s="1" a="1"/>
  <c r="K623" i="2" s="1"/>
  <c r="H624" i="2"/>
  <c r="K624" i="2" s="1" a="1"/>
  <c r="K624" i="2" s="1"/>
  <c r="H625" i="2"/>
  <c r="K625" i="2" s="1" a="1"/>
  <c r="K625" i="2" s="1"/>
  <c r="H626" i="2"/>
  <c r="K626" i="2" s="1" a="1"/>
  <c r="K626" i="2" s="1"/>
  <c r="M626" i="2" s="1"/>
  <c r="H627" i="2"/>
  <c r="K627" i="2" s="1" a="1"/>
  <c r="K627" i="2" s="1"/>
  <c r="H628" i="2"/>
  <c r="K628" i="2" s="1" a="1"/>
  <c r="K628" i="2" s="1"/>
  <c r="H629" i="2"/>
  <c r="K629" i="2" s="1" a="1"/>
  <c r="K629" i="2" s="1"/>
  <c r="H630" i="2"/>
  <c r="K630" i="2" s="1" a="1"/>
  <c r="K630" i="2" s="1"/>
  <c r="H631" i="2"/>
  <c r="K631" i="2" s="1" a="1"/>
  <c r="K631" i="2" s="1"/>
  <c r="H632" i="2"/>
  <c r="K632" i="2" s="1" a="1"/>
  <c r="K632" i="2" s="1"/>
  <c r="H633" i="2"/>
  <c r="K633" i="2" s="1" a="1"/>
  <c r="K633" i="2" s="1"/>
  <c r="M633" i="2" s="1"/>
  <c r="N633" i="2" s="1"/>
  <c r="H634" i="2"/>
  <c r="K634" i="2" s="1" a="1"/>
  <c r="K634" i="2" s="1"/>
  <c r="H635" i="2"/>
  <c r="K635" i="2" s="1" a="1"/>
  <c r="K635" i="2" s="1"/>
  <c r="H636" i="2"/>
  <c r="K636" i="2" s="1" a="1"/>
  <c r="K636" i="2" s="1"/>
  <c r="H637" i="2"/>
  <c r="K637" i="2" s="1" a="1"/>
  <c r="K637" i="2" s="1"/>
  <c r="H638" i="2"/>
  <c r="K638" i="2" s="1" a="1"/>
  <c r="K638" i="2" s="1"/>
  <c r="H639" i="2"/>
  <c r="K639" i="2" s="1" a="1"/>
  <c r="K639" i="2" s="1"/>
  <c r="H640" i="2"/>
  <c r="K640" i="2" s="1" a="1"/>
  <c r="K640" i="2" s="1"/>
  <c r="H641" i="2"/>
  <c r="K641" i="2" s="1" a="1"/>
  <c r="K641" i="2" s="1"/>
  <c r="H642" i="2"/>
  <c r="K642" i="2" s="1" a="1"/>
  <c r="K642" i="2" s="1"/>
  <c r="H643" i="2"/>
  <c r="K643" i="2" s="1" a="1"/>
  <c r="K643" i="2" s="1"/>
  <c r="H644" i="2"/>
  <c r="K644" i="2" s="1" a="1"/>
  <c r="K644" i="2" s="1"/>
  <c r="H645" i="2"/>
  <c r="K645" i="2" s="1" a="1"/>
  <c r="K645" i="2" s="1"/>
  <c r="H646" i="2"/>
  <c r="K646" i="2" s="1" a="1"/>
  <c r="K646" i="2" s="1"/>
  <c r="H647" i="2"/>
  <c r="K647" i="2" s="1" a="1"/>
  <c r="K647" i="2" s="1"/>
  <c r="H648" i="2"/>
  <c r="K648" i="2" s="1" a="1"/>
  <c r="K648" i="2" s="1"/>
  <c r="M648" i="2" s="1"/>
  <c r="H649" i="2"/>
  <c r="K649" i="2" s="1" a="1"/>
  <c r="K649" i="2" s="1"/>
  <c r="H650" i="2"/>
  <c r="K650" i="2" s="1" a="1"/>
  <c r="K650" i="2" s="1"/>
  <c r="H651" i="2"/>
  <c r="K651" i="2" s="1" a="1"/>
  <c r="K651" i="2" s="1"/>
  <c r="H652" i="2"/>
  <c r="K652" i="2" s="1" a="1"/>
  <c r="K652" i="2" s="1"/>
  <c r="H653" i="2"/>
  <c r="K653" i="2" s="1" a="1"/>
  <c r="K653" i="2" s="1"/>
  <c r="H654" i="2"/>
  <c r="K654" i="2" s="1" a="1"/>
  <c r="K654" i="2" s="1"/>
  <c r="H655" i="2"/>
  <c r="K655" i="2" s="1" a="1"/>
  <c r="K655" i="2" s="1"/>
  <c r="M655" i="2" s="1"/>
  <c r="N655" i="2" s="1"/>
  <c r="H656" i="2"/>
  <c r="K656" i="2" s="1" a="1"/>
  <c r="K656" i="2" s="1"/>
  <c r="H657" i="2"/>
  <c r="K657" i="2" s="1" a="1"/>
  <c r="K657" i="2" s="1"/>
  <c r="H658" i="2"/>
  <c r="K658" i="2" s="1" a="1"/>
  <c r="K658" i="2" s="1"/>
  <c r="H659" i="2"/>
  <c r="K659" i="2" s="1" a="1"/>
  <c r="K659" i="2" s="1"/>
  <c r="H660" i="2"/>
  <c r="K660" i="2" s="1" a="1"/>
  <c r="K660" i="2" s="1"/>
  <c r="H661" i="2"/>
  <c r="K661" i="2" s="1" a="1"/>
  <c r="K661" i="2" s="1"/>
  <c r="H662" i="2"/>
  <c r="K662" i="2" s="1" a="1"/>
  <c r="K662" i="2" s="1"/>
  <c r="H663" i="2"/>
  <c r="K663" i="2" s="1" a="1"/>
  <c r="K663" i="2" s="1"/>
  <c r="H664" i="2"/>
  <c r="K664" i="2" s="1" a="1"/>
  <c r="K664" i="2" s="1"/>
  <c r="H665" i="2"/>
  <c r="K665" i="2" s="1" a="1"/>
  <c r="K665" i="2" s="1"/>
  <c r="H666" i="2"/>
  <c r="K666" i="2" s="1" a="1"/>
  <c r="K666" i="2" s="1"/>
  <c r="H667" i="2"/>
  <c r="K667" i="2" s="1" a="1"/>
  <c r="K667" i="2" s="1"/>
  <c r="H668" i="2"/>
  <c r="K668" i="2" s="1" a="1"/>
  <c r="K668" i="2" s="1"/>
  <c r="H669" i="2"/>
  <c r="K669" i="2" s="1" a="1"/>
  <c r="K669" i="2" s="1"/>
  <c r="H670" i="2"/>
  <c r="K670" i="2" s="1" a="1"/>
  <c r="K670" i="2" s="1"/>
  <c r="M670" i="2" s="1"/>
  <c r="N670" i="2" s="1"/>
  <c r="H671" i="2"/>
  <c r="K671" i="2" s="1" a="1"/>
  <c r="K671" i="2" s="1"/>
  <c r="H672" i="2"/>
  <c r="K672" i="2" s="1" a="1"/>
  <c r="K672" i="2" s="1"/>
  <c r="H673" i="2"/>
  <c r="K673" i="2" s="1" a="1"/>
  <c r="K673" i="2" s="1"/>
  <c r="H674" i="2"/>
  <c r="K674" i="2" s="1" a="1"/>
  <c r="K674" i="2" s="1"/>
  <c r="H675" i="2"/>
  <c r="K675" i="2" s="1" a="1"/>
  <c r="K675" i="2" s="1"/>
  <c r="H676" i="2"/>
  <c r="K676" i="2" s="1" a="1"/>
  <c r="K676" i="2" s="1"/>
  <c r="H677" i="2"/>
  <c r="K677" i="2" s="1" a="1"/>
  <c r="K677" i="2" s="1"/>
  <c r="M677" i="2" s="1"/>
  <c r="N677" i="2" s="1"/>
  <c r="H678" i="2"/>
  <c r="K678" i="2" s="1" a="1"/>
  <c r="K678" i="2" s="1"/>
  <c r="H679" i="2"/>
  <c r="K679" i="2" s="1" a="1"/>
  <c r="K679" i="2" s="1"/>
  <c r="H680" i="2"/>
  <c r="K680" i="2" s="1" a="1"/>
  <c r="K680" i="2" s="1"/>
  <c r="H681" i="2"/>
  <c r="K681" i="2" s="1" a="1"/>
  <c r="K681" i="2" s="1"/>
  <c r="H682" i="2"/>
  <c r="K682" i="2" s="1" a="1"/>
  <c r="K682" i="2" s="1"/>
  <c r="H683" i="2"/>
  <c r="K683" i="2" s="1" a="1"/>
  <c r="K683" i="2" s="1"/>
  <c r="H684" i="2"/>
  <c r="K684" i="2" s="1" a="1"/>
  <c r="K684" i="2" s="1"/>
  <c r="H685" i="2"/>
  <c r="K685" i="2" s="1" a="1"/>
  <c r="K685" i="2" s="1"/>
  <c r="H686" i="2"/>
  <c r="K686" i="2" s="1" a="1"/>
  <c r="K686" i="2" s="1"/>
  <c r="H687" i="2"/>
  <c r="K687" i="2" s="1" a="1"/>
  <c r="K687" i="2" s="1"/>
  <c r="H688" i="2"/>
  <c r="K688" i="2" s="1" a="1"/>
  <c r="K688" i="2" s="1"/>
  <c r="H689" i="2"/>
  <c r="K689" i="2" s="1" a="1"/>
  <c r="K689" i="2" s="1"/>
  <c r="H690" i="2"/>
  <c r="K690" i="2" s="1" a="1"/>
  <c r="K690" i="2" s="1"/>
  <c r="H691" i="2"/>
  <c r="K691" i="2" s="1" a="1"/>
  <c r="K691" i="2" s="1"/>
  <c r="H692" i="2"/>
  <c r="K692" i="2" s="1" a="1"/>
  <c r="K692" i="2" s="1"/>
  <c r="M692" i="2" s="1"/>
  <c r="H693" i="2"/>
  <c r="K693" i="2" s="1" a="1"/>
  <c r="K693" i="2" s="1"/>
  <c r="H694" i="2"/>
  <c r="K694" i="2" s="1" a="1"/>
  <c r="K694" i="2" s="1"/>
  <c r="H695" i="2"/>
  <c r="K695" i="2" s="1" a="1"/>
  <c r="K695" i="2" s="1"/>
  <c r="H696" i="2"/>
  <c r="K696" i="2" s="1" a="1"/>
  <c r="K696" i="2" s="1"/>
  <c r="H697" i="2"/>
  <c r="K697" i="2" s="1" a="1"/>
  <c r="K697" i="2" s="1"/>
  <c r="H698" i="2"/>
  <c r="K698" i="2" s="1" a="1"/>
  <c r="K698" i="2" s="1"/>
  <c r="H699" i="2"/>
  <c r="K699" i="2" s="1" a="1"/>
  <c r="K699" i="2" s="1"/>
  <c r="M699" i="2" s="1"/>
  <c r="N699" i="2" s="1"/>
  <c r="H700" i="2"/>
  <c r="K700" i="2" s="1" a="1"/>
  <c r="K700" i="2" s="1"/>
  <c r="H701" i="2"/>
  <c r="K701" i="2" s="1" a="1"/>
  <c r="K701" i="2" s="1"/>
  <c r="H702" i="2"/>
  <c r="K702" i="2" s="1" a="1"/>
  <c r="K702" i="2" s="1"/>
  <c r="H703" i="2"/>
  <c r="K703" i="2" s="1" a="1"/>
  <c r="K703" i="2" s="1"/>
  <c r="H704" i="2"/>
  <c r="K704" i="2" s="1" a="1"/>
  <c r="K704" i="2" s="1"/>
  <c r="H705" i="2"/>
  <c r="K705" i="2" s="1" a="1"/>
  <c r="K705" i="2" s="1"/>
  <c r="H706" i="2"/>
  <c r="K706" i="2" s="1" a="1"/>
  <c r="K706" i="2" s="1"/>
  <c r="H707" i="2"/>
  <c r="K707" i="2" s="1" a="1"/>
  <c r="K707" i="2" s="1"/>
  <c r="H708" i="2"/>
  <c r="K708" i="2" s="1" a="1"/>
  <c r="K708" i="2" s="1"/>
  <c r="H709" i="2"/>
  <c r="K709" i="2" s="1" a="1"/>
  <c r="K709" i="2" s="1"/>
  <c r="H710" i="2"/>
  <c r="K710" i="2" s="1" a="1"/>
  <c r="K710" i="2" s="1"/>
  <c r="H711" i="2"/>
  <c r="K711" i="2" s="1" a="1"/>
  <c r="K711" i="2" s="1"/>
  <c r="H712" i="2"/>
  <c r="K712" i="2" s="1" a="1"/>
  <c r="K712" i="2" s="1"/>
  <c r="H713" i="2"/>
  <c r="K713" i="2" s="1" a="1"/>
  <c r="K713" i="2" s="1"/>
  <c r="H714" i="2"/>
  <c r="K714" i="2" s="1" a="1"/>
  <c r="K714" i="2" s="1"/>
  <c r="M714" i="2" s="1"/>
  <c r="H715" i="2"/>
  <c r="K715" i="2" s="1" a="1"/>
  <c r="K715" i="2" s="1"/>
  <c r="H716" i="2"/>
  <c r="K716" i="2" s="1" a="1"/>
  <c r="K716" i="2" s="1"/>
  <c r="H717" i="2"/>
  <c r="K717" i="2" s="1" a="1"/>
  <c r="K717" i="2" s="1"/>
  <c r="H718" i="2"/>
  <c r="K718" i="2" s="1" a="1"/>
  <c r="K718" i="2" s="1"/>
  <c r="H719" i="2"/>
  <c r="K719" i="2" s="1" a="1"/>
  <c r="K719" i="2" s="1"/>
  <c r="H720" i="2"/>
  <c r="K720" i="2" s="1" a="1"/>
  <c r="K720" i="2" s="1"/>
  <c r="H721" i="2"/>
  <c r="K721" i="2" s="1" a="1"/>
  <c r="K721" i="2" s="1"/>
  <c r="M721" i="2" s="1"/>
  <c r="H722" i="2"/>
  <c r="K722" i="2" s="1" a="1"/>
  <c r="K722" i="2" s="1"/>
  <c r="H723" i="2"/>
  <c r="K723" i="2" s="1" a="1"/>
  <c r="K723" i="2" s="1"/>
  <c r="H724" i="2"/>
  <c r="K724" i="2" s="1" a="1"/>
  <c r="K724" i="2" s="1"/>
  <c r="H725" i="2"/>
  <c r="K725" i="2" s="1" a="1"/>
  <c r="K725" i="2" s="1"/>
  <c r="H726" i="2"/>
  <c r="K726" i="2" s="1" a="1"/>
  <c r="K726" i="2" s="1"/>
  <c r="H727" i="2"/>
  <c r="K727" i="2" s="1" a="1"/>
  <c r="K727" i="2" s="1"/>
  <c r="H728" i="2"/>
  <c r="K728" i="2" s="1" a="1"/>
  <c r="K728" i="2" s="1"/>
  <c r="H729" i="2"/>
  <c r="K729" i="2" s="1" a="1"/>
  <c r="K729" i="2" s="1"/>
  <c r="H730" i="2"/>
  <c r="K730" i="2" s="1" a="1"/>
  <c r="K730" i="2" s="1"/>
  <c r="H731" i="2"/>
  <c r="K731" i="2" s="1" a="1"/>
  <c r="K731" i="2" s="1"/>
  <c r="H732" i="2"/>
  <c r="K732" i="2" s="1" a="1"/>
  <c r="K732" i="2" s="1"/>
  <c r="H733" i="2"/>
  <c r="K733" i="2" s="1" a="1"/>
  <c r="K733" i="2" s="1"/>
  <c r="H734" i="2"/>
  <c r="K734" i="2" s="1" a="1"/>
  <c r="K734" i="2" s="1"/>
  <c r="H735" i="2"/>
  <c r="K735" i="2" s="1" a="1"/>
  <c r="K735" i="2" s="1"/>
  <c r="H736" i="2"/>
  <c r="K736" i="2" s="1" a="1"/>
  <c r="K736" i="2" s="1"/>
  <c r="M736" i="2" s="1"/>
  <c r="N736" i="2" s="1"/>
  <c r="H737" i="2"/>
  <c r="K737" i="2" s="1" a="1"/>
  <c r="K737" i="2" s="1"/>
  <c r="H738" i="2"/>
  <c r="K738" i="2" s="1" a="1"/>
  <c r="K738" i="2" s="1"/>
  <c r="H739" i="2"/>
  <c r="K739" i="2" s="1" a="1"/>
  <c r="K739" i="2" s="1"/>
  <c r="H740" i="2"/>
  <c r="K740" i="2" s="1" a="1"/>
  <c r="K740" i="2" s="1"/>
  <c r="H741" i="2"/>
  <c r="K741" i="2" s="1" a="1"/>
  <c r="K741" i="2" s="1"/>
  <c r="H742" i="2"/>
  <c r="K742" i="2" s="1" a="1"/>
  <c r="K742" i="2" s="1"/>
  <c r="H743" i="2"/>
  <c r="K743" i="2" s="1" a="1"/>
  <c r="K743" i="2" s="1"/>
  <c r="M743" i="2" s="1"/>
  <c r="N743" i="2" s="1"/>
  <c r="H744" i="2"/>
  <c r="K744" i="2" s="1" a="1"/>
  <c r="K744" i="2" s="1"/>
  <c r="H745" i="2"/>
  <c r="K745" i="2" s="1" a="1"/>
  <c r="K745" i="2" s="1"/>
  <c r="H746" i="2"/>
  <c r="K746" i="2" s="1" a="1"/>
  <c r="K746" i="2" s="1"/>
  <c r="H747" i="2"/>
  <c r="K747" i="2" s="1" a="1"/>
  <c r="K747" i="2" s="1"/>
  <c r="H748" i="2"/>
  <c r="K748" i="2" s="1" a="1"/>
  <c r="K748" i="2" s="1"/>
  <c r="H749" i="2"/>
  <c r="K749" i="2" s="1" a="1"/>
  <c r="K749" i="2" s="1"/>
  <c r="H750" i="2"/>
  <c r="K750" i="2" s="1" a="1"/>
  <c r="K750" i="2" s="1"/>
  <c r="H751" i="2"/>
  <c r="K751" i="2" s="1" a="1"/>
  <c r="K751" i="2" s="1"/>
  <c r="H752" i="2"/>
  <c r="K752" i="2" s="1" a="1"/>
  <c r="K752" i="2" s="1"/>
  <c r="H753" i="2"/>
  <c r="K753" i="2" s="1" a="1"/>
  <c r="K753" i="2" s="1"/>
  <c r="H754" i="2"/>
  <c r="K754" i="2" s="1" a="1"/>
  <c r="K754" i="2" s="1"/>
  <c r="H755" i="2"/>
  <c r="K755" i="2" s="1" a="1"/>
  <c r="K755" i="2" s="1"/>
  <c r="H756" i="2"/>
  <c r="K756" i="2" s="1" a="1"/>
  <c r="K756" i="2" s="1"/>
  <c r="H757" i="2"/>
  <c r="K757" i="2" s="1" a="1"/>
  <c r="K757" i="2" s="1"/>
  <c r="H758" i="2"/>
  <c r="K758" i="2" s="1" a="1"/>
  <c r="K758" i="2" s="1"/>
  <c r="M758" i="2" s="1"/>
  <c r="H759" i="2"/>
  <c r="K759" i="2" s="1" a="1"/>
  <c r="K759" i="2" s="1"/>
  <c r="H760" i="2"/>
  <c r="K760" i="2" s="1" a="1"/>
  <c r="K760" i="2" s="1"/>
  <c r="H761" i="2"/>
  <c r="K761" i="2" s="1" a="1"/>
  <c r="K761" i="2" s="1"/>
  <c r="H762" i="2"/>
  <c r="K762" i="2" s="1" a="1"/>
  <c r="K762" i="2" s="1"/>
  <c r="H763" i="2"/>
  <c r="K763" i="2" s="1" a="1"/>
  <c r="K763" i="2" s="1"/>
  <c r="H764" i="2"/>
  <c r="K764" i="2" s="1" a="1"/>
  <c r="K764" i="2" s="1"/>
  <c r="H765" i="2"/>
  <c r="K765" i="2" s="1" a="1"/>
  <c r="K765" i="2" s="1"/>
  <c r="M765" i="2" s="1"/>
  <c r="H766" i="2"/>
  <c r="K766" i="2" s="1" a="1"/>
  <c r="K766" i="2" s="1"/>
  <c r="H767" i="2"/>
  <c r="K767" i="2" s="1" a="1"/>
  <c r="K767" i="2" s="1"/>
  <c r="H768" i="2"/>
  <c r="K768" i="2" s="1" a="1"/>
  <c r="K768" i="2" s="1"/>
  <c r="H769" i="2"/>
  <c r="K769" i="2" s="1" a="1"/>
  <c r="K769" i="2" s="1"/>
  <c r="H770" i="2"/>
  <c r="K770" i="2" s="1" a="1"/>
  <c r="K770" i="2" s="1"/>
  <c r="H771" i="2"/>
  <c r="K771" i="2" s="1" a="1"/>
  <c r="K771" i="2" s="1"/>
  <c r="H772" i="2"/>
  <c r="K772" i="2" s="1" a="1"/>
  <c r="K772" i="2" s="1"/>
  <c r="H773" i="2"/>
  <c r="K773" i="2" s="1" a="1"/>
  <c r="K773" i="2" s="1"/>
  <c r="H774" i="2"/>
  <c r="K774" i="2" s="1" a="1"/>
  <c r="K774" i="2" s="1"/>
  <c r="H775" i="2"/>
  <c r="K775" i="2" s="1" a="1"/>
  <c r="K775" i="2" s="1"/>
  <c r="H776" i="2"/>
  <c r="K776" i="2" s="1" a="1"/>
  <c r="K776" i="2" s="1"/>
  <c r="H777" i="2"/>
  <c r="K777" i="2" s="1" a="1"/>
  <c r="K777" i="2" s="1"/>
  <c r="H778" i="2"/>
  <c r="K778" i="2" s="1" a="1"/>
  <c r="K778" i="2" s="1"/>
  <c r="H779" i="2"/>
  <c r="K779" i="2" s="1" a="1"/>
  <c r="K779" i="2" s="1"/>
  <c r="H780" i="2"/>
  <c r="K780" i="2" s="1" a="1"/>
  <c r="K780" i="2" s="1"/>
  <c r="M780" i="2" s="1"/>
  <c r="H781" i="2"/>
  <c r="K781" i="2" s="1" a="1"/>
  <c r="K781" i="2" s="1"/>
  <c r="H782" i="2"/>
  <c r="K782" i="2" s="1" a="1"/>
  <c r="K782" i="2" s="1"/>
  <c r="H783" i="2"/>
  <c r="K783" i="2" s="1" a="1"/>
  <c r="K783" i="2" s="1"/>
  <c r="H784" i="2"/>
  <c r="K784" i="2" s="1" a="1"/>
  <c r="K784" i="2" s="1"/>
  <c r="H785" i="2"/>
  <c r="K785" i="2" s="1" a="1"/>
  <c r="K785" i="2" s="1"/>
  <c r="H786" i="2"/>
  <c r="K786" i="2" s="1" a="1"/>
  <c r="K786" i="2" s="1"/>
  <c r="H787" i="2"/>
  <c r="K787" i="2" s="1" a="1"/>
  <c r="K787" i="2" s="1"/>
  <c r="M787" i="2" s="1"/>
  <c r="N787" i="2" s="1"/>
  <c r="H788" i="2"/>
  <c r="K788" i="2" s="1" a="1"/>
  <c r="K788" i="2" s="1"/>
  <c r="H789" i="2"/>
  <c r="K789" i="2" s="1" a="1"/>
  <c r="K789" i="2" s="1"/>
  <c r="H790" i="2"/>
  <c r="K790" i="2" s="1" a="1"/>
  <c r="K790" i="2" s="1"/>
  <c r="H791" i="2"/>
  <c r="K791" i="2" s="1" a="1"/>
  <c r="K791" i="2" s="1"/>
  <c r="H792" i="2"/>
  <c r="K792" i="2" s="1" a="1"/>
  <c r="K792" i="2" s="1"/>
  <c r="H793" i="2"/>
  <c r="K793" i="2" s="1" a="1"/>
  <c r="K793" i="2" s="1"/>
  <c r="H794" i="2"/>
  <c r="K794" i="2" s="1" a="1"/>
  <c r="K794" i="2" s="1"/>
  <c r="H795" i="2"/>
  <c r="K795" i="2" s="1" a="1"/>
  <c r="K795" i="2" s="1"/>
  <c r="H796" i="2"/>
  <c r="K796" i="2" s="1" a="1"/>
  <c r="K796" i="2" s="1"/>
  <c r="H797" i="2"/>
  <c r="K797" i="2" s="1" a="1"/>
  <c r="K797" i="2" s="1"/>
  <c r="H798" i="2"/>
  <c r="K798" i="2" s="1" a="1"/>
  <c r="K798" i="2" s="1"/>
  <c r="H799" i="2"/>
  <c r="K799" i="2" s="1" a="1"/>
  <c r="K799" i="2" s="1"/>
  <c r="H800" i="2"/>
  <c r="K800" i="2" s="1" a="1"/>
  <c r="K800" i="2" s="1"/>
  <c r="H801" i="2"/>
  <c r="K801" i="2" s="1" a="1"/>
  <c r="K801" i="2" s="1"/>
  <c r="H802" i="2"/>
  <c r="K802" i="2" s="1" a="1"/>
  <c r="K802" i="2" s="1"/>
  <c r="M802" i="2" s="1"/>
  <c r="H803" i="2"/>
  <c r="K803" i="2" s="1" a="1"/>
  <c r="K803" i="2" s="1"/>
  <c r="H804" i="2"/>
  <c r="K804" i="2" s="1" a="1"/>
  <c r="K804" i="2" s="1"/>
  <c r="H805" i="2"/>
  <c r="K805" i="2" s="1" a="1"/>
  <c r="K805" i="2" s="1"/>
  <c r="H806" i="2"/>
  <c r="K806" i="2" s="1" a="1"/>
  <c r="K806" i="2" s="1"/>
  <c r="H807" i="2"/>
  <c r="K807" i="2" s="1" a="1"/>
  <c r="K807" i="2" s="1"/>
  <c r="H808" i="2"/>
  <c r="K808" i="2" s="1" a="1"/>
  <c r="K808" i="2" s="1"/>
  <c r="H809" i="2"/>
  <c r="K809" i="2" s="1" a="1"/>
  <c r="K809" i="2" s="1"/>
  <c r="M809" i="2" s="1"/>
  <c r="N809" i="2" s="1"/>
  <c r="H810" i="2"/>
  <c r="K810" i="2" s="1" a="1"/>
  <c r="K810" i="2" s="1"/>
  <c r="H811" i="2"/>
  <c r="K811" i="2" s="1" a="1"/>
  <c r="K811" i="2" s="1"/>
  <c r="H812" i="2"/>
  <c r="K812" i="2" s="1" a="1"/>
  <c r="K812" i="2" s="1"/>
  <c r="H813" i="2"/>
  <c r="K813" i="2" s="1" a="1"/>
  <c r="K813" i="2" s="1"/>
  <c r="H814" i="2"/>
  <c r="K814" i="2" s="1" a="1"/>
  <c r="K814" i="2" s="1"/>
  <c r="H815" i="2"/>
  <c r="K815" i="2" s="1" a="1"/>
  <c r="K815" i="2" s="1"/>
  <c r="H816" i="2"/>
  <c r="K816" i="2" s="1" a="1"/>
  <c r="K816" i="2" s="1"/>
  <c r="H817" i="2"/>
  <c r="K817" i="2" s="1" a="1"/>
  <c r="K817" i="2" s="1"/>
  <c r="H818" i="2"/>
  <c r="K818" i="2" s="1" a="1"/>
  <c r="K818" i="2" s="1"/>
  <c r="H819" i="2"/>
  <c r="K819" i="2" s="1" a="1"/>
  <c r="K819" i="2" s="1"/>
  <c r="H820" i="2"/>
  <c r="K820" i="2" s="1" a="1"/>
  <c r="K820" i="2" s="1"/>
  <c r="H821" i="2"/>
  <c r="K821" i="2" s="1" a="1"/>
  <c r="K821" i="2" s="1"/>
  <c r="H822" i="2"/>
  <c r="K822" i="2" s="1" a="1"/>
  <c r="K822" i="2" s="1"/>
  <c r="H823" i="2"/>
  <c r="K823" i="2" s="1" a="1"/>
  <c r="K823" i="2" s="1"/>
  <c r="H824" i="2"/>
  <c r="K824" i="2" s="1" a="1"/>
  <c r="K824" i="2" s="1"/>
  <c r="M824" i="2" s="1"/>
  <c r="H825" i="2"/>
  <c r="K825" i="2" s="1" a="1"/>
  <c r="K825" i="2" s="1"/>
  <c r="H826" i="2"/>
  <c r="K826" i="2" s="1" a="1"/>
  <c r="K826" i="2" s="1"/>
  <c r="H827" i="2"/>
  <c r="K827" i="2" s="1" a="1"/>
  <c r="K827" i="2" s="1"/>
  <c r="H828" i="2"/>
  <c r="K828" i="2" s="1" a="1"/>
  <c r="K828" i="2" s="1"/>
  <c r="H829" i="2"/>
  <c r="K829" i="2" s="1" a="1"/>
  <c r="K829" i="2" s="1"/>
  <c r="H830" i="2"/>
  <c r="K830" i="2" s="1" a="1"/>
  <c r="K830" i="2" s="1"/>
  <c r="H831" i="2"/>
  <c r="K831" i="2" s="1" a="1"/>
  <c r="K831" i="2" s="1"/>
  <c r="M831" i="2" s="1"/>
  <c r="N831" i="2" s="1"/>
  <c r="H832" i="2"/>
  <c r="K832" i="2" s="1" a="1"/>
  <c r="K832" i="2" s="1"/>
  <c r="H833" i="2"/>
  <c r="K833" i="2" s="1" a="1"/>
  <c r="K833" i="2" s="1"/>
  <c r="H834" i="2"/>
  <c r="K834" i="2" s="1" a="1"/>
  <c r="K834" i="2" s="1"/>
  <c r="H835" i="2"/>
  <c r="K835" i="2" s="1" a="1"/>
  <c r="K835" i="2" s="1"/>
  <c r="H836" i="2"/>
  <c r="K836" i="2" s="1" a="1"/>
  <c r="K836" i="2" s="1"/>
  <c r="H837" i="2"/>
  <c r="K837" i="2" s="1" a="1"/>
  <c r="K837" i="2" s="1"/>
  <c r="H838" i="2"/>
  <c r="K838" i="2" s="1" a="1"/>
  <c r="K838" i="2" s="1"/>
  <c r="H839" i="2"/>
  <c r="K839" i="2" s="1" a="1"/>
  <c r="K839" i="2" s="1"/>
  <c r="H840" i="2"/>
  <c r="K840" i="2" s="1" a="1"/>
  <c r="K840" i="2" s="1"/>
  <c r="H841" i="2"/>
  <c r="K841" i="2" s="1" a="1"/>
  <c r="K841" i="2" s="1"/>
  <c r="H842" i="2"/>
  <c r="K842" i="2" s="1" a="1"/>
  <c r="K842" i="2" s="1"/>
  <c r="H843" i="2"/>
  <c r="K843" i="2" s="1" a="1"/>
  <c r="K843" i="2" s="1"/>
  <c r="H844" i="2"/>
  <c r="K844" i="2" s="1" a="1"/>
  <c r="K844" i="2" s="1"/>
  <c r="H845" i="2"/>
  <c r="K845" i="2" s="1" a="1"/>
  <c r="K845" i="2" s="1"/>
  <c r="H846" i="2"/>
  <c r="K846" i="2" s="1" a="1"/>
  <c r="K846" i="2" s="1"/>
  <c r="M846" i="2" s="1"/>
  <c r="H847" i="2"/>
  <c r="K847" i="2" s="1" a="1"/>
  <c r="K847" i="2" s="1"/>
  <c r="H848" i="2"/>
  <c r="K848" i="2" s="1" a="1"/>
  <c r="K848" i="2" s="1"/>
  <c r="H849" i="2"/>
  <c r="K849" i="2" s="1" a="1"/>
  <c r="K849" i="2" s="1"/>
  <c r="H850" i="2"/>
  <c r="K850" i="2" s="1" a="1"/>
  <c r="K850" i="2" s="1"/>
  <c r="H851" i="2"/>
  <c r="K851" i="2" s="1" a="1"/>
  <c r="K851" i="2" s="1"/>
  <c r="H852" i="2"/>
  <c r="K852" i="2" s="1" a="1"/>
  <c r="K852" i="2" s="1"/>
  <c r="H853" i="2"/>
  <c r="K853" i="2" s="1" a="1"/>
  <c r="K853" i="2" s="1"/>
  <c r="M853" i="2" s="1"/>
  <c r="H854" i="2"/>
  <c r="K854" i="2" s="1" a="1"/>
  <c r="K854" i="2" s="1"/>
  <c r="H855" i="2"/>
  <c r="K855" i="2" s="1" a="1"/>
  <c r="K855" i="2" s="1"/>
  <c r="H856" i="2"/>
  <c r="K856" i="2" s="1" a="1"/>
  <c r="K856" i="2" s="1"/>
  <c r="H857" i="2"/>
  <c r="K857" i="2" s="1" a="1"/>
  <c r="K857" i="2" s="1"/>
  <c r="H858" i="2"/>
  <c r="K858" i="2" s="1" a="1"/>
  <c r="K858" i="2" s="1"/>
  <c r="H859" i="2"/>
  <c r="K859" i="2" s="1" a="1"/>
  <c r="K859" i="2" s="1"/>
  <c r="H860" i="2"/>
  <c r="K860" i="2" s="1" a="1"/>
  <c r="K860" i="2" s="1"/>
  <c r="H861" i="2"/>
  <c r="K861" i="2" s="1" a="1"/>
  <c r="K861" i="2" s="1"/>
  <c r="H862" i="2"/>
  <c r="K862" i="2" s="1" a="1"/>
  <c r="K862" i="2" s="1"/>
  <c r="H863" i="2"/>
  <c r="K863" i="2" s="1" a="1"/>
  <c r="K863" i="2" s="1"/>
  <c r="H864" i="2"/>
  <c r="K864" i="2" s="1" a="1"/>
  <c r="K864" i="2" s="1"/>
  <c r="H865" i="2"/>
  <c r="K865" i="2" s="1" a="1"/>
  <c r="K865" i="2" s="1"/>
  <c r="H866" i="2"/>
  <c r="K866" i="2" s="1" a="1"/>
  <c r="K866" i="2" s="1"/>
  <c r="H867" i="2"/>
  <c r="K867" i="2" s="1" a="1"/>
  <c r="K867" i="2" s="1"/>
  <c r="H868" i="2"/>
  <c r="K868" i="2" s="1" a="1"/>
  <c r="K868" i="2" s="1"/>
  <c r="M868" i="2" s="1"/>
  <c r="H869" i="2"/>
  <c r="K869" i="2" s="1" a="1"/>
  <c r="K869" i="2" s="1"/>
  <c r="H870" i="2"/>
  <c r="K870" i="2" s="1" a="1"/>
  <c r="K870" i="2" s="1"/>
  <c r="H871" i="2"/>
  <c r="K871" i="2" s="1" a="1"/>
  <c r="K871" i="2" s="1"/>
  <c r="H872" i="2"/>
  <c r="K872" i="2" s="1" a="1"/>
  <c r="K872" i="2" s="1"/>
  <c r="H873" i="2"/>
  <c r="K873" i="2" s="1" a="1"/>
  <c r="K873" i="2" s="1"/>
  <c r="H874" i="2"/>
  <c r="K874" i="2" s="1" a="1"/>
  <c r="K874" i="2" s="1"/>
  <c r="H875" i="2"/>
  <c r="K875" i="2" s="1" a="1"/>
  <c r="K875" i="2" s="1"/>
  <c r="M875" i="2" s="1"/>
  <c r="N875" i="2" s="1"/>
  <c r="H876" i="2"/>
  <c r="K876" i="2" s="1" a="1"/>
  <c r="K876" i="2" s="1"/>
  <c r="H877" i="2"/>
  <c r="K877" i="2" s="1" a="1"/>
  <c r="K877" i="2" s="1"/>
  <c r="H878" i="2"/>
  <c r="K878" i="2" s="1" a="1"/>
  <c r="K878" i="2" s="1"/>
  <c r="H879" i="2"/>
  <c r="K879" i="2" s="1" a="1"/>
  <c r="K879" i="2" s="1"/>
  <c r="H880" i="2"/>
  <c r="K880" i="2" s="1" a="1"/>
  <c r="K880" i="2" s="1"/>
  <c r="H881" i="2"/>
  <c r="K881" i="2" s="1" a="1"/>
  <c r="K881" i="2" s="1"/>
  <c r="H882" i="2"/>
  <c r="K882" i="2" s="1" a="1"/>
  <c r="K882" i="2" s="1"/>
  <c r="H883" i="2"/>
  <c r="K883" i="2" s="1" a="1"/>
  <c r="K883" i="2" s="1"/>
  <c r="H884" i="2"/>
  <c r="K884" i="2" s="1" a="1"/>
  <c r="K884" i="2" s="1"/>
  <c r="H885" i="2"/>
  <c r="K885" i="2" s="1" a="1"/>
  <c r="K885" i="2" s="1"/>
  <c r="H886" i="2"/>
  <c r="K886" i="2" s="1" a="1"/>
  <c r="K886" i="2" s="1"/>
  <c r="H887" i="2"/>
  <c r="K887" i="2" s="1" a="1"/>
  <c r="K887" i="2" s="1"/>
  <c r="H888" i="2"/>
  <c r="K888" i="2" s="1" a="1"/>
  <c r="K888" i="2" s="1"/>
  <c r="H889" i="2"/>
  <c r="K889" i="2" s="1" a="1"/>
  <c r="K889" i="2" s="1"/>
  <c r="H890" i="2"/>
  <c r="K890" i="2" s="1" a="1"/>
  <c r="K890" i="2" s="1"/>
  <c r="M890" i="2" s="1"/>
  <c r="H891" i="2"/>
  <c r="K891" i="2" s="1" a="1"/>
  <c r="K891" i="2" s="1"/>
  <c r="H892" i="2"/>
  <c r="K892" i="2" s="1" a="1"/>
  <c r="K892" i="2" s="1"/>
  <c r="H893" i="2"/>
  <c r="K893" i="2" s="1" a="1"/>
  <c r="K893" i="2" s="1"/>
  <c r="H894" i="2"/>
  <c r="K894" i="2" s="1" a="1"/>
  <c r="K894" i="2" s="1"/>
  <c r="H895" i="2"/>
  <c r="K895" i="2" s="1" a="1"/>
  <c r="K895" i="2" s="1"/>
  <c r="H896" i="2"/>
  <c r="K896" i="2" s="1" a="1"/>
  <c r="K896" i="2" s="1"/>
  <c r="H897" i="2"/>
  <c r="K897" i="2" s="1" a="1"/>
  <c r="K897" i="2" s="1"/>
  <c r="M897" i="2" s="1"/>
  <c r="N897" i="2" s="1"/>
  <c r="H898" i="2"/>
  <c r="K898" i="2" s="1" a="1"/>
  <c r="K898" i="2" s="1"/>
  <c r="H899" i="2"/>
  <c r="K899" i="2" s="1" a="1"/>
  <c r="K899" i="2" s="1"/>
  <c r="H900" i="2"/>
  <c r="K900" i="2" s="1" a="1"/>
  <c r="K900" i="2" s="1"/>
  <c r="H901" i="2"/>
  <c r="K901" i="2" s="1" a="1"/>
  <c r="K901" i="2" s="1"/>
  <c r="H902" i="2"/>
  <c r="K902" i="2" s="1" a="1"/>
  <c r="K902" i="2" s="1"/>
  <c r="H903" i="2"/>
  <c r="K903" i="2" s="1" a="1"/>
  <c r="K903" i="2" s="1"/>
  <c r="H904" i="2"/>
  <c r="K904" i="2" s="1" a="1"/>
  <c r="K904" i="2" s="1"/>
  <c r="H905" i="2"/>
  <c r="K905" i="2" s="1" a="1"/>
  <c r="K905" i="2" s="1"/>
  <c r="H906" i="2"/>
  <c r="K906" i="2" s="1" a="1"/>
  <c r="K906" i="2" s="1"/>
  <c r="H907" i="2"/>
  <c r="K907" i="2" s="1" a="1"/>
  <c r="K907" i="2" s="1"/>
  <c r="H908" i="2"/>
  <c r="K908" i="2" s="1" a="1"/>
  <c r="K908" i="2" s="1"/>
  <c r="H909" i="2"/>
  <c r="K909" i="2" s="1" a="1"/>
  <c r="K909" i="2" s="1"/>
  <c r="H910" i="2"/>
  <c r="K910" i="2" s="1" a="1"/>
  <c r="K910" i="2" s="1"/>
  <c r="H911" i="2"/>
  <c r="K911" i="2" s="1" a="1"/>
  <c r="K911" i="2" s="1"/>
  <c r="H912" i="2"/>
  <c r="K912" i="2" s="1" a="1"/>
  <c r="K912" i="2" s="1"/>
  <c r="M912" i="2" s="1"/>
  <c r="H913" i="2"/>
  <c r="K913" i="2" s="1" a="1"/>
  <c r="K913" i="2" s="1"/>
  <c r="H914" i="2"/>
  <c r="K914" i="2" s="1" a="1"/>
  <c r="K914" i="2" s="1"/>
  <c r="H915" i="2"/>
  <c r="K915" i="2" s="1" a="1"/>
  <c r="K915" i="2" s="1"/>
  <c r="H916" i="2"/>
  <c r="K916" i="2" s="1" a="1"/>
  <c r="K916" i="2" s="1"/>
  <c r="H917" i="2"/>
  <c r="K917" i="2" s="1" a="1"/>
  <c r="K917" i="2" s="1"/>
  <c r="H918" i="2"/>
  <c r="K918" i="2" s="1" a="1"/>
  <c r="K918" i="2" s="1"/>
  <c r="H919" i="2"/>
  <c r="K919" i="2" s="1" a="1"/>
  <c r="K919" i="2" s="1"/>
  <c r="M919" i="2" s="1"/>
  <c r="N919" i="2" s="1"/>
  <c r="H920" i="2"/>
  <c r="K920" i="2" s="1" a="1"/>
  <c r="K920" i="2" s="1"/>
  <c r="H921" i="2"/>
  <c r="K921" i="2" s="1" a="1"/>
  <c r="K921" i="2" s="1"/>
  <c r="H922" i="2"/>
  <c r="K922" i="2" s="1" a="1"/>
  <c r="K922" i="2" s="1"/>
  <c r="H923" i="2"/>
  <c r="K923" i="2" s="1" a="1"/>
  <c r="K923" i="2" s="1"/>
  <c r="H924" i="2"/>
  <c r="K924" i="2" s="1" a="1"/>
  <c r="K924" i="2" s="1"/>
  <c r="H925" i="2"/>
  <c r="K925" i="2" s="1" a="1"/>
  <c r="K925" i="2" s="1"/>
  <c r="H926" i="2"/>
  <c r="K926" i="2" s="1" a="1"/>
  <c r="K926" i="2" s="1"/>
  <c r="H927" i="2"/>
  <c r="K927" i="2" s="1" a="1"/>
  <c r="K927" i="2" s="1"/>
  <c r="H928" i="2"/>
  <c r="K928" i="2" s="1" a="1"/>
  <c r="K928" i="2" s="1"/>
  <c r="H929" i="2"/>
  <c r="K929" i="2" s="1" a="1"/>
  <c r="K929" i="2" s="1"/>
  <c r="H930" i="2"/>
  <c r="K930" i="2" s="1" a="1"/>
  <c r="K930" i="2" s="1"/>
  <c r="H931" i="2"/>
  <c r="K931" i="2" s="1" a="1"/>
  <c r="K931" i="2" s="1"/>
  <c r="H932" i="2"/>
  <c r="K932" i="2" s="1" a="1"/>
  <c r="K932" i="2" s="1"/>
  <c r="H933" i="2"/>
  <c r="K933" i="2" s="1" a="1"/>
  <c r="K933" i="2" s="1"/>
  <c r="H934" i="2"/>
  <c r="K934" i="2" s="1" a="1"/>
  <c r="K934" i="2" s="1"/>
  <c r="M934" i="2" s="1"/>
  <c r="H935" i="2"/>
  <c r="K935" i="2" s="1" a="1"/>
  <c r="K935" i="2" s="1"/>
  <c r="H936" i="2"/>
  <c r="K936" i="2" s="1" a="1"/>
  <c r="K936" i="2" s="1"/>
  <c r="H937" i="2"/>
  <c r="K937" i="2" s="1" a="1"/>
  <c r="K937" i="2" s="1"/>
  <c r="H938" i="2"/>
  <c r="K938" i="2" s="1" a="1"/>
  <c r="K938" i="2" s="1"/>
  <c r="H939" i="2"/>
  <c r="K939" i="2" s="1" a="1"/>
  <c r="K939" i="2" s="1"/>
  <c r="H940" i="2"/>
  <c r="K940" i="2" s="1" a="1"/>
  <c r="K940" i="2" s="1"/>
  <c r="H941" i="2"/>
  <c r="K941" i="2" s="1" a="1"/>
  <c r="K941" i="2" s="1"/>
  <c r="M941" i="2" s="1"/>
  <c r="N941" i="2" s="1"/>
  <c r="H942" i="2"/>
  <c r="K942" i="2" s="1" a="1"/>
  <c r="K942" i="2" s="1"/>
  <c r="H943" i="2"/>
  <c r="K943" i="2" s="1" a="1"/>
  <c r="K943" i="2" s="1"/>
  <c r="H944" i="2"/>
  <c r="K944" i="2" s="1" a="1"/>
  <c r="K944" i="2" s="1"/>
  <c r="H945" i="2"/>
  <c r="K945" i="2" s="1" a="1"/>
  <c r="K945" i="2" s="1"/>
  <c r="H946" i="2"/>
  <c r="K946" i="2" s="1" a="1"/>
  <c r="K946" i="2" s="1"/>
  <c r="H947" i="2"/>
  <c r="K947" i="2" s="1" a="1"/>
  <c r="K947" i="2" s="1"/>
  <c r="H948" i="2"/>
  <c r="K948" i="2" s="1" a="1"/>
  <c r="K948" i="2" s="1"/>
  <c r="H949" i="2"/>
  <c r="K949" i="2" s="1" a="1"/>
  <c r="K949" i="2" s="1"/>
  <c r="H950" i="2"/>
  <c r="K950" i="2" s="1" a="1"/>
  <c r="K950" i="2" s="1"/>
  <c r="H951" i="2"/>
  <c r="K951" i="2" s="1" a="1"/>
  <c r="K951" i="2" s="1"/>
  <c r="H952" i="2"/>
  <c r="K952" i="2" s="1" a="1"/>
  <c r="K952" i="2" s="1"/>
  <c r="H953" i="2"/>
  <c r="K953" i="2" s="1" a="1"/>
  <c r="K953" i="2" s="1"/>
  <c r="H954" i="2"/>
  <c r="K954" i="2" s="1" a="1"/>
  <c r="K954" i="2" s="1"/>
  <c r="H955" i="2"/>
  <c r="K955" i="2" s="1" a="1"/>
  <c r="K955" i="2" s="1"/>
  <c r="H956" i="2"/>
  <c r="K956" i="2" s="1" a="1"/>
  <c r="K956" i="2" s="1"/>
  <c r="M956" i="2" s="1"/>
  <c r="N956" i="2" s="1"/>
  <c r="H957" i="2"/>
  <c r="K957" i="2" s="1" a="1"/>
  <c r="K957" i="2" s="1"/>
  <c r="H958" i="2"/>
  <c r="K958" i="2" s="1" a="1"/>
  <c r="K958" i="2" s="1"/>
  <c r="H959" i="2"/>
  <c r="K959" i="2" s="1" a="1"/>
  <c r="K959" i="2" s="1"/>
  <c r="H960" i="2"/>
  <c r="K960" i="2" s="1" a="1"/>
  <c r="K960" i="2" s="1"/>
  <c r="H961" i="2"/>
  <c r="K961" i="2" s="1" a="1"/>
  <c r="K961" i="2" s="1"/>
  <c r="H962" i="2"/>
  <c r="K962" i="2" s="1" a="1"/>
  <c r="K962" i="2" s="1"/>
  <c r="H963" i="2"/>
  <c r="K963" i="2" s="1" a="1"/>
  <c r="K963" i="2" s="1"/>
  <c r="M963" i="2" s="1"/>
  <c r="H964" i="2"/>
  <c r="K964" i="2" s="1" a="1"/>
  <c r="K964" i="2" s="1"/>
  <c r="H965" i="2"/>
  <c r="K965" i="2" s="1" a="1"/>
  <c r="K965" i="2" s="1"/>
  <c r="M965" i="2" s="1"/>
  <c r="N965" i="2" s="1"/>
  <c r="H966" i="2"/>
  <c r="K966" i="2" s="1" a="1"/>
  <c r="K966" i="2" s="1"/>
  <c r="H967" i="2"/>
  <c r="K967" i="2" s="1" a="1"/>
  <c r="K967" i="2" s="1"/>
  <c r="H968" i="2"/>
  <c r="K968" i="2" s="1" a="1"/>
  <c r="K968" i="2" s="1"/>
  <c r="H969" i="2"/>
  <c r="K969" i="2" s="1" a="1"/>
  <c r="K969" i="2" s="1"/>
  <c r="H970" i="2"/>
  <c r="K970" i="2" s="1" a="1"/>
  <c r="K970" i="2" s="1"/>
  <c r="H971" i="2"/>
  <c r="K971" i="2" s="1" a="1"/>
  <c r="K971" i="2" s="1"/>
  <c r="H972" i="2"/>
  <c r="K972" i="2" s="1" a="1"/>
  <c r="K972" i="2" s="1"/>
  <c r="H973" i="2"/>
  <c r="K973" i="2" s="1" a="1"/>
  <c r="K973" i="2" s="1"/>
  <c r="H974" i="2"/>
  <c r="K974" i="2" s="1" a="1"/>
  <c r="K974" i="2" s="1"/>
  <c r="H975" i="2"/>
  <c r="K975" i="2" s="1" a="1"/>
  <c r="K975" i="2" s="1"/>
  <c r="H976" i="2"/>
  <c r="K976" i="2" s="1" a="1"/>
  <c r="K976" i="2" s="1"/>
  <c r="H977" i="2"/>
  <c r="K977" i="2" s="1" a="1"/>
  <c r="K977" i="2" s="1"/>
  <c r="H978" i="2"/>
  <c r="K978" i="2" s="1" a="1"/>
  <c r="K978" i="2" s="1"/>
  <c r="M978" i="2" s="1"/>
  <c r="H979" i="2"/>
  <c r="K979" i="2" s="1" a="1"/>
  <c r="K979" i="2" s="1"/>
  <c r="H980" i="2"/>
  <c r="K980" i="2" s="1" a="1"/>
  <c r="K980" i="2" s="1"/>
  <c r="H981" i="2"/>
  <c r="K981" i="2" s="1" a="1"/>
  <c r="K981" i="2" s="1"/>
  <c r="H982" i="2"/>
  <c r="K982" i="2" s="1" a="1"/>
  <c r="K982" i="2" s="1"/>
  <c r="H983" i="2"/>
  <c r="K983" i="2" s="1" a="1"/>
  <c r="K983" i="2" s="1"/>
  <c r="H984" i="2"/>
  <c r="K984" i="2" s="1" a="1"/>
  <c r="K984" i="2" s="1"/>
  <c r="H985" i="2"/>
  <c r="K985" i="2" s="1" a="1"/>
  <c r="K985" i="2" s="1"/>
  <c r="M985" i="2" s="1"/>
  <c r="N985" i="2" s="1"/>
  <c r="H986" i="2"/>
  <c r="K986" i="2" s="1" a="1"/>
  <c r="K986" i="2" s="1"/>
  <c r="H987" i="2"/>
  <c r="K987" i="2" s="1" a="1"/>
  <c r="K987" i="2" s="1"/>
  <c r="H988" i="2"/>
  <c r="K988" i="2" s="1" a="1"/>
  <c r="K988" i="2" s="1"/>
  <c r="H989" i="2"/>
  <c r="K989" i="2" s="1" a="1"/>
  <c r="K989" i="2" s="1"/>
  <c r="H990" i="2"/>
  <c r="K990" i="2" s="1" a="1"/>
  <c r="K990" i="2" s="1"/>
  <c r="H991" i="2"/>
  <c r="K991" i="2" s="1" a="1"/>
  <c r="K991" i="2" s="1"/>
  <c r="H992" i="2"/>
  <c r="K992" i="2" s="1" a="1"/>
  <c r="K992" i="2" s="1"/>
  <c r="H993" i="2"/>
  <c r="K993" i="2" s="1" a="1"/>
  <c r="K993" i="2" s="1"/>
  <c r="H994" i="2"/>
  <c r="K994" i="2" s="1" a="1"/>
  <c r="K994" i="2" s="1"/>
  <c r="H995" i="2"/>
  <c r="K995" i="2" s="1" a="1"/>
  <c r="K995" i="2" s="1"/>
  <c r="H996" i="2"/>
  <c r="K996" i="2" s="1" a="1"/>
  <c r="K996" i="2" s="1"/>
  <c r="H997" i="2"/>
  <c r="K997" i="2" s="1" a="1"/>
  <c r="K997" i="2" s="1"/>
  <c r="H998" i="2"/>
  <c r="K998" i="2" s="1" a="1"/>
  <c r="K998" i="2" s="1"/>
  <c r="H999" i="2"/>
  <c r="K999" i="2" s="1" a="1"/>
  <c r="K999" i="2" s="1"/>
  <c r="H1000" i="2"/>
  <c r="K1000" i="2" s="1" a="1"/>
  <c r="K1000" i="2" s="1"/>
  <c r="M1000" i="2" s="1"/>
  <c r="H1001" i="2"/>
  <c r="K1001" i="2" s="1" a="1"/>
  <c r="K1001" i="2" s="1"/>
  <c r="H1002" i="2"/>
  <c r="K1002" i="2" s="1" a="1"/>
  <c r="K1002" i="2" s="1"/>
  <c r="H1003" i="2"/>
  <c r="K1003" i="2" s="1" a="1"/>
  <c r="K1003" i="2" s="1"/>
  <c r="H1004" i="2"/>
  <c r="K1004" i="2" s="1" a="1"/>
  <c r="K1004" i="2" s="1"/>
  <c r="H1005" i="2"/>
  <c r="K1005" i="2" s="1" a="1"/>
  <c r="K1005" i="2" s="1"/>
  <c r="H1006" i="2"/>
  <c r="K1006" i="2" s="1" a="1"/>
  <c r="K1006" i="2" s="1"/>
  <c r="H1007" i="2"/>
  <c r="K1007" i="2" s="1" a="1"/>
  <c r="K1007" i="2" s="1"/>
  <c r="M1007" i="2" s="1"/>
  <c r="N1007" i="2" s="1"/>
  <c r="H1008" i="2"/>
  <c r="K1008" i="2" s="1" a="1"/>
  <c r="K1008" i="2" s="1"/>
  <c r="H1009" i="2"/>
  <c r="K1009" i="2" s="1" a="1"/>
  <c r="K1009" i="2" s="1"/>
  <c r="H1010" i="2"/>
  <c r="K1010" i="2" s="1" a="1"/>
  <c r="K1010" i="2" s="1"/>
  <c r="H1011" i="2"/>
  <c r="K1011" i="2" s="1" a="1"/>
  <c r="K1011" i="2" s="1"/>
  <c r="H1012" i="2"/>
  <c r="K1012" i="2" s="1" a="1"/>
  <c r="K1012" i="2" s="1"/>
  <c r="H1013" i="2"/>
  <c r="K1013" i="2" s="1" a="1"/>
  <c r="K1013" i="2" s="1"/>
  <c r="H1014" i="2"/>
  <c r="K1014" i="2" s="1" a="1"/>
  <c r="K1014" i="2" s="1"/>
  <c r="H1015" i="2"/>
  <c r="K1015" i="2" s="1" a="1"/>
  <c r="K1015" i="2" s="1"/>
  <c r="H1016" i="2"/>
  <c r="K1016" i="2" s="1" a="1"/>
  <c r="K1016" i="2" s="1"/>
  <c r="H1017" i="2"/>
  <c r="K1017" i="2" s="1" a="1"/>
  <c r="K1017" i="2" s="1"/>
  <c r="H1018" i="2"/>
  <c r="K1018" i="2" s="1" a="1"/>
  <c r="K1018" i="2" s="1"/>
  <c r="H1019" i="2"/>
  <c r="K1019" i="2" s="1" a="1"/>
  <c r="K1019" i="2" s="1"/>
  <c r="H1020" i="2"/>
  <c r="K1020" i="2" s="1" a="1"/>
  <c r="K1020" i="2" s="1"/>
  <c r="H1021" i="2"/>
  <c r="K1021" i="2" s="1" a="1"/>
  <c r="K1021" i="2" s="1"/>
  <c r="H1022" i="2"/>
  <c r="K1022" i="2" s="1" a="1"/>
  <c r="K1022" i="2" s="1"/>
  <c r="M1022" i="2" s="1"/>
  <c r="H1023" i="2"/>
  <c r="K1023" i="2" s="1" a="1"/>
  <c r="K1023" i="2" s="1"/>
  <c r="H1024" i="2"/>
  <c r="K1024" i="2" s="1" a="1"/>
  <c r="K1024" i="2" s="1"/>
  <c r="H1025" i="2"/>
  <c r="K1025" i="2" s="1" a="1"/>
  <c r="K1025" i="2" s="1"/>
  <c r="H1026" i="2"/>
  <c r="K1026" i="2" s="1" a="1"/>
  <c r="K1026" i="2" s="1"/>
  <c r="H1027" i="2"/>
  <c r="K1027" i="2" s="1" a="1"/>
  <c r="K1027" i="2" s="1"/>
  <c r="H1028" i="2"/>
  <c r="K1028" i="2" s="1" a="1"/>
  <c r="K1028" i="2" s="1"/>
  <c r="H1029" i="2"/>
  <c r="K1029" i="2" s="1" a="1"/>
  <c r="K1029" i="2" s="1"/>
  <c r="M1029" i="2" s="1"/>
  <c r="N1029" i="2" s="1"/>
  <c r="H1030" i="2"/>
  <c r="K1030" i="2" s="1" a="1"/>
  <c r="K1030" i="2" s="1"/>
  <c r="H1031" i="2"/>
  <c r="K1031" i="2" s="1" a="1"/>
  <c r="K1031" i="2" s="1"/>
  <c r="H1032" i="2"/>
  <c r="K1032" i="2" s="1" a="1"/>
  <c r="K1032" i="2" s="1"/>
  <c r="H1033" i="2"/>
  <c r="K1033" i="2" s="1" a="1"/>
  <c r="K1033" i="2" s="1"/>
  <c r="H1034" i="2"/>
  <c r="K1034" i="2" s="1" a="1"/>
  <c r="K1034" i="2" s="1"/>
  <c r="H1035" i="2"/>
  <c r="K1035" i="2" s="1" a="1"/>
  <c r="K1035" i="2" s="1"/>
  <c r="H1036" i="2"/>
  <c r="K1036" i="2" s="1" a="1"/>
  <c r="K1036" i="2" s="1"/>
  <c r="H1037" i="2"/>
  <c r="K1037" i="2" s="1" a="1"/>
  <c r="K1037" i="2" s="1"/>
  <c r="H1038" i="2"/>
  <c r="K1038" i="2" s="1" a="1"/>
  <c r="K1038" i="2" s="1"/>
  <c r="H1039" i="2"/>
  <c r="K1039" i="2" s="1" a="1"/>
  <c r="K1039" i="2" s="1"/>
  <c r="H1040" i="2"/>
  <c r="K1040" i="2" s="1" a="1"/>
  <c r="K1040" i="2" s="1"/>
  <c r="H1041" i="2"/>
  <c r="K1041" i="2" s="1" a="1"/>
  <c r="K1041" i="2" s="1"/>
  <c r="H1042" i="2"/>
  <c r="K1042" i="2" s="1" a="1"/>
  <c r="K1042" i="2" s="1"/>
  <c r="H1043" i="2"/>
  <c r="K1043" i="2" s="1" a="1"/>
  <c r="K1043" i="2" s="1"/>
  <c r="H1044" i="2"/>
  <c r="K1044" i="2" s="1" a="1"/>
  <c r="K1044" i="2" s="1"/>
  <c r="M1044" i="2" s="1"/>
  <c r="H1045" i="2"/>
  <c r="K1045" i="2" s="1" a="1"/>
  <c r="K1045" i="2" s="1"/>
  <c r="H1046" i="2"/>
  <c r="K1046" i="2" s="1" a="1"/>
  <c r="K1046" i="2" s="1"/>
  <c r="H1047" i="2"/>
  <c r="K1047" i="2" s="1" a="1"/>
  <c r="K1047" i="2" s="1"/>
  <c r="H1048" i="2"/>
  <c r="K1048" i="2" s="1" a="1"/>
  <c r="K1048" i="2" s="1"/>
  <c r="H1049" i="2"/>
  <c r="K1049" i="2" s="1" a="1"/>
  <c r="K1049" i="2" s="1"/>
  <c r="H1050" i="2"/>
  <c r="K1050" i="2" s="1" a="1"/>
  <c r="K1050" i="2" s="1"/>
  <c r="H1051" i="2"/>
  <c r="K1051" i="2" s="1" a="1"/>
  <c r="K1051" i="2" s="1"/>
  <c r="M1051" i="2" s="1"/>
  <c r="N1051" i="2" s="1"/>
  <c r="H1052" i="2"/>
  <c r="K1052" i="2" s="1" a="1"/>
  <c r="K1052" i="2" s="1"/>
  <c r="H1053" i="2"/>
  <c r="K1053" i="2" s="1" a="1"/>
  <c r="K1053" i="2" s="1"/>
  <c r="H1054" i="2"/>
  <c r="K1054" i="2" s="1" a="1"/>
  <c r="K1054" i="2" s="1"/>
  <c r="H1055" i="2"/>
  <c r="K1055" i="2" s="1" a="1"/>
  <c r="K1055" i="2" s="1"/>
  <c r="H1056" i="2"/>
  <c r="K1056" i="2" s="1" a="1"/>
  <c r="K1056" i="2" s="1"/>
  <c r="H1057" i="2"/>
  <c r="K1057" i="2" s="1" a="1"/>
  <c r="K1057" i="2" s="1"/>
  <c r="H1058" i="2"/>
  <c r="K1058" i="2" s="1" a="1"/>
  <c r="K1058" i="2" s="1"/>
  <c r="H1059" i="2"/>
  <c r="K1059" i="2" s="1" a="1"/>
  <c r="K1059" i="2" s="1"/>
  <c r="H1060" i="2"/>
  <c r="K1060" i="2" s="1" a="1"/>
  <c r="K1060" i="2" s="1"/>
  <c r="H1061" i="2"/>
  <c r="K1061" i="2" s="1" a="1"/>
  <c r="K1061" i="2" s="1"/>
  <c r="H1062" i="2"/>
  <c r="K1062" i="2" s="1" a="1"/>
  <c r="K1062" i="2" s="1"/>
  <c r="H1063" i="2"/>
  <c r="K1063" i="2" s="1" a="1"/>
  <c r="K1063" i="2" s="1"/>
  <c r="H1064" i="2"/>
  <c r="K1064" i="2" s="1" a="1"/>
  <c r="K1064" i="2" s="1"/>
  <c r="H1065" i="2"/>
  <c r="K1065" i="2" s="1" a="1"/>
  <c r="K1065" i="2" s="1"/>
  <c r="H1066" i="2"/>
  <c r="K1066" i="2" s="1" a="1"/>
  <c r="K1066" i="2" s="1"/>
  <c r="M1066" i="2" s="1"/>
  <c r="H1067" i="2"/>
  <c r="K1067" i="2" s="1" a="1"/>
  <c r="K1067" i="2" s="1"/>
  <c r="H1068" i="2"/>
  <c r="K1068" i="2" s="1" a="1"/>
  <c r="K1068" i="2" s="1"/>
  <c r="H1069" i="2"/>
  <c r="K1069" i="2" s="1" a="1"/>
  <c r="K1069" i="2" s="1"/>
  <c r="H1070" i="2"/>
  <c r="K1070" i="2" s="1" a="1"/>
  <c r="K1070" i="2" s="1"/>
  <c r="H1071" i="2"/>
  <c r="K1071" i="2" s="1" a="1"/>
  <c r="K1071" i="2" s="1"/>
  <c r="H1072" i="2"/>
  <c r="K1072" i="2" s="1" a="1"/>
  <c r="K1072" i="2" s="1"/>
  <c r="H1073" i="2"/>
  <c r="K1073" i="2" s="1" a="1"/>
  <c r="K1073" i="2" s="1"/>
  <c r="M1073" i="2" s="1"/>
  <c r="N1073" i="2" s="1"/>
  <c r="H1074" i="2"/>
  <c r="K1074" i="2" s="1" a="1"/>
  <c r="K1074" i="2" s="1"/>
  <c r="H1075" i="2"/>
  <c r="K1075" i="2" s="1" a="1"/>
  <c r="K1075" i="2" s="1"/>
  <c r="H1076" i="2"/>
  <c r="K1076" i="2" s="1" a="1"/>
  <c r="K1076" i="2" s="1"/>
  <c r="H1077" i="2"/>
  <c r="K1077" i="2" s="1" a="1"/>
  <c r="K1077" i="2" s="1"/>
  <c r="H1078" i="2"/>
  <c r="K1078" i="2" s="1" a="1"/>
  <c r="K1078" i="2" s="1"/>
  <c r="H1079" i="2"/>
  <c r="K1079" i="2" s="1" a="1"/>
  <c r="K1079" i="2" s="1"/>
  <c r="H1080" i="2"/>
  <c r="K1080" i="2" s="1" a="1"/>
  <c r="K1080" i="2" s="1"/>
  <c r="H1081" i="2"/>
  <c r="K1081" i="2" s="1" a="1"/>
  <c r="K1081" i="2" s="1"/>
  <c r="H1082" i="2"/>
  <c r="K1082" i="2" s="1" a="1"/>
  <c r="K1082" i="2" s="1"/>
  <c r="H1083" i="2"/>
  <c r="K1083" i="2" s="1" a="1"/>
  <c r="K1083" i="2" s="1"/>
  <c r="H1084" i="2"/>
  <c r="K1084" i="2" s="1" a="1"/>
  <c r="K1084" i="2" s="1"/>
  <c r="H1085" i="2"/>
  <c r="K1085" i="2" s="1" a="1"/>
  <c r="K1085" i="2" s="1"/>
  <c r="H1086" i="2"/>
  <c r="K1086" i="2" s="1" a="1"/>
  <c r="K1086" i="2" s="1"/>
  <c r="H1087" i="2"/>
  <c r="K1087" i="2" s="1" a="1"/>
  <c r="K1087" i="2" s="1"/>
  <c r="H1088" i="2"/>
  <c r="K1088" i="2" s="1" a="1"/>
  <c r="K1088" i="2" s="1"/>
  <c r="M1088" i="2" s="1"/>
  <c r="N1088" i="2" s="1"/>
  <c r="H1089" i="2"/>
  <c r="K1089" i="2" s="1" a="1"/>
  <c r="K1089" i="2" s="1"/>
  <c r="H1090" i="2"/>
  <c r="K1090" i="2" s="1" a="1"/>
  <c r="K1090" i="2" s="1"/>
  <c r="H1091" i="2"/>
  <c r="K1091" i="2" s="1" a="1"/>
  <c r="K1091" i="2" s="1"/>
  <c r="H1092" i="2"/>
  <c r="K1092" i="2" s="1" a="1"/>
  <c r="K1092" i="2" s="1"/>
  <c r="H1093" i="2"/>
  <c r="K1093" i="2" s="1" a="1"/>
  <c r="K1093" i="2" s="1"/>
  <c r="H1094" i="2"/>
  <c r="K1094" i="2" s="1" a="1"/>
  <c r="K1094" i="2" s="1"/>
  <c r="H1095" i="2"/>
  <c r="K1095" i="2" s="1" a="1"/>
  <c r="K1095" i="2" s="1"/>
  <c r="M1095" i="2" s="1"/>
  <c r="N1095" i="2" s="1"/>
  <c r="H1096" i="2"/>
  <c r="K1096" i="2" s="1" a="1"/>
  <c r="K1096" i="2" s="1"/>
  <c r="H1097" i="2"/>
  <c r="K1097" i="2" s="1" a="1"/>
  <c r="K1097" i="2" s="1"/>
  <c r="H1098" i="2"/>
  <c r="K1098" i="2" s="1" a="1"/>
  <c r="K1098" i="2" s="1"/>
  <c r="H1099" i="2"/>
  <c r="K1099" i="2" s="1" a="1"/>
  <c r="K1099" i="2" s="1"/>
  <c r="H1100" i="2"/>
  <c r="K1100" i="2" s="1" a="1"/>
  <c r="K1100" i="2" s="1"/>
  <c r="H1101" i="2"/>
  <c r="K1101" i="2" s="1" a="1"/>
  <c r="K1101" i="2" s="1"/>
  <c r="H1102" i="2"/>
  <c r="K1102" i="2" s="1" a="1"/>
  <c r="K1102" i="2" s="1"/>
  <c r="H1103" i="2"/>
  <c r="K1103" i="2" s="1" a="1"/>
  <c r="K1103" i="2" s="1"/>
  <c r="H1104" i="2"/>
  <c r="K1104" i="2" s="1" a="1"/>
  <c r="K1104" i="2" s="1"/>
  <c r="H1105" i="2"/>
  <c r="K1105" i="2" s="1" a="1"/>
  <c r="K1105" i="2" s="1"/>
  <c r="H1106" i="2"/>
  <c r="K1106" i="2" s="1" a="1"/>
  <c r="K1106" i="2" s="1"/>
  <c r="H1107" i="2"/>
  <c r="K1107" i="2" s="1" a="1"/>
  <c r="K1107" i="2" s="1"/>
  <c r="H1108" i="2"/>
  <c r="K1108" i="2" s="1" a="1"/>
  <c r="K1108" i="2" s="1"/>
  <c r="H1109" i="2"/>
  <c r="K1109" i="2" s="1" a="1"/>
  <c r="K1109" i="2" s="1"/>
  <c r="H1110" i="2"/>
  <c r="K1110" i="2" s="1" a="1"/>
  <c r="K1110" i="2" s="1"/>
  <c r="M1110" i="2" s="1"/>
  <c r="H1111" i="2"/>
  <c r="K1111" i="2" s="1" a="1"/>
  <c r="K1111" i="2" s="1"/>
  <c r="H1112" i="2"/>
  <c r="K1112" i="2" s="1" a="1"/>
  <c r="K1112" i="2" s="1"/>
  <c r="H1113" i="2"/>
  <c r="K1113" i="2" s="1" a="1"/>
  <c r="K1113" i="2" s="1"/>
  <c r="H1114" i="2"/>
  <c r="K1114" i="2" s="1" a="1"/>
  <c r="K1114" i="2" s="1"/>
  <c r="H1115" i="2"/>
  <c r="K1115" i="2" s="1" a="1"/>
  <c r="K1115" i="2" s="1"/>
  <c r="H1116" i="2"/>
  <c r="K1116" i="2" s="1" a="1"/>
  <c r="K1116" i="2" s="1"/>
  <c r="H1117" i="2"/>
  <c r="K1117" i="2" s="1" a="1"/>
  <c r="K1117" i="2" s="1"/>
  <c r="M1117" i="2" s="1"/>
  <c r="N1117" i="2" s="1"/>
  <c r="H1118" i="2"/>
  <c r="K1118" i="2" s="1" a="1"/>
  <c r="K1118" i="2" s="1"/>
  <c r="H1119" i="2"/>
  <c r="K1119" i="2" s="1" a="1"/>
  <c r="K1119" i="2" s="1"/>
  <c r="H1120" i="2"/>
  <c r="K1120" i="2" s="1" a="1"/>
  <c r="K1120" i="2" s="1"/>
  <c r="H1121" i="2"/>
  <c r="K1121" i="2" s="1" a="1"/>
  <c r="K1121" i="2" s="1"/>
  <c r="H1122" i="2"/>
  <c r="K1122" i="2" s="1" a="1"/>
  <c r="K1122" i="2" s="1"/>
  <c r="H1123" i="2"/>
  <c r="K1123" i="2" s="1" a="1"/>
  <c r="K1123" i="2" s="1"/>
  <c r="H1124" i="2"/>
  <c r="K1124" i="2" s="1" a="1"/>
  <c r="K1124" i="2" s="1"/>
  <c r="H1125" i="2"/>
  <c r="K1125" i="2" s="1" a="1"/>
  <c r="K1125" i="2" s="1"/>
  <c r="H1126" i="2"/>
  <c r="K1126" i="2" s="1" a="1"/>
  <c r="K1126" i="2" s="1"/>
  <c r="H1127" i="2"/>
  <c r="K1127" i="2" s="1" a="1"/>
  <c r="K1127" i="2" s="1"/>
  <c r="H1128" i="2"/>
  <c r="K1128" i="2" s="1" a="1"/>
  <c r="K1128" i="2" s="1"/>
  <c r="H1129" i="2"/>
  <c r="K1129" i="2" s="1" a="1"/>
  <c r="K1129" i="2" s="1"/>
  <c r="H1130" i="2"/>
  <c r="K1130" i="2" s="1" a="1"/>
  <c r="K1130" i="2" s="1"/>
  <c r="H1131" i="2"/>
  <c r="K1131" i="2" s="1" a="1"/>
  <c r="K1131" i="2" s="1"/>
  <c r="H1132" i="2"/>
  <c r="K1132" i="2" s="1" a="1"/>
  <c r="K1132" i="2" s="1"/>
  <c r="M1132" i="2" s="1"/>
  <c r="H1133" i="2"/>
  <c r="K1133" i="2" s="1" a="1"/>
  <c r="K1133" i="2" s="1"/>
  <c r="H1134" i="2"/>
  <c r="K1134" i="2" s="1" a="1"/>
  <c r="K1134" i="2" s="1"/>
  <c r="H1135" i="2"/>
  <c r="K1135" i="2" s="1" a="1"/>
  <c r="K1135" i="2" s="1"/>
  <c r="H1136" i="2"/>
  <c r="K1136" i="2" s="1" a="1"/>
  <c r="K1136" i="2" s="1"/>
  <c r="H1137" i="2"/>
  <c r="K1137" i="2" s="1" a="1"/>
  <c r="K1137" i="2" s="1"/>
  <c r="H1138" i="2"/>
  <c r="K1138" i="2" s="1" a="1"/>
  <c r="K1138" i="2" s="1"/>
  <c r="H1139" i="2"/>
  <c r="K1139" i="2" s="1" a="1"/>
  <c r="K1139" i="2" s="1"/>
  <c r="M1139" i="2" s="1"/>
  <c r="N1139" i="2" s="1"/>
  <c r="H1140" i="2"/>
  <c r="K1140" i="2" s="1" a="1"/>
  <c r="K1140" i="2" s="1"/>
  <c r="H1141" i="2"/>
  <c r="K1141" i="2" s="1" a="1"/>
  <c r="K1141" i="2" s="1"/>
  <c r="H1142" i="2"/>
  <c r="K1142" i="2" s="1" a="1"/>
  <c r="K1142" i="2" s="1"/>
  <c r="H1143" i="2"/>
  <c r="K1143" i="2" s="1" a="1"/>
  <c r="K1143" i="2" s="1"/>
  <c r="H1144" i="2"/>
  <c r="K1144" i="2" s="1" a="1"/>
  <c r="K1144" i="2" s="1"/>
  <c r="H1145" i="2"/>
  <c r="K1145" i="2" s="1" a="1"/>
  <c r="K1145" i="2" s="1"/>
  <c r="H1146" i="2"/>
  <c r="K1146" i="2" s="1" a="1"/>
  <c r="K1146" i="2" s="1"/>
  <c r="H1147" i="2"/>
  <c r="K1147" i="2" s="1" a="1"/>
  <c r="K1147" i="2" s="1"/>
  <c r="H1148" i="2"/>
  <c r="K1148" i="2" s="1" a="1"/>
  <c r="K1148" i="2" s="1"/>
  <c r="H1149" i="2"/>
  <c r="K1149" i="2" s="1" a="1"/>
  <c r="K1149" i="2" s="1"/>
  <c r="H1150" i="2"/>
  <c r="K1150" i="2" s="1" a="1"/>
  <c r="K1150" i="2" s="1"/>
  <c r="H1151" i="2"/>
  <c r="K1151" i="2" s="1" a="1"/>
  <c r="K1151" i="2" s="1"/>
  <c r="H1152" i="2"/>
  <c r="K1152" i="2" s="1" a="1"/>
  <c r="K1152" i="2" s="1"/>
  <c r="H1153" i="2"/>
  <c r="K1153" i="2" s="1" a="1"/>
  <c r="K1153" i="2" s="1"/>
  <c r="H1154" i="2"/>
  <c r="K1154" i="2" s="1" a="1"/>
  <c r="K1154" i="2" s="1"/>
  <c r="M1154" i="2" s="1"/>
  <c r="H1155" i="2"/>
  <c r="K1155" i="2" s="1" a="1"/>
  <c r="K1155" i="2" s="1"/>
  <c r="H1156" i="2"/>
  <c r="K1156" i="2" s="1" a="1"/>
  <c r="K1156" i="2" s="1"/>
  <c r="H1157" i="2"/>
  <c r="K1157" i="2" s="1" a="1"/>
  <c r="K1157" i="2" s="1"/>
  <c r="H1158" i="2"/>
  <c r="K1158" i="2" s="1" a="1"/>
  <c r="K1158" i="2" s="1"/>
  <c r="H1159" i="2"/>
  <c r="K1159" i="2" s="1" a="1"/>
  <c r="K1159" i="2" s="1"/>
  <c r="H1160" i="2"/>
  <c r="K1160" i="2" s="1" a="1"/>
  <c r="K1160" i="2" s="1"/>
  <c r="H1161" i="2"/>
  <c r="K1161" i="2" s="1" a="1"/>
  <c r="K1161" i="2" s="1"/>
  <c r="M1161" i="2" s="1"/>
  <c r="N1161" i="2" s="1"/>
  <c r="H1162" i="2"/>
  <c r="K1162" i="2" s="1" a="1"/>
  <c r="K1162" i="2" s="1"/>
  <c r="H1163" i="2"/>
  <c r="K1163" i="2" s="1" a="1"/>
  <c r="K1163" i="2" s="1"/>
  <c r="H1164" i="2"/>
  <c r="K1164" i="2" s="1" a="1"/>
  <c r="K1164" i="2" s="1"/>
  <c r="H1165" i="2"/>
  <c r="K1165" i="2" s="1" a="1"/>
  <c r="K1165" i="2" s="1"/>
  <c r="H1166" i="2"/>
  <c r="K1166" i="2" s="1" a="1"/>
  <c r="K1166" i="2" s="1"/>
  <c r="H1167" i="2"/>
  <c r="K1167" i="2" s="1" a="1"/>
  <c r="K1167" i="2" s="1"/>
  <c r="H1168" i="2"/>
  <c r="K1168" i="2" s="1" a="1"/>
  <c r="K1168" i="2" s="1"/>
  <c r="H1169" i="2"/>
  <c r="K1169" i="2" s="1" a="1"/>
  <c r="K1169" i="2" s="1"/>
  <c r="H1170" i="2"/>
  <c r="K1170" i="2" s="1" a="1"/>
  <c r="K1170" i="2" s="1"/>
  <c r="H1171" i="2"/>
  <c r="K1171" i="2" s="1" a="1"/>
  <c r="K1171" i="2" s="1"/>
  <c r="H1172" i="2"/>
  <c r="K1172" i="2" s="1" a="1"/>
  <c r="K1172" i="2" s="1"/>
  <c r="H1173" i="2"/>
  <c r="K1173" i="2" s="1" a="1"/>
  <c r="K1173" i="2" s="1"/>
  <c r="H1174" i="2"/>
  <c r="K1174" i="2" s="1" a="1"/>
  <c r="K1174" i="2" s="1"/>
  <c r="H1175" i="2"/>
  <c r="K1175" i="2" s="1" a="1"/>
  <c r="K1175" i="2" s="1"/>
  <c r="H1176" i="2"/>
  <c r="K1176" i="2" s="1" a="1"/>
  <c r="K1176" i="2" s="1"/>
  <c r="M1176" i="2" s="1"/>
  <c r="H1177" i="2"/>
  <c r="K1177" i="2" s="1" a="1"/>
  <c r="K1177" i="2" s="1"/>
  <c r="H1178" i="2"/>
  <c r="K1178" i="2" s="1" a="1"/>
  <c r="K1178" i="2" s="1"/>
  <c r="H1179" i="2"/>
  <c r="K1179" i="2" s="1" a="1"/>
  <c r="K1179" i="2" s="1"/>
  <c r="H1180" i="2"/>
  <c r="K1180" i="2" s="1" a="1"/>
  <c r="K1180" i="2" s="1"/>
  <c r="H1181" i="2"/>
  <c r="K1181" i="2" s="1" a="1"/>
  <c r="K1181" i="2" s="1"/>
  <c r="H1182" i="2"/>
  <c r="K1182" i="2" s="1" a="1"/>
  <c r="K1182" i="2" s="1"/>
  <c r="H1183" i="2"/>
  <c r="K1183" i="2" s="1" a="1"/>
  <c r="K1183" i="2" s="1"/>
  <c r="M1183" i="2" s="1"/>
  <c r="N1183" i="2" s="1"/>
  <c r="H1184" i="2"/>
  <c r="K1184" i="2" s="1" a="1"/>
  <c r="K1184" i="2" s="1"/>
  <c r="H1185" i="2"/>
  <c r="K1185" i="2" s="1" a="1"/>
  <c r="K1185" i="2" s="1"/>
  <c r="H1186" i="2"/>
  <c r="K1186" i="2" s="1" a="1"/>
  <c r="K1186" i="2" s="1"/>
  <c r="H1187" i="2"/>
  <c r="K1187" i="2" s="1" a="1"/>
  <c r="K1187" i="2" s="1"/>
  <c r="H1188" i="2"/>
  <c r="K1188" i="2" s="1" a="1"/>
  <c r="K1188" i="2" s="1"/>
  <c r="H1189" i="2"/>
  <c r="K1189" i="2" s="1" a="1"/>
  <c r="K1189" i="2" s="1"/>
  <c r="H1190" i="2"/>
  <c r="K1190" i="2" s="1" a="1"/>
  <c r="K1190" i="2" s="1"/>
  <c r="H1191" i="2"/>
  <c r="K1191" i="2" s="1" a="1"/>
  <c r="K1191" i="2" s="1"/>
  <c r="H1192" i="2"/>
  <c r="K1192" i="2" s="1" a="1"/>
  <c r="K1192" i="2" s="1"/>
  <c r="H1193" i="2"/>
  <c r="K1193" i="2" s="1" a="1"/>
  <c r="K1193" i="2" s="1"/>
  <c r="H1194" i="2"/>
  <c r="K1194" i="2" s="1" a="1"/>
  <c r="K1194" i="2" s="1"/>
  <c r="H1195" i="2"/>
  <c r="K1195" i="2" s="1" a="1"/>
  <c r="K1195" i="2" s="1"/>
  <c r="H1196" i="2"/>
  <c r="K1196" i="2" s="1" a="1"/>
  <c r="K1196" i="2" s="1"/>
  <c r="H1197" i="2"/>
  <c r="K1197" i="2" s="1" a="1"/>
  <c r="K1197" i="2" s="1"/>
  <c r="H1198" i="2"/>
  <c r="K1198" i="2" s="1" a="1"/>
  <c r="K1198" i="2" s="1"/>
  <c r="M1198" i="2" s="1"/>
  <c r="N1198" i="2" s="1"/>
  <c r="H1199" i="2"/>
  <c r="K1199" i="2" s="1" a="1"/>
  <c r="K1199" i="2" s="1"/>
  <c r="H1200" i="2"/>
  <c r="K1200" i="2" s="1" a="1"/>
  <c r="K1200" i="2" s="1"/>
  <c r="H1201" i="2"/>
  <c r="K1201" i="2" s="1" a="1"/>
  <c r="K1201" i="2" s="1"/>
  <c r="H1202" i="2"/>
  <c r="K1202" i="2" s="1" a="1"/>
  <c r="K1202" i="2" s="1"/>
  <c r="H1203" i="2"/>
  <c r="K1203" i="2" s="1" a="1"/>
  <c r="K1203" i="2" s="1"/>
  <c r="H1204" i="2"/>
  <c r="K1204" i="2" s="1" a="1"/>
  <c r="K1204" i="2" s="1"/>
  <c r="H1205" i="2"/>
  <c r="K1205" i="2" s="1" a="1"/>
  <c r="K1205" i="2" s="1"/>
  <c r="M1205" i="2" s="1"/>
  <c r="N1205" i="2" s="1"/>
  <c r="H1206" i="2"/>
  <c r="K1206" i="2" s="1" a="1"/>
  <c r="K1206" i="2" s="1"/>
  <c r="H1207" i="2"/>
  <c r="K1207" i="2" s="1" a="1"/>
  <c r="K1207" i="2" s="1"/>
  <c r="H1208" i="2"/>
  <c r="K1208" i="2" s="1" a="1"/>
  <c r="K1208" i="2" s="1"/>
  <c r="H1209" i="2"/>
  <c r="K1209" i="2" s="1" a="1"/>
  <c r="K1209" i="2" s="1"/>
  <c r="H1210" i="2"/>
  <c r="K1210" i="2" s="1" a="1"/>
  <c r="K1210" i="2" s="1"/>
  <c r="H1211" i="2"/>
  <c r="K1211" i="2" s="1" a="1"/>
  <c r="K1211" i="2" s="1"/>
  <c r="H1212" i="2"/>
  <c r="K1212" i="2" s="1" a="1"/>
  <c r="K1212" i="2" s="1"/>
  <c r="H1213" i="2"/>
  <c r="K1213" i="2" s="1" a="1"/>
  <c r="K1213" i="2" s="1"/>
  <c r="H1214" i="2"/>
  <c r="K1214" i="2" s="1" a="1"/>
  <c r="K1214" i="2" s="1"/>
  <c r="H1215" i="2"/>
  <c r="K1215" i="2" s="1" a="1"/>
  <c r="K1215" i="2" s="1"/>
  <c r="H1216" i="2"/>
  <c r="K1216" i="2" s="1" a="1"/>
  <c r="K1216" i="2" s="1"/>
  <c r="H1217" i="2"/>
  <c r="K1217" i="2" s="1" a="1"/>
  <c r="K1217" i="2" s="1"/>
  <c r="H1218" i="2"/>
  <c r="K1218" i="2" s="1" a="1"/>
  <c r="K1218" i="2" s="1"/>
  <c r="H1219" i="2"/>
  <c r="K1219" i="2" s="1" a="1"/>
  <c r="K1219" i="2" s="1"/>
  <c r="H1220" i="2"/>
  <c r="K1220" i="2" s="1" a="1"/>
  <c r="K1220" i="2" s="1"/>
  <c r="M1220" i="2" s="1"/>
  <c r="H1221" i="2"/>
  <c r="K1221" i="2" s="1" a="1"/>
  <c r="K1221" i="2" s="1"/>
  <c r="H1222" i="2"/>
  <c r="K1222" i="2" s="1" a="1"/>
  <c r="K1222" i="2" s="1"/>
  <c r="H1223" i="2"/>
  <c r="K1223" i="2" s="1" a="1"/>
  <c r="K1223" i="2" s="1"/>
  <c r="H1224" i="2"/>
  <c r="K1224" i="2" s="1" a="1"/>
  <c r="K1224" i="2" s="1"/>
  <c r="H1225" i="2"/>
  <c r="K1225" i="2" s="1" a="1"/>
  <c r="K1225" i="2" s="1"/>
  <c r="H1226" i="2"/>
  <c r="K1226" i="2" s="1" a="1"/>
  <c r="K1226" i="2" s="1"/>
  <c r="H1227" i="2"/>
  <c r="K1227" i="2" s="1" a="1"/>
  <c r="K1227" i="2" s="1"/>
  <c r="M1227" i="2" s="1"/>
  <c r="N1227" i="2" s="1"/>
  <c r="H1228" i="2"/>
  <c r="K1228" i="2" s="1" a="1"/>
  <c r="K1228" i="2" s="1"/>
  <c r="H1229" i="2"/>
  <c r="K1229" i="2" s="1" a="1"/>
  <c r="K1229" i="2" s="1"/>
  <c r="H1230" i="2"/>
  <c r="K1230" i="2" s="1" a="1"/>
  <c r="K1230" i="2" s="1"/>
  <c r="H1231" i="2"/>
  <c r="K1231" i="2" s="1" a="1"/>
  <c r="K1231" i="2" s="1"/>
  <c r="H1232" i="2"/>
  <c r="K1232" i="2" s="1" a="1"/>
  <c r="K1232" i="2" s="1"/>
  <c r="H1233" i="2"/>
  <c r="K1233" i="2" s="1" a="1"/>
  <c r="K1233" i="2" s="1"/>
  <c r="H1234" i="2"/>
  <c r="K1234" i="2" s="1" a="1"/>
  <c r="K1234" i="2" s="1"/>
  <c r="H1235" i="2"/>
  <c r="K1235" i="2" s="1" a="1"/>
  <c r="K1235" i="2" s="1"/>
  <c r="H1236" i="2"/>
  <c r="K1236" i="2" s="1" a="1"/>
  <c r="K1236" i="2" s="1"/>
  <c r="H1237" i="2"/>
  <c r="K1237" i="2" s="1" a="1"/>
  <c r="K1237" i="2" s="1"/>
  <c r="H1238" i="2"/>
  <c r="K1238" i="2" s="1" a="1"/>
  <c r="K1238" i="2" s="1"/>
  <c r="H1239" i="2"/>
  <c r="K1239" i="2" s="1" a="1"/>
  <c r="K1239" i="2" s="1"/>
  <c r="H1240" i="2"/>
  <c r="K1240" i="2" s="1" a="1"/>
  <c r="K1240" i="2" s="1"/>
  <c r="H1241" i="2"/>
  <c r="K1241" i="2" s="1" a="1"/>
  <c r="K1241" i="2" s="1"/>
  <c r="H1242" i="2"/>
  <c r="K1242" i="2" s="1" a="1"/>
  <c r="K1242" i="2" s="1"/>
  <c r="M1242" i="2" s="1"/>
  <c r="H1243" i="2"/>
  <c r="K1243" i="2" s="1" a="1"/>
  <c r="K1243" i="2" s="1"/>
  <c r="H1244" i="2"/>
  <c r="K1244" i="2" s="1" a="1"/>
  <c r="K1244" i="2" s="1"/>
  <c r="H1245" i="2"/>
  <c r="K1245" i="2" s="1" a="1"/>
  <c r="K1245" i="2" s="1"/>
  <c r="H1246" i="2"/>
  <c r="K1246" i="2" s="1" a="1"/>
  <c r="K1246" i="2" s="1"/>
  <c r="H1247" i="2"/>
  <c r="K1247" i="2" s="1" a="1"/>
  <c r="K1247" i="2" s="1"/>
  <c r="H1248" i="2"/>
  <c r="K1248" i="2" s="1" a="1"/>
  <c r="K1248" i="2" s="1"/>
  <c r="H1249" i="2"/>
  <c r="K1249" i="2" s="1" a="1"/>
  <c r="K1249" i="2" s="1"/>
  <c r="M1249" i="2" s="1"/>
  <c r="H1250" i="2"/>
  <c r="K1250" i="2" s="1" a="1"/>
  <c r="K1250" i="2" s="1"/>
  <c r="H1251" i="2"/>
  <c r="K1251" i="2" s="1" a="1"/>
  <c r="K1251" i="2" s="1"/>
  <c r="H1252" i="2"/>
  <c r="K1252" i="2" s="1" a="1"/>
  <c r="K1252" i="2" s="1"/>
  <c r="H1253" i="2"/>
  <c r="K1253" i="2" s="1" a="1"/>
  <c r="K1253" i="2" s="1"/>
  <c r="H1254" i="2"/>
  <c r="K1254" i="2" s="1" a="1"/>
  <c r="K1254" i="2" s="1"/>
  <c r="H1255" i="2"/>
  <c r="K1255" i="2" s="1" a="1"/>
  <c r="K1255" i="2" s="1"/>
  <c r="H1256" i="2"/>
  <c r="K1256" i="2" s="1" a="1"/>
  <c r="K1256" i="2" s="1"/>
  <c r="H1257" i="2"/>
  <c r="K1257" i="2" s="1" a="1"/>
  <c r="K1257" i="2" s="1"/>
  <c r="H1258" i="2"/>
  <c r="K1258" i="2" s="1" a="1"/>
  <c r="K1258" i="2" s="1"/>
  <c r="H1259" i="2"/>
  <c r="K1259" i="2" s="1" a="1"/>
  <c r="K1259" i="2" s="1"/>
  <c r="H1260" i="2"/>
  <c r="K1260" i="2" s="1" a="1"/>
  <c r="K1260" i="2" s="1"/>
  <c r="H1261" i="2"/>
  <c r="K1261" i="2" s="1" a="1"/>
  <c r="K1261" i="2" s="1"/>
  <c r="H1262" i="2"/>
  <c r="K1262" i="2" s="1" a="1"/>
  <c r="K1262" i="2" s="1"/>
  <c r="H1263" i="2"/>
  <c r="K1263" i="2" s="1" a="1"/>
  <c r="K1263" i="2" s="1"/>
  <c r="H1264" i="2"/>
  <c r="K1264" i="2" s="1" a="1"/>
  <c r="K1264" i="2" s="1"/>
  <c r="M1264" i="2" s="1"/>
  <c r="N1264" i="2" s="1"/>
  <c r="H1265" i="2"/>
  <c r="K1265" i="2" s="1" a="1"/>
  <c r="K1265" i="2" s="1"/>
  <c r="H1266" i="2"/>
  <c r="K1266" i="2" s="1" a="1"/>
  <c r="K1266" i="2" s="1"/>
  <c r="H1267" i="2"/>
  <c r="K1267" i="2" s="1" a="1"/>
  <c r="K1267" i="2" s="1"/>
  <c r="H1268" i="2"/>
  <c r="K1268" i="2" s="1" a="1"/>
  <c r="K1268" i="2" s="1"/>
  <c r="H1269" i="2"/>
  <c r="K1269" i="2" s="1" a="1"/>
  <c r="K1269" i="2" s="1"/>
  <c r="H1270" i="2"/>
  <c r="K1270" i="2" s="1" a="1"/>
  <c r="K1270" i="2" s="1"/>
  <c r="H1271" i="2"/>
  <c r="K1271" i="2" s="1" a="1"/>
  <c r="K1271" i="2" s="1"/>
  <c r="M1271" i="2" s="1"/>
  <c r="H1272" i="2"/>
  <c r="K1272" i="2" s="1" a="1"/>
  <c r="K1272" i="2" s="1"/>
  <c r="H1273" i="2"/>
  <c r="K1273" i="2" s="1" a="1"/>
  <c r="K1273" i="2" s="1"/>
  <c r="H1274" i="2"/>
  <c r="K1274" i="2" s="1" a="1"/>
  <c r="K1274" i="2" s="1"/>
  <c r="H1275" i="2"/>
  <c r="K1275" i="2" s="1" a="1"/>
  <c r="K1275" i="2" s="1"/>
  <c r="H1276" i="2"/>
  <c r="K1276" i="2" s="1" a="1"/>
  <c r="K1276" i="2" s="1"/>
  <c r="H1277" i="2"/>
  <c r="K1277" i="2" s="1" a="1"/>
  <c r="K1277" i="2" s="1"/>
  <c r="H1278" i="2"/>
  <c r="K1278" i="2" s="1" a="1"/>
  <c r="K1278" i="2" s="1"/>
  <c r="H1279" i="2"/>
  <c r="K1279" i="2" s="1" a="1"/>
  <c r="K1279" i="2" s="1"/>
  <c r="H1280" i="2"/>
  <c r="K1280" i="2" s="1" a="1"/>
  <c r="K1280" i="2" s="1"/>
  <c r="H1281" i="2"/>
  <c r="K1281" i="2" s="1" a="1"/>
  <c r="K1281" i="2" s="1"/>
  <c r="H1282" i="2"/>
  <c r="K1282" i="2" s="1" a="1"/>
  <c r="K1282" i="2" s="1"/>
  <c r="H1283" i="2"/>
  <c r="K1283" i="2" s="1" a="1"/>
  <c r="K1283" i="2" s="1"/>
  <c r="H1284" i="2"/>
  <c r="K1284" i="2" s="1" a="1"/>
  <c r="K1284" i="2" s="1"/>
  <c r="H1285" i="2"/>
  <c r="K1285" i="2" s="1" a="1"/>
  <c r="K1285" i="2" s="1"/>
  <c r="H1286" i="2"/>
  <c r="K1286" i="2" s="1" a="1"/>
  <c r="K1286" i="2" s="1"/>
  <c r="M1286" i="2" s="1"/>
  <c r="N1286" i="2" s="1"/>
  <c r="H1287" i="2"/>
  <c r="K1287" i="2" s="1" a="1"/>
  <c r="K1287" i="2" s="1"/>
  <c r="H1288" i="2"/>
  <c r="K1288" i="2" s="1" a="1"/>
  <c r="K1288" i="2" s="1"/>
  <c r="H1289" i="2"/>
  <c r="K1289" i="2" s="1" a="1"/>
  <c r="K1289" i="2" s="1"/>
  <c r="H1290" i="2"/>
  <c r="K1290" i="2" s="1" a="1"/>
  <c r="K1290" i="2" s="1"/>
  <c r="H1291" i="2"/>
  <c r="K1291" i="2" s="1" a="1"/>
  <c r="K1291" i="2" s="1"/>
  <c r="H1292" i="2"/>
  <c r="K1292" i="2" s="1" a="1"/>
  <c r="K1292" i="2" s="1"/>
  <c r="H1293" i="2"/>
  <c r="K1293" i="2" s="1" a="1"/>
  <c r="K1293" i="2" s="1"/>
  <c r="M1293" i="2" s="1"/>
  <c r="H1294" i="2"/>
  <c r="K1294" i="2" s="1" a="1"/>
  <c r="K1294" i="2" s="1"/>
  <c r="H1295" i="2"/>
  <c r="K1295" i="2" s="1" a="1"/>
  <c r="K1295" i="2" s="1"/>
  <c r="H1296" i="2"/>
  <c r="K1296" i="2" s="1" a="1"/>
  <c r="K1296" i="2" s="1"/>
  <c r="H1297" i="2"/>
  <c r="K1297" i="2" s="1" a="1"/>
  <c r="K1297" i="2" s="1"/>
  <c r="H1298" i="2"/>
  <c r="K1298" i="2" s="1" a="1"/>
  <c r="K1298" i="2" s="1"/>
  <c r="H1299" i="2"/>
  <c r="K1299" i="2" s="1" a="1"/>
  <c r="K1299" i="2" s="1"/>
  <c r="H1300" i="2"/>
  <c r="K1300" i="2" s="1" a="1"/>
  <c r="K1300" i="2" s="1"/>
  <c r="H1301" i="2"/>
  <c r="K1301" i="2" s="1" a="1"/>
  <c r="K1301" i="2" s="1"/>
  <c r="H1302" i="2"/>
  <c r="K1302" i="2" s="1" a="1"/>
  <c r="K1302" i="2" s="1"/>
  <c r="H1303" i="2"/>
  <c r="K1303" i="2" s="1" a="1"/>
  <c r="K1303" i="2" s="1"/>
  <c r="H1304" i="2"/>
  <c r="K1304" i="2" s="1" a="1"/>
  <c r="K1304" i="2" s="1"/>
  <c r="H1305" i="2"/>
  <c r="K1305" i="2" s="1" a="1"/>
  <c r="K1305" i="2" s="1"/>
  <c r="H1306" i="2"/>
  <c r="K1306" i="2" s="1" a="1"/>
  <c r="K1306" i="2" s="1"/>
  <c r="H1307" i="2"/>
  <c r="K1307" i="2" s="1" a="1"/>
  <c r="K1307" i="2" s="1"/>
  <c r="H1308" i="2"/>
  <c r="K1308" i="2" s="1" a="1"/>
  <c r="K1308" i="2" s="1"/>
  <c r="M1308" i="2" s="1"/>
  <c r="H1309" i="2"/>
  <c r="K1309" i="2" s="1" a="1"/>
  <c r="K1309" i="2" s="1"/>
  <c r="H1310" i="2"/>
  <c r="K1310" i="2" s="1" a="1"/>
  <c r="K1310" i="2" s="1"/>
  <c r="H1311" i="2"/>
  <c r="K1311" i="2" s="1" a="1"/>
  <c r="K1311" i="2" s="1"/>
  <c r="H1312" i="2"/>
  <c r="K1312" i="2" s="1" a="1"/>
  <c r="K1312" i="2" s="1"/>
  <c r="H1313" i="2"/>
  <c r="K1313" i="2" s="1" a="1"/>
  <c r="K1313" i="2" s="1"/>
  <c r="H1314" i="2"/>
  <c r="K1314" i="2" s="1" a="1"/>
  <c r="K1314" i="2" s="1"/>
  <c r="H1315" i="2"/>
  <c r="K1315" i="2" s="1" a="1"/>
  <c r="K1315" i="2" s="1"/>
  <c r="M1315" i="2" s="1"/>
  <c r="N1315" i="2" s="1"/>
  <c r="H1316" i="2"/>
  <c r="K1316" i="2" s="1" a="1"/>
  <c r="K1316" i="2" s="1"/>
  <c r="H1317" i="2"/>
  <c r="K1317" i="2" s="1" a="1"/>
  <c r="K1317" i="2" s="1"/>
  <c r="H1318" i="2"/>
  <c r="K1318" i="2" s="1" a="1"/>
  <c r="K1318" i="2" s="1"/>
  <c r="H1319" i="2"/>
  <c r="K1319" i="2" s="1" a="1"/>
  <c r="K1319" i="2" s="1"/>
  <c r="H1320" i="2"/>
  <c r="K1320" i="2" s="1" a="1"/>
  <c r="K1320" i="2" s="1"/>
  <c r="H1321" i="2"/>
  <c r="K1321" i="2" s="1" a="1"/>
  <c r="K1321" i="2" s="1"/>
  <c r="H1322" i="2"/>
  <c r="K1322" i="2" s="1" a="1"/>
  <c r="K1322" i="2" s="1"/>
  <c r="H1323" i="2"/>
  <c r="K1323" i="2" s="1" a="1"/>
  <c r="K1323" i="2" s="1"/>
  <c r="H1324" i="2"/>
  <c r="K1324" i="2" s="1" a="1"/>
  <c r="K1324" i="2" s="1"/>
  <c r="H1325" i="2"/>
  <c r="K1325" i="2" s="1" a="1"/>
  <c r="K1325" i="2" s="1"/>
  <c r="H1326" i="2"/>
  <c r="K1326" i="2" s="1" a="1"/>
  <c r="K1326" i="2" s="1"/>
  <c r="H1327" i="2"/>
  <c r="K1327" i="2" s="1" a="1"/>
  <c r="K1327" i="2" s="1"/>
  <c r="H1328" i="2"/>
  <c r="K1328" i="2" s="1" a="1"/>
  <c r="K1328" i="2" s="1"/>
  <c r="H1329" i="2"/>
  <c r="K1329" i="2" s="1" a="1"/>
  <c r="K1329" i="2" s="1"/>
  <c r="H1330" i="2"/>
  <c r="K1330" i="2" s="1" a="1"/>
  <c r="K1330" i="2" s="1"/>
  <c r="M1330" i="2" s="1"/>
  <c r="N1330" i="2" s="1"/>
  <c r="H1331" i="2"/>
  <c r="K1331" i="2" s="1" a="1"/>
  <c r="K1331" i="2" s="1"/>
  <c r="H1332" i="2"/>
  <c r="K1332" i="2" s="1" a="1"/>
  <c r="K1332" i="2" s="1"/>
  <c r="H1333" i="2"/>
  <c r="K1333" i="2" s="1" a="1"/>
  <c r="K1333" i="2" s="1"/>
  <c r="H1334" i="2"/>
  <c r="K1334" i="2" s="1" a="1"/>
  <c r="K1334" i="2" s="1"/>
  <c r="H1335" i="2"/>
  <c r="K1335" i="2" s="1" a="1"/>
  <c r="K1335" i="2" s="1"/>
  <c r="H1336" i="2"/>
  <c r="K1336" i="2" s="1" a="1"/>
  <c r="K1336" i="2" s="1"/>
  <c r="H1337" i="2"/>
  <c r="K1337" i="2" s="1" a="1"/>
  <c r="K1337" i="2" s="1"/>
  <c r="M1337" i="2" s="1"/>
  <c r="H1338" i="2"/>
  <c r="K1338" i="2" s="1" a="1"/>
  <c r="K1338" i="2" s="1"/>
  <c r="H1339" i="2"/>
  <c r="K1339" i="2" s="1" a="1"/>
  <c r="K1339" i="2" s="1"/>
  <c r="H1340" i="2"/>
  <c r="K1340" i="2" s="1" a="1"/>
  <c r="K1340" i="2" s="1"/>
  <c r="H1341" i="2"/>
  <c r="K1341" i="2" s="1" a="1"/>
  <c r="K1341" i="2" s="1"/>
  <c r="H1342" i="2"/>
  <c r="K1342" i="2" s="1" a="1"/>
  <c r="K1342" i="2" s="1"/>
  <c r="H1343" i="2"/>
  <c r="K1343" i="2" s="1" a="1"/>
  <c r="K1343" i="2" s="1"/>
  <c r="H1344" i="2"/>
  <c r="K1344" i="2" s="1" a="1"/>
  <c r="K1344" i="2" s="1"/>
  <c r="H1345" i="2"/>
  <c r="K1345" i="2" s="1" a="1"/>
  <c r="K1345" i="2" s="1"/>
  <c r="H1346" i="2"/>
  <c r="K1346" i="2" s="1" a="1"/>
  <c r="K1346" i="2" s="1"/>
  <c r="H1347" i="2"/>
  <c r="K1347" i="2" s="1" a="1"/>
  <c r="K1347" i="2" s="1"/>
  <c r="H1348" i="2"/>
  <c r="K1348" i="2" s="1" a="1"/>
  <c r="K1348" i="2" s="1"/>
  <c r="H1349" i="2"/>
  <c r="K1349" i="2" s="1" a="1"/>
  <c r="K1349" i="2" s="1"/>
  <c r="H1350" i="2"/>
  <c r="K1350" i="2" s="1" a="1"/>
  <c r="K1350" i="2" s="1"/>
  <c r="H1351" i="2"/>
  <c r="K1351" i="2" s="1" a="1"/>
  <c r="K1351" i="2" s="1"/>
  <c r="H1352" i="2"/>
  <c r="K1352" i="2" s="1" a="1"/>
  <c r="K1352" i="2" s="1"/>
  <c r="M1352" i="2" s="1"/>
  <c r="N1352" i="2" s="1"/>
  <c r="H1353" i="2"/>
  <c r="K1353" i="2" s="1" a="1"/>
  <c r="K1353" i="2" s="1"/>
  <c r="H1354" i="2"/>
  <c r="K1354" i="2" s="1" a="1"/>
  <c r="K1354" i="2" s="1"/>
  <c r="H1355" i="2"/>
  <c r="K1355" i="2" s="1" a="1"/>
  <c r="K1355" i="2" s="1"/>
  <c r="H1356" i="2"/>
  <c r="K1356" i="2" s="1" a="1"/>
  <c r="K1356" i="2" s="1"/>
  <c r="H1357" i="2"/>
  <c r="K1357" i="2" s="1" a="1"/>
  <c r="K1357" i="2" s="1"/>
  <c r="H1358" i="2"/>
  <c r="K1358" i="2" s="1" a="1"/>
  <c r="K1358" i="2" s="1"/>
  <c r="H1359" i="2"/>
  <c r="K1359" i="2" s="1" a="1"/>
  <c r="K1359" i="2" s="1"/>
  <c r="M1359" i="2" s="1"/>
  <c r="H1360" i="2"/>
  <c r="K1360" i="2" s="1" a="1"/>
  <c r="K1360" i="2" s="1"/>
  <c r="H1361" i="2"/>
  <c r="K1361" i="2" s="1" a="1"/>
  <c r="K1361" i="2" s="1"/>
  <c r="H1362" i="2"/>
  <c r="K1362" i="2" s="1" a="1"/>
  <c r="K1362" i="2" s="1"/>
  <c r="H1363" i="2"/>
  <c r="K1363" i="2" s="1" a="1"/>
  <c r="K1363" i="2" s="1"/>
  <c r="H1364" i="2"/>
  <c r="K1364" i="2" s="1" a="1"/>
  <c r="K1364" i="2" s="1"/>
  <c r="H1365" i="2"/>
  <c r="K1365" i="2" s="1" a="1"/>
  <c r="K1365" i="2" s="1"/>
  <c r="H1366" i="2"/>
  <c r="K1366" i="2" s="1" a="1"/>
  <c r="K1366" i="2" s="1"/>
  <c r="H1367" i="2"/>
  <c r="K1367" i="2" s="1" a="1"/>
  <c r="K1367" i="2" s="1"/>
  <c r="H1368" i="2"/>
  <c r="K1368" i="2" s="1" a="1"/>
  <c r="K1368" i="2" s="1"/>
  <c r="H1369" i="2"/>
  <c r="K1369" i="2" s="1" a="1"/>
  <c r="K1369" i="2" s="1"/>
  <c r="H1370" i="2"/>
  <c r="K1370" i="2" s="1" a="1"/>
  <c r="K1370" i="2" s="1"/>
  <c r="H1371" i="2"/>
  <c r="K1371" i="2" s="1" a="1"/>
  <c r="K1371" i="2" s="1"/>
  <c r="H1372" i="2"/>
  <c r="K1372" i="2" s="1" a="1"/>
  <c r="K1372" i="2" s="1"/>
  <c r="H1373" i="2"/>
  <c r="K1373" i="2" s="1" a="1"/>
  <c r="K1373" i="2" s="1"/>
  <c r="H1374" i="2"/>
  <c r="K1374" i="2" s="1" a="1"/>
  <c r="K1374" i="2" s="1"/>
  <c r="M1374" i="2" s="1"/>
  <c r="H1375" i="2"/>
  <c r="K1375" i="2" s="1" a="1"/>
  <c r="K1375" i="2" s="1"/>
  <c r="H1376" i="2"/>
  <c r="K1376" i="2" s="1" a="1"/>
  <c r="K1376" i="2" s="1"/>
  <c r="H1377" i="2"/>
  <c r="K1377" i="2" s="1" a="1"/>
  <c r="K1377" i="2" s="1"/>
  <c r="H1378" i="2"/>
  <c r="K1378" i="2" s="1" a="1"/>
  <c r="K1378" i="2" s="1"/>
  <c r="H1379" i="2"/>
  <c r="K1379" i="2" s="1" a="1"/>
  <c r="K1379" i="2" s="1"/>
  <c r="H1380" i="2"/>
  <c r="K1380" i="2" s="1" a="1"/>
  <c r="K1380" i="2" s="1"/>
  <c r="H1381" i="2"/>
  <c r="K1381" i="2" s="1" a="1"/>
  <c r="K1381" i="2" s="1"/>
  <c r="M1381" i="2" s="1"/>
  <c r="H1382" i="2"/>
  <c r="K1382" i="2" s="1" a="1"/>
  <c r="K1382" i="2" s="1"/>
  <c r="H1383" i="2"/>
  <c r="K1383" i="2" s="1" a="1"/>
  <c r="K1383" i="2" s="1"/>
  <c r="H1384" i="2"/>
  <c r="K1384" i="2" s="1" a="1"/>
  <c r="K1384" i="2" s="1"/>
  <c r="H1385" i="2"/>
  <c r="K1385" i="2" s="1" a="1"/>
  <c r="K1385" i="2" s="1"/>
  <c r="H1386" i="2"/>
  <c r="K1386" i="2" s="1" a="1"/>
  <c r="K1386" i="2" s="1"/>
  <c r="H1387" i="2"/>
  <c r="K1387" i="2" s="1" a="1"/>
  <c r="K1387" i="2" s="1"/>
  <c r="H1388" i="2"/>
  <c r="K1388" i="2" s="1" a="1"/>
  <c r="K1388" i="2" s="1"/>
  <c r="H1389" i="2"/>
  <c r="K1389" i="2" s="1" a="1"/>
  <c r="K1389" i="2" s="1"/>
  <c r="H1390" i="2"/>
  <c r="K1390" i="2" s="1" a="1"/>
  <c r="K1390" i="2" s="1"/>
  <c r="H1391" i="2"/>
  <c r="K1391" i="2" s="1" a="1"/>
  <c r="K1391" i="2" s="1"/>
  <c r="H1392" i="2"/>
  <c r="K1392" i="2" s="1" a="1"/>
  <c r="K1392" i="2" s="1"/>
  <c r="H1393" i="2"/>
  <c r="K1393" i="2" s="1" a="1"/>
  <c r="K1393" i="2" s="1"/>
  <c r="H1394" i="2"/>
  <c r="K1394" i="2" s="1" a="1"/>
  <c r="K1394" i="2" s="1"/>
  <c r="H1395" i="2"/>
  <c r="K1395" i="2" s="1" a="1"/>
  <c r="K1395" i="2" s="1"/>
  <c r="H1396" i="2"/>
  <c r="K1396" i="2" s="1" a="1"/>
  <c r="K1396" i="2" s="1"/>
  <c r="M1396" i="2" s="1"/>
  <c r="H1397" i="2"/>
  <c r="K1397" i="2" s="1" a="1"/>
  <c r="K1397" i="2" s="1"/>
  <c r="H1398" i="2"/>
  <c r="K1398" i="2" s="1" a="1"/>
  <c r="K1398" i="2" s="1"/>
  <c r="H1399" i="2"/>
  <c r="K1399" i="2" s="1" a="1"/>
  <c r="K1399" i="2" s="1"/>
  <c r="H1400" i="2"/>
  <c r="K1400" i="2" s="1" a="1"/>
  <c r="K1400" i="2" s="1"/>
  <c r="H1401" i="2"/>
  <c r="K1401" i="2" s="1" a="1"/>
  <c r="K1401" i="2" s="1"/>
  <c r="H1402" i="2"/>
  <c r="K1402" i="2" s="1" a="1"/>
  <c r="K1402" i="2" s="1"/>
  <c r="H1403" i="2"/>
  <c r="K1403" i="2" s="1" a="1"/>
  <c r="K1403" i="2" s="1"/>
  <c r="M1403" i="2" s="1"/>
  <c r="H1404" i="2"/>
  <c r="K1404" i="2" s="1" a="1"/>
  <c r="K1404" i="2" s="1"/>
  <c r="H1405" i="2"/>
  <c r="K1405" i="2" s="1" a="1"/>
  <c r="K1405" i="2" s="1"/>
  <c r="H1406" i="2"/>
  <c r="K1406" i="2" s="1" a="1"/>
  <c r="K1406" i="2" s="1"/>
  <c r="H1407" i="2"/>
  <c r="K1407" i="2" s="1" a="1"/>
  <c r="K1407" i="2" s="1"/>
  <c r="H1408" i="2"/>
  <c r="K1408" i="2" s="1" a="1"/>
  <c r="K1408" i="2" s="1"/>
  <c r="H1409" i="2"/>
  <c r="K1409" i="2" s="1" a="1"/>
  <c r="K1409" i="2" s="1"/>
  <c r="H1410" i="2"/>
  <c r="K1410" i="2" s="1" a="1"/>
  <c r="K1410" i="2" s="1"/>
  <c r="H1411" i="2"/>
  <c r="K1411" i="2" s="1" a="1"/>
  <c r="K1411" i="2" s="1"/>
  <c r="H1412" i="2"/>
  <c r="K1412" i="2" s="1" a="1"/>
  <c r="K1412" i="2" s="1"/>
  <c r="H1413" i="2"/>
  <c r="K1413" i="2" s="1" a="1"/>
  <c r="K1413" i="2" s="1"/>
  <c r="H1414" i="2"/>
  <c r="K1414" i="2" s="1" a="1"/>
  <c r="K1414" i="2" s="1"/>
  <c r="H1415" i="2"/>
  <c r="K1415" i="2" s="1" a="1"/>
  <c r="K1415" i="2" s="1"/>
  <c r="H1416" i="2"/>
  <c r="K1416" i="2" s="1" a="1"/>
  <c r="K1416" i="2" s="1"/>
  <c r="H1417" i="2"/>
  <c r="K1417" i="2" s="1" a="1"/>
  <c r="K1417" i="2" s="1"/>
  <c r="H1418" i="2"/>
  <c r="K1418" i="2" s="1" a="1"/>
  <c r="K1418" i="2" s="1"/>
  <c r="M1418" i="2" s="1"/>
  <c r="H1419" i="2"/>
  <c r="K1419" i="2" s="1" a="1"/>
  <c r="K1419" i="2" s="1"/>
  <c r="H1420" i="2"/>
  <c r="K1420" i="2" s="1" a="1"/>
  <c r="K1420" i="2" s="1"/>
  <c r="H1421" i="2"/>
  <c r="K1421" i="2" s="1" a="1"/>
  <c r="K1421" i="2" s="1"/>
  <c r="H1422" i="2"/>
  <c r="K1422" i="2" s="1" a="1"/>
  <c r="K1422" i="2" s="1"/>
  <c r="H1423" i="2"/>
  <c r="K1423" i="2" s="1" a="1"/>
  <c r="K1423" i="2" s="1"/>
  <c r="H1424" i="2"/>
  <c r="K1424" i="2" s="1" a="1"/>
  <c r="K1424" i="2" s="1"/>
  <c r="H1425" i="2"/>
  <c r="K1425" i="2" s="1" a="1"/>
  <c r="K1425" i="2" s="1"/>
  <c r="M1425" i="2" s="1"/>
  <c r="N1425" i="2" s="1"/>
  <c r="H1426" i="2"/>
  <c r="K1426" i="2" s="1" a="1"/>
  <c r="K1426" i="2" s="1"/>
  <c r="H1427" i="2"/>
  <c r="K1427" i="2" s="1" a="1"/>
  <c r="K1427" i="2" s="1"/>
  <c r="H1428" i="2"/>
  <c r="K1428" i="2" s="1" a="1"/>
  <c r="K1428" i="2" s="1"/>
  <c r="H1429" i="2"/>
  <c r="K1429" i="2" s="1" a="1"/>
  <c r="K1429" i="2" s="1"/>
  <c r="H1430" i="2"/>
  <c r="K1430" i="2" s="1" a="1"/>
  <c r="K1430" i="2" s="1"/>
  <c r="H1431" i="2"/>
  <c r="K1431" i="2" s="1" a="1"/>
  <c r="K1431" i="2" s="1"/>
  <c r="H1432" i="2"/>
  <c r="K1432" i="2" s="1" a="1"/>
  <c r="K1432" i="2" s="1"/>
  <c r="H1433" i="2"/>
  <c r="K1433" i="2" s="1" a="1"/>
  <c r="K1433" i="2" s="1"/>
  <c r="H1434" i="2"/>
  <c r="K1434" i="2" s="1" a="1"/>
  <c r="K1434" i="2" s="1"/>
  <c r="H1435" i="2"/>
  <c r="K1435" i="2" s="1" a="1"/>
  <c r="K1435" i="2" s="1"/>
  <c r="H1436" i="2"/>
  <c r="K1436" i="2" s="1" a="1"/>
  <c r="K1436" i="2" s="1"/>
  <c r="H1437" i="2"/>
  <c r="K1437" i="2" s="1" a="1"/>
  <c r="K1437" i="2" s="1"/>
  <c r="H1438" i="2"/>
  <c r="K1438" i="2" s="1" a="1"/>
  <c r="K1438" i="2" s="1"/>
  <c r="H1439" i="2"/>
  <c r="K1439" i="2" s="1" a="1"/>
  <c r="K1439" i="2" s="1"/>
  <c r="H1440" i="2"/>
  <c r="K1440" i="2" s="1" a="1"/>
  <c r="K1440" i="2" s="1"/>
  <c r="M1440" i="2" s="1"/>
  <c r="N1440" i="2" s="1"/>
  <c r="H1441" i="2"/>
  <c r="K1441" i="2" s="1" a="1"/>
  <c r="K1441" i="2" s="1"/>
  <c r="H1442" i="2"/>
  <c r="K1442" i="2" s="1" a="1"/>
  <c r="K1442" i="2" s="1"/>
  <c r="H1443" i="2"/>
  <c r="K1443" i="2" s="1" a="1"/>
  <c r="K1443" i="2" s="1"/>
  <c r="H1444" i="2"/>
  <c r="K1444" i="2" s="1" a="1"/>
  <c r="K1444" i="2" s="1"/>
  <c r="H1445" i="2"/>
  <c r="K1445" i="2" s="1" a="1"/>
  <c r="K1445" i="2" s="1"/>
  <c r="H1446" i="2"/>
  <c r="K1446" i="2" s="1" a="1"/>
  <c r="K1446" i="2" s="1"/>
  <c r="H1447" i="2"/>
  <c r="K1447" i="2" s="1" a="1"/>
  <c r="K1447" i="2" s="1"/>
  <c r="M1447" i="2" s="1"/>
  <c r="H1448" i="2"/>
  <c r="K1448" i="2" s="1" a="1"/>
  <c r="K1448" i="2" s="1"/>
  <c r="H1449" i="2"/>
  <c r="K1449" i="2" s="1" a="1"/>
  <c r="K1449" i="2" s="1"/>
  <c r="H1450" i="2"/>
  <c r="K1450" i="2" s="1" a="1"/>
  <c r="K1450" i="2" s="1"/>
  <c r="H1451" i="2"/>
  <c r="K1451" i="2" s="1" a="1"/>
  <c r="K1451" i="2" s="1"/>
  <c r="H1452" i="2"/>
  <c r="K1452" i="2" s="1" a="1"/>
  <c r="K1452" i="2" s="1"/>
  <c r="H1453" i="2"/>
  <c r="K1453" i="2" s="1" a="1"/>
  <c r="K1453" i="2" s="1"/>
  <c r="H1454" i="2"/>
  <c r="K1454" i="2" s="1" a="1"/>
  <c r="K1454" i="2" s="1"/>
  <c r="H1455" i="2"/>
  <c r="K1455" i="2" s="1" a="1"/>
  <c r="K1455" i="2" s="1"/>
  <c r="H1456" i="2"/>
  <c r="K1456" i="2" s="1" a="1"/>
  <c r="K1456" i="2" s="1"/>
  <c r="H1457" i="2"/>
  <c r="K1457" i="2" s="1" a="1"/>
  <c r="K1457" i="2" s="1"/>
  <c r="H1458" i="2"/>
  <c r="K1458" i="2" s="1" a="1"/>
  <c r="K1458" i="2" s="1"/>
  <c r="H1459" i="2"/>
  <c r="K1459" i="2" s="1" a="1"/>
  <c r="K1459" i="2" s="1"/>
  <c r="H1460" i="2"/>
  <c r="K1460" i="2" s="1" a="1"/>
  <c r="K1460" i="2" s="1"/>
  <c r="H1461" i="2"/>
  <c r="K1461" i="2" s="1" a="1"/>
  <c r="K1461" i="2" s="1"/>
  <c r="H1462" i="2"/>
  <c r="K1462" i="2" s="1" a="1"/>
  <c r="K1462" i="2" s="1"/>
  <c r="M1462" i="2" s="1"/>
  <c r="H1463" i="2"/>
  <c r="K1463" i="2" s="1" a="1"/>
  <c r="K1463" i="2" s="1"/>
  <c r="H1464" i="2"/>
  <c r="K1464" i="2" s="1" a="1"/>
  <c r="K1464" i="2" s="1"/>
  <c r="H1465" i="2"/>
  <c r="K1465" i="2" s="1" a="1"/>
  <c r="K1465" i="2" s="1"/>
  <c r="H1466" i="2"/>
  <c r="K1466" i="2" s="1" a="1"/>
  <c r="K1466" i="2" s="1"/>
  <c r="H1467" i="2"/>
  <c r="K1467" i="2" s="1" a="1"/>
  <c r="K1467" i="2" s="1"/>
  <c r="H1468" i="2"/>
  <c r="K1468" i="2" s="1" a="1"/>
  <c r="K1468" i="2" s="1"/>
  <c r="H1469" i="2"/>
  <c r="K1469" i="2" s="1" a="1"/>
  <c r="K1469" i="2" s="1"/>
  <c r="M1469" i="2" s="1"/>
  <c r="H1470" i="2"/>
  <c r="K1470" i="2" s="1" a="1"/>
  <c r="K1470" i="2" s="1"/>
  <c r="H1471" i="2"/>
  <c r="K1471" i="2" s="1" a="1"/>
  <c r="K1471" i="2" s="1"/>
  <c r="H1472" i="2"/>
  <c r="K1472" i="2" s="1" a="1"/>
  <c r="K1472" i="2" s="1"/>
  <c r="H1473" i="2"/>
  <c r="K1473" i="2" s="1" a="1"/>
  <c r="K1473" i="2" s="1"/>
  <c r="H1474" i="2"/>
  <c r="K1474" i="2" s="1" a="1"/>
  <c r="K1474" i="2" s="1"/>
  <c r="H1475" i="2"/>
  <c r="K1475" i="2" s="1" a="1"/>
  <c r="K1475" i="2" s="1"/>
  <c r="H1476" i="2"/>
  <c r="K1476" i="2" s="1" a="1"/>
  <c r="K1476" i="2" s="1"/>
  <c r="H1477" i="2"/>
  <c r="K1477" i="2" s="1" a="1"/>
  <c r="K1477" i="2" s="1"/>
  <c r="H1478" i="2"/>
  <c r="K1478" i="2" s="1" a="1"/>
  <c r="K1478" i="2" s="1"/>
  <c r="H1479" i="2"/>
  <c r="K1479" i="2" s="1" a="1"/>
  <c r="K1479" i="2" s="1"/>
  <c r="H1480" i="2"/>
  <c r="K1480" i="2" s="1" a="1"/>
  <c r="K1480" i="2" s="1"/>
  <c r="H1481" i="2"/>
  <c r="K1481" i="2" s="1" a="1"/>
  <c r="K1481" i="2" s="1"/>
  <c r="H1482" i="2"/>
  <c r="K1482" i="2" s="1" a="1"/>
  <c r="K1482" i="2" s="1"/>
  <c r="H1483" i="2"/>
  <c r="K1483" i="2" s="1" a="1"/>
  <c r="K1483" i="2" s="1"/>
  <c r="H1484" i="2"/>
  <c r="K1484" i="2" s="1" a="1"/>
  <c r="K1484" i="2" s="1"/>
  <c r="M1484" i="2" s="1"/>
  <c r="H1485" i="2"/>
  <c r="K1485" i="2" s="1" a="1"/>
  <c r="K1485" i="2" s="1"/>
  <c r="H1486" i="2"/>
  <c r="K1486" i="2" s="1" a="1"/>
  <c r="K1486" i="2" s="1"/>
  <c r="H1487" i="2"/>
  <c r="K1487" i="2" s="1" a="1"/>
  <c r="K1487" i="2" s="1"/>
  <c r="H1488" i="2"/>
  <c r="K1488" i="2" s="1" a="1"/>
  <c r="K1488" i="2" s="1"/>
  <c r="H1489" i="2"/>
  <c r="K1489" i="2" s="1" a="1"/>
  <c r="K1489" i="2" s="1"/>
  <c r="H1490" i="2"/>
  <c r="K1490" i="2" s="1" a="1"/>
  <c r="K1490" i="2" s="1"/>
  <c r="H1491" i="2"/>
  <c r="K1491" i="2" s="1" a="1"/>
  <c r="K1491" i="2" s="1"/>
  <c r="M1491" i="2" s="1"/>
  <c r="N1491" i="2" s="1"/>
  <c r="H1492" i="2"/>
  <c r="K1492" i="2" s="1" a="1"/>
  <c r="K1492" i="2" s="1"/>
  <c r="H1493" i="2"/>
  <c r="K1493" i="2" s="1" a="1"/>
  <c r="K1493" i="2" s="1"/>
  <c r="H1494" i="2"/>
  <c r="K1494" i="2" s="1" a="1"/>
  <c r="K1494" i="2" s="1"/>
  <c r="H1495" i="2"/>
  <c r="K1495" i="2" s="1" a="1"/>
  <c r="K1495" i="2" s="1"/>
  <c r="H1496" i="2"/>
  <c r="K1496" i="2" s="1" a="1"/>
  <c r="K1496" i="2" s="1"/>
  <c r="H1497" i="2"/>
  <c r="K1497" i="2" s="1" a="1"/>
  <c r="K1497" i="2" s="1"/>
  <c r="H1498" i="2"/>
  <c r="K1498" i="2" s="1" a="1"/>
  <c r="K1498" i="2" s="1"/>
  <c r="H1499" i="2"/>
  <c r="K1499" i="2" s="1" a="1"/>
  <c r="K1499" i="2" s="1"/>
  <c r="H1500" i="2"/>
  <c r="K1500" i="2" s="1" a="1"/>
  <c r="K1500" i="2" s="1"/>
  <c r="H1501" i="2"/>
  <c r="K1501" i="2" s="1" a="1"/>
  <c r="K1501" i="2" s="1"/>
  <c r="H1502" i="2"/>
  <c r="K1502" i="2" s="1" a="1"/>
  <c r="K1502" i="2" s="1"/>
  <c r="H1503" i="2"/>
  <c r="K1503" i="2" s="1" a="1"/>
  <c r="K1503" i="2" s="1"/>
  <c r="H1504" i="2"/>
  <c r="K1504" i="2" s="1" a="1"/>
  <c r="K1504" i="2" s="1"/>
  <c r="H1505" i="2"/>
  <c r="K1505" i="2" s="1" a="1"/>
  <c r="K1505" i="2" s="1"/>
  <c r="H1506" i="2"/>
  <c r="K1506" i="2" s="1" a="1"/>
  <c r="K1506" i="2" s="1"/>
  <c r="M1506" i="2" s="1"/>
  <c r="H1507" i="2"/>
  <c r="K1507" i="2" s="1" a="1"/>
  <c r="K1507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N1374" i="2" l="1"/>
  <c r="L1374" i="2"/>
  <c r="N692" i="2"/>
  <c r="L692" i="2"/>
  <c r="N516" i="2"/>
  <c r="L516" i="2"/>
  <c r="N318" i="2"/>
  <c r="L318" i="2"/>
  <c r="L321" i="6"/>
  <c r="L1440" i="2"/>
  <c r="L1315" i="2"/>
  <c r="L577" i="6"/>
  <c r="N577" i="6"/>
  <c r="L384" i="2"/>
  <c r="N101" i="6"/>
  <c r="L101" i="6"/>
  <c r="L981" i="6"/>
  <c r="N981" i="6"/>
  <c r="N824" i="2"/>
  <c r="L824" i="2"/>
  <c r="N648" i="2"/>
  <c r="L648" i="2"/>
  <c r="N428" i="2"/>
  <c r="L428" i="2"/>
  <c r="L1198" i="2"/>
  <c r="L1088" i="2"/>
  <c r="N695" i="6"/>
  <c r="L695" i="6"/>
  <c r="L1035" i="6"/>
  <c r="N1035" i="6"/>
  <c r="L1066" i="6"/>
  <c r="N1066" i="6"/>
  <c r="N1165" i="6"/>
  <c r="L1165" i="6"/>
  <c r="N1044" i="2"/>
  <c r="L1044" i="2"/>
  <c r="N714" i="2"/>
  <c r="L714" i="2"/>
  <c r="N604" i="2"/>
  <c r="L604" i="2"/>
  <c r="N406" i="2"/>
  <c r="L406" i="2"/>
  <c r="L693" i="6"/>
  <c r="N678" i="6"/>
  <c r="L678" i="6"/>
  <c r="N1000" i="2"/>
  <c r="L1000" i="2"/>
  <c r="N758" i="2"/>
  <c r="L758" i="2"/>
  <c r="N174" i="6"/>
  <c r="L174" i="6"/>
  <c r="L1330" i="2"/>
  <c r="N1242" i="2"/>
  <c r="L1242" i="2"/>
  <c r="N1132" i="2"/>
  <c r="L1132" i="2"/>
  <c r="N912" i="2"/>
  <c r="L912" i="2"/>
  <c r="N802" i="2"/>
  <c r="L802" i="2"/>
  <c r="N494" i="2"/>
  <c r="L494" i="2"/>
  <c r="N138" i="6"/>
  <c r="L138" i="6"/>
  <c r="L956" i="2"/>
  <c r="L1491" i="2"/>
  <c r="L797" i="6"/>
  <c r="N797" i="6"/>
  <c r="N1017" i="6"/>
  <c r="L1017" i="6"/>
  <c r="N1418" i="2"/>
  <c r="L1418" i="2"/>
  <c r="N1308" i="2"/>
  <c r="L1308" i="2"/>
  <c r="N1154" i="2"/>
  <c r="L1154" i="2"/>
  <c r="N978" i="2"/>
  <c r="L978" i="2"/>
  <c r="N560" i="2"/>
  <c r="L560" i="2"/>
  <c r="N362" i="2"/>
  <c r="L362" i="2"/>
  <c r="L730" i="6"/>
  <c r="N730" i="6"/>
  <c r="L736" i="2"/>
  <c r="L1286" i="2"/>
  <c r="N550" i="6"/>
  <c r="L550" i="6"/>
  <c r="N1462" i="2"/>
  <c r="L1462" i="2"/>
  <c r="N1220" i="2"/>
  <c r="L1220" i="2"/>
  <c r="N934" i="2"/>
  <c r="L934" i="2"/>
  <c r="N846" i="2"/>
  <c r="L846" i="2"/>
  <c r="N472" i="2"/>
  <c r="L472" i="2"/>
  <c r="N615" i="6"/>
  <c r="L615" i="6"/>
  <c r="N1396" i="2"/>
  <c r="L1396" i="2"/>
  <c r="N1176" i="2"/>
  <c r="L1176" i="2"/>
  <c r="N1022" i="2"/>
  <c r="L1022" i="2"/>
  <c r="N780" i="2"/>
  <c r="L780" i="2"/>
  <c r="N538" i="2"/>
  <c r="L538" i="2"/>
  <c r="N340" i="2"/>
  <c r="L340" i="2"/>
  <c r="N1469" i="2"/>
  <c r="L1469" i="2"/>
  <c r="N1447" i="2"/>
  <c r="L1447" i="2"/>
  <c r="N1403" i="2"/>
  <c r="L1403" i="2"/>
  <c r="N1381" i="2"/>
  <c r="L1381" i="2"/>
  <c r="N1359" i="2"/>
  <c r="L1359" i="2"/>
  <c r="N1337" i="2"/>
  <c r="L1337" i="2"/>
  <c r="N1293" i="2"/>
  <c r="L1293" i="2"/>
  <c r="N1271" i="2"/>
  <c r="L1271" i="2"/>
  <c r="N1249" i="2"/>
  <c r="L1249" i="2"/>
  <c r="N1484" i="2"/>
  <c r="L1484" i="2"/>
  <c r="N1110" i="2"/>
  <c r="L1110" i="2"/>
  <c r="N868" i="2"/>
  <c r="L868" i="2"/>
  <c r="N582" i="2"/>
  <c r="L582" i="2"/>
  <c r="L980" i="6"/>
  <c r="N980" i="6"/>
  <c r="L17" i="6"/>
  <c r="L497" i="6"/>
  <c r="N497" i="6"/>
  <c r="N1506" i="2"/>
  <c r="L1506" i="2"/>
  <c r="N1066" i="2"/>
  <c r="L1066" i="2"/>
  <c r="N890" i="2"/>
  <c r="L890" i="2"/>
  <c r="N626" i="2"/>
  <c r="L626" i="2"/>
  <c r="N450" i="2"/>
  <c r="L450" i="2"/>
  <c r="L1264" i="2"/>
  <c r="L670" i="2"/>
  <c r="L1139" i="2"/>
  <c r="L535" i="6"/>
  <c r="N535" i="6"/>
  <c r="N1450" i="6"/>
  <c r="L1450" i="6"/>
  <c r="L1100" i="6"/>
  <c r="N1100" i="6"/>
  <c r="N1280" i="6"/>
  <c r="L1280" i="6"/>
  <c r="L387" i="6"/>
  <c r="N387" i="6"/>
  <c r="L442" i="6"/>
  <c r="N442" i="6"/>
  <c r="N655" i="6"/>
  <c r="L655" i="6"/>
  <c r="L1227" i="2"/>
  <c r="L831" i="2"/>
  <c r="N338" i="6"/>
  <c r="L1161" i="2"/>
  <c r="L965" i="2"/>
  <c r="L897" i="2"/>
  <c r="L114" i="6"/>
  <c r="N114" i="6"/>
  <c r="N188" i="6"/>
  <c r="L188" i="6"/>
  <c r="N525" i="6"/>
  <c r="L525" i="6"/>
  <c r="N796" i="6"/>
  <c r="L796" i="6"/>
  <c r="N1491" i="6"/>
  <c r="L655" i="2"/>
  <c r="L1270" i="6"/>
  <c r="N1270" i="6"/>
  <c r="L134" i="6"/>
  <c r="N171" i="6"/>
  <c r="L171" i="6"/>
  <c r="L509" i="6"/>
  <c r="N509" i="6"/>
  <c r="N879" i="6"/>
  <c r="L879" i="6"/>
  <c r="N419" i="6"/>
  <c r="L419" i="6"/>
  <c r="L598" i="6"/>
  <c r="N598" i="6"/>
  <c r="L1216" i="6"/>
  <c r="N1216" i="6"/>
  <c r="N249" i="6"/>
  <c r="L249" i="6"/>
  <c r="L474" i="6"/>
  <c r="N474" i="6"/>
  <c r="L1117" i="2"/>
  <c r="L919" i="2"/>
  <c r="N328" i="6"/>
  <c r="L328" i="6"/>
  <c r="N1012" i="6"/>
  <c r="L1012" i="6"/>
  <c r="L1051" i="2"/>
  <c r="L985" i="2"/>
  <c r="L545" i="2"/>
  <c r="L124" i="6"/>
  <c r="N124" i="6"/>
  <c r="N775" i="6"/>
  <c r="L775" i="6"/>
  <c r="N1318" i="6"/>
  <c r="N963" i="2"/>
  <c r="L963" i="2"/>
  <c r="N853" i="2"/>
  <c r="L853" i="2"/>
  <c r="N765" i="2"/>
  <c r="L765" i="2"/>
  <c r="N721" i="2"/>
  <c r="L721" i="2"/>
  <c r="N611" i="2"/>
  <c r="L611" i="2"/>
  <c r="N589" i="2"/>
  <c r="L589" i="2"/>
  <c r="N567" i="2"/>
  <c r="L567" i="2"/>
  <c r="N479" i="2"/>
  <c r="L479" i="2"/>
  <c r="L677" i="2"/>
  <c r="N463" i="6"/>
  <c r="L463" i="6"/>
  <c r="N921" i="6"/>
  <c r="L921" i="6"/>
  <c r="L1168" i="6"/>
  <c r="N1168" i="6"/>
  <c r="L743" i="2"/>
  <c r="L809" i="2"/>
  <c r="L245" i="6"/>
  <c r="N245" i="6"/>
  <c r="N711" i="6"/>
  <c r="L711" i="6"/>
  <c r="N934" i="6"/>
  <c r="L934" i="6"/>
  <c r="N1038" i="6"/>
  <c r="L1038" i="6"/>
  <c r="L1205" i="2"/>
  <c r="L875" i="2"/>
  <c r="N2" i="6"/>
  <c r="L324" i="6"/>
  <c r="N324" i="6"/>
  <c r="L416" i="6"/>
  <c r="N416" i="6"/>
  <c r="L1378" i="6"/>
  <c r="N1378" i="6"/>
  <c r="N1434" i="6"/>
  <c r="L1434" i="6"/>
  <c r="N608" i="6"/>
  <c r="L608" i="6"/>
  <c r="N826" i="6"/>
  <c r="L826" i="6"/>
  <c r="L1205" i="6"/>
  <c r="M527" i="6"/>
  <c r="L712" i="6"/>
  <c r="M1173" i="6"/>
  <c r="L521" i="6"/>
  <c r="L561" i="6"/>
  <c r="L567" i="6"/>
  <c r="M1314" i="6"/>
  <c r="M370" i="6"/>
  <c r="N1129" i="6"/>
  <c r="L1129" i="6"/>
  <c r="L845" i="6"/>
  <c r="N1036" i="6"/>
  <c r="L1036" i="6"/>
  <c r="L1117" i="6"/>
  <c r="N1117" i="6"/>
  <c r="M1399" i="6"/>
  <c r="N1399" i="6" s="1"/>
  <c r="N1417" i="6"/>
  <c r="L1417" i="6"/>
  <c r="L742" i="6"/>
  <c r="N742" i="6"/>
  <c r="L811" i="6"/>
  <c r="N811" i="6"/>
  <c r="L941" i="6"/>
  <c r="N941" i="6"/>
  <c r="L1013" i="6"/>
  <c r="M1191" i="6"/>
  <c r="L1442" i="6"/>
  <c r="N1442" i="6"/>
  <c r="L413" i="6"/>
  <c r="N413" i="6"/>
  <c r="L547" i="6"/>
  <c r="N547" i="6"/>
  <c r="L893" i="6"/>
  <c r="N893" i="6"/>
  <c r="N914" i="6"/>
  <c r="L914" i="6"/>
  <c r="L1083" i="6"/>
  <c r="N1326" i="6"/>
  <c r="L1326" i="6"/>
  <c r="N863" i="6"/>
  <c r="L863" i="6"/>
  <c r="M513" i="6"/>
  <c r="N882" i="6"/>
  <c r="L882" i="6"/>
  <c r="N710" i="6"/>
  <c r="L710" i="6"/>
  <c r="N1414" i="6"/>
  <c r="L1414" i="6"/>
  <c r="L1431" i="6"/>
  <c r="N1431" i="6"/>
  <c r="N1170" i="6"/>
  <c r="L1170" i="6"/>
  <c r="L636" i="6"/>
  <c r="N636" i="6"/>
  <c r="L824" i="6"/>
  <c r="N1277" i="6"/>
  <c r="M1232" i="6"/>
  <c r="N1232" i="6" s="1"/>
  <c r="M1272" i="6"/>
  <c r="N1272" i="6" s="1"/>
  <c r="M538" i="6"/>
  <c r="L538" i="6" s="1"/>
  <c r="N982" i="6"/>
  <c r="L982" i="6"/>
  <c r="N1159" i="6"/>
  <c r="L1160" i="6"/>
  <c r="N1160" i="6"/>
  <c r="M907" i="6"/>
  <c r="N1208" i="6"/>
  <c r="L1208" i="6"/>
  <c r="M1251" i="6"/>
  <c r="M1304" i="6"/>
  <c r="M993" i="6"/>
  <c r="M1014" i="6"/>
  <c r="M580" i="6"/>
  <c r="L602" i="6"/>
  <c r="M652" i="6"/>
  <c r="L1134" i="6"/>
  <c r="M1258" i="6"/>
  <c r="L552" i="6"/>
  <c r="N657" i="6"/>
  <c r="L673" i="6"/>
  <c r="N854" i="6"/>
  <c r="M936" i="6"/>
  <c r="M1026" i="6"/>
  <c r="L1026" i="6" s="1"/>
  <c r="M1047" i="6"/>
  <c r="N1047" i="6" s="1"/>
  <c r="L586" i="6"/>
  <c r="M1199" i="6"/>
  <c r="M201" i="6"/>
  <c r="M339" i="6"/>
  <c r="L817" i="6"/>
  <c r="L822" i="6"/>
  <c r="N972" i="6"/>
  <c r="N1010" i="6"/>
  <c r="L1053" i="6"/>
  <c r="L1253" i="6"/>
  <c r="M614" i="6"/>
  <c r="M648" i="6"/>
  <c r="N648" i="6" s="1"/>
  <c r="M510" i="6"/>
  <c r="N510" i="6" s="1"/>
  <c r="N569" i="6"/>
  <c r="L674" i="6"/>
  <c r="L1000" i="6"/>
  <c r="N38" i="6"/>
  <c r="L38" i="6"/>
  <c r="N76" i="6"/>
  <c r="L76" i="6"/>
  <c r="N22" i="6"/>
  <c r="L22" i="6"/>
  <c r="N111" i="6"/>
  <c r="L111" i="6"/>
  <c r="N16" i="6"/>
  <c r="L16" i="6"/>
  <c r="N34" i="6"/>
  <c r="L34" i="6"/>
  <c r="N222" i="6"/>
  <c r="L222" i="6"/>
  <c r="N103" i="6"/>
  <c r="L103" i="6"/>
  <c r="L543" i="6"/>
  <c r="N543" i="6"/>
  <c r="N19" i="6"/>
  <c r="L19" i="6"/>
  <c r="L163" i="6"/>
  <c r="N163" i="6"/>
  <c r="L3" i="6"/>
  <c r="N3" i="6"/>
  <c r="N63" i="6"/>
  <c r="L63" i="6"/>
  <c r="N122" i="6"/>
  <c r="L122" i="6"/>
  <c r="N82" i="6"/>
  <c r="L82" i="6"/>
  <c r="N28" i="6"/>
  <c r="L28" i="6"/>
  <c r="N309" i="6"/>
  <c r="L309" i="6"/>
  <c r="N191" i="6"/>
  <c r="L191" i="6"/>
  <c r="N35" i="6"/>
  <c r="L35" i="6"/>
  <c r="N89" i="6"/>
  <c r="L89" i="6"/>
  <c r="N354" i="6"/>
  <c r="L354" i="6"/>
  <c r="N98" i="6"/>
  <c r="L98" i="6"/>
  <c r="N144" i="6"/>
  <c r="L144" i="6"/>
  <c r="L21" i="6"/>
  <c r="N21" i="6"/>
  <c r="L53" i="6"/>
  <c r="N53" i="6"/>
  <c r="L141" i="6"/>
  <c r="N141" i="6"/>
  <c r="L205" i="6"/>
  <c r="N205" i="6"/>
  <c r="L75" i="6"/>
  <c r="N75" i="6"/>
  <c r="L72" i="6"/>
  <c r="N72" i="6"/>
  <c r="N372" i="6"/>
  <c r="L372" i="6"/>
  <c r="L412" i="6"/>
  <c r="N412" i="6"/>
  <c r="L92" i="6"/>
  <c r="N92" i="6"/>
  <c r="N115" i="6"/>
  <c r="L115" i="6"/>
  <c r="L231" i="6"/>
  <c r="N231" i="6"/>
  <c r="N70" i="6"/>
  <c r="L70" i="6"/>
  <c r="L60" i="6"/>
  <c r="N60" i="6"/>
  <c r="N66" i="6"/>
  <c r="L66" i="6"/>
  <c r="N147" i="6"/>
  <c r="L147" i="6"/>
  <c r="N200" i="6"/>
  <c r="L200" i="6"/>
  <c r="N343" i="6"/>
  <c r="L343" i="6"/>
  <c r="L51" i="6"/>
  <c r="N51" i="6"/>
  <c r="N48" i="6"/>
  <c r="L48" i="6"/>
  <c r="L54" i="6"/>
  <c r="N54" i="6"/>
  <c r="N125" i="6"/>
  <c r="L125" i="6"/>
  <c r="L548" i="6"/>
  <c r="N548" i="6"/>
  <c r="L6" i="6"/>
  <c r="N6" i="6"/>
  <c r="N12" i="6"/>
  <c r="L12" i="6"/>
  <c r="L18" i="6"/>
  <c r="N18" i="6"/>
  <c r="N73" i="6"/>
  <c r="L73" i="6"/>
  <c r="L194" i="6"/>
  <c r="N194" i="6"/>
  <c r="N173" i="6"/>
  <c r="L173" i="6"/>
  <c r="N375" i="6"/>
  <c r="L375" i="6"/>
  <c r="L9" i="6"/>
  <c r="N9" i="6"/>
  <c r="N128" i="6"/>
  <c r="L128" i="6"/>
  <c r="N215" i="6"/>
  <c r="L215" i="6"/>
  <c r="N421" i="6"/>
  <c r="L421" i="6"/>
  <c r="L40" i="6"/>
  <c r="N40" i="6"/>
  <c r="L267" i="6"/>
  <c r="N267" i="6"/>
  <c r="L304" i="6"/>
  <c r="N304" i="6"/>
  <c r="N85" i="6"/>
  <c r="L85" i="6"/>
  <c r="N246" i="6"/>
  <c r="L246" i="6"/>
  <c r="N282" i="6"/>
  <c r="L282" i="6"/>
  <c r="L57" i="6"/>
  <c r="N57" i="6"/>
  <c r="N88" i="6"/>
  <c r="L88" i="6"/>
  <c r="L37" i="6"/>
  <c r="N37" i="6"/>
  <c r="L67" i="6"/>
  <c r="N67" i="6"/>
  <c r="N86" i="6"/>
  <c r="L86" i="6"/>
  <c r="L201" i="6"/>
  <c r="N201" i="6"/>
  <c r="N108" i="6"/>
  <c r="L108" i="6"/>
  <c r="L235" i="6"/>
  <c r="N235" i="6"/>
  <c r="N264" i="6"/>
  <c r="L264" i="6"/>
  <c r="N408" i="6"/>
  <c r="L408" i="6"/>
  <c r="L150" i="6"/>
  <c r="N150" i="6"/>
  <c r="L158" i="6"/>
  <c r="N158" i="6"/>
  <c r="L25" i="6"/>
  <c r="N25" i="6"/>
  <c r="N31" i="6"/>
  <c r="L31" i="6"/>
  <c r="N161" i="6"/>
  <c r="L161" i="6"/>
  <c r="L208" i="6"/>
  <c r="N208" i="6"/>
  <c r="N259" i="6"/>
  <c r="L259" i="6"/>
  <c r="L68" i="6"/>
  <c r="N68" i="6"/>
  <c r="L540" i="6"/>
  <c r="N540" i="6"/>
  <c r="N39" i="6"/>
  <c r="L39" i="6"/>
  <c r="L58" i="6"/>
  <c r="N58" i="6"/>
  <c r="M181" i="6"/>
  <c r="L746" i="6"/>
  <c r="N746" i="6"/>
  <c r="N13" i="6"/>
  <c r="L13" i="6"/>
  <c r="N426" i="6"/>
  <c r="L426" i="6"/>
  <c r="N127" i="6"/>
  <c r="N226" i="6"/>
  <c r="L226" i="6"/>
  <c r="N273" i="6"/>
  <c r="L273" i="6"/>
  <c r="M301" i="6"/>
  <c r="N307" i="6"/>
  <c r="L307" i="6"/>
  <c r="N360" i="6"/>
  <c r="L360" i="6"/>
  <c r="N449" i="6"/>
  <c r="L449" i="6"/>
  <c r="N471" i="6"/>
  <c r="L471" i="6"/>
  <c r="N634" i="6"/>
  <c r="L634" i="6"/>
  <c r="L837" i="6"/>
  <c r="N837" i="6"/>
  <c r="N4" i="6"/>
  <c r="N84" i="6"/>
  <c r="L84" i="6"/>
  <c r="N117" i="6"/>
  <c r="N137" i="6"/>
  <c r="N143" i="6"/>
  <c r="L143" i="6"/>
  <c r="N178" i="6"/>
  <c r="L178" i="6"/>
  <c r="L204" i="6"/>
  <c r="L257" i="6"/>
  <c r="N257" i="6"/>
  <c r="L291" i="6"/>
  <c r="N291" i="6"/>
  <c r="N302" i="6"/>
  <c r="L302" i="6"/>
  <c r="N371" i="6"/>
  <c r="N450" i="6"/>
  <c r="L450" i="6"/>
  <c r="N499" i="6"/>
  <c r="L499" i="6"/>
  <c r="M629" i="6"/>
  <c r="N121" i="6"/>
  <c r="L121" i="6"/>
  <c r="M44" i="6"/>
  <c r="N381" i="6"/>
  <c r="L381" i="6"/>
  <c r="N26" i="6"/>
  <c r="L26" i="6"/>
  <c r="N97" i="6"/>
  <c r="L97" i="6"/>
  <c r="L126" i="6"/>
  <c r="N126" i="6"/>
  <c r="L250" i="6"/>
  <c r="N250" i="6"/>
  <c r="L203" i="6"/>
  <c r="N203" i="6"/>
  <c r="N152" i="6"/>
  <c r="L152" i="6"/>
  <c r="N167" i="6"/>
  <c r="N214" i="6"/>
  <c r="N938" i="6"/>
  <c r="L938" i="6"/>
  <c r="N1221" i="6"/>
  <c r="L1221" i="6"/>
  <c r="N296" i="6"/>
  <c r="L296" i="6"/>
  <c r="N327" i="6"/>
  <c r="L443" i="6"/>
  <c r="L280" i="6"/>
  <c r="N280" i="6"/>
  <c r="N415" i="6"/>
  <c r="L415" i="6"/>
  <c r="N476" i="6"/>
  <c r="L476" i="6"/>
  <c r="N537" i="6"/>
  <c r="L537" i="6"/>
  <c r="N94" i="6"/>
  <c r="L94" i="6"/>
  <c r="N227" i="6"/>
  <c r="L227" i="6"/>
  <c r="N377" i="6"/>
  <c r="L377" i="6"/>
  <c r="N432" i="6"/>
  <c r="L432" i="6"/>
  <c r="L505" i="6"/>
  <c r="N715" i="6"/>
  <c r="L715" i="6"/>
  <c r="M80" i="6"/>
  <c r="M109" i="6"/>
  <c r="L113" i="6"/>
  <c r="N113" i="6"/>
  <c r="N153" i="6"/>
  <c r="N179" i="6"/>
  <c r="L179" i="6"/>
  <c r="N189" i="6"/>
  <c r="L189" i="6"/>
  <c r="L247" i="6"/>
  <c r="N247" i="6"/>
  <c r="L258" i="6"/>
  <c r="N258" i="6"/>
  <c r="N444" i="6"/>
  <c r="L444" i="6"/>
  <c r="N492" i="6"/>
  <c r="L492" i="6"/>
  <c r="N219" i="6"/>
  <c r="L219" i="6"/>
  <c r="N448" i="6"/>
  <c r="L448" i="6"/>
  <c r="N692" i="6"/>
  <c r="L692" i="6"/>
  <c r="N132" i="6"/>
  <c r="L132" i="6"/>
  <c r="L271" i="6"/>
  <c r="N300" i="6"/>
  <c r="L300" i="6"/>
  <c r="L475" i="6"/>
  <c r="N735" i="6"/>
  <c r="L735" i="6"/>
  <c r="L1428" i="6"/>
  <c r="N1428" i="6"/>
  <c r="M45" i="6"/>
  <c r="N78" i="6"/>
  <c r="L78" i="6"/>
  <c r="N460" i="6"/>
  <c r="L460" i="6"/>
  <c r="N514" i="6"/>
  <c r="N1215" i="6"/>
  <c r="L1215" i="6"/>
  <c r="N279" i="6"/>
  <c r="L279" i="6"/>
  <c r="N365" i="6"/>
  <c r="L365" i="6"/>
  <c r="N519" i="6"/>
  <c r="N880" i="6"/>
  <c r="L880" i="6"/>
  <c r="N55" i="6"/>
  <c r="L55" i="6"/>
  <c r="N268" i="6"/>
  <c r="L268" i="6"/>
  <c r="N376" i="6"/>
  <c r="L376" i="6"/>
  <c r="N482" i="6"/>
  <c r="L482" i="6"/>
  <c r="N494" i="6"/>
  <c r="L494" i="6"/>
  <c r="N79" i="6"/>
  <c r="N274" i="6"/>
  <c r="L274" i="6"/>
  <c r="L285" i="6"/>
  <c r="M33" i="6"/>
  <c r="N148" i="6"/>
  <c r="L148" i="6"/>
  <c r="N154" i="6"/>
  <c r="L154" i="6"/>
  <c r="N216" i="6"/>
  <c r="L216" i="6"/>
  <c r="N221" i="6"/>
  <c r="L221" i="6"/>
  <c r="L242" i="6"/>
  <c r="N242" i="6"/>
  <c r="N526" i="6"/>
  <c r="L526" i="6"/>
  <c r="N391" i="6"/>
  <c r="L391" i="6"/>
  <c r="L429" i="6"/>
  <c r="N429" i="6"/>
  <c r="N83" i="6"/>
  <c r="L83" i="6"/>
  <c r="N1445" i="6"/>
  <c r="L1445" i="6"/>
  <c r="N209" i="6"/>
  <c r="L209" i="6"/>
  <c r="N27" i="6"/>
  <c r="L27" i="6"/>
  <c r="L1423" i="6"/>
  <c r="N1423" i="6"/>
  <c r="M256" i="6"/>
  <c r="L236" i="6"/>
  <c r="N236" i="6"/>
  <c r="L252" i="6"/>
  <c r="N263" i="6"/>
  <c r="L263" i="6"/>
  <c r="N313" i="6"/>
  <c r="L313" i="6"/>
  <c r="N5" i="6"/>
  <c r="M47" i="6"/>
  <c r="M99" i="6"/>
  <c r="N61" i="6"/>
  <c r="L61" i="6"/>
  <c r="N119" i="6"/>
  <c r="L119" i="6"/>
  <c r="L149" i="6"/>
  <c r="N149" i="6"/>
  <c r="N184" i="6"/>
  <c r="L297" i="6"/>
  <c r="N318" i="6"/>
  <c r="L318" i="6"/>
  <c r="N323" i="6"/>
  <c r="L323" i="6"/>
  <c r="N349" i="6"/>
  <c r="L349" i="6"/>
  <c r="N378" i="6"/>
  <c r="L378" i="6"/>
  <c r="N388" i="6"/>
  <c r="L388" i="6"/>
  <c r="L400" i="6"/>
  <c r="N400" i="6"/>
  <c r="N440" i="6"/>
  <c r="L440" i="6"/>
  <c r="N472" i="6"/>
  <c r="L472" i="6"/>
  <c r="L721" i="6"/>
  <c r="N721" i="6"/>
  <c r="N310" i="6"/>
  <c r="L310" i="6"/>
  <c r="L315" i="6"/>
  <c r="N528" i="6"/>
  <c r="L528" i="6"/>
  <c r="N255" i="6"/>
  <c r="L255" i="6"/>
  <c r="N666" i="6"/>
  <c r="L666" i="6"/>
  <c r="M157" i="6"/>
  <c r="N172" i="6"/>
  <c r="L172" i="6"/>
  <c r="N234" i="6"/>
  <c r="N437" i="6"/>
  <c r="L437" i="6"/>
  <c r="N578" i="6"/>
  <c r="L578" i="6"/>
  <c r="N69" i="6"/>
  <c r="N116" i="6"/>
  <c r="L151" i="6"/>
  <c r="N251" i="6"/>
  <c r="L251" i="6"/>
  <c r="L168" i="6"/>
  <c r="N168" i="6"/>
  <c r="N169" i="6"/>
  <c r="L169" i="6"/>
  <c r="N183" i="6"/>
  <c r="N771" i="6"/>
  <c r="L771" i="6"/>
  <c r="M41" i="6"/>
  <c r="L185" i="6"/>
  <c r="N185" i="6"/>
  <c r="N195" i="6"/>
  <c r="L195" i="6"/>
  <c r="N206" i="6"/>
  <c r="L206" i="6"/>
  <c r="N211" i="6"/>
  <c r="L211" i="6"/>
  <c r="L248" i="6"/>
  <c r="N248" i="6"/>
  <c r="N292" i="6"/>
  <c r="L292" i="6"/>
  <c r="L303" i="6"/>
  <c r="N303" i="6"/>
  <c r="N395" i="6"/>
  <c r="L395" i="6"/>
  <c r="N401" i="6"/>
  <c r="L401" i="6"/>
  <c r="L411" i="6"/>
  <c r="N411" i="6"/>
  <c r="N575" i="6"/>
  <c r="L575" i="6"/>
  <c r="L613" i="6"/>
  <c r="N613" i="6"/>
  <c r="N722" i="6"/>
  <c r="L722" i="6"/>
  <c r="N49" i="6"/>
  <c r="L49" i="6"/>
  <c r="N277" i="6"/>
  <c r="L277" i="6"/>
  <c r="N64" i="6"/>
  <c r="L64" i="6"/>
  <c r="N131" i="6"/>
  <c r="L197" i="6"/>
  <c r="N224" i="6"/>
  <c r="N347" i="6"/>
  <c r="L347" i="6"/>
  <c r="N398" i="6"/>
  <c r="L398" i="6"/>
  <c r="N487" i="6"/>
  <c r="L487" i="6"/>
  <c r="N162" i="6"/>
  <c r="L162" i="6"/>
  <c r="N177" i="6"/>
  <c r="N74" i="6"/>
  <c r="L74" i="6"/>
  <c r="N399" i="6"/>
  <c r="L399" i="6"/>
  <c r="N29" i="6"/>
  <c r="L29" i="6"/>
  <c r="L15" i="6"/>
  <c r="N42" i="6"/>
  <c r="L42" i="6"/>
  <c r="N52" i="6"/>
  <c r="L52" i="6"/>
  <c r="N56" i="6"/>
  <c r="N71" i="6"/>
  <c r="L71" i="6"/>
  <c r="L139" i="6"/>
  <c r="N139" i="6"/>
  <c r="L160" i="6"/>
  <c r="L164" i="6"/>
  <c r="M212" i="6"/>
  <c r="N286" i="6"/>
  <c r="L286" i="6"/>
  <c r="N293" i="6"/>
  <c r="L293" i="6"/>
  <c r="M356" i="6"/>
  <c r="N501" i="6"/>
  <c r="L501" i="6"/>
  <c r="L700" i="6"/>
  <c r="N77" i="6"/>
  <c r="L77" i="6"/>
  <c r="N364" i="6"/>
  <c r="L364" i="6"/>
  <c r="N136" i="6"/>
  <c r="L136" i="6"/>
  <c r="N166" i="6"/>
  <c r="L166" i="6"/>
  <c r="L192" i="6"/>
  <c r="N192" i="6"/>
  <c r="N498" i="6"/>
  <c r="L498" i="6"/>
  <c r="N332" i="6"/>
  <c r="L332" i="6"/>
  <c r="L352" i="6"/>
  <c r="N352" i="6"/>
  <c r="M289" i="6"/>
  <c r="N337" i="6"/>
  <c r="L337" i="6"/>
  <c r="N640" i="6"/>
  <c r="L640" i="6"/>
  <c r="L1227" i="6"/>
  <c r="N1227" i="6"/>
  <c r="N102" i="6"/>
  <c r="N123" i="6"/>
  <c r="L123" i="6"/>
  <c r="N175" i="6"/>
  <c r="L175" i="6"/>
  <c r="N237" i="6"/>
  <c r="L237" i="6"/>
  <c r="N243" i="6"/>
  <c r="L243" i="6"/>
  <c r="N253" i="6"/>
  <c r="L253" i="6"/>
  <c r="L275" i="6"/>
  <c r="N275" i="6"/>
  <c r="N329" i="6"/>
  <c r="L329" i="6"/>
  <c r="N457" i="6"/>
  <c r="L457" i="6"/>
  <c r="N502" i="6"/>
  <c r="L502" i="6"/>
  <c r="N581" i="6"/>
  <c r="L581" i="6"/>
  <c r="M625" i="6"/>
  <c r="N187" i="6"/>
  <c r="L187" i="6"/>
  <c r="N59" i="6"/>
  <c r="L59" i="6"/>
  <c r="M316" i="6"/>
  <c r="N32" i="6"/>
  <c r="L32" i="6"/>
  <c r="N241" i="6"/>
  <c r="L241" i="6"/>
  <c r="N262" i="6"/>
  <c r="L262" i="6"/>
  <c r="N359" i="6"/>
  <c r="L359" i="6"/>
  <c r="N93" i="6"/>
  <c r="N133" i="6"/>
  <c r="L133" i="6"/>
  <c r="N120" i="6"/>
  <c r="L120" i="6"/>
  <c r="N217" i="6"/>
  <c r="L217" i="6"/>
  <c r="N165" i="6"/>
  <c r="L165" i="6"/>
  <c r="N186" i="6"/>
  <c r="L186" i="6"/>
  <c r="L196" i="6"/>
  <c r="N196" i="6"/>
  <c r="N276" i="6"/>
  <c r="L276" i="6"/>
  <c r="N330" i="6"/>
  <c r="L330" i="6"/>
  <c r="N362" i="6"/>
  <c r="L362" i="6"/>
  <c r="L368" i="6"/>
  <c r="N396" i="6"/>
  <c r="L396" i="6"/>
  <c r="N446" i="6"/>
  <c r="L446" i="6"/>
  <c r="N593" i="6"/>
  <c r="L593" i="6"/>
  <c r="N599" i="6"/>
  <c r="L599" i="6"/>
  <c r="N649" i="6"/>
  <c r="L649" i="6"/>
  <c r="N331" i="6"/>
  <c r="N454" i="6"/>
  <c r="L454" i="6"/>
  <c r="L112" i="6"/>
  <c r="N223" i="6"/>
  <c r="L223" i="6"/>
  <c r="L298" i="6"/>
  <c r="N298" i="6"/>
  <c r="L335" i="6"/>
  <c r="N340" i="6"/>
  <c r="L340" i="6"/>
  <c r="N357" i="6"/>
  <c r="L357" i="6"/>
  <c r="N390" i="6"/>
  <c r="L390" i="6"/>
  <c r="N423" i="6"/>
  <c r="L423" i="6"/>
  <c r="N478" i="6"/>
  <c r="L478" i="6"/>
  <c r="N570" i="6"/>
  <c r="L570" i="6"/>
  <c r="N351" i="6"/>
  <c r="L351" i="6"/>
  <c r="N7" i="6"/>
  <c r="L7" i="6"/>
  <c r="N20" i="6"/>
  <c r="L20" i="6"/>
  <c r="N87" i="6"/>
  <c r="L87" i="6"/>
  <c r="M229" i="6"/>
  <c r="N311" i="6"/>
  <c r="L311" i="6"/>
  <c r="N884" i="6"/>
  <c r="L884" i="6"/>
  <c r="N240" i="6"/>
  <c r="L240" i="6"/>
  <c r="L370" i="6"/>
  <c r="N370" i="6"/>
  <c r="N486" i="6"/>
  <c r="L486" i="6"/>
  <c r="N8" i="6"/>
  <c r="L8" i="6"/>
  <c r="L65" i="6"/>
  <c r="N65" i="6"/>
  <c r="N46" i="6"/>
  <c r="L46" i="6"/>
  <c r="N579" i="6"/>
  <c r="L579" i="6"/>
  <c r="N159" i="6"/>
  <c r="L159" i="6"/>
  <c r="N11" i="6"/>
  <c r="L11" i="6"/>
  <c r="N62" i="6"/>
  <c r="L62" i="6"/>
  <c r="M95" i="6"/>
  <c r="N145" i="6"/>
  <c r="L145" i="6"/>
  <c r="N170" i="6"/>
  <c r="L170" i="6"/>
  <c r="N190" i="6"/>
  <c r="L190" i="6"/>
  <c r="L232" i="6"/>
  <c r="N232" i="6"/>
  <c r="N81" i="6"/>
  <c r="L81" i="6"/>
  <c r="N130" i="6"/>
  <c r="L130" i="6"/>
  <c r="M135" i="6"/>
  <c r="M155" i="6"/>
  <c r="N43" i="6"/>
  <c r="L91" i="6"/>
  <c r="N91" i="6"/>
  <c r="N105" i="6"/>
  <c r="N156" i="6"/>
  <c r="L156" i="6"/>
  <c r="L180" i="6"/>
  <c r="L305" i="6"/>
  <c r="N305" i="6"/>
  <c r="N325" i="6"/>
  <c r="L325" i="6"/>
  <c r="L238" i="6"/>
  <c r="N238" i="6"/>
  <c r="N320" i="6"/>
  <c r="L320" i="6"/>
  <c r="N418" i="6"/>
  <c r="L418" i="6"/>
  <c r="N435" i="6"/>
  <c r="L435" i="6"/>
  <c r="N261" i="6"/>
  <c r="L261" i="6"/>
  <c r="N283" i="6"/>
  <c r="L283" i="6"/>
  <c r="N294" i="6"/>
  <c r="N326" i="6"/>
  <c r="L326" i="6"/>
  <c r="N385" i="6"/>
  <c r="N346" i="6"/>
  <c r="L346" i="6"/>
  <c r="N392" i="6"/>
  <c r="L392" i="6"/>
  <c r="N306" i="6"/>
  <c r="L306" i="6"/>
  <c r="N142" i="6"/>
  <c r="L142" i="6"/>
  <c r="N425" i="6"/>
  <c r="L425" i="6"/>
  <c r="L198" i="6"/>
  <c r="N198" i="6"/>
  <c r="N1185" i="6"/>
  <c r="L1185" i="6"/>
  <c r="L36" i="6"/>
  <c r="N36" i="6"/>
  <c r="N220" i="6"/>
  <c r="L220" i="6"/>
  <c r="N23" i="6"/>
  <c r="L23" i="6"/>
  <c r="L100" i="6"/>
  <c r="N100" i="6"/>
  <c r="M110" i="6"/>
  <c r="N24" i="6"/>
  <c r="N30" i="6"/>
  <c r="L30" i="6"/>
  <c r="M106" i="6"/>
  <c r="L202" i="6"/>
  <c r="N202" i="6"/>
  <c r="N244" i="6"/>
  <c r="L244" i="6"/>
  <c r="N265" i="6"/>
  <c r="L265" i="6"/>
  <c r="L270" i="6"/>
  <c r="N270" i="6"/>
  <c r="N288" i="6"/>
  <c r="L288" i="6"/>
  <c r="N336" i="6"/>
  <c r="L336" i="6"/>
  <c r="N374" i="6"/>
  <c r="L374" i="6"/>
  <c r="L397" i="6"/>
  <c r="N397" i="6"/>
  <c r="N458" i="6"/>
  <c r="L458" i="6"/>
  <c r="M491" i="6"/>
  <c r="N523" i="6"/>
  <c r="L523" i="6"/>
  <c r="N539" i="6"/>
  <c r="L539" i="6"/>
  <c r="N620" i="6"/>
  <c r="L620" i="6"/>
  <c r="N696" i="6"/>
  <c r="L696" i="6"/>
  <c r="M278" i="6"/>
  <c r="N402" i="6"/>
  <c r="L402" i="6"/>
  <c r="N434" i="6"/>
  <c r="L434" i="6"/>
  <c r="N439" i="6"/>
  <c r="L439" i="6"/>
  <c r="M453" i="6"/>
  <c r="N466" i="6"/>
  <c r="L466" i="6"/>
  <c r="N481" i="6"/>
  <c r="L481" i="6"/>
  <c r="N500" i="6"/>
  <c r="L500" i="6"/>
  <c r="N518" i="6"/>
  <c r="L518" i="6"/>
  <c r="L533" i="6"/>
  <c r="N533" i="6"/>
  <c r="N576" i="6"/>
  <c r="L576" i="6"/>
  <c r="N587" i="6"/>
  <c r="L587" i="6"/>
  <c r="L633" i="6"/>
  <c r="N633" i="6"/>
  <c r="N639" i="6"/>
  <c r="L639" i="6"/>
  <c r="N239" i="6"/>
  <c r="L239" i="6"/>
  <c r="M319" i="6"/>
  <c r="L339" i="6"/>
  <c r="N339" i="6"/>
  <c r="M350" i="6"/>
  <c r="M389" i="6"/>
  <c r="N403" i="6"/>
  <c r="L403" i="6"/>
  <c r="N495" i="6"/>
  <c r="L628" i="6"/>
  <c r="N851" i="6"/>
  <c r="L851" i="6"/>
  <c r="M118" i="6"/>
  <c r="N225" i="6"/>
  <c r="N260" i="6"/>
  <c r="N290" i="6"/>
  <c r="L290" i="6"/>
  <c r="N363" i="6"/>
  <c r="N670" i="6"/>
  <c r="L670" i="6"/>
  <c r="N1063" i="6"/>
  <c r="L1063" i="6"/>
  <c r="L1084" i="6"/>
  <c r="N1084" i="6"/>
  <c r="N1484" i="6"/>
  <c r="L1484" i="6"/>
  <c r="N1210" i="6"/>
  <c r="L1210" i="6"/>
  <c r="L544" i="6"/>
  <c r="N544" i="6"/>
  <c r="L563" i="6"/>
  <c r="N563" i="6"/>
  <c r="N1304" i="6"/>
  <c r="L1304" i="6"/>
  <c r="N1342" i="6"/>
  <c r="L1342" i="6"/>
  <c r="N1366" i="6"/>
  <c r="L1366" i="6"/>
  <c r="N1486" i="6"/>
  <c r="L1486" i="6"/>
  <c r="M96" i="6"/>
  <c r="N404" i="6"/>
  <c r="L404" i="6"/>
  <c r="M409" i="6"/>
  <c r="M417" i="6"/>
  <c r="N515" i="6"/>
  <c r="L515" i="6"/>
  <c r="L594" i="6"/>
  <c r="N594" i="6"/>
  <c r="L604" i="6"/>
  <c r="N604" i="6"/>
  <c r="N728" i="6"/>
  <c r="L728" i="6"/>
  <c r="N848" i="6"/>
  <c r="L848" i="6"/>
  <c r="N954" i="6"/>
  <c r="L954" i="6"/>
  <c r="N1278" i="6"/>
  <c r="L1278" i="6"/>
  <c r="L1282" i="6"/>
  <c r="N1282" i="6"/>
  <c r="N1395" i="6"/>
  <c r="L1395" i="6"/>
  <c r="N619" i="6"/>
  <c r="L619" i="6"/>
  <c r="N1309" i="6"/>
  <c r="L1309" i="6"/>
  <c r="N1341" i="6"/>
  <c r="L1341" i="6"/>
  <c r="N299" i="6"/>
  <c r="L299" i="6"/>
  <c r="M386" i="6"/>
  <c r="N427" i="6"/>
  <c r="L427" i="6"/>
  <c r="N441" i="6"/>
  <c r="L441" i="6"/>
  <c r="N468" i="6"/>
  <c r="L468" i="6"/>
  <c r="N549" i="6"/>
  <c r="L549" i="6"/>
  <c r="N558" i="6"/>
  <c r="L558" i="6"/>
  <c r="L702" i="6"/>
  <c r="N702" i="6"/>
  <c r="N918" i="6"/>
  <c r="L918" i="6"/>
  <c r="N553" i="6"/>
  <c r="L553" i="6"/>
  <c r="L562" i="6"/>
  <c r="N562" i="6"/>
  <c r="N1492" i="6"/>
  <c r="L1492" i="6"/>
  <c r="N431" i="6"/>
  <c r="L431" i="6"/>
  <c r="N545" i="6"/>
  <c r="L545" i="6"/>
  <c r="N646" i="6"/>
  <c r="L646" i="6"/>
  <c r="N800" i="6"/>
  <c r="L800" i="6"/>
  <c r="L832" i="6"/>
  <c r="N832" i="6"/>
  <c r="L614" i="6"/>
  <c r="N614" i="6"/>
  <c r="L701" i="6"/>
  <c r="N701" i="6"/>
  <c r="N1413" i="6"/>
  <c r="L1413" i="6"/>
  <c r="M295" i="6"/>
  <c r="L344" i="6"/>
  <c r="L129" i="6"/>
  <c r="L254" i="6"/>
  <c r="N272" i="6"/>
  <c r="N373" i="6"/>
  <c r="L373" i="6"/>
  <c r="L422" i="6"/>
  <c r="L436" i="6"/>
  <c r="N436" i="6"/>
  <c r="N445" i="6"/>
  <c r="M483" i="6"/>
  <c r="N573" i="6"/>
  <c r="L573" i="6"/>
  <c r="N583" i="6"/>
  <c r="M590" i="6"/>
  <c r="N681" i="6"/>
  <c r="L681" i="6"/>
  <c r="N687" i="6"/>
  <c r="L687" i="6"/>
  <c r="N697" i="6"/>
  <c r="L697" i="6"/>
  <c r="N795" i="6"/>
  <c r="L795" i="6"/>
  <c r="L805" i="6"/>
  <c r="L199" i="6"/>
  <c r="L269" i="6"/>
  <c r="N269" i="6"/>
  <c r="M284" i="6"/>
  <c r="N287" i="6"/>
  <c r="L333" i="6"/>
  <c r="N369" i="6"/>
  <c r="L405" i="6"/>
  <c r="M410" i="6"/>
  <c r="N455" i="6"/>
  <c r="L455" i="6"/>
  <c r="L488" i="6"/>
  <c r="L512" i="6"/>
  <c r="N512" i="6"/>
  <c r="L530" i="6"/>
  <c r="N536" i="6"/>
  <c r="L536" i="6"/>
  <c r="N546" i="6"/>
  <c r="L546" i="6"/>
  <c r="N554" i="6"/>
  <c r="L554" i="6"/>
  <c r="N595" i="6"/>
  <c r="L631" i="6"/>
  <c r="N631" i="6"/>
  <c r="N785" i="6"/>
  <c r="L785" i="6"/>
  <c r="N361" i="6"/>
  <c r="L361" i="6"/>
  <c r="N473" i="6"/>
  <c r="L473" i="6"/>
  <c r="M146" i="6"/>
  <c r="M213" i="6"/>
  <c r="M230" i="6"/>
  <c r="N382" i="6"/>
  <c r="L382" i="6"/>
  <c r="M464" i="6"/>
  <c r="N555" i="6"/>
  <c r="L555" i="6"/>
  <c r="L961" i="6"/>
  <c r="N961" i="6"/>
  <c r="N1004" i="6"/>
  <c r="L1004" i="6"/>
  <c r="N1026" i="6"/>
  <c r="N317" i="6"/>
  <c r="L317" i="6"/>
  <c r="N348" i="6"/>
  <c r="L348" i="6"/>
  <c r="N511" i="6"/>
  <c r="L511" i="6"/>
  <c r="N516" i="6"/>
  <c r="L516" i="6"/>
  <c r="N584" i="6"/>
  <c r="L584" i="6"/>
  <c r="L621" i="6"/>
  <c r="N621" i="6"/>
  <c r="M14" i="6"/>
  <c r="N358" i="6"/>
  <c r="L358" i="6"/>
  <c r="N383" i="6"/>
  <c r="L383" i="6"/>
  <c r="N414" i="6"/>
  <c r="N489" i="6"/>
  <c r="L489" i="6"/>
  <c r="N531" i="6"/>
  <c r="L531" i="6"/>
  <c r="N574" i="6"/>
  <c r="N591" i="6"/>
  <c r="L591" i="6"/>
  <c r="N611" i="6"/>
  <c r="L611" i="6"/>
  <c r="N688" i="6"/>
  <c r="L855" i="6"/>
  <c r="N855" i="6"/>
  <c r="M107" i="6"/>
  <c r="N314" i="6"/>
  <c r="L314" i="6"/>
  <c r="M341" i="6"/>
  <c r="M461" i="6"/>
  <c r="N580" i="6"/>
  <c r="L580" i="6"/>
  <c r="M801" i="6"/>
  <c r="N899" i="6"/>
  <c r="L899" i="6"/>
  <c r="M210" i="6"/>
  <c r="N353" i="6"/>
  <c r="L428" i="6"/>
  <c r="L451" i="6"/>
  <c r="N469" i="6"/>
  <c r="L469" i="6"/>
  <c r="N601" i="6"/>
  <c r="L601" i="6"/>
  <c r="N616" i="6"/>
  <c r="L616" i="6"/>
  <c r="N637" i="6"/>
  <c r="L637" i="6"/>
  <c r="N653" i="6"/>
  <c r="L653" i="6"/>
  <c r="N757" i="6"/>
  <c r="L757" i="6"/>
  <c r="L1052" i="6"/>
  <c r="N1052" i="6"/>
  <c r="N281" i="6"/>
  <c r="L281" i="6"/>
  <c r="N322" i="6"/>
  <c r="N342" i="6"/>
  <c r="L342" i="6"/>
  <c r="L366" i="6"/>
  <c r="N393" i="6"/>
  <c r="L393" i="6"/>
  <c r="N456" i="6"/>
  <c r="L456" i="6"/>
  <c r="L484" i="6"/>
  <c r="N484" i="6"/>
  <c r="N585" i="6"/>
  <c r="L585" i="6"/>
  <c r="N617" i="6"/>
  <c r="L617" i="6"/>
  <c r="N658" i="6"/>
  <c r="N762" i="6"/>
  <c r="L762" i="6"/>
  <c r="N233" i="6"/>
  <c r="L233" i="6"/>
  <c r="N605" i="6"/>
  <c r="L605" i="6"/>
  <c r="N1025" i="6"/>
  <c r="L1025" i="6"/>
  <c r="L140" i="6"/>
  <c r="N176" i="6"/>
  <c r="L193" i="6"/>
  <c r="N266" i="6"/>
  <c r="L266" i="6"/>
  <c r="L334" i="6"/>
  <c r="N406" i="6"/>
  <c r="L406" i="6"/>
  <c r="N447" i="6"/>
  <c r="L447" i="6"/>
  <c r="L479" i="6"/>
  <c r="M485" i="6"/>
  <c r="N508" i="6"/>
  <c r="L508" i="6"/>
  <c r="N517" i="6"/>
  <c r="M522" i="6"/>
  <c r="N622" i="6"/>
  <c r="L622" i="6"/>
  <c r="N632" i="6"/>
  <c r="L632" i="6"/>
  <c r="N663" i="6"/>
  <c r="L704" i="6"/>
  <c r="N704" i="6"/>
  <c r="N768" i="6"/>
  <c r="L768" i="6"/>
  <c r="N873" i="6"/>
  <c r="L873" i="6"/>
  <c r="N407" i="6"/>
  <c r="L407" i="6"/>
  <c r="N480" i="6"/>
  <c r="L480" i="6"/>
  <c r="M566" i="6"/>
  <c r="N644" i="6"/>
  <c r="L644" i="6"/>
  <c r="N736" i="6"/>
  <c r="L736" i="6"/>
  <c r="L751" i="6"/>
  <c r="N818" i="6"/>
  <c r="L818" i="6"/>
  <c r="L308" i="6"/>
  <c r="L379" i="6"/>
  <c r="M384" i="6"/>
  <c r="N420" i="6"/>
  <c r="L420" i="6"/>
  <c r="N470" i="6"/>
  <c r="N618" i="6"/>
  <c r="L618" i="6"/>
  <c r="L654" i="6"/>
  <c r="N725" i="6"/>
  <c r="L725" i="6"/>
  <c r="N781" i="6"/>
  <c r="L781" i="6"/>
  <c r="L792" i="6"/>
  <c r="N792" i="6"/>
  <c r="N635" i="6"/>
  <c r="L635" i="6"/>
  <c r="L664" i="6"/>
  <c r="N664" i="6"/>
  <c r="M682" i="6"/>
  <c r="M726" i="6"/>
  <c r="N758" i="6"/>
  <c r="L758" i="6"/>
  <c r="N802" i="6"/>
  <c r="L802" i="6"/>
  <c r="N923" i="6"/>
  <c r="L923" i="6"/>
  <c r="L1080" i="6"/>
  <c r="N1080" i="6"/>
  <c r="N1123" i="6"/>
  <c r="L1123" i="6"/>
  <c r="N1149" i="6"/>
  <c r="L1149" i="6"/>
  <c r="L1202" i="6"/>
  <c r="N1202" i="6"/>
  <c r="N1283" i="6"/>
  <c r="L1283" i="6"/>
  <c r="M465" i="6"/>
  <c r="N503" i="6"/>
  <c r="L503" i="6"/>
  <c r="L527" i="6"/>
  <c r="N527" i="6"/>
  <c r="N707" i="6"/>
  <c r="L707" i="6"/>
  <c r="L731" i="6"/>
  <c r="N731" i="6"/>
  <c r="L860" i="6"/>
  <c r="N860" i="6"/>
  <c r="L1106" i="6"/>
  <c r="N1106" i="6"/>
  <c r="M430" i="6"/>
  <c r="N433" i="6"/>
  <c r="L433" i="6"/>
  <c r="L630" i="6"/>
  <c r="N630" i="6"/>
  <c r="N727" i="6"/>
  <c r="L727" i="6"/>
  <c r="M496" i="6"/>
  <c r="L541" i="6"/>
  <c r="N541" i="6"/>
  <c r="N568" i="6"/>
  <c r="L568" i="6"/>
  <c r="N641" i="6"/>
  <c r="L641" i="6"/>
  <c r="N650" i="6"/>
  <c r="L650" i="6"/>
  <c r="N708" i="6"/>
  <c r="L708" i="6"/>
  <c r="N713" i="6"/>
  <c r="L713" i="6"/>
  <c r="N732" i="6"/>
  <c r="L732" i="6"/>
  <c r="N754" i="6"/>
  <c r="L754" i="6"/>
  <c r="N782" i="6"/>
  <c r="L782" i="6"/>
  <c r="L883" i="6"/>
  <c r="N883" i="6"/>
  <c r="N1031" i="6"/>
  <c r="L1031" i="6"/>
  <c r="M520" i="6"/>
  <c r="N596" i="6"/>
  <c r="L596" i="6"/>
  <c r="N660" i="6"/>
  <c r="L660" i="6"/>
  <c r="M738" i="6"/>
  <c r="N861" i="6"/>
  <c r="L861" i="6"/>
  <c r="M367" i="6"/>
  <c r="N462" i="6"/>
  <c r="L462" i="6"/>
  <c r="M684" i="6"/>
  <c r="N765" i="6"/>
  <c r="L765" i="6"/>
  <c r="L788" i="6"/>
  <c r="N788" i="6"/>
  <c r="N836" i="6"/>
  <c r="L836" i="6"/>
  <c r="N862" i="6"/>
  <c r="L862" i="6"/>
  <c r="N868" i="6"/>
  <c r="L868" i="6"/>
  <c r="N895" i="6"/>
  <c r="L895" i="6"/>
  <c r="N459" i="6"/>
  <c r="L459" i="6"/>
  <c r="L493" i="6"/>
  <c r="N493" i="6"/>
  <c r="N504" i="6"/>
  <c r="L524" i="6"/>
  <c r="L564" i="6"/>
  <c r="N564" i="6"/>
  <c r="N592" i="6"/>
  <c r="L592" i="6"/>
  <c r="N623" i="6"/>
  <c r="L623" i="6"/>
  <c r="N679" i="6"/>
  <c r="L679" i="6"/>
  <c r="N685" i="6"/>
  <c r="L685" i="6"/>
  <c r="L718" i="6"/>
  <c r="L766" i="6"/>
  <c r="N766" i="6"/>
  <c r="L789" i="6"/>
  <c r="N789" i="6"/>
  <c r="L809" i="6"/>
  <c r="N809" i="6"/>
  <c r="N841" i="6"/>
  <c r="L890" i="6"/>
  <c r="N890" i="6"/>
  <c r="L345" i="6"/>
  <c r="M424" i="6"/>
  <c r="N559" i="6"/>
  <c r="L609" i="6"/>
  <c r="L652" i="6"/>
  <c r="N652" i="6"/>
  <c r="M675" i="6"/>
  <c r="N699" i="6"/>
  <c r="N709" i="6"/>
  <c r="N734" i="6"/>
  <c r="L734" i="6"/>
  <c r="L915" i="6"/>
  <c r="N915" i="6"/>
  <c r="L582" i="6"/>
  <c r="N582" i="6"/>
  <c r="L647" i="6"/>
  <c r="N705" i="6"/>
  <c r="L705" i="6"/>
  <c r="N714" i="6"/>
  <c r="N719" i="6"/>
  <c r="L719" i="6"/>
  <c r="L755" i="6"/>
  <c r="N772" i="6"/>
  <c r="L772" i="6"/>
  <c r="N783" i="6"/>
  <c r="L783" i="6"/>
  <c r="N869" i="6"/>
  <c r="L869" i="6"/>
  <c r="N477" i="6"/>
  <c r="N513" i="6"/>
  <c r="L513" i="6"/>
  <c r="N542" i="6"/>
  <c r="L542" i="6"/>
  <c r="M556" i="6"/>
  <c r="N661" i="6"/>
  <c r="N761" i="6"/>
  <c r="L761" i="6"/>
  <c r="N767" i="6"/>
  <c r="L767" i="6"/>
  <c r="N815" i="6"/>
  <c r="L815" i="6"/>
  <c r="N490" i="6"/>
  <c r="L490" i="6"/>
  <c r="M529" i="6"/>
  <c r="M534" i="6"/>
  <c r="M551" i="6"/>
  <c r="N588" i="6"/>
  <c r="L588" i="6"/>
  <c r="L597" i="6"/>
  <c r="N597" i="6"/>
  <c r="M643" i="6"/>
  <c r="M667" i="6"/>
  <c r="N816" i="6"/>
  <c r="L816" i="6"/>
  <c r="N831" i="6"/>
  <c r="L831" i="6"/>
  <c r="N842" i="6"/>
  <c r="L842" i="6"/>
  <c r="M689" i="6"/>
  <c r="N911" i="6"/>
  <c r="L911" i="6"/>
  <c r="L1139" i="6"/>
  <c r="N1139" i="6"/>
  <c r="N1217" i="6"/>
  <c r="L1217" i="6"/>
  <c r="L1268" i="6"/>
  <c r="N1268" i="6"/>
  <c r="N659" i="6"/>
  <c r="L659" i="6"/>
  <c r="L752" i="6"/>
  <c r="N752" i="6"/>
  <c r="L827" i="6"/>
  <c r="N827" i="6"/>
  <c r="L1150" i="6"/>
  <c r="N1150" i="6"/>
  <c r="L1176" i="6"/>
  <c r="N1176" i="6"/>
  <c r="L571" i="6"/>
  <c r="N571" i="6"/>
  <c r="M626" i="6"/>
  <c r="L651" i="6"/>
  <c r="L671" i="6"/>
  <c r="L778" i="6"/>
  <c r="N778" i="6"/>
  <c r="N833" i="6"/>
  <c r="L833" i="6"/>
  <c r="N881" i="6"/>
  <c r="L881" i="6"/>
  <c r="N886" i="6"/>
  <c r="L886" i="6"/>
  <c r="N1005" i="6"/>
  <c r="L1005" i="6"/>
  <c r="L1011" i="6"/>
  <c r="N1011" i="6"/>
  <c r="N1059" i="6"/>
  <c r="L1059" i="6"/>
  <c r="N808" i="6"/>
  <c r="L808" i="6"/>
  <c r="N834" i="6"/>
  <c r="L834" i="6"/>
  <c r="N968" i="6"/>
  <c r="L968" i="6"/>
  <c r="N668" i="6"/>
  <c r="N733" i="6"/>
  <c r="L733" i="6"/>
  <c r="L743" i="6"/>
  <c r="N743" i="6"/>
  <c r="N793" i="6"/>
  <c r="N798" i="6"/>
  <c r="L798" i="6"/>
  <c r="N864" i="6"/>
  <c r="L603" i="6"/>
  <c r="M607" i="6"/>
  <c r="N656" i="6"/>
  <c r="M694" i="6"/>
  <c r="N748" i="6"/>
  <c r="L748" i="6"/>
  <c r="L753" i="6"/>
  <c r="N753" i="6"/>
  <c r="L784" i="6"/>
  <c r="L865" i="6"/>
  <c r="N865" i="6"/>
  <c r="M996" i="6"/>
  <c r="N1022" i="6"/>
  <c r="L1022" i="6"/>
  <c r="N1145" i="6"/>
  <c r="L1145" i="6"/>
  <c r="N1166" i="6"/>
  <c r="L1166" i="6"/>
  <c r="M506" i="6"/>
  <c r="M560" i="6"/>
  <c r="M572" i="6"/>
  <c r="L774" i="6"/>
  <c r="N774" i="6"/>
  <c r="N823" i="6"/>
  <c r="L823" i="6"/>
  <c r="L876" i="6"/>
  <c r="N876" i="6"/>
  <c r="L985" i="6"/>
  <c r="N985" i="6"/>
  <c r="N1093" i="6"/>
  <c r="L1093" i="6"/>
  <c r="L1135" i="6"/>
  <c r="N1135" i="6"/>
  <c r="N672" i="6"/>
  <c r="L672" i="6"/>
  <c r="N690" i="6"/>
  <c r="L729" i="6"/>
  <c r="L877" i="6"/>
  <c r="N877" i="6"/>
  <c r="L991" i="6"/>
  <c r="N991" i="6"/>
  <c r="N600" i="6"/>
  <c r="L648" i="6"/>
  <c r="N703" i="6"/>
  <c r="N716" i="6"/>
  <c r="L716" i="6"/>
  <c r="L779" i="6"/>
  <c r="N790" i="6"/>
  <c r="L790" i="6"/>
  <c r="L814" i="6"/>
  <c r="N814" i="6"/>
  <c r="M819" i="6"/>
  <c r="N953" i="6"/>
  <c r="L953" i="6"/>
  <c r="N969" i="6"/>
  <c r="M557" i="6"/>
  <c r="N794" i="6"/>
  <c r="L794" i="6"/>
  <c r="N829" i="6"/>
  <c r="L829" i="6"/>
  <c r="N903" i="6"/>
  <c r="L903" i="6"/>
  <c r="N929" i="6"/>
  <c r="L929" i="6"/>
  <c r="N939" i="6"/>
  <c r="L939" i="6"/>
  <c r="L964" i="6"/>
  <c r="N964" i="6"/>
  <c r="M612" i="6"/>
  <c r="N624" i="6"/>
  <c r="L624" i="6"/>
  <c r="N669" i="6"/>
  <c r="L739" i="6"/>
  <c r="N749" i="6"/>
  <c r="N780" i="6"/>
  <c r="L780" i="6"/>
  <c r="L810" i="6"/>
  <c r="N810" i="6"/>
  <c r="N846" i="6"/>
  <c r="L846" i="6"/>
  <c r="N565" i="6"/>
  <c r="L565" i="6"/>
  <c r="L691" i="6"/>
  <c r="N691" i="6"/>
  <c r="N750" i="6"/>
  <c r="L750" i="6"/>
  <c r="L759" i="6"/>
  <c r="N759" i="6"/>
  <c r="L825" i="6"/>
  <c r="N825" i="6"/>
  <c r="N919" i="6"/>
  <c r="L919" i="6"/>
  <c r="M930" i="6"/>
  <c r="L935" i="6"/>
  <c r="N935" i="6"/>
  <c r="N1006" i="6"/>
  <c r="L1006" i="6"/>
  <c r="L1161" i="6"/>
  <c r="N1161" i="6"/>
  <c r="N1396" i="6"/>
  <c r="L1396" i="6"/>
  <c r="N1407" i="6"/>
  <c r="L1407" i="6"/>
  <c r="N1481" i="6"/>
  <c r="L1481" i="6"/>
  <c r="L1499" i="6"/>
  <c r="N1499" i="6"/>
  <c r="N686" i="6"/>
  <c r="L686" i="6"/>
  <c r="L763" i="6"/>
  <c r="N763" i="6"/>
  <c r="N776" i="6"/>
  <c r="L776" i="6"/>
  <c r="N806" i="6"/>
  <c r="L806" i="6"/>
  <c r="N828" i="6"/>
  <c r="L828" i="6"/>
  <c r="N871" i="6"/>
  <c r="N924" i="6"/>
  <c r="L924" i="6"/>
  <c r="L1007" i="6"/>
  <c r="N1007" i="6"/>
  <c r="N1402" i="6"/>
  <c r="L1402" i="6"/>
  <c r="M665" i="6"/>
  <c r="N838" i="6"/>
  <c r="L838" i="6"/>
  <c r="N867" i="6"/>
  <c r="L867" i="6"/>
  <c r="N885" i="6"/>
  <c r="L885" i="6"/>
  <c r="N960" i="6"/>
  <c r="L960" i="6"/>
  <c r="N1001" i="6"/>
  <c r="L1001" i="6"/>
  <c r="L1203" i="6"/>
  <c r="N1203" i="6"/>
  <c r="N606" i="6"/>
  <c r="L606" i="6"/>
  <c r="N683" i="6"/>
  <c r="L683" i="6"/>
  <c r="M723" i="6"/>
  <c r="N852" i="6"/>
  <c r="L852" i="6"/>
  <c r="N896" i="6"/>
  <c r="L896" i="6"/>
  <c r="L920" i="6"/>
  <c r="N920" i="6"/>
  <c r="N965" i="6"/>
  <c r="L965" i="6"/>
  <c r="N986" i="6"/>
  <c r="L986" i="6"/>
  <c r="L1146" i="6"/>
  <c r="N1146" i="6"/>
  <c r="N760" i="6"/>
  <c r="L760" i="6"/>
  <c r="N777" i="6"/>
  <c r="L777" i="6"/>
  <c r="N807" i="6"/>
  <c r="L807" i="6"/>
  <c r="N853" i="6"/>
  <c r="L853" i="6"/>
  <c r="N872" i="6"/>
  <c r="L872" i="6"/>
  <c r="N901" i="6"/>
  <c r="L901" i="6"/>
  <c r="N916" i="6"/>
  <c r="L916" i="6"/>
  <c r="L926" i="6"/>
  <c r="N926" i="6"/>
  <c r="N945" i="6"/>
  <c r="L945" i="6"/>
  <c r="L987" i="6"/>
  <c r="N987" i="6"/>
  <c r="N1136" i="6"/>
  <c r="L1136" i="6"/>
  <c r="N744" i="6"/>
  <c r="L764" i="6"/>
  <c r="L820" i="6"/>
  <c r="N820" i="6"/>
  <c r="N839" i="6"/>
  <c r="L839" i="6"/>
  <c r="N976" i="6"/>
  <c r="L976" i="6"/>
  <c r="M532" i="6"/>
  <c r="N740" i="6"/>
  <c r="L740" i="6"/>
  <c r="N786" i="6"/>
  <c r="L786" i="6"/>
  <c r="L803" i="6"/>
  <c r="N803" i="6"/>
  <c r="L844" i="6"/>
  <c r="L1126" i="6"/>
  <c r="N1126" i="6"/>
  <c r="N1131" i="6"/>
  <c r="L1131" i="6"/>
  <c r="N1089" i="6"/>
  <c r="L1089" i="6"/>
  <c r="L1127" i="6"/>
  <c r="N1127" i="6"/>
  <c r="N1132" i="6"/>
  <c r="L1132" i="6"/>
  <c r="N662" i="6"/>
  <c r="L724" i="6"/>
  <c r="N724" i="6"/>
  <c r="L769" i="6"/>
  <c r="N835" i="6"/>
  <c r="L835" i="6"/>
  <c r="L912" i="6"/>
  <c r="N912" i="6"/>
  <c r="N1057" i="6"/>
  <c r="L1057" i="6"/>
  <c r="L1067" i="6"/>
  <c r="N1067" i="6"/>
  <c r="L1073" i="6"/>
  <c r="N1073" i="6"/>
  <c r="N627" i="6"/>
  <c r="M745" i="6"/>
  <c r="L812" i="6"/>
  <c r="M840" i="6"/>
  <c r="N849" i="6"/>
  <c r="L849" i="6"/>
  <c r="L897" i="6"/>
  <c r="N937" i="6"/>
  <c r="L937" i="6"/>
  <c r="L957" i="6"/>
  <c r="N1039" i="6"/>
  <c r="L1039" i="6"/>
  <c r="L1045" i="6"/>
  <c r="N1045" i="6"/>
  <c r="L1068" i="6"/>
  <c r="N1068" i="6"/>
  <c r="N1110" i="6"/>
  <c r="L1110" i="6"/>
  <c r="N645" i="6"/>
  <c r="M741" i="6"/>
  <c r="L770" i="6"/>
  <c r="N770" i="6"/>
  <c r="N787" i="6"/>
  <c r="L787" i="6"/>
  <c r="L830" i="6"/>
  <c r="N878" i="6"/>
  <c r="L878" i="6"/>
  <c r="L908" i="6"/>
  <c r="N908" i="6"/>
  <c r="L1040" i="6"/>
  <c r="N1040" i="6"/>
  <c r="N1079" i="6"/>
  <c r="L1079" i="6"/>
  <c r="N737" i="6"/>
  <c r="L737" i="6"/>
  <c r="M813" i="6"/>
  <c r="N942" i="6"/>
  <c r="L942" i="6"/>
  <c r="M1058" i="6"/>
  <c r="L1121" i="6"/>
  <c r="N1121" i="6"/>
  <c r="M894" i="6"/>
  <c r="N948" i="6"/>
  <c r="L948" i="6"/>
  <c r="N1069" i="6"/>
  <c r="L1069" i="6"/>
  <c r="N1115" i="6"/>
  <c r="L1115" i="6"/>
  <c r="N1177" i="6"/>
  <c r="L1177" i="6"/>
  <c r="L1181" i="6"/>
  <c r="N1181" i="6"/>
  <c r="L857" i="6"/>
  <c r="N857" i="6"/>
  <c r="N971" i="6"/>
  <c r="L971" i="6"/>
  <c r="N992" i="6"/>
  <c r="L992" i="6"/>
  <c r="L1027" i="6"/>
  <c r="N1027" i="6"/>
  <c r="N1263" i="6"/>
  <c r="L1263" i="6"/>
  <c r="M756" i="6"/>
  <c r="M773" i="6"/>
  <c r="L1028" i="6"/>
  <c r="N1028" i="6"/>
  <c r="N1122" i="6"/>
  <c r="L1122" i="6"/>
  <c r="N1162" i="6"/>
  <c r="L1162" i="6"/>
  <c r="N1193" i="6"/>
  <c r="L1193" i="6"/>
  <c r="L1235" i="6"/>
  <c r="N1235" i="6"/>
  <c r="L1241" i="6"/>
  <c r="N1241" i="6"/>
  <c r="N1264" i="6"/>
  <c r="L1264" i="6"/>
  <c r="M799" i="6"/>
  <c r="N967" i="6"/>
  <c r="L967" i="6"/>
  <c r="M977" i="6"/>
  <c r="N1048" i="6"/>
  <c r="L1048" i="6"/>
  <c r="N1116" i="6"/>
  <c r="N1158" i="6"/>
  <c r="L1158" i="6"/>
  <c r="L1259" i="6"/>
  <c r="N1259" i="6"/>
  <c r="M874" i="6"/>
  <c r="L904" i="6"/>
  <c r="N904" i="6"/>
  <c r="M931" i="6"/>
  <c r="L1008" i="6"/>
  <c r="N1092" i="6"/>
  <c r="L1092" i="6"/>
  <c r="N1096" i="6"/>
  <c r="L1096" i="6"/>
  <c r="N1167" i="6"/>
  <c r="L1167" i="6"/>
  <c r="L1213" i="6"/>
  <c r="N1213" i="6"/>
  <c r="M698" i="6"/>
  <c r="M720" i="6"/>
  <c r="M866" i="6"/>
  <c r="L870" i="6"/>
  <c r="M891" i="6"/>
  <c r="N940" i="6"/>
  <c r="L940" i="6"/>
  <c r="L949" i="6"/>
  <c r="L958" i="6"/>
  <c r="N958" i="6"/>
  <c r="N1003" i="6"/>
  <c r="L1003" i="6"/>
  <c r="N1042" i="6"/>
  <c r="L1042" i="6"/>
  <c r="L1076" i="6"/>
  <c r="N1076" i="6"/>
  <c r="M1097" i="6"/>
  <c r="L1101" i="6"/>
  <c r="N1101" i="6"/>
  <c r="L1231" i="6"/>
  <c r="N1231" i="6"/>
  <c r="N887" i="6"/>
  <c r="L887" i="6"/>
  <c r="N959" i="6"/>
  <c r="L959" i="6"/>
  <c r="L1024" i="6"/>
  <c r="N1024" i="6"/>
  <c r="L1043" i="6"/>
  <c r="N1043" i="6"/>
  <c r="N1102" i="6"/>
  <c r="L1102" i="6"/>
  <c r="N1112" i="6"/>
  <c r="L1112" i="6"/>
  <c r="N1137" i="6"/>
  <c r="L1137" i="6"/>
  <c r="N1018" i="6"/>
  <c r="N1034" i="6"/>
  <c r="L1034" i="6"/>
  <c r="L1049" i="6"/>
  <c r="N1049" i="6"/>
  <c r="N1242" i="6"/>
  <c r="L1242" i="6"/>
  <c r="N1249" i="6"/>
  <c r="L1249" i="6"/>
  <c r="L858" i="6"/>
  <c r="M875" i="6"/>
  <c r="L909" i="6"/>
  <c r="N909" i="6"/>
  <c r="N1050" i="6"/>
  <c r="L1050" i="6"/>
  <c r="N1087" i="6"/>
  <c r="N1118" i="6"/>
  <c r="L1118" i="6"/>
  <c r="L888" i="6"/>
  <c r="N888" i="6"/>
  <c r="L892" i="6"/>
  <c r="M932" i="6"/>
  <c r="N955" i="6"/>
  <c r="L955" i="6"/>
  <c r="N989" i="6"/>
  <c r="L989" i="6"/>
  <c r="N1014" i="6"/>
  <c r="L1014" i="6"/>
  <c r="N1044" i="6"/>
  <c r="L1044" i="6"/>
  <c r="N1189" i="6"/>
  <c r="L1189" i="6"/>
  <c r="L843" i="6"/>
  <c r="N843" i="6"/>
  <c r="L900" i="6"/>
  <c r="L905" i="6"/>
  <c r="N905" i="6"/>
  <c r="M922" i="6"/>
  <c r="M927" i="6"/>
  <c r="L973" i="6"/>
  <c r="N973" i="6"/>
  <c r="N1113" i="6"/>
  <c r="L1113" i="6"/>
  <c r="L1195" i="6"/>
  <c r="N821" i="6"/>
  <c r="N850" i="6"/>
  <c r="M906" i="6"/>
  <c r="M974" i="6"/>
  <c r="N1009" i="6"/>
  <c r="N1019" i="6"/>
  <c r="L1019" i="6"/>
  <c r="N1062" i="6"/>
  <c r="N1184" i="6"/>
  <c r="L1184" i="6"/>
  <c r="N950" i="6"/>
  <c r="L950" i="6"/>
  <c r="M978" i="6"/>
  <c r="M1098" i="6"/>
  <c r="M1180" i="6"/>
  <c r="L1196" i="6"/>
  <c r="N1196" i="6"/>
  <c r="L1290" i="6"/>
  <c r="N1290" i="6"/>
  <c r="L1354" i="6"/>
  <c r="N1354" i="6"/>
  <c r="N1406" i="6"/>
  <c r="L1406" i="6"/>
  <c r="N1418" i="6"/>
  <c r="L1418" i="6"/>
  <c r="N1480" i="6"/>
  <c r="L1480" i="6"/>
  <c r="L946" i="6"/>
  <c r="N946" i="6"/>
  <c r="L1187" i="6"/>
  <c r="N1187" i="6"/>
  <c r="L1312" i="6"/>
  <c r="N1312" i="6"/>
  <c r="N1337" i="6"/>
  <c r="L1337" i="6"/>
  <c r="N1379" i="6"/>
  <c r="L1379" i="6"/>
  <c r="N1391" i="6"/>
  <c r="L1391" i="6"/>
  <c r="M947" i="6"/>
  <c r="L962" i="6"/>
  <c r="L970" i="6"/>
  <c r="M1032" i="6"/>
  <c r="N1090" i="6"/>
  <c r="L1090" i="6"/>
  <c r="L1109" i="6"/>
  <c r="L1172" i="6"/>
  <c r="N1172" i="6"/>
  <c r="N1321" i="6"/>
  <c r="L1321" i="6"/>
  <c r="N1338" i="6"/>
  <c r="L1338" i="6"/>
  <c r="N1397" i="6"/>
  <c r="L1397" i="6"/>
  <c r="N983" i="6"/>
  <c r="L983" i="6"/>
  <c r="L998" i="6"/>
  <c r="N998" i="6"/>
  <c r="L1002" i="6"/>
  <c r="N1002" i="6"/>
  <c r="N1104" i="6"/>
  <c r="L1104" i="6"/>
  <c r="L1138" i="6"/>
  <c r="N1138" i="6"/>
  <c r="L1198" i="6"/>
  <c r="N1198" i="6"/>
  <c r="L1332" i="6"/>
  <c r="N1362" i="6"/>
  <c r="L1362" i="6"/>
  <c r="N928" i="6"/>
  <c r="L951" i="6"/>
  <c r="N993" i="6"/>
  <c r="L993" i="6"/>
  <c r="L1148" i="6"/>
  <c r="N1153" i="6"/>
  <c r="N1163" i="6"/>
  <c r="L1163" i="6"/>
  <c r="L1173" i="6"/>
  <c r="N1173" i="6"/>
  <c r="L1070" i="6"/>
  <c r="N1085" i="6"/>
  <c r="L1085" i="6"/>
  <c r="N1091" i="6"/>
  <c r="L1091" i="6"/>
  <c r="N1222" i="6"/>
  <c r="L1222" i="6"/>
  <c r="N1238" i="6"/>
  <c r="L1238" i="6"/>
  <c r="L1055" i="6"/>
  <c r="N1055" i="6"/>
  <c r="L1095" i="6"/>
  <c r="N1095" i="6"/>
  <c r="L1119" i="6"/>
  <c r="N1119" i="6"/>
  <c r="L1188" i="6"/>
  <c r="L1313" i="6"/>
  <c r="L913" i="6"/>
  <c r="L994" i="6"/>
  <c r="N994" i="6"/>
  <c r="N1015" i="6"/>
  <c r="L1015" i="6"/>
  <c r="N1037" i="6"/>
  <c r="L1037" i="6"/>
  <c r="N1081" i="6"/>
  <c r="L1081" i="6"/>
  <c r="N1207" i="6"/>
  <c r="L1207" i="6"/>
  <c r="L1323" i="6"/>
  <c r="N1323" i="6"/>
  <c r="N1328" i="6"/>
  <c r="L1328" i="6"/>
  <c r="L1105" i="6"/>
  <c r="N1194" i="6"/>
  <c r="L1194" i="6"/>
  <c r="N1276" i="6"/>
  <c r="L1276" i="6"/>
  <c r="N1286" i="6"/>
  <c r="L902" i="6"/>
  <c r="L975" i="6"/>
  <c r="N975" i="6"/>
  <c r="L1020" i="6"/>
  <c r="M1029" i="6"/>
  <c r="N1033" i="6"/>
  <c r="L1033" i="6"/>
  <c r="L1041" i="6"/>
  <c r="N1056" i="6"/>
  <c r="L1056" i="6"/>
  <c r="M1154" i="6"/>
  <c r="N1212" i="6"/>
  <c r="L1218" i="6"/>
  <c r="N1218" i="6"/>
  <c r="N1245" i="6"/>
  <c r="L1245" i="6"/>
  <c r="N1281" i="6"/>
  <c r="L1281" i="6"/>
  <c r="N1287" i="6"/>
  <c r="L1287" i="6"/>
  <c r="M910" i="6"/>
  <c r="N917" i="6"/>
  <c r="L956" i="6"/>
  <c r="N999" i="6"/>
  <c r="N1046" i="6"/>
  <c r="L1077" i="6"/>
  <c r="N1077" i="6"/>
  <c r="L1086" i="6"/>
  <c r="N1086" i="6"/>
  <c r="N1155" i="6"/>
  <c r="L1155" i="6"/>
  <c r="L1240" i="6"/>
  <c r="N1240" i="6"/>
  <c r="L1271" i="6"/>
  <c r="N1271" i="6"/>
  <c r="L1324" i="6"/>
  <c r="N1324" i="6"/>
  <c r="N907" i="6"/>
  <c r="L907" i="6"/>
  <c r="L925" i="6"/>
  <c r="M1016" i="6"/>
  <c r="L1204" i="6"/>
  <c r="N1358" i="6"/>
  <c r="L1358" i="6"/>
  <c r="M933" i="6"/>
  <c r="N1054" i="6"/>
  <c r="L1054" i="6"/>
  <c r="M1190" i="6"/>
  <c r="M1254" i="6"/>
  <c r="N1303" i="6"/>
  <c r="L1303" i="6"/>
  <c r="L1314" i="6"/>
  <c r="N1314" i="6"/>
  <c r="N1373" i="6"/>
  <c r="L1373" i="6"/>
  <c r="N1447" i="6"/>
  <c r="L1447" i="6"/>
  <c r="L1111" i="6"/>
  <c r="N1111" i="6"/>
  <c r="L1128" i="6"/>
  <c r="N1128" i="6"/>
  <c r="M1141" i="6"/>
  <c r="L1273" i="6"/>
  <c r="N1273" i="6"/>
  <c r="N1386" i="6"/>
  <c r="L1386" i="6"/>
  <c r="L1392" i="6"/>
  <c r="L1459" i="6"/>
  <c r="N1107" i="6"/>
  <c r="L1107" i="6"/>
  <c r="N1191" i="6"/>
  <c r="L1191" i="6"/>
  <c r="M1265" i="6"/>
  <c r="N1269" i="6"/>
  <c r="L1269" i="6"/>
  <c r="N1274" i="6"/>
  <c r="L1274" i="6"/>
  <c r="L1294" i="6"/>
  <c r="N1294" i="6"/>
  <c r="N1363" i="6"/>
  <c r="L1363" i="6"/>
  <c r="N1369" i="6"/>
  <c r="L1369" i="6"/>
  <c r="N1374" i="6"/>
  <c r="L1374" i="6"/>
  <c r="N1464" i="6"/>
  <c r="L1464" i="6"/>
  <c r="L1475" i="6"/>
  <c r="N1475" i="6"/>
  <c r="M997" i="6"/>
  <c r="L1064" i="6"/>
  <c r="N1064" i="6"/>
  <c r="L1124" i="6"/>
  <c r="N1124" i="6"/>
  <c r="N1133" i="6"/>
  <c r="L1133" i="6"/>
  <c r="L1299" i="6"/>
  <c r="N1299" i="6"/>
  <c r="N1310" i="6"/>
  <c r="L1310" i="6"/>
  <c r="N1370" i="6"/>
  <c r="L1370" i="6"/>
  <c r="N1381" i="6"/>
  <c r="L1381" i="6"/>
  <c r="N1060" i="6"/>
  <c r="L1060" i="6"/>
  <c r="M1099" i="6"/>
  <c r="N1239" i="6"/>
  <c r="M1250" i="6"/>
  <c r="L1260" i="6"/>
  <c r="N1260" i="6"/>
  <c r="N1289" i="6"/>
  <c r="N1351" i="6"/>
  <c r="L1351" i="6"/>
  <c r="L1387" i="6"/>
  <c r="N1387" i="6"/>
  <c r="M1108" i="6"/>
  <c r="L1151" i="6"/>
  <c r="N1151" i="6"/>
  <c r="N1156" i="6"/>
  <c r="L1156" i="6"/>
  <c r="N1209" i="6"/>
  <c r="L1209" i="6"/>
  <c r="L1224" i="6"/>
  <c r="N1224" i="6"/>
  <c r="N1078" i="6"/>
  <c r="L1078" i="6"/>
  <c r="N1103" i="6"/>
  <c r="L1103" i="6"/>
  <c r="N1147" i="6"/>
  <c r="L1147" i="6"/>
  <c r="L1201" i="6"/>
  <c r="L1295" i="6"/>
  <c r="N1295" i="6"/>
  <c r="N1311" i="6"/>
  <c r="L1311" i="6"/>
  <c r="L1325" i="6"/>
  <c r="N1325" i="6"/>
  <c r="L1346" i="6"/>
  <c r="N1375" i="6"/>
  <c r="L1375" i="6"/>
  <c r="M966" i="6"/>
  <c r="N1061" i="6"/>
  <c r="L1061" i="6"/>
  <c r="N1082" i="6"/>
  <c r="N1371" i="6"/>
  <c r="L1371" i="6"/>
  <c r="N1376" i="6"/>
  <c r="L1376" i="6"/>
  <c r="M1023" i="6"/>
  <c r="N1030" i="6"/>
  <c r="N1065" i="6"/>
  <c r="L1074" i="6"/>
  <c r="N1074" i="6"/>
  <c r="L1120" i="6"/>
  <c r="L1251" i="6"/>
  <c r="N1251" i="6"/>
  <c r="M1275" i="6"/>
  <c r="L1285" i="6"/>
  <c r="L1300" i="6"/>
  <c r="N1347" i="6"/>
  <c r="L1347" i="6"/>
  <c r="N1125" i="6"/>
  <c r="L1125" i="6"/>
  <c r="M1152" i="6"/>
  <c r="L1169" i="6"/>
  <c r="L1183" i="6"/>
  <c r="N1183" i="6"/>
  <c r="M1220" i="6"/>
  <c r="N1226" i="6"/>
  <c r="L1226" i="6"/>
  <c r="L1246" i="6"/>
  <c r="N1246" i="6"/>
  <c r="L1301" i="6"/>
  <c r="N1301" i="6"/>
  <c r="L1336" i="6"/>
  <c r="N1336" i="6"/>
  <c r="M1382" i="6"/>
  <c r="N1331" i="6"/>
  <c r="L1331" i="6"/>
  <c r="N1359" i="6"/>
  <c r="L1359" i="6"/>
  <c r="L963" i="6"/>
  <c r="M984" i="6"/>
  <c r="N1197" i="6"/>
  <c r="L1197" i="6"/>
  <c r="N1236" i="6"/>
  <c r="L1236" i="6"/>
  <c r="N1316" i="6"/>
  <c r="L1316" i="6"/>
  <c r="N1348" i="6"/>
  <c r="L1348" i="6"/>
  <c r="L1365" i="6"/>
  <c r="N1365" i="6"/>
  <c r="N1255" i="6"/>
  <c r="L1255" i="6"/>
  <c r="N1470" i="6"/>
  <c r="L1470" i="6"/>
  <c r="L1305" i="6"/>
  <c r="N1305" i="6"/>
  <c r="N1333" i="6"/>
  <c r="L1333" i="6"/>
  <c r="N1174" i="6"/>
  <c r="L1174" i="6"/>
  <c r="N1223" i="6"/>
  <c r="L1223" i="6"/>
  <c r="N1199" i="6"/>
  <c r="L1199" i="6"/>
  <c r="N1219" i="6"/>
  <c r="L1219" i="6"/>
  <c r="L1256" i="6"/>
  <c r="N1349" i="6"/>
  <c r="L1349" i="6"/>
  <c r="N1409" i="6"/>
  <c r="L1409" i="6"/>
  <c r="N1471" i="6"/>
  <c r="L1471" i="6"/>
  <c r="M988" i="6"/>
  <c r="N1182" i="6"/>
  <c r="M1228" i="6"/>
  <c r="L1288" i="6"/>
  <c r="N1288" i="6"/>
  <c r="L1319" i="6"/>
  <c r="L1466" i="6"/>
  <c r="N1466" i="6"/>
  <c r="L1214" i="6"/>
  <c r="N1214" i="6"/>
  <c r="N1229" i="6"/>
  <c r="L1229" i="6"/>
  <c r="L1233" i="6"/>
  <c r="N1233" i="6"/>
  <c r="N1306" i="6"/>
  <c r="L1306" i="6"/>
  <c r="N1247" i="6"/>
  <c r="L1247" i="6"/>
  <c r="L1307" i="6"/>
  <c r="N1307" i="6"/>
  <c r="L1339" i="6"/>
  <c r="N1339" i="6"/>
  <c r="L1367" i="6"/>
  <c r="N1367" i="6"/>
  <c r="N1377" i="6"/>
  <c r="L1377" i="6"/>
  <c r="N1432" i="6"/>
  <c r="L1432" i="6"/>
  <c r="N1443" i="6"/>
  <c r="L1443" i="6"/>
  <c r="N1329" i="6"/>
  <c r="L1329" i="6"/>
  <c r="L1334" i="6"/>
  <c r="N1334" i="6"/>
  <c r="N1437" i="6"/>
  <c r="L1437" i="6"/>
  <c r="N1467" i="6"/>
  <c r="L1467" i="6"/>
  <c r="M1171" i="6"/>
  <c r="M1175" i="6"/>
  <c r="N1230" i="6"/>
  <c r="L1230" i="6"/>
  <c r="M1243" i="6"/>
  <c r="M1257" i="6"/>
  <c r="L1293" i="6"/>
  <c r="L1297" i="6"/>
  <c r="N1330" i="6"/>
  <c r="L1330" i="6"/>
  <c r="N1427" i="6"/>
  <c r="L1427" i="6"/>
  <c r="M1200" i="6"/>
  <c r="N1284" i="6"/>
  <c r="L1284" i="6"/>
  <c r="N1302" i="6"/>
  <c r="L1302" i="6"/>
  <c r="M1320" i="6"/>
  <c r="L1368" i="6"/>
  <c r="N1368" i="6"/>
  <c r="L1444" i="6"/>
  <c r="N1444" i="6"/>
  <c r="L1456" i="6"/>
  <c r="N1456" i="6"/>
  <c r="N1225" i="6"/>
  <c r="L1225" i="6"/>
  <c r="N1262" i="6"/>
  <c r="L1262" i="6"/>
  <c r="L1357" i="6"/>
  <c r="N1412" i="6"/>
  <c r="L1412" i="6"/>
  <c r="M1021" i="6"/>
  <c r="M1164" i="6"/>
  <c r="M1192" i="6"/>
  <c r="M1244" i="6"/>
  <c r="N1248" i="6"/>
  <c r="N1335" i="6"/>
  <c r="L1335" i="6"/>
  <c r="N1483" i="6"/>
  <c r="L1483" i="6"/>
  <c r="N1353" i="6"/>
  <c r="L1353" i="6"/>
  <c r="L1433" i="6"/>
  <c r="N1433" i="6"/>
  <c r="M1298" i="6"/>
  <c r="L1343" i="6"/>
  <c r="M1388" i="6"/>
  <c r="N1393" i="6"/>
  <c r="L1393" i="6"/>
  <c r="M1211" i="6"/>
  <c r="N1344" i="6"/>
  <c r="L1344" i="6"/>
  <c r="N1419" i="6"/>
  <c r="L1419" i="6"/>
  <c r="N1461" i="6"/>
  <c r="L1461" i="6"/>
  <c r="N1472" i="6"/>
  <c r="L1472" i="6"/>
  <c r="N1403" i="6"/>
  <c r="L1403" i="6"/>
  <c r="N1425" i="6"/>
  <c r="L1425" i="6"/>
  <c r="N1439" i="6"/>
  <c r="L1439" i="6"/>
  <c r="N1364" i="6"/>
  <c r="L1364" i="6"/>
  <c r="N1383" i="6"/>
  <c r="L1383" i="6"/>
  <c r="L1389" i="6"/>
  <c r="N1389" i="6"/>
  <c r="N1488" i="6"/>
  <c r="L1505" i="6"/>
  <c r="N1505" i="6"/>
  <c r="L1420" i="6"/>
  <c r="N1420" i="6"/>
  <c r="N1500" i="6"/>
  <c r="L1500" i="6"/>
  <c r="L1494" i="6"/>
  <c r="N1494" i="6"/>
  <c r="M1237" i="6"/>
  <c r="N1291" i="6"/>
  <c r="L1291" i="6"/>
  <c r="L1327" i="6"/>
  <c r="N1327" i="6"/>
  <c r="N1340" i="6"/>
  <c r="L1340" i="6"/>
  <c r="M1404" i="6"/>
  <c r="N1415" i="6"/>
  <c r="L1415" i="6"/>
  <c r="N1441" i="6"/>
  <c r="L1441" i="6"/>
  <c r="M1451" i="6"/>
  <c r="M1292" i="6"/>
  <c r="M1355" i="6"/>
  <c r="N1452" i="6"/>
  <c r="L1452" i="6"/>
  <c r="L1489" i="6"/>
  <c r="M1266" i="6"/>
  <c r="N1360" i="6"/>
  <c r="L1360" i="6"/>
  <c r="N1384" i="6"/>
  <c r="L1384" i="6"/>
  <c r="N1426" i="6"/>
  <c r="L1426" i="6"/>
  <c r="M1186" i="6"/>
  <c r="L1345" i="6"/>
  <c r="N1345" i="6"/>
  <c r="N1380" i="6"/>
  <c r="L1380" i="6"/>
  <c r="N1385" i="6"/>
  <c r="L1385" i="6"/>
  <c r="N1390" i="6"/>
  <c r="N1469" i="6"/>
  <c r="N1495" i="6"/>
  <c r="L1495" i="6"/>
  <c r="L1356" i="6"/>
  <c r="N1356" i="6"/>
  <c r="N1400" i="6"/>
  <c r="L1411" i="6"/>
  <c r="N1411" i="6"/>
  <c r="N1448" i="6"/>
  <c r="L1448" i="6"/>
  <c r="N1453" i="6"/>
  <c r="L1453" i="6"/>
  <c r="N1350" i="6"/>
  <c r="L1350" i="6"/>
  <c r="N1405" i="6"/>
  <c r="L1405" i="6"/>
  <c r="M1410" i="6"/>
  <c r="N1424" i="6"/>
  <c r="L1424" i="6"/>
  <c r="N1504" i="6"/>
  <c r="L1504" i="6"/>
  <c r="N1438" i="6"/>
  <c r="L1438" i="6"/>
  <c r="M1476" i="6"/>
  <c r="N1429" i="6"/>
  <c r="L1429" i="6"/>
  <c r="N1496" i="6"/>
  <c r="L1496" i="6"/>
  <c r="N1501" i="6"/>
  <c r="L1501" i="6"/>
  <c r="N1372" i="6"/>
  <c r="L1372" i="6"/>
  <c r="N1421" i="6"/>
  <c r="L1421" i="6"/>
  <c r="N1462" i="6"/>
  <c r="L1462" i="6"/>
  <c r="M1398" i="6"/>
  <c r="N1435" i="6"/>
  <c r="L1435" i="6"/>
  <c r="L1458" i="6"/>
  <c r="N1463" i="6"/>
  <c r="L1463" i="6"/>
  <c r="N1468" i="6"/>
  <c r="L1468" i="6"/>
  <c r="N1352" i="6"/>
  <c r="L1352" i="6"/>
  <c r="N1454" i="6"/>
  <c r="L1454" i="6"/>
  <c r="N1506" i="6"/>
  <c r="L1506" i="6"/>
  <c r="N1394" i="6"/>
  <c r="L1394" i="6"/>
  <c r="N1440" i="6"/>
  <c r="L1440" i="6"/>
  <c r="N1478" i="6"/>
  <c r="N1502" i="6"/>
  <c r="L1502" i="6"/>
  <c r="N1408" i="6"/>
  <c r="L1408" i="6"/>
  <c r="N1460" i="6"/>
  <c r="L1460" i="6"/>
  <c r="N1416" i="6"/>
  <c r="L1416" i="6"/>
  <c r="N1457" i="6"/>
  <c r="L1457" i="6"/>
  <c r="N1485" i="6"/>
  <c r="L1485" i="6"/>
  <c r="M1465" i="6"/>
  <c r="N1493" i="6"/>
  <c r="L1493" i="6"/>
  <c r="N1449" i="6"/>
  <c r="L1449" i="6"/>
  <c r="N1490" i="6"/>
  <c r="L1490" i="6"/>
  <c r="M1498" i="6"/>
  <c r="M1473" i="6"/>
  <c r="N1446" i="6"/>
  <c r="L1446" i="6"/>
  <c r="N1474" i="6"/>
  <c r="L1474" i="6"/>
  <c r="N1430" i="6"/>
  <c r="L1430" i="6"/>
  <c r="N1482" i="6"/>
  <c r="L1482" i="6"/>
  <c r="N1507" i="6"/>
  <c r="L1507" i="6"/>
  <c r="N1479" i="6"/>
  <c r="L1479" i="6"/>
  <c r="N1361" i="6"/>
  <c r="L1361" i="6"/>
  <c r="M1487" i="6"/>
  <c r="M1490" i="2"/>
  <c r="M1468" i="2"/>
  <c r="M1446" i="2"/>
  <c r="M1424" i="2"/>
  <c r="M1402" i="2"/>
  <c r="M1380" i="2"/>
  <c r="M1358" i="2"/>
  <c r="M1336" i="2"/>
  <c r="M1314" i="2"/>
  <c r="M1292" i="2"/>
  <c r="M1270" i="2"/>
  <c r="M1248" i="2"/>
  <c r="M1226" i="2"/>
  <c r="M1204" i="2"/>
  <c r="M1182" i="2"/>
  <c r="M632" i="2"/>
  <c r="M1378" i="2"/>
  <c r="M1486" i="2"/>
  <c r="M1441" i="2"/>
  <c r="M1309" i="2"/>
  <c r="M1243" i="2"/>
  <c r="M1155" i="2"/>
  <c r="M1045" i="2"/>
  <c r="M935" i="2"/>
  <c r="M847" i="2"/>
  <c r="M715" i="2"/>
  <c r="M1419" i="2"/>
  <c r="M1287" i="2"/>
  <c r="M1023" i="2"/>
  <c r="M957" i="2"/>
  <c r="M825" i="2"/>
  <c r="M693" i="2"/>
  <c r="M627" i="2"/>
  <c r="M1505" i="2"/>
  <c r="M1483" i="2"/>
  <c r="M1461" i="2"/>
  <c r="M1439" i="2"/>
  <c r="M1417" i="2"/>
  <c r="M1485" i="2"/>
  <c r="M1353" i="2"/>
  <c r="M1199" i="2"/>
  <c r="M1133" i="2"/>
  <c r="M913" i="2"/>
  <c r="M803" i="2"/>
  <c r="M737" i="2"/>
  <c r="M671" i="2"/>
  <c r="M1507" i="2"/>
  <c r="M1375" i="2"/>
  <c r="M1067" i="2"/>
  <c r="M1001" i="2"/>
  <c r="M869" i="2"/>
  <c r="M1463" i="2"/>
  <c r="M1331" i="2"/>
  <c r="M1265" i="2"/>
  <c r="M1177" i="2"/>
  <c r="M1089" i="2"/>
  <c r="M979" i="2"/>
  <c r="M891" i="2"/>
  <c r="M781" i="2"/>
  <c r="M1397" i="2"/>
  <c r="M1221" i="2"/>
  <c r="M1111" i="2"/>
  <c r="M759" i="2"/>
  <c r="M649" i="2"/>
  <c r="M1504" i="2"/>
  <c r="M1482" i="2"/>
  <c r="M1460" i="2"/>
  <c r="M1438" i="2"/>
  <c r="M1416" i="2"/>
  <c r="M1394" i="2"/>
  <c r="M1372" i="2"/>
  <c r="M1350" i="2"/>
  <c r="M1328" i="2"/>
  <c r="M1306" i="2"/>
  <c r="M1284" i="2"/>
  <c r="M1262" i="2"/>
  <c r="M1240" i="2"/>
  <c r="M1218" i="2"/>
  <c r="M1196" i="2"/>
  <c r="M1143" i="2"/>
  <c r="M1121" i="2"/>
  <c r="M435" i="2"/>
  <c r="M413" i="2"/>
  <c r="M391" i="2"/>
  <c r="M369" i="2"/>
  <c r="M347" i="2"/>
  <c r="M325" i="2"/>
  <c r="M303" i="2"/>
  <c r="M281" i="2"/>
  <c r="M259" i="2"/>
  <c r="M610" i="2"/>
  <c r="M588" i="2"/>
  <c r="M566" i="2"/>
  <c r="M544" i="2"/>
  <c r="M522" i="2"/>
  <c r="M500" i="2"/>
  <c r="M478" i="2"/>
  <c r="M456" i="2"/>
  <c r="M434" i="2"/>
  <c r="M412" i="2"/>
  <c r="M390" i="2"/>
  <c r="M368" i="2"/>
  <c r="M1160" i="2"/>
  <c r="M1116" i="2"/>
  <c r="M1094" i="2"/>
  <c r="M1050" i="2"/>
  <c r="M1006" i="2"/>
  <c r="M962" i="2"/>
  <c r="M918" i="2"/>
  <c r="M896" i="2"/>
  <c r="M874" i="2"/>
  <c r="M852" i="2"/>
  <c r="M830" i="2"/>
  <c r="M786" i="2"/>
  <c r="M742" i="2"/>
  <c r="M698" i="2"/>
  <c r="M676" i="2"/>
  <c r="M1489" i="2"/>
  <c r="M1467" i="2"/>
  <c r="M1423" i="2"/>
  <c r="M1401" i="2"/>
  <c r="M1379" i="2"/>
  <c r="M1357" i="2"/>
  <c r="M1335" i="2"/>
  <c r="M1313" i="2"/>
  <c r="M1291" i="2"/>
  <c r="M1269" i="2"/>
  <c r="M1247" i="2"/>
  <c r="M1225" i="2"/>
  <c r="M1203" i="2"/>
  <c r="M1181" i="2"/>
  <c r="M1159" i="2"/>
  <c r="M1137" i="2"/>
  <c r="M1115" i="2"/>
  <c r="M1093" i="2"/>
  <c r="M1071" i="2"/>
  <c r="M1049" i="2"/>
  <c r="M1027" i="2"/>
  <c r="M1005" i="2"/>
  <c r="M983" i="2"/>
  <c r="M961" i="2"/>
  <c r="M939" i="2"/>
  <c r="M917" i="2"/>
  <c r="M895" i="2"/>
  <c r="M873" i="2"/>
  <c r="M851" i="2"/>
  <c r="M829" i="2"/>
  <c r="M807" i="2"/>
  <c r="M785" i="2"/>
  <c r="M763" i="2"/>
  <c r="M741" i="2"/>
  <c r="M719" i="2"/>
  <c r="M697" i="2"/>
  <c r="M675" i="2"/>
  <c r="M653" i="2"/>
  <c r="M631" i="2"/>
  <c r="M609" i="2"/>
  <c r="M587" i="2"/>
  <c r="M565" i="2"/>
  <c r="M543" i="2"/>
  <c r="M521" i="2"/>
  <c r="M499" i="2"/>
  <c r="M477" i="2"/>
  <c r="M455" i="2"/>
  <c r="M433" i="2"/>
  <c r="M411" i="2"/>
  <c r="M389" i="2"/>
  <c r="M367" i="2"/>
  <c r="M345" i="2"/>
  <c r="M323" i="2"/>
  <c r="M301" i="2"/>
  <c r="M279" i="2"/>
  <c r="M257" i="2"/>
  <c r="M235" i="2"/>
  <c r="M1356" i="2"/>
  <c r="M1334" i="2"/>
  <c r="M1312" i="2"/>
  <c r="M1138" i="2"/>
  <c r="M1072" i="2"/>
  <c r="M1028" i="2"/>
  <c r="M984" i="2"/>
  <c r="M940" i="2"/>
  <c r="M808" i="2"/>
  <c r="M764" i="2"/>
  <c r="M720" i="2"/>
  <c r="M654" i="2"/>
  <c r="M1445" i="2"/>
  <c r="M1488" i="2"/>
  <c r="M1466" i="2"/>
  <c r="M1444" i="2"/>
  <c r="M1422" i="2"/>
  <c r="M1400" i="2"/>
  <c r="M1464" i="2"/>
  <c r="M1442" i="2"/>
  <c r="M1420" i="2"/>
  <c r="M1398" i="2"/>
  <c r="M1376" i="2"/>
  <c r="M1354" i="2"/>
  <c r="M1332" i="2"/>
  <c r="M1310" i="2"/>
  <c r="M1288" i="2"/>
  <c r="M296" i="2"/>
  <c r="M274" i="2"/>
  <c r="M252" i="2"/>
  <c r="M230" i="2"/>
  <c r="M208" i="2"/>
  <c r="M186" i="2"/>
  <c r="M164" i="2"/>
  <c r="M142" i="2"/>
  <c r="M120" i="2"/>
  <c r="M98" i="2"/>
  <c r="M76" i="2"/>
  <c r="M54" i="2"/>
  <c r="M32" i="2"/>
  <c r="M10" i="2"/>
  <c r="M1395" i="2"/>
  <c r="M1373" i="2"/>
  <c r="M1351" i="2"/>
  <c r="M1329" i="2"/>
  <c r="M1307" i="2"/>
  <c r="M1285" i="2"/>
  <c r="M1263" i="2"/>
  <c r="M1241" i="2"/>
  <c r="M1219" i="2"/>
  <c r="M1197" i="2"/>
  <c r="M1290" i="2"/>
  <c r="M1268" i="2"/>
  <c r="M1246" i="2"/>
  <c r="M1224" i="2"/>
  <c r="M1202" i="2"/>
  <c r="M1180" i="2"/>
  <c r="M1158" i="2"/>
  <c r="M1136" i="2"/>
  <c r="M1114" i="2"/>
  <c r="M1092" i="2"/>
  <c r="M1070" i="2"/>
  <c r="M1048" i="2"/>
  <c r="M1026" i="2"/>
  <c r="M1004" i="2"/>
  <c r="M982" i="2"/>
  <c r="M960" i="2"/>
  <c r="M938" i="2"/>
  <c r="M916" i="2"/>
  <c r="M894" i="2"/>
  <c r="M872" i="2"/>
  <c r="M850" i="2"/>
  <c r="M828" i="2"/>
  <c r="M806" i="2"/>
  <c r="M784" i="2"/>
  <c r="M762" i="2"/>
  <c r="M740" i="2"/>
  <c r="M718" i="2"/>
  <c r="M696" i="2"/>
  <c r="M674" i="2"/>
  <c r="M652" i="2"/>
  <c r="M630" i="2"/>
  <c r="M608" i="2"/>
  <c r="M586" i="2"/>
  <c r="M564" i="2"/>
  <c r="M542" i="2"/>
  <c r="M520" i="2"/>
  <c r="M498" i="2"/>
  <c r="M476" i="2"/>
  <c r="M454" i="2"/>
  <c r="M432" i="2"/>
  <c r="M410" i="2"/>
  <c r="M388" i="2"/>
  <c r="M366" i="2"/>
  <c r="M344" i="2"/>
  <c r="M322" i="2"/>
  <c r="M300" i="2"/>
  <c r="M278" i="2"/>
  <c r="M256" i="2"/>
  <c r="M234" i="2"/>
  <c r="M212" i="2"/>
  <c r="M190" i="2"/>
  <c r="M1266" i="2"/>
  <c r="M1244" i="2"/>
  <c r="M1222" i="2"/>
  <c r="M1200" i="2"/>
  <c r="M1178" i="2"/>
  <c r="M1156" i="2"/>
  <c r="M1134" i="2"/>
  <c r="M1112" i="2"/>
  <c r="M1090" i="2"/>
  <c r="M1068" i="2"/>
  <c r="M1046" i="2"/>
  <c r="M1024" i="2"/>
  <c r="M1002" i="2"/>
  <c r="M980" i="2"/>
  <c r="M958" i="2"/>
  <c r="M936" i="2"/>
  <c r="M914" i="2"/>
  <c r="M892" i="2"/>
  <c r="M870" i="2"/>
  <c r="M848" i="2"/>
  <c r="M826" i="2"/>
  <c r="M804" i="2"/>
  <c r="M782" i="2"/>
  <c r="M760" i="2"/>
  <c r="M738" i="2"/>
  <c r="M716" i="2"/>
  <c r="M694" i="2"/>
  <c r="M672" i="2"/>
  <c r="M650" i="2"/>
  <c r="M628" i="2"/>
  <c r="M606" i="2"/>
  <c r="M584" i="2"/>
  <c r="M562" i="2"/>
  <c r="M540" i="2"/>
  <c r="M1175" i="2"/>
  <c r="M1153" i="2"/>
  <c r="M1131" i="2"/>
  <c r="M1109" i="2"/>
  <c r="M1087" i="2"/>
  <c r="M1065" i="2"/>
  <c r="M1043" i="2"/>
  <c r="M1021" i="2"/>
  <c r="M999" i="2"/>
  <c r="M977" i="2"/>
  <c r="M955" i="2"/>
  <c r="M933" i="2"/>
  <c r="M911" i="2"/>
  <c r="M889" i="2"/>
  <c r="M867" i="2"/>
  <c r="M845" i="2"/>
  <c r="M823" i="2"/>
  <c r="M801" i="2"/>
  <c r="M779" i="2"/>
  <c r="M757" i="2"/>
  <c r="M735" i="2"/>
  <c r="M713" i="2"/>
  <c r="M691" i="2"/>
  <c r="M669" i="2"/>
  <c r="M647" i="2"/>
  <c r="M625" i="2"/>
  <c r="M603" i="2"/>
  <c r="M581" i="2"/>
  <c r="M559" i="2"/>
  <c r="M537" i="2"/>
  <c r="M515" i="2"/>
  <c r="M493" i="2"/>
  <c r="M471" i="2"/>
  <c r="M449" i="2"/>
  <c r="M427" i="2"/>
  <c r="M405" i="2"/>
  <c r="M383" i="2"/>
  <c r="M361" i="2"/>
  <c r="M339" i="2"/>
  <c r="M317" i="2"/>
  <c r="M295" i="2"/>
  <c r="M273" i="2"/>
  <c r="M251" i="2"/>
  <c r="M229" i="2"/>
  <c r="M207" i="2"/>
  <c r="M185" i="2"/>
  <c r="M163" i="2"/>
  <c r="M141" i="2"/>
  <c r="M119" i="2"/>
  <c r="M97" i="2"/>
  <c r="M75" i="2"/>
  <c r="M53" i="2"/>
  <c r="M31" i="2"/>
  <c r="M9" i="2"/>
  <c r="M1174" i="2"/>
  <c r="M1152" i="2"/>
  <c r="M1130" i="2"/>
  <c r="M1108" i="2"/>
  <c r="M1086" i="2"/>
  <c r="M1064" i="2"/>
  <c r="M1042" i="2"/>
  <c r="M237" i="2"/>
  <c r="M215" i="2"/>
  <c r="M193" i="2"/>
  <c r="M171" i="2"/>
  <c r="M149" i="2"/>
  <c r="M127" i="2"/>
  <c r="M105" i="2"/>
  <c r="M83" i="2"/>
  <c r="M61" i="2"/>
  <c r="M39" i="2"/>
  <c r="M17" i="2"/>
  <c r="M346" i="2"/>
  <c r="M324" i="2"/>
  <c r="M302" i="2"/>
  <c r="M280" i="2"/>
  <c r="M258" i="2"/>
  <c r="M236" i="2"/>
  <c r="M214" i="2"/>
  <c r="M192" i="2"/>
  <c r="M170" i="2"/>
  <c r="M148" i="2"/>
  <c r="M126" i="2"/>
  <c r="M104" i="2"/>
  <c r="M82" i="2"/>
  <c r="M60" i="2"/>
  <c r="M38" i="2"/>
  <c r="M16" i="2"/>
  <c r="M213" i="2"/>
  <c r="M191" i="2"/>
  <c r="M169" i="2"/>
  <c r="M147" i="2"/>
  <c r="M125" i="2"/>
  <c r="M103" i="2"/>
  <c r="M81" i="2"/>
  <c r="M59" i="2"/>
  <c r="M37" i="2"/>
  <c r="M15" i="2"/>
  <c r="M168" i="2"/>
  <c r="M146" i="2"/>
  <c r="M124" i="2"/>
  <c r="M102" i="2"/>
  <c r="M80" i="2"/>
  <c r="M58" i="2"/>
  <c r="M36" i="2"/>
  <c r="M14" i="2"/>
  <c r="M1299" i="2"/>
  <c r="M1233" i="2"/>
  <c r="M1167" i="2"/>
  <c r="M1145" i="2"/>
  <c r="M1123" i="2"/>
  <c r="M1101" i="2"/>
  <c r="M1079" i="2"/>
  <c r="M1057" i="2"/>
  <c r="M1035" i="2"/>
  <c r="M1013" i="2"/>
  <c r="M991" i="2"/>
  <c r="M969" i="2"/>
  <c r="M947" i="2"/>
  <c r="M925" i="2"/>
  <c r="M903" i="2"/>
  <c r="M881" i="2"/>
  <c r="M551" i="2"/>
  <c r="M1497" i="2"/>
  <c r="M1475" i="2"/>
  <c r="M1453" i="2"/>
  <c r="M1431" i="2"/>
  <c r="M1409" i="2"/>
  <c r="M1387" i="2"/>
  <c r="M1365" i="2"/>
  <c r="M1343" i="2"/>
  <c r="M1321" i="2"/>
  <c r="M1277" i="2"/>
  <c r="M1255" i="2"/>
  <c r="M1211" i="2"/>
  <c r="M1189" i="2"/>
  <c r="M260" i="2"/>
  <c r="M1495" i="2"/>
  <c r="M1473" i="2"/>
  <c r="M1451" i="2"/>
  <c r="M1429" i="2"/>
  <c r="M1407" i="2"/>
  <c r="M1385" i="2"/>
  <c r="M1363" i="2"/>
  <c r="M1341" i="2"/>
  <c r="M1319" i="2"/>
  <c r="M1297" i="2"/>
  <c r="M1275" i="2"/>
  <c r="M1253" i="2"/>
  <c r="M1231" i="2"/>
  <c r="M1209" i="2"/>
  <c r="M1165" i="2"/>
  <c r="M1187" i="2"/>
  <c r="M1077" i="2"/>
  <c r="M1055" i="2"/>
  <c r="M1033" i="2"/>
  <c r="M1011" i="2"/>
  <c r="M989" i="2"/>
  <c r="M923" i="2"/>
  <c r="M813" i="2"/>
  <c r="M791" i="2"/>
  <c r="M769" i="2"/>
  <c r="M747" i="2"/>
  <c r="M703" i="2"/>
  <c r="M659" i="2"/>
  <c r="M571" i="2"/>
  <c r="M527" i="2"/>
  <c r="M238" i="2"/>
  <c r="M1099" i="2"/>
  <c r="M967" i="2"/>
  <c r="M945" i="2"/>
  <c r="M901" i="2"/>
  <c r="M879" i="2"/>
  <c r="M857" i="2"/>
  <c r="M835" i="2"/>
  <c r="M725" i="2"/>
  <c r="M681" i="2"/>
  <c r="M637" i="2"/>
  <c r="M615" i="2"/>
  <c r="M593" i="2"/>
  <c r="M549" i="2"/>
  <c r="M605" i="2"/>
  <c r="M583" i="2"/>
  <c r="M561" i="2"/>
  <c r="M539" i="2"/>
  <c r="M517" i="2"/>
  <c r="M495" i="2"/>
  <c r="M473" i="2"/>
  <c r="M451" i="2"/>
  <c r="M429" i="2"/>
  <c r="M407" i="2"/>
  <c r="M385" i="2"/>
  <c r="M363" i="2"/>
  <c r="M341" i="2"/>
  <c r="M319" i="2"/>
  <c r="M297" i="2"/>
  <c r="M275" i="2"/>
  <c r="M253" i="2"/>
  <c r="M231" i="2"/>
  <c r="M209" i="2"/>
  <c r="M187" i="2"/>
  <c r="M165" i="2"/>
  <c r="M143" i="2"/>
  <c r="M121" i="2"/>
  <c r="M99" i="2"/>
  <c r="M77" i="2"/>
  <c r="M55" i="2"/>
  <c r="M33" i="2"/>
  <c r="M11" i="2"/>
  <c r="M518" i="2"/>
  <c r="M496" i="2"/>
  <c r="M474" i="2"/>
  <c r="M452" i="2"/>
  <c r="M430" i="2"/>
  <c r="M408" i="2"/>
  <c r="M386" i="2"/>
  <c r="M364" i="2"/>
  <c r="M342" i="2"/>
  <c r="M320" i="2"/>
  <c r="M298" i="2"/>
  <c r="M276" i="2"/>
  <c r="M254" i="2"/>
  <c r="M232" i="2"/>
  <c r="M210" i="2"/>
  <c r="M188" i="2"/>
  <c r="M166" i="2"/>
  <c r="M144" i="2"/>
  <c r="M122" i="2"/>
  <c r="M100" i="2"/>
  <c r="M78" i="2"/>
  <c r="M56" i="2"/>
  <c r="M34" i="2"/>
  <c r="M12" i="2"/>
  <c r="M1020" i="2"/>
  <c r="M998" i="2"/>
  <c r="M976" i="2"/>
  <c r="M954" i="2"/>
  <c r="M932" i="2"/>
  <c r="M910" i="2"/>
  <c r="M888" i="2"/>
  <c r="M866" i="2"/>
  <c r="M844" i="2"/>
  <c r="M822" i="2"/>
  <c r="M800" i="2"/>
  <c r="M778" i="2"/>
  <c r="M756" i="2"/>
  <c r="M734" i="2"/>
  <c r="M712" i="2"/>
  <c r="M690" i="2"/>
  <c r="M668" i="2"/>
  <c r="M646" i="2"/>
  <c r="M624" i="2"/>
  <c r="M602" i="2"/>
  <c r="M580" i="2"/>
  <c r="M558" i="2"/>
  <c r="M536" i="2"/>
  <c r="M514" i="2"/>
  <c r="M492" i="2"/>
  <c r="M470" i="2"/>
  <c r="M448" i="2"/>
  <c r="M426" i="2"/>
  <c r="M404" i="2"/>
  <c r="M382" i="2"/>
  <c r="M360" i="2"/>
  <c r="M338" i="2"/>
  <c r="M316" i="2"/>
  <c r="M294" i="2"/>
  <c r="M272" i="2"/>
  <c r="M250" i="2"/>
  <c r="M228" i="2"/>
  <c r="M206" i="2"/>
  <c r="M184" i="2"/>
  <c r="M162" i="2"/>
  <c r="M140" i="2"/>
  <c r="M118" i="2"/>
  <c r="M96" i="2"/>
  <c r="M74" i="2"/>
  <c r="M52" i="2"/>
  <c r="M30" i="2"/>
  <c r="M8" i="2"/>
  <c r="M1499" i="2"/>
  <c r="M1477" i="2"/>
  <c r="M1455" i="2"/>
  <c r="M1433" i="2"/>
  <c r="M1411" i="2"/>
  <c r="M1389" i="2"/>
  <c r="M1367" i="2"/>
  <c r="M1345" i="2"/>
  <c r="M1323" i="2"/>
  <c r="M1301" i="2"/>
  <c r="M1279" i="2"/>
  <c r="M1257" i="2"/>
  <c r="M1235" i="2"/>
  <c r="M1213" i="2"/>
  <c r="M1191" i="2"/>
  <c r="M1169" i="2"/>
  <c r="M1147" i="2"/>
  <c r="M1125" i="2"/>
  <c r="M1103" i="2"/>
  <c r="M1081" i="2"/>
  <c r="M1059" i="2"/>
  <c r="M1037" i="2"/>
  <c r="M1015" i="2"/>
  <c r="M993" i="2"/>
  <c r="M971" i="2"/>
  <c r="M949" i="2"/>
  <c r="M927" i="2"/>
  <c r="M905" i="2"/>
  <c r="M883" i="2"/>
  <c r="M861" i="2"/>
  <c r="M839" i="2"/>
  <c r="M817" i="2"/>
  <c r="M795" i="2"/>
  <c r="M773" i="2"/>
  <c r="M751" i="2"/>
  <c r="M729" i="2"/>
  <c r="M707" i="2"/>
  <c r="M685" i="2"/>
  <c r="M663" i="2"/>
  <c r="M641" i="2"/>
  <c r="M619" i="2"/>
  <c r="M597" i="2"/>
  <c r="M575" i="2"/>
  <c r="M553" i="2"/>
  <c r="M531" i="2"/>
  <c r="M509" i="2"/>
  <c r="M487" i="2"/>
  <c r="M465" i="2"/>
  <c r="M443" i="2"/>
  <c r="M421" i="2"/>
  <c r="M399" i="2"/>
  <c r="M377" i="2"/>
  <c r="M355" i="2"/>
  <c r="M333" i="2"/>
  <c r="M311" i="2"/>
  <c r="M289" i="2"/>
  <c r="M267" i="2"/>
  <c r="M245" i="2"/>
  <c r="M223" i="2"/>
  <c r="M201" i="2"/>
  <c r="M179" i="2"/>
  <c r="M157" i="2"/>
  <c r="M135" i="2"/>
  <c r="M113" i="2"/>
  <c r="M91" i="2"/>
  <c r="M69" i="2"/>
  <c r="M47" i="2"/>
  <c r="M25" i="2"/>
  <c r="M3" i="2"/>
  <c r="M1498" i="2"/>
  <c r="M1476" i="2"/>
  <c r="M1454" i="2"/>
  <c r="M1432" i="2"/>
  <c r="M1410" i="2"/>
  <c r="M1388" i="2"/>
  <c r="M1366" i="2"/>
  <c r="M1344" i="2"/>
  <c r="M1322" i="2"/>
  <c r="M1300" i="2"/>
  <c r="M1278" i="2"/>
  <c r="M1256" i="2"/>
  <c r="M1234" i="2"/>
  <c r="M1212" i="2"/>
  <c r="M1190" i="2"/>
  <c r="M1168" i="2"/>
  <c r="M1146" i="2"/>
  <c r="M1124" i="2"/>
  <c r="M1102" i="2"/>
  <c r="M1080" i="2"/>
  <c r="M1058" i="2"/>
  <c r="M1036" i="2"/>
  <c r="M1014" i="2"/>
  <c r="M992" i="2"/>
  <c r="M970" i="2"/>
  <c r="M948" i="2"/>
  <c r="M926" i="2"/>
  <c r="M904" i="2"/>
  <c r="M882" i="2"/>
  <c r="M860" i="2"/>
  <c r="M838" i="2"/>
  <c r="M816" i="2"/>
  <c r="M794" i="2"/>
  <c r="M772" i="2"/>
  <c r="M750" i="2"/>
  <c r="M728" i="2"/>
  <c r="M706" i="2"/>
  <c r="M684" i="2"/>
  <c r="M662" i="2"/>
  <c r="M640" i="2"/>
  <c r="M618" i="2"/>
  <c r="M596" i="2"/>
  <c r="M574" i="2"/>
  <c r="M552" i="2"/>
  <c r="M530" i="2"/>
  <c r="M508" i="2"/>
  <c r="M486" i="2"/>
  <c r="M464" i="2"/>
  <c r="M442" i="2"/>
  <c r="M420" i="2"/>
  <c r="M398" i="2"/>
  <c r="M376" i="2"/>
  <c r="M354" i="2"/>
  <c r="M332" i="2"/>
  <c r="M310" i="2"/>
  <c r="M288" i="2"/>
  <c r="M266" i="2"/>
  <c r="M244" i="2"/>
  <c r="M222" i="2"/>
  <c r="M200" i="2"/>
  <c r="M178" i="2"/>
  <c r="M156" i="2"/>
  <c r="M134" i="2"/>
  <c r="M112" i="2"/>
  <c r="M90" i="2"/>
  <c r="M68" i="2"/>
  <c r="M46" i="2"/>
  <c r="M24" i="2"/>
  <c r="M2" i="2"/>
  <c r="M529" i="2"/>
  <c r="M507" i="2"/>
  <c r="M485" i="2"/>
  <c r="M463" i="2"/>
  <c r="M441" i="2"/>
  <c r="M419" i="2"/>
  <c r="M397" i="2"/>
  <c r="M375" i="2"/>
  <c r="M353" i="2"/>
  <c r="M331" i="2"/>
  <c r="M309" i="2"/>
  <c r="M287" i="2"/>
  <c r="M265" i="2"/>
  <c r="M243" i="2"/>
  <c r="M221" i="2"/>
  <c r="M199" i="2"/>
  <c r="M177" i="2"/>
  <c r="M155" i="2"/>
  <c r="M133" i="2"/>
  <c r="M111" i="2"/>
  <c r="M89" i="2"/>
  <c r="M67" i="2"/>
  <c r="M45" i="2"/>
  <c r="M23" i="2"/>
  <c r="M859" i="2"/>
  <c r="M837" i="2"/>
  <c r="M815" i="2"/>
  <c r="M793" i="2"/>
  <c r="M771" i="2"/>
  <c r="M749" i="2"/>
  <c r="M727" i="2"/>
  <c r="M705" i="2"/>
  <c r="M683" i="2"/>
  <c r="M661" i="2"/>
  <c r="M639" i="2"/>
  <c r="M617" i="2"/>
  <c r="M595" i="2"/>
  <c r="M573" i="2"/>
  <c r="M1496" i="2"/>
  <c r="M1474" i="2"/>
  <c r="M1452" i="2"/>
  <c r="M1430" i="2"/>
  <c r="M1408" i="2"/>
  <c r="M1386" i="2"/>
  <c r="M1364" i="2"/>
  <c r="M1342" i="2"/>
  <c r="M1320" i="2"/>
  <c r="M1298" i="2"/>
  <c r="M1276" i="2"/>
  <c r="M1254" i="2"/>
  <c r="M1232" i="2"/>
  <c r="M1210" i="2"/>
  <c r="M1188" i="2"/>
  <c r="M1166" i="2"/>
  <c r="M1144" i="2"/>
  <c r="M1122" i="2"/>
  <c r="M1100" i="2"/>
  <c r="M1078" i="2"/>
  <c r="M1056" i="2"/>
  <c r="M1034" i="2"/>
  <c r="M1012" i="2"/>
  <c r="M990" i="2"/>
  <c r="M968" i="2"/>
  <c r="M946" i="2"/>
  <c r="M924" i="2"/>
  <c r="M902" i="2"/>
  <c r="M880" i="2"/>
  <c r="M858" i="2"/>
  <c r="M836" i="2"/>
  <c r="M814" i="2"/>
  <c r="M792" i="2"/>
  <c r="M770" i="2"/>
  <c r="M748" i="2"/>
  <c r="M726" i="2"/>
  <c r="M704" i="2"/>
  <c r="M682" i="2"/>
  <c r="M660" i="2"/>
  <c r="M638" i="2"/>
  <c r="M616" i="2"/>
  <c r="M594" i="2"/>
  <c r="M572" i="2"/>
  <c r="M550" i="2"/>
  <c r="M528" i="2"/>
  <c r="M506" i="2"/>
  <c r="M484" i="2"/>
  <c r="M462" i="2"/>
  <c r="M440" i="2"/>
  <c r="M418" i="2"/>
  <c r="M396" i="2"/>
  <c r="M374" i="2"/>
  <c r="M352" i="2"/>
  <c r="M330" i="2"/>
  <c r="M308" i="2"/>
  <c r="M286" i="2"/>
  <c r="M264" i="2"/>
  <c r="M242" i="2"/>
  <c r="M220" i="2"/>
  <c r="M198" i="2"/>
  <c r="M176" i="2"/>
  <c r="M154" i="2"/>
  <c r="M132" i="2"/>
  <c r="M110" i="2"/>
  <c r="M88" i="2"/>
  <c r="M66" i="2"/>
  <c r="M44" i="2"/>
  <c r="M22" i="2"/>
  <c r="M505" i="2"/>
  <c r="M483" i="2"/>
  <c r="M461" i="2"/>
  <c r="M439" i="2"/>
  <c r="M417" i="2"/>
  <c r="M395" i="2"/>
  <c r="M373" i="2"/>
  <c r="M351" i="2"/>
  <c r="M329" i="2"/>
  <c r="M307" i="2"/>
  <c r="M285" i="2"/>
  <c r="M263" i="2"/>
  <c r="M241" i="2"/>
  <c r="M219" i="2"/>
  <c r="M197" i="2"/>
  <c r="M175" i="2"/>
  <c r="M153" i="2"/>
  <c r="M131" i="2"/>
  <c r="M109" i="2"/>
  <c r="M87" i="2"/>
  <c r="M65" i="2"/>
  <c r="M43" i="2"/>
  <c r="M21" i="2"/>
  <c r="M1493" i="2"/>
  <c r="M1471" i="2"/>
  <c r="M1449" i="2"/>
  <c r="M1427" i="2"/>
  <c r="M1405" i="2"/>
  <c r="M1383" i="2"/>
  <c r="M1361" i="2"/>
  <c r="M1339" i="2"/>
  <c r="M1317" i="2"/>
  <c r="M1295" i="2"/>
  <c r="M1273" i="2"/>
  <c r="M1251" i="2"/>
  <c r="M1229" i="2"/>
  <c r="M1207" i="2"/>
  <c r="M1185" i="2"/>
  <c r="M1163" i="2"/>
  <c r="M1141" i="2"/>
  <c r="M1119" i="2"/>
  <c r="M1097" i="2"/>
  <c r="M1075" i="2"/>
  <c r="M1053" i="2"/>
  <c r="M1031" i="2"/>
  <c r="M1009" i="2"/>
  <c r="M987" i="2"/>
  <c r="M943" i="2"/>
  <c r="M921" i="2"/>
  <c r="M899" i="2"/>
  <c r="M877" i="2"/>
  <c r="M855" i="2"/>
  <c r="M833" i="2"/>
  <c r="M811" i="2"/>
  <c r="M789" i="2"/>
  <c r="M767" i="2"/>
  <c r="M745" i="2"/>
  <c r="M723" i="2"/>
  <c r="M701" i="2"/>
  <c r="M679" i="2"/>
  <c r="M657" i="2"/>
  <c r="M635" i="2"/>
  <c r="M613" i="2"/>
  <c r="M591" i="2"/>
  <c r="M569" i="2"/>
  <c r="M547" i="2"/>
  <c r="M525" i="2"/>
  <c r="M503" i="2"/>
  <c r="M481" i="2"/>
  <c r="M459" i="2"/>
  <c r="M437" i="2"/>
  <c r="M415" i="2"/>
  <c r="M393" i="2"/>
  <c r="M371" i="2"/>
  <c r="M349" i="2"/>
  <c r="M327" i="2"/>
  <c r="M305" i="2"/>
  <c r="M283" i="2"/>
  <c r="M261" i="2"/>
  <c r="M239" i="2"/>
  <c r="M217" i="2"/>
  <c r="M195" i="2"/>
  <c r="M173" i="2"/>
  <c r="M151" i="2"/>
  <c r="M129" i="2"/>
  <c r="M107" i="2"/>
  <c r="M85" i="2"/>
  <c r="M63" i="2"/>
  <c r="M41" i="2"/>
  <c r="M19" i="2"/>
  <c r="M1492" i="2"/>
  <c r="M1470" i="2"/>
  <c r="M1448" i="2"/>
  <c r="M1426" i="2"/>
  <c r="M1404" i="2"/>
  <c r="M1382" i="2"/>
  <c r="M1360" i="2"/>
  <c r="M1338" i="2"/>
  <c r="M1316" i="2"/>
  <c r="M1294" i="2"/>
  <c r="M1272" i="2"/>
  <c r="M1250" i="2"/>
  <c r="M1228" i="2"/>
  <c r="M1206" i="2"/>
  <c r="M1184" i="2"/>
  <c r="M1162" i="2"/>
  <c r="M1140" i="2"/>
  <c r="M1118" i="2"/>
  <c r="M1096" i="2"/>
  <c r="M1074" i="2"/>
  <c r="M1052" i="2"/>
  <c r="M1030" i="2"/>
  <c r="M1008" i="2"/>
  <c r="M986" i="2"/>
  <c r="M964" i="2"/>
  <c r="M942" i="2"/>
  <c r="M920" i="2"/>
  <c r="M898" i="2"/>
  <c r="M876" i="2"/>
  <c r="M854" i="2"/>
  <c r="M832" i="2"/>
  <c r="M810" i="2"/>
  <c r="M788" i="2"/>
  <c r="M766" i="2"/>
  <c r="M744" i="2"/>
  <c r="M722" i="2"/>
  <c r="M700" i="2"/>
  <c r="M678" i="2"/>
  <c r="M656" i="2"/>
  <c r="M634" i="2"/>
  <c r="M612" i="2"/>
  <c r="M590" i="2"/>
  <c r="M568" i="2"/>
  <c r="M546" i="2"/>
  <c r="M524" i="2"/>
  <c r="M502" i="2"/>
  <c r="M480" i="2"/>
  <c r="M458" i="2"/>
  <c r="M436" i="2"/>
  <c r="M414" i="2"/>
  <c r="M392" i="2"/>
  <c r="M370" i="2"/>
  <c r="M348" i="2"/>
  <c r="M326" i="2"/>
  <c r="M304" i="2"/>
  <c r="M282" i="2"/>
  <c r="M216" i="2"/>
  <c r="M194" i="2"/>
  <c r="M172" i="2"/>
  <c r="M150" i="2"/>
  <c r="M128" i="2"/>
  <c r="M106" i="2"/>
  <c r="M84" i="2"/>
  <c r="M62" i="2"/>
  <c r="M40" i="2"/>
  <c r="M18" i="2"/>
  <c r="M1487" i="2"/>
  <c r="M1465" i="2"/>
  <c r="M1443" i="2"/>
  <c r="M1421" i="2"/>
  <c r="M1399" i="2"/>
  <c r="M1377" i="2"/>
  <c r="M1355" i="2"/>
  <c r="M1333" i="2"/>
  <c r="M1311" i="2"/>
  <c r="M1289" i="2"/>
  <c r="M1267" i="2"/>
  <c r="M1245" i="2"/>
  <c r="M1223" i="2"/>
  <c r="M1201" i="2"/>
  <c r="M1179" i="2"/>
  <c r="M1157" i="2"/>
  <c r="M1135" i="2"/>
  <c r="M1113" i="2"/>
  <c r="M1091" i="2"/>
  <c r="M1069" i="2"/>
  <c r="M1047" i="2"/>
  <c r="M1025" i="2"/>
  <c r="M1003" i="2"/>
  <c r="M981" i="2"/>
  <c r="M959" i="2"/>
  <c r="M937" i="2"/>
  <c r="M915" i="2"/>
  <c r="M893" i="2"/>
  <c r="M871" i="2"/>
  <c r="M849" i="2"/>
  <c r="M827" i="2"/>
  <c r="M805" i="2"/>
  <c r="M783" i="2"/>
  <c r="M761" i="2"/>
  <c r="M739" i="2"/>
  <c r="M717" i="2"/>
  <c r="M695" i="2"/>
  <c r="M673" i="2"/>
  <c r="M651" i="2"/>
  <c r="M629" i="2"/>
  <c r="M607" i="2"/>
  <c r="M585" i="2"/>
  <c r="M563" i="2"/>
  <c r="M541" i="2"/>
  <c r="M519" i="2"/>
  <c r="M497" i="2"/>
  <c r="M475" i="2"/>
  <c r="M453" i="2"/>
  <c r="M431" i="2"/>
  <c r="M409" i="2"/>
  <c r="M387" i="2"/>
  <c r="M365" i="2"/>
  <c r="M343" i="2"/>
  <c r="M321" i="2"/>
  <c r="M299" i="2"/>
  <c r="M277" i="2"/>
  <c r="M255" i="2"/>
  <c r="M233" i="2"/>
  <c r="M211" i="2"/>
  <c r="M189" i="2"/>
  <c r="M167" i="2"/>
  <c r="M145" i="2"/>
  <c r="M123" i="2"/>
  <c r="M101" i="2"/>
  <c r="M79" i="2"/>
  <c r="M57" i="2"/>
  <c r="M35" i="2"/>
  <c r="M13" i="2"/>
  <c r="M1503" i="2"/>
  <c r="M1481" i="2"/>
  <c r="M1459" i="2"/>
  <c r="M579" i="2"/>
  <c r="M557" i="2"/>
  <c r="M535" i="2"/>
  <c r="M513" i="2"/>
  <c r="M491" i="2"/>
  <c r="M469" i="2"/>
  <c r="M447" i="2"/>
  <c r="M425" i="2"/>
  <c r="M403" i="2"/>
  <c r="M381" i="2"/>
  <c r="M359" i="2"/>
  <c r="M337" i="2"/>
  <c r="M315" i="2"/>
  <c r="M293" i="2"/>
  <c r="M271" i="2"/>
  <c r="M249" i="2"/>
  <c r="M227" i="2"/>
  <c r="M205" i="2"/>
  <c r="M183" i="2"/>
  <c r="M161" i="2"/>
  <c r="M139" i="2"/>
  <c r="M117" i="2"/>
  <c r="M95" i="2"/>
  <c r="M73" i="2"/>
  <c r="M51" i="2"/>
  <c r="M29" i="2"/>
  <c r="M7" i="2"/>
  <c r="M886" i="2"/>
  <c r="M864" i="2"/>
  <c r="M842" i="2"/>
  <c r="M820" i="2"/>
  <c r="M798" i="2"/>
  <c r="M776" i="2"/>
  <c r="M754" i="2"/>
  <c r="M732" i="2"/>
  <c r="M710" i="2"/>
  <c r="M688" i="2"/>
  <c r="M644" i="2"/>
  <c r="M622" i="2"/>
  <c r="M600" i="2"/>
  <c r="M578" i="2"/>
  <c r="M556" i="2"/>
  <c r="M534" i="2"/>
  <c r="M512" i="2"/>
  <c r="M490" i="2"/>
  <c r="M468" i="2"/>
  <c r="M446" i="2"/>
  <c r="M424" i="2"/>
  <c r="M402" i="2"/>
  <c r="M380" i="2"/>
  <c r="M358" i="2"/>
  <c r="M336" i="2"/>
  <c r="M314" i="2"/>
  <c r="M292" i="2"/>
  <c r="M270" i="2"/>
  <c r="M248" i="2"/>
  <c r="M226" i="2"/>
  <c r="M204" i="2"/>
  <c r="M182" i="2"/>
  <c r="M160" i="2"/>
  <c r="M138" i="2"/>
  <c r="M116" i="2"/>
  <c r="M94" i="2"/>
  <c r="M72" i="2"/>
  <c r="M50" i="2"/>
  <c r="M28" i="2"/>
  <c r="M6" i="2"/>
  <c r="M1437" i="2"/>
  <c r="M1415" i="2"/>
  <c r="M1393" i="2"/>
  <c r="M1349" i="2"/>
  <c r="M1327" i="2"/>
  <c r="M1283" i="2"/>
  <c r="M1261" i="2"/>
  <c r="M1239" i="2"/>
  <c r="M1217" i="2"/>
  <c r="M1195" i="2"/>
  <c r="M1173" i="2"/>
  <c r="M1151" i="2"/>
  <c r="M1129" i="2"/>
  <c r="M1107" i="2"/>
  <c r="M1085" i="2"/>
  <c r="M1041" i="2"/>
  <c r="M1019" i="2"/>
  <c r="M975" i="2"/>
  <c r="M953" i="2"/>
  <c r="M931" i="2"/>
  <c r="M909" i="2"/>
  <c r="M865" i="2"/>
  <c r="M821" i="2"/>
  <c r="M777" i="2"/>
  <c r="M733" i="2"/>
  <c r="M711" i="2"/>
  <c r="M689" i="2"/>
  <c r="M667" i="2"/>
  <c r="M601" i="2"/>
  <c r="M1502" i="2"/>
  <c r="M1480" i="2"/>
  <c r="M1458" i="2"/>
  <c r="M1436" i="2"/>
  <c r="M1414" i="2"/>
  <c r="M1392" i="2"/>
  <c r="M1370" i="2"/>
  <c r="M1348" i="2"/>
  <c r="M1326" i="2"/>
  <c r="M1304" i="2"/>
  <c r="M1282" i="2"/>
  <c r="M1260" i="2"/>
  <c r="M1238" i="2"/>
  <c r="M1216" i="2"/>
  <c r="M1194" i="2"/>
  <c r="M1172" i="2"/>
  <c r="M1150" i="2"/>
  <c r="M1128" i="2"/>
  <c r="M1106" i="2"/>
  <c r="M1084" i="2"/>
  <c r="M1062" i="2"/>
  <c r="M1040" i="2"/>
  <c r="M1018" i="2"/>
  <c r="M996" i="2"/>
  <c r="M974" i="2"/>
  <c r="M952" i="2"/>
  <c r="M930" i="2"/>
  <c r="M908" i="2"/>
  <c r="M666" i="2"/>
  <c r="M887" i="2"/>
  <c r="M843" i="2"/>
  <c r="M799" i="2"/>
  <c r="M755" i="2"/>
  <c r="M623" i="2"/>
  <c r="M1478" i="2"/>
  <c r="M1434" i="2"/>
  <c r="M1390" i="2"/>
  <c r="M1346" i="2"/>
  <c r="M1302" i="2"/>
  <c r="M1258" i="2"/>
  <c r="M1236" i="2"/>
  <c r="M1192" i="2"/>
  <c r="M1170" i="2"/>
  <c r="M1148" i="2"/>
  <c r="M1126" i="2"/>
  <c r="M1104" i="2"/>
  <c r="M1082" i="2"/>
  <c r="M1060" i="2"/>
  <c r="M1038" i="2"/>
  <c r="M1016" i="2"/>
  <c r="M994" i="2"/>
  <c r="M972" i="2"/>
  <c r="M950" i="2"/>
  <c r="M928" i="2"/>
  <c r="M906" i="2"/>
  <c r="M884" i="2"/>
  <c r="M862" i="2"/>
  <c r="M840" i="2"/>
  <c r="M818" i="2"/>
  <c r="M796" i="2"/>
  <c r="M774" i="2"/>
  <c r="M752" i="2"/>
  <c r="M708" i="2"/>
  <c r="M686" i="2"/>
  <c r="M664" i="2"/>
  <c r="M642" i="2"/>
  <c r="M620" i="2"/>
  <c r="M598" i="2"/>
  <c r="M576" i="2"/>
  <c r="M554" i="2"/>
  <c r="M532" i="2"/>
  <c r="M510" i="2"/>
  <c r="M488" i="2"/>
  <c r="M466" i="2"/>
  <c r="M444" i="2"/>
  <c r="M422" i="2"/>
  <c r="M400" i="2"/>
  <c r="M378" i="2"/>
  <c r="M356" i="2"/>
  <c r="M334" i="2"/>
  <c r="M312" i="2"/>
  <c r="M290" i="2"/>
  <c r="M268" i="2"/>
  <c r="M246" i="2"/>
  <c r="M224" i="2"/>
  <c r="M202" i="2"/>
  <c r="M180" i="2"/>
  <c r="M158" i="2"/>
  <c r="M136" i="2"/>
  <c r="M114" i="2"/>
  <c r="M92" i="2"/>
  <c r="M70" i="2"/>
  <c r="M48" i="2"/>
  <c r="M26" i="2"/>
  <c r="M4" i="2"/>
  <c r="M1063" i="2"/>
  <c r="M997" i="2"/>
  <c r="M645" i="2"/>
  <c r="M1500" i="2"/>
  <c r="M1456" i="2"/>
  <c r="M1412" i="2"/>
  <c r="M1368" i="2"/>
  <c r="M1324" i="2"/>
  <c r="M1280" i="2"/>
  <c r="M1214" i="2"/>
  <c r="M730" i="2"/>
  <c r="M1501" i="2"/>
  <c r="M1479" i="2"/>
  <c r="M1457" i="2"/>
  <c r="M1435" i="2"/>
  <c r="M1413" i="2"/>
  <c r="M1391" i="2"/>
  <c r="M1369" i="2"/>
  <c r="M1347" i="2"/>
  <c r="M1325" i="2"/>
  <c r="M1303" i="2"/>
  <c r="M1281" i="2"/>
  <c r="M1259" i="2"/>
  <c r="M1237" i="2"/>
  <c r="M1215" i="2"/>
  <c r="M1193" i="2"/>
  <c r="M1171" i="2"/>
  <c r="M1149" i="2"/>
  <c r="M1127" i="2"/>
  <c r="M1105" i="2"/>
  <c r="M1083" i="2"/>
  <c r="M1061" i="2"/>
  <c r="M1039" i="2"/>
  <c r="M1017" i="2"/>
  <c r="M995" i="2"/>
  <c r="M973" i="2"/>
  <c r="M951" i="2"/>
  <c r="M929" i="2"/>
  <c r="M907" i="2"/>
  <c r="M885" i="2"/>
  <c r="M863" i="2"/>
  <c r="M841" i="2"/>
  <c r="M819" i="2"/>
  <c r="M797" i="2"/>
  <c r="M775" i="2"/>
  <c r="M753" i="2"/>
  <c r="M731" i="2"/>
  <c r="M709" i="2"/>
  <c r="M687" i="2"/>
  <c r="M665" i="2"/>
  <c r="M643" i="2"/>
  <c r="M621" i="2"/>
  <c r="M599" i="2"/>
  <c r="M577" i="2"/>
  <c r="M555" i="2"/>
  <c r="M533" i="2"/>
  <c r="M511" i="2"/>
  <c r="M489" i="2"/>
  <c r="M467" i="2"/>
  <c r="M445" i="2"/>
  <c r="M423" i="2"/>
  <c r="M401" i="2"/>
  <c r="M379" i="2"/>
  <c r="M357" i="2"/>
  <c r="M335" i="2"/>
  <c r="M313" i="2"/>
  <c r="M291" i="2"/>
  <c r="M269" i="2"/>
  <c r="M247" i="2"/>
  <c r="M225" i="2"/>
  <c r="M203" i="2"/>
  <c r="M181" i="2"/>
  <c r="M159" i="2"/>
  <c r="M137" i="2"/>
  <c r="M115" i="2"/>
  <c r="M93" i="2"/>
  <c r="M71" i="2"/>
  <c r="M49" i="2"/>
  <c r="M27" i="2"/>
  <c r="M5" i="2"/>
  <c r="M1371" i="2"/>
  <c r="M1494" i="2"/>
  <c r="M1472" i="2"/>
  <c r="M1450" i="2"/>
  <c r="M1428" i="2"/>
  <c r="M1406" i="2"/>
  <c r="M1384" i="2"/>
  <c r="M1362" i="2"/>
  <c r="M1340" i="2"/>
  <c r="M1318" i="2"/>
  <c r="M1296" i="2"/>
  <c r="M1274" i="2"/>
  <c r="M1252" i="2"/>
  <c r="M1230" i="2"/>
  <c r="M1208" i="2"/>
  <c r="M1186" i="2"/>
  <c r="M1164" i="2"/>
  <c r="M1142" i="2"/>
  <c r="M1120" i="2"/>
  <c r="M1098" i="2"/>
  <c r="M1076" i="2"/>
  <c r="M1054" i="2"/>
  <c r="M1032" i="2"/>
  <c r="M1010" i="2"/>
  <c r="M988" i="2"/>
  <c r="M966" i="2"/>
  <c r="M944" i="2"/>
  <c r="M922" i="2"/>
  <c r="M900" i="2"/>
  <c r="M878" i="2"/>
  <c r="M856" i="2"/>
  <c r="M834" i="2"/>
  <c r="M812" i="2"/>
  <c r="M790" i="2"/>
  <c r="M768" i="2"/>
  <c r="M746" i="2"/>
  <c r="M724" i="2"/>
  <c r="M702" i="2"/>
  <c r="M680" i="2"/>
  <c r="M658" i="2"/>
  <c r="M636" i="2"/>
  <c r="M614" i="2"/>
  <c r="M592" i="2"/>
  <c r="M570" i="2"/>
  <c r="M548" i="2"/>
  <c r="M526" i="2"/>
  <c r="M504" i="2"/>
  <c r="M482" i="2"/>
  <c r="M460" i="2"/>
  <c r="M438" i="2"/>
  <c r="M416" i="2"/>
  <c r="M394" i="2"/>
  <c r="M372" i="2"/>
  <c r="M350" i="2"/>
  <c r="M328" i="2"/>
  <c r="M306" i="2"/>
  <c r="M284" i="2"/>
  <c r="M262" i="2"/>
  <c r="M240" i="2"/>
  <c r="M218" i="2"/>
  <c r="M196" i="2"/>
  <c r="M174" i="2"/>
  <c r="M152" i="2"/>
  <c r="M130" i="2"/>
  <c r="M108" i="2"/>
  <c r="M86" i="2"/>
  <c r="M64" i="2"/>
  <c r="M42" i="2"/>
  <c r="M20" i="2"/>
  <c r="M1305" i="2"/>
  <c r="N1281" i="2" l="1"/>
  <c r="L1281" i="2"/>
  <c r="N101" i="2"/>
  <c r="L101" i="2"/>
  <c r="N22" i="2"/>
  <c r="L22" i="2"/>
  <c r="N1477" i="2"/>
  <c r="L1477" i="2"/>
  <c r="N1351" i="2"/>
  <c r="L1351" i="2"/>
  <c r="N819" i="2"/>
  <c r="L819" i="2"/>
  <c r="N1129" i="2"/>
  <c r="L1129" i="2"/>
  <c r="N612" i="2"/>
  <c r="L612" i="2"/>
  <c r="N112" i="2"/>
  <c r="L112" i="2"/>
  <c r="N470" i="2"/>
  <c r="L470" i="2"/>
  <c r="N1431" i="2"/>
  <c r="L1431" i="2"/>
  <c r="N823" i="2"/>
  <c r="L823" i="2"/>
  <c r="N520" i="2"/>
  <c r="L520" i="2"/>
  <c r="N1420" i="2"/>
  <c r="L1420" i="2"/>
  <c r="N1038" i="2"/>
  <c r="L1038" i="2"/>
  <c r="N629" i="2"/>
  <c r="L629" i="2"/>
  <c r="N550" i="2"/>
  <c r="L550" i="2"/>
  <c r="N8" i="2"/>
  <c r="L8" i="2"/>
  <c r="N1064" i="2"/>
  <c r="L1064" i="2"/>
  <c r="N1026" i="2"/>
  <c r="L1026" i="2"/>
  <c r="N1486" i="2"/>
  <c r="L1486" i="2"/>
  <c r="N379" i="2"/>
  <c r="L379" i="2"/>
  <c r="N754" i="2"/>
  <c r="L754" i="2"/>
  <c r="N1119" i="2"/>
  <c r="L1119" i="2"/>
  <c r="N221" i="2"/>
  <c r="L221" i="2"/>
  <c r="N1059" i="2"/>
  <c r="L1059" i="2"/>
  <c r="N80" i="2"/>
  <c r="L80" i="2"/>
  <c r="N694" i="2"/>
  <c r="L694" i="2"/>
  <c r="N1269" i="2"/>
  <c r="L1269" i="2"/>
  <c r="N576" i="2"/>
  <c r="L576" i="2"/>
  <c r="N673" i="2"/>
  <c r="L673" i="2"/>
  <c r="N617" i="2"/>
  <c r="L617" i="2"/>
  <c r="N238" i="2"/>
  <c r="L238" i="2"/>
  <c r="N435" i="2"/>
  <c r="L435" i="2"/>
  <c r="N598" i="2"/>
  <c r="L598" i="2"/>
  <c r="N211" i="2"/>
  <c r="L211" i="2"/>
  <c r="N132" i="2"/>
  <c r="L132" i="2"/>
  <c r="N1168" i="2"/>
  <c r="L1168" i="2"/>
  <c r="N1341" i="2"/>
  <c r="L1341" i="2"/>
  <c r="N1222" i="2"/>
  <c r="L1222" i="2"/>
  <c r="N781" i="2"/>
  <c r="L781" i="2"/>
  <c r="N445" i="2"/>
  <c r="L445" i="2"/>
  <c r="N314" i="2"/>
  <c r="L314" i="2"/>
  <c r="N195" i="2"/>
  <c r="L195" i="2"/>
  <c r="N706" i="2"/>
  <c r="L706" i="2"/>
  <c r="N34" i="2"/>
  <c r="L34" i="2"/>
  <c r="N933" i="2"/>
  <c r="L933" i="2"/>
  <c r="N1444" i="2"/>
  <c r="L1444" i="2"/>
  <c r="N467" i="2"/>
  <c r="L467" i="2"/>
  <c r="N336" i="2"/>
  <c r="L336" i="2"/>
  <c r="N1207" i="2"/>
  <c r="L1207" i="2"/>
  <c r="N1212" i="2"/>
  <c r="L1212" i="2"/>
  <c r="N11" i="2"/>
  <c r="L11" i="2"/>
  <c r="N955" i="2"/>
  <c r="L955" i="2"/>
  <c r="N1196" i="2"/>
  <c r="L1196" i="2"/>
  <c r="N1062" i="2"/>
  <c r="L1062" i="2"/>
  <c r="N1250" i="2"/>
  <c r="L1250" i="2"/>
  <c r="N201" i="2"/>
  <c r="L201" i="2"/>
  <c r="N9" i="2"/>
  <c r="L9" i="2"/>
  <c r="N1089" i="2"/>
  <c r="L1089" i="2"/>
  <c r="N108" i="2"/>
  <c r="L108" i="2"/>
  <c r="N1084" i="2"/>
  <c r="L1084" i="2"/>
  <c r="N788" i="2"/>
  <c r="L788" i="2"/>
  <c r="N1188" i="2"/>
  <c r="L1188" i="2"/>
  <c r="N100" i="2"/>
  <c r="L100" i="2"/>
  <c r="N31" i="2"/>
  <c r="L31" i="2"/>
  <c r="N1445" i="2"/>
  <c r="L1445" i="2"/>
  <c r="N1236" i="2"/>
  <c r="L1236" i="2"/>
  <c r="N810" i="2"/>
  <c r="L810" i="2"/>
  <c r="N310" i="2"/>
  <c r="L310" i="2"/>
  <c r="N561" i="2"/>
  <c r="L561" i="2"/>
  <c r="N234" i="2"/>
  <c r="L234" i="2"/>
  <c r="N693" i="2"/>
  <c r="L693" i="2"/>
  <c r="N1120" i="2"/>
  <c r="L1120" i="2"/>
  <c r="N1393" i="2"/>
  <c r="L1393" i="2"/>
  <c r="N789" i="2"/>
  <c r="L789" i="2"/>
  <c r="N267" i="2"/>
  <c r="L267" i="2"/>
  <c r="N75" i="2"/>
  <c r="L75" i="2"/>
  <c r="N478" i="2"/>
  <c r="L478" i="2"/>
  <c r="N878" i="2"/>
  <c r="L878" i="2"/>
  <c r="N1107" i="2"/>
  <c r="L1107" i="2"/>
  <c r="N43" i="2"/>
  <c r="L43" i="2"/>
  <c r="N509" i="2"/>
  <c r="L509" i="2"/>
  <c r="N104" i="2"/>
  <c r="L104" i="2"/>
  <c r="N649" i="2"/>
  <c r="L649" i="2"/>
  <c r="N900" i="2"/>
  <c r="L900" i="2"/>
  <c r="N293" i="2"/>
  <c r="L293" i="2"/>
  <c r="N528" i="2"/>
  <c r="L528" i="2"/>
  <c r="N363" i="2"/>
  <c r="L363" i="2"/>
  <c r="N1199" i="2"/>
  <c r="L1199" i="2"/>
  <c r="N841" i="2"/>
  <c r="L841" i="2"/>
  <c r="N226" i="2"/>
  <c r="L226" i="2"/>
  <c r="N1118" i="2"/>
  <c r="L1118" i="2"/>
  <c r="N573" i="2"/>
  <c r="L573" i="2"/>
  <c r="N430" i="2"/>
  <c r="L430" i="2"/>
  <c r="N1442" i="2"/>
  <c r="L1442" i="2"/>
  <c r="N944" i="2"/>
  <c r="L944" i="2"/>
  <c r="N248" i="2"/>
  <c r="L248" i="2"/>
  <c r="N656" i="2"/>
  <c r="L656" i="2"/>
  <c r="N156" i="2"/>
  <c r="L156" i="2"/>
  <c r="N1099" i="2"/>
  <c r="L1099" i="2"/>
  <c r="N301" i="2"/>
  <c r="L301" i="2"/>
  <c r="N885" i="2"/>
  <c r="L885" i="2"/>
  <c r="N359" i="2"/>
  <c r="L359" i="2"/>
  <c r="N1141" i="2"/>
  <c r="L1141" i="2"/>
  <c r="N113" i="2"/>
  <c r="L113" i="2"/>
  <c r="N1319" i="2"/>
  <c r="L1319" i="2"/>
  <c r="N1200" i="2"/>
  <c r="L1200" i="2"/>
  <c r="N1291" i="2"/>
  <c r="L1291" i="2"/>
  <c r="N423" i="2"/>
  <c r="L423" i="2"/>
  <c r="N798" i="2"/>
  <c r="L798" i="2"/>
  <c r="N153" i="2"/>
  <c r="L153" i="2"/>
  <c r="N1103" i="2"/>
  <c r="L1103" i="2"/>
  <c r="N1130" i="2"/>
  <c r="L1130" i="2"/>
  <c r="N829" i="2"/>
  <c r="L829" i="2"/>
  <c r="N136" i="2"/>
  <c r="L136" i="2"/>
  <c r="N1201" i="2"/>
  <c r="L1201" i="2"/>
  <c r="N1122" i="2"/>
  <c r="L1122" i="2"/>
  <c r="N96" i="2"/>
  <c r="L96" i="2"/>
  <c r="N1363" i="2"/>
  <c r="L1363" i="2"/>
  <c r="N760" i="2"/>
  <c r="L760" i="2"/>
  <c r="N1114" i="2"/>
  <c r="L1114" i="2"/>
  <c r="N1143" i="2"/>
  <c r="L1143" i="2"/>
  <c r="N548" i="2"/>
  <c r="L548" i="2"/>
  <c r="N1040" i="2"/>
  <c r="L1040" i="2"/>
  <c r="N216" i="2"/>
  <c r="L216" i="2"/>
  <c r="N1144" i="2"/>
  <c r="L1144" i="2"/>
  <c r="N56" i="2"/>
  <c r="L56" i="2"/>
  <c r="N782" i="2"/>
  <c r="L782" i="2"/>
  <c r="N1226" i="2"/>
  <c r="L1226" i="2"/>
  <c r="N570" i="2"/>
  <c r="L570" i="2"/>
  <c r="N667" i="2"/>
  <c r="L667" i="2"/>
  <c r="N723" i="2"/>
  <c r="L723" i="2"/>
  <c r="N266" i="2"/>
  <c r="L266" i="2"/>
  <c r="N624" i="2"/>
  <c r="L624" i="2"/>
  <c r="N493" i="2"/>
  <c r="L493" i="2"/>
  <c r="N1379" i="2"/>
  <c r="L1379" i="2"/>
  <c r="N995" i="2"/>
  <c r="L995" i="2"/>
  <c r="N380" i="2"/>
  <c r="L380" i="2"/>
  <c r="N745" i="2"/>
  <c r="L745" i="2"/>
  <c r="N772" i="2"/>
  <c r="L772" i="2"/>
  <c r="N1429" i="2"/>
  <c r="L1429" i="2"/>
  <c r="N1240" i="2"/>
  <c r="L1240" i="2"/>
  <c r="N533" i="2"/>
  <c r="L533" i="2"/>
  <c r="N402" i="2"/>
  <c r="L402" i="2"/>
  <c r="N767" i="2"/>
  <c r="L767" i="2"/>
  <c r="N794" i="2"/>
  <c r="L794" i="2"/>
  <c r="N77" i="2"/>
  <c r="L77" i="2"/>
  <c r="N537" i="2"/>
  <c r="L537" i="2"/>
  <c r="N456" i="2"/>
  <c r="L456" i="2"/>
  <c r="N730" i="2"/>
  <c r="L730" i="2"/>
  <c r="N513" i="2"/>
  <c r="L513" i="2"/>
  <c r="N264" i="2"/>
  <c r="L264" i="2"/>
  <c r="N690" i="2"/>
  <c r="L690" i="2"/>
  <c r="N961" i="2"/>
  <c r="L961" i="2"/>
  <c r="N174" i="2"/>
  <c r="L174" i="2"/>
  <c r="N774" i="2"/>
  <c r="L774" i="2"/>
  <c r="N51" i="2"/>
  <c r="L51" i="2"/>
  <c r="N811" i="2"/>
  <c r="L811" i="2"/>
  <c r="N838" i="2"/>
  <c r="L838" i="2"/>
  <c r="N121" i="2"/>
  <c r="L121" i="2"/>
  <c r="N97" i="2"/>
  <c r="L97" i="2"/>
  <c r="N1246" i="2"/>
  <c r="L1246" i="2"/>
  <c r="N957" i="2"/>
  <c r="L957" i="2"/>
  <c r="N680" i="2"/>
  <c r="L680" i="2"/>
  <c r="N1164" i="2"/>
  <c r="L1164" i="2"/>
  <c r="N115" i="2"/>
  <c r="L115" i="2"/>
  <c r="N599" i="2"/>
  <c r="L599" i="2"/>
  <c r="N1083" i="2"/>
  <c r="L1083" i="2"/>
  <c r="N1280" i="2"/>
  <c r="L1280" i="2"/>
  <c r="N290" i="2"/>
  <c r="L290" i="2"/>
  <c r="N796" i="2"/>
  <c r="L796" i="2"/>
  <c r="N1346" i="2"/>
  <c r="L1346" i="2"/>
  <c r="N1172" i="2"/>
  <c r="L1172" i="2"/>
  <c r="N821" i="2"/>
  <c r="L821" i="2"/>
  <c r="N1437" i="2"/>
  <c r="L1437" i="2"/>
  <c r="N468" i="2"/>
  <c r="L468" i="2"/>
  <c r="N73" i="2"/>
  <c r="L73" i="2"/>
  <c r="N557" i="2"/>
  <c r="L557" i="2"/>
  <c r="N387" i="2"/>
  <c r="L387" i="2"/>
  <c r="N871" i="2"/>
  <c r="L871" i="2"/>
  <c r="N1355" i="2"/>
  <c r="L1355" i="2"/>
  <c r="N392" i="2"/>
  <c r="L392" i="2"/>
  <c r="N876" i="2"/>
  <c r="L876" i="2"/>
  <c r="N1360" i="2"/>
  <c r="L1360" i="2"/>
  <c r="N349" i="2"/>
  <c r="L349" i="2"/>
  <c r="N833" i="2"/>
  <c r="L833" i="2"/>
  <c r="N1339" i="2"/>
  <c r="L1339" i="2"/>
  <c r="N329" i="2"/>
  <c r="L329" i="2"/>
  <c r="N308" i="2"/>
  <c r="L308" i="2"/>
  <c r="N792" i="2"/>
  <c r="L792" i="2"/>
  <c r="N1276" i="2"/>
  <c r="L1276" i="2"/>
  <c r="N815" i="2"/>
  <c r="L815" i="2"/>
  <c r="N441" i="2"/>
  <c r="L441" i="2"/>
  <c r="N376" i="2"/>
  <c r="L376" i="2"/>
  <c r="N860" i="2"/>
  <c r="L860" i="2"/>
  <c r="N1344" i="2"/>
  <c r="L1344" i="2"/>
  <c r="N311" i="2"/>
  <c r="L311" i="2"/>
  <c r="N795" i="2"/>
  <c r="L795" i="2"/>
  <c r="N1279" i="2"/>
  <c r="L1279" i="2"/>
  <c r="N250" i="2"/>
  <c r="L250" i="2"/>
  <c r="N734" i="2"/>
  <c r="L734" i="2"/>
  <c r="N188" i="2"/>
  <c r="L188" i="2"/>
  <c r="N143" i="2"/>
  <c r="L143" i="2"/>
  <c r="N549" i="2"/>
  <c r="L549" i="2"/>
  <c r="N923" i="2"/>
  <c r="L923" i="2"/>
  <c r="N260" i="2"/>
  <c r="L260" i="2"/>
  <c r="N1035" i="2"/>
  <c r="L1035" i="2"/>
  <c r="N125" i="2"/>
  <c r="L125" i="2"/>
  <c r="N39" i="2"/>
  <c r="L39" i="2"/>
  <c r="N119" i="2"/>
  <c r="L119" i="2"/>
  <c r="N603" i="2"/>
  <c r="L603" i="2"/>
  <c r="N1087" i="2"/>
  <c r="L1087" i="2"/>
  <c r="N914" i="2"/>
  <c r="L914" i="2"/>
  <c r="N300" i="2"/>
  <c r="L300" i="2"/>
  <c r="N784" i="2"/>
  <c r="L784" i="2"/>
  <c r="N1268" i="2"/>
  <c r="L1268" i="2"/>
  <c r="N230" i="2"/>
  <c r="L230" i="2"/>
  <c r="N808" i="2"/>
  <c r="L808" i="2"/>
  <c r="N521" i="2"/>
  <c r="L521" i="2"/>
  <c r="N1005" i="2"/>
  <c r="L1005" i="2"/>
  <c r="N676" i="2"/>
  <c r="L676" i="2"/>
  <c r="N522" i="2"/>
  <c r="L522" i="2"/>
  <c r="N1328" i="2"/>
  <c r="L1328" i="2"/>
  <c r="N869" i="2"/>
  <c r="L869" i="2"/>
  <c r="N1023" i="2"/>
  <c r="L1023" i="2"/>
  <c r="N1358" i="2"/>
  <c r="L1358" i="2"/>
  <c r="N488" i="2"/>
  <c r="L488" i="2"/>
  <c r="N590" i="2"/>
  <c r="L590" i="2"/>
  <c r="N574" i="2"/>
  <c r="L574" i="2"/>
  <c r="N1409" i="2"/>
  <c r="L1409" i="2"/>
  <c r="N347" i="2"/>
  <c r="L347" i="2"/>
  <c r="N510" i="2"/>
  <c r="L510" i="2"/>
  <c r="N607" i="2"/>
  <c r="L607" i="2"/>
  <c r="N1075" i="2"/>
  <c r="L1075" i="2"/>
  <c r="N1015" i="2"/>
  <c r="L1015" i="2"/>
  <c r="N1042" i="2"/>
  <c r="L1042" i="2"/>
  <c r="N1225" i="2"/>
  <c r="L1225" i="2"/>
  <c r="N930" i="2"/>
  <c r="L930" i="2"/>
  <c r="N634" i="2"/>
  <c r="L634" i="2"/>
  <c r="N199" i="2"/>
  <c r="L199" i="2"/>
  <c r="N1275" i="2"/>
  <c r="L1275" i="2"/>
  <c r="N1395" i="2"/>
  <c r="L1395" i="2"/>
  <c r="N1347" i="2"/>
  <c r="L1347" i="2"/>
  <c r="N167" i="2"/>
  <c r="L167" i="2"/>
  <c r="N88" i="2"/>
  <c r="L88" i="2"/>
  <c r="N575" i="2"/>
  <c r="L575" i="2"/>
  <c r="N1297" i="2"/>
  <c r="L1297" i="2"/>
  <c r="N867" i="2"/>
  <c r="L867" i="2"/>
  <c r="N10" i="2"/>
  <c r="L10" i="2"/>
  <c r="N401" i="2"/>
  <c r="L401" i="2"/>
  <c r="N776" i="2"/>
  <c r="L776" i="2"/>
  <c r="N635" i="2"/>
  <c r="L635" i="2"/>
  <c r="N662" i="2"/>
  <c r="L662" i="2"/>
  <c r="N1020" i="2"/>
  <c r="L1020" i="2"/>
  <c r="N1108" i="2"/>
  <c r="L1108" i="2"/>
  <c r="N1070" i="2"/>
  <c r="L1070" i="2"/>
  <c r="N632" i="2"/>
  <c r="L632" i="2"/>
  <c r="N20" i="2"/>
  <c r="L20" i="2"/>
  <c r="N907" i="2"/>
  <c r="L907" i="2"/>
  <c r="N1217" i="2"/>
  <c r="L1217" i="2"/>
  <c r="N173" i="2"/>
  <c r="L173" i="2"/>
  <c r="N684" i="2"/>
  <c r="L684" i="2"/>
  <c r="N551" i="2"/>
  <c r="L551" i="2"/>
  <c r="N608" i="2"/>
  <c r="L608" i="2"/>
  <c r="N1439" i="2"/>
  <c r="L1439" i="2"/>
  <c r="N1010" i="2"/>
  <c r="L1010" i="2"/>
  <c r="N1239" i="2"/>
  <c r="L1239" i="2"/>
  <c r="N1206" i="2"/>
  <c r="L1206" i="2"/>
  <c r="N580" i="2"/>
  <c r="L580" i="2"/>
  <c r="N891" i="2"/>
  <c r="L891" i="2"/>
  <c r="N1148" i="2"/>
  <c r="L1148" i="2"/>
  <c r="N739" i="2"/>
  <c r="L739" i="2"/>
  <c r="N176" i="2"/>
  <c r="L176" i="2"/>
  <c r="N118" i="2"/>
  <c r="L118" i="2"/>
  <c r="N258" i="2"/>
  <c r="L258" i="2"/>
  <c r="N1466" i="2"/>
  <c r="L1466" i="2"/>
  <c r="N664" i="2"/>
  <c r="L664" i="2"/>
  <c r="N761" i="2"/>
  <c r="L761" i="2"/>
  <c r="N682" i="2"/>
  <c r="L682" i="2"/>
  <c r="N517" i="2"/>
  <c r="L517" i="2"/>
  <c r="N1488" i="2"/>
  <c r="L1488" i="2"/>
  <c r="L1258" i="6"/>
  <c r="N1258" i="6"/>
  <c r="N1479" i="2"/>
  <c r="L1479" i="2"/>
  <c r="N886" i="2"/>
  <c r="L886" i="2"/>
  <c r="N1251" i="2"/>
  <c r="L1251" i="2"/>
  <c r="N1256" i="2"/>
  <c r="L1256" i="2"/>
  <c r="N302" i="2"/>
  <c r="L302" i="2"/>
  <c r="N434" i="2"/>
  <c r="L434" i="2"/>
  <c r="N1501" i="2"/>
  <c r="L1501" i="2"/>
  <c r="N321" i="2"/>
  <c r="L321" i="2"/>
  <c r="N242" i="2"/>
  <c r="L242" i="2"/>
  <c r="N729" i="2"/>
  <c r="L729" i="2"/>
  <c r="N1451" i="2"/>
  <c r="L1451" i="2"/>
  <c r="N718" i="2"/>
  <c r="L718" i="2"/>
  <c r="N1262" i="2"/>
  <c r="L1262" i="2"/>
  <c r="N752" i="2"/>
  <c r="L752" i="2"/>
  <c r="N827" i="2"/>
  <c r="L827" i="2"/>
  <c r="N1232" i="2"/>
  <c r="L1232" i="2"/>
  <c r="N206" i="2"/>
  <c r="L206" i="2"/>
  <c r="N559" i="2"/>
  <c r="L559" i="2"/>
  <c r="N720" i="2"/>
  <c r="L720" i="2"/>
  <c r="N93" i="2"/>
  <c r="L93" i="2"/>
  <c r="N777" i="2"/>
  <c r="L777" i="2"/>
  <c r="N370" i="2"/>
  <c r="L370" i="2"/>
  <c r="N770" i="2"/>
  <c r="L770" i="2"/>
  <c r="N228" i="2"/>
  <c r="L228" i="2"/>
  <c r="N103" i="2"/>
  <c r="L103" i="2"/>
  <c r="N762" i="2"/>
  <c r="L762" i="2"/>
  <c r="N1306" i="2"/>
  <c r="L1306" i="2"/>
  <c r="N218" i="2"/>
  <c r="L218" i="2"/>
  <c r="N1186" i="2"/>
  <c r="L1186" i="2"/>
  <c r="N137" i="2"/>
  <c r="L137" i="2"/>
  <c r="N621" i="2"/>
  <c r="L621" i="2"/>
  <c r="N1105" i="2"/>
  <c r="L1105" i="2"/>
  <c r="N1324" i="2"/>
  <c r="L1324" i="2"/>
  <c r="N312" i="2"/>
  <c r="L312" i="2"/>
  <c r="N818" i="2"/>
  <c r="L818" i="2"/>
  <c r="N1390" i="2"/>
  <c r="L1390" i="2"/>
  <c r="N1194" i="2"/>
  <c r="L1194" i="2"/>
  <c r="N865" i="2"/>
  <c r="L865" i="2"/>
  <c r="N6" i="2"/>
  <c r="L6" i="2"/>
  <c r="N490" i="2"/>
  <c r="L490" i="2"/>
  <c r="N95" i="2"/>
  <c r="L95" i="2"/>
  <c r="N579" i="2"/>
  <c r="L579" i="2"/>
  <c r="N409" i="2"/>
  <c r="L409" i="2"/>
  <c r="N893" i="2"/>
  <c r="L893" i="2"/>
  <c r="N1377" i="2"/>
  <c r="L1377" i="2"/>
  <c r="N414" i="2"/>
  <c r="L414" i="2"/>
  <c r="N898" i="2"/>
  <c r="L898" i="2"/>
  <c r="N1382" i="2"/>
  <c r="L1382" i="2"/>
  <c r="N371" i="2"/>
  <c r="L371" i="2"/>
  <c r="N855" i="2"/>
  <c r="L855" i="2"/>
  <c r="N1361" i="2"/>
  <c r="L1361" i="2"/>
  <c r="N351" i="2"/>
  <c r="L351" i="2"/>
  <c r="N330" i="2"/>
  <c r="L330" i="2"/>
  <c r="N814" i="2"/>
  <c r="L814" i="2"/>
  <c r="N1298" i="2"/>
  <c r="L1298" i="2"/>
  <c r="N837" i="2"/>
  <c r="L837" i="2"/>
  <c r="N463" i="2"/>
  <c r="L463" i="2"/>
  <c r="N398" i="2"/>
  <c r="L398" i="2"/>
  <c r="N882" i="2"/>
  <c r="L882" i="2"/>
  <c r="N1366" i="2"/>
  <c r="L1366" i="2"/>
  <c r="N333" i="2"/>
  <c r="L333" i="2"/>
  <c r="N817" i="2"/>
  <c r="L817" i="2"/>
  <c r="N1301" i="2"/>
  <c r="L1301" i="2"/>
  <c r="N272" i="2"/>
  <c r="L272" i="2"/>
  <c r="N756" i="2"/>
  <c r="L756" i="2"/>
  <c r="N210" i="2"/>
  <c r="L210" i="2"/>
  <c r="N165" i="2"/>
  <c r="L165" i="2"/>
  <c r="N593" i="2"/>
  <c r="L593" i="2"/>
  <c r="N989" i="2"/>
  <c r="L989" i="2"/>
  <c r="N1189" i="2"/>
  <c r="L1189" i="2"/>
  <c r="N1057" i="2"/>
  <c r="L1057" i="2"/>
  <c r="N147" i="2"/>
  <c r="L147" i="2"/>
  <c r="N61" i="2"/>
  <c r="L61" i="2"/>
  <c r="N141" i="2"/>
  <c r="L141" i="2"/>
  <c r="N625" i="2"/>
  <c r="L625" i="2"/>
  <c r="N1109" i="2"/>
  <c r="L1109" i="2"/>
  <c r="N936" i="2"/>
  <c r="L936" i="2"/>
  <c r="N322" i="2"/>
  <c r="L322" i="2"/>
  <c r="N806" i="2"/>
  <c r="L806" i="2"/>
  <c r="N1290" i="2"/>
  <c r="L1290" i="2"/>
  <c r="N252" i="2"/>
  <c r="L252" i="2"/>
  <c r="N940" i="2"/>
  <c r="L940" i="2"/>
  <c r="N543" i="2"/>
  <c r="L543" i="2"/>
  <c r="N1027" i="2"/>
  <c r="L1027" i="2"/>
  <c r="N698" i="2"/>
  <c r="L698" i="2"/>
  <c r="N544" i="2"/>
  <c r="L544" i="2"/>
  <c r="N1350" i="2"/>
  <c r="L1350" i="2"/>
  <c r="N1001" i="2"/>
  <c r="L1001" i="2"/>
  <c r="N1287" i="2"/>
  <c r="L1287" i="2"/>
  <c r="N1380" i="2"/>
  <c r="L1380" i="2"/>
  <c r="N797" i="2"/>
  <c r="L797" i="2"/>
  <c r="N182" i="2"/>
  <c r="L182" i="2"/>
  <c r="N62" i="2"/>
  <c r="L62" i="2"/>
  <c r="N1474" i="2"/>
  <c r="L1474" i="2"/>
  <c r="N932" i="2"/>
  <c r="L932" i="2"/>
  <c r="N235" i="2"/>
  <c r="L235" i="2"/>
  <c r="N26" i="2"/>
  <c r="L26" i="2"/>
  <c r="N1012" i="2"/>
  <c r="L1012" i="2"/>
  <c r="N741" i="2"/>
  <c r="L741" i="2"/>
  <c r="N438" i="2"/>
  <c r="L438" i="2"/>
  <c r="N1414" i="2"/>
  <c r="L1414" i="2"/>
  <c r="N107" i="2"/>
  <c r="L107" i="2"/>
  <c r="N134" i="2"/>
  <c r="L134" i="2"/>
  <c r="N976" i="2"/>
  <c r="L976" i="2"/>
  <c r="N361" i="2"/>
  <c r="L361" i="2"/>
  <c r="N672" i="2"/>
  <c r="L672" i="2"/>
  <c r="N1247" i="2"/>
  <c r="L1247" i="2"/>
  <c r="N460" i="2"/>
  <c r="L460" i="2"/>
  <c r="N1436" i="2"/>
  <c r="L1436" i="2"/>
  <c r="N1140" i="2"/>
  <c r="L1140" i="2"/>
  <c r="N514" i="2"/>
  <c r="L514" i="2"/>
  <c r="N1221" i="2"/>
  <c r="L1221" i="2"/>
  <c r="N482" i="2"/>
  <c r="L482" i="2"/>
  <c r="N1458" i="2"/>
  <c r="L1458" i="2"/>
  <c r="N151" i="2"/>
  <c r="L151" i="2"/>
  <c r="N243" i="2"/>
  <c r="L243" i="2"/>
  <c r="N536" i="2"/>
  <c r="L536" i="2"/>
  <c r="N716" i="2"/>
  <c r="L716" i="2"/>
  <c r="N1116" i="2"/>
  <c r="L1116" i="2"/>
  <c r="N504" i="2"/>
  <c r="L504" i="2"/>
  <c r="N996" i="2"/>
  <c r="L996" i="2"/>
  <c r="N700" i="2"/>
  <c r="L700" i="2"/>
  <c r="N265" i="2"/>
  <c r="L265" i="2"/>
  <c r="N12" i="2"/>
  <c r="L12" i="2"/>
  <c r="N427" i="2"/>
  <c r="L427" i="2"/>
  <c r="N1092" i="2"/>
  <c r="L1092" i="2"/>
  <c r="N1121" i="2"/>
  <c r="L1121" i="2"/>
  <c r="N1413" i="2"/>
  <c r="L1413" i="2"/>
  <c r="N403" i="2"/>
  <c r="L403" i="2"/>
  <c r="N1185" i="2"/>
  <c r="L1185" i="2"/>
  <c r="N287" i="2"/>
  <c r="L287" i="2"/>
  <c r="N571" i="2"/>
  <c r="L571" i="2"/>
  <c r="N1335" i="2"/>
  <c r="L1335" i="2"/>
  <c r="N1371" i="2"/>
  <c r="L1371" i="2"/>
  <c r="N842" i="2"/>
  <c r="L842" i="2"/>
  <c r="N701" i="2"/>
  <c r="L701" i="2"/>
  <c r="N728" i="2"/>
  <c r="L728" i="2"/>
  <c r="N495" i="2"/>
  <c r="L495" i="2"/>
  <c r="N1174" i="2"/>
  <c r="L1174" i="2"/>
  <c r="N1136" i="2"/>
  <c r="L1136" i="2"/>
  <c r="N979" i="2"/>
  <c r="L979" i="2"/>
  <c r="N973" i="2"/>
  <c r="L973" i="2"/>
  <c r="N1283" i="2"/>
  <c r="L1283" i="2"/>
  <c r="N239" i="2"/>
  <c r="L239" i="2"/>
  <c r="N331" i="2"/>
  <c r="L331" i="2"/>
  <c r="N78" i="2"/>
  <c r="L78" i="2"/>
  <c r="N977" i="2"/>
  <c r="L977" i="2"/>
  <c r="N895" i="2"/>
  <c r="L895" i="2"/>
  <c r="N592" i="2"/>
  <c r="L592" i="2"/>
  <c r="N1192" i="2"/>
  <c r="L1192" i="2"/>
  <c r="N783" i="2"/>
  <c r="L783" i="2"/>
  <c r="N220" i="2"/>
  <c r="L220" i="2"/>
  <c r="N1191" i="2"/>
  <c r="L1191" i="2"/>
  <c r="N947" i="2"/>
  <c r="L947" i="2"/>
  <c r="N826" i="2"/>
  <c r="L826" i="2"/>
  <c r="N696" i="2"/>
  <c r="L696" i="2"/>
  <c r="N1180" i="2"/>
  <c r="L1180" i="2"/>
  <c r="N627" i="2"/>
  <c r="L627" i="2"/>
  <c r="N614" i="2"/>
  <c r="L614" i="2"/>
  <c r="N1106" i="2"/>
  <c r="L1106" i="2"/>
  <c r="N1289" i="2"/>
  <c r="L1289" i="2"/>
  <c r="N749" i="2"/>
  <c r="L749" i="2"/>
  <c r="N184" i="2"/>
  <c r="L184" i="2"/>
  <c r="N53" i="2"/>
  <c r="L53" i="2"/>
  <c r="N939" i="2"/>
  <c r="L939" i="2"/>
  <c r="L1272" i="6"/>
  <c r="N152" i="2"/>
  <c r="L152" i="2"/>
  <c r="N1258" i="2"/>
  <c r="L1258" i="2"/>
  <c r="N348" i="2"/>
  <c r="L348" i="2"/>
  <c r="N397" i="2"/>
  <c r="L397" i="2"/>
  <c r="N99" i="2"/>
  <c r="L99" i="2"/>
  <c r="N1043" i="2"/>
  <c r="L1043" i="2"/>
  <c r="N1331" i="2"/>
  <c r="L1331" i="2"/>
  <c r="N1061" i="2"/>
  <c r="L1061" i="2"/>
  <c r="N1150" i="2"/>
  <c r="L1150" i="2"/>
  <c r="N854" i="2"/>
  <c r="L854" i="2"/>
  <c r="N1254" i="2"/>
  <c r="L1254" i="2"/>
  <c r="N773" i="2"/>
  <c r="L773" i="2"/>
  <c r="N1495" i="2"/>
  <c r="L1495" i="2"/>
  <c r="N892" i="2"/>
  <c r="L892" i="2"/>
  <c r="N983" i="2"/>
  <c r="L983" i="2"/>
  <c r="N196" i="2"/>
  <c r="L196" i="2"/>
  <c r="N702" i="2"/>
  <c r="L702" i="2"/>
  <c r="N240" i="2"/>
  <c r="L240" i="2"/>
  <c r="N724" i="2"/>
  <c r="L724" i="2"/>
  <c r="N1208" i="2"/>
  <c r="L1208" i="2"/>
  <c r="N159" i="2"/>
  <c r="L159" i="2"/>
  <c r="N643" i="2"/>
  <c r="L643" i="2"/>
  <c r="N1127" i="2"/>
  <c r="L1127" i="2"/>
  <c r="N1368" i="2"/>
  <c r="L1368" i="2"/>
  <c r="N334" i="2"/>
  <c r="L334" i="2"/>
  <c r="N840" i="2"/>
  <c r="L840" i="2"/>
  <c r="N1434" i="2"/>
  <c r="L1434" i="2"/>
  <c r="N1216" i="2"/>
  <c r="L1216" i="2"/>
  <c r="N909" i="2"/>
  <c r="L909" i="2"/>
  <c r="N28" i="2"/>
  <c r="L28" i="2"/>
  <c r="N512" i="2"/>
  <c r="L512" i="2"/>
  <c r="N117" i="2"/>
  <c r="L117" i="2"/>
  <c r="N1459" i="2"/>
  <c r="L1459" i="2"/>
  <c r="N431" i="2"/>
  <c r="L431" i="2"/>
  <c r="N915" i="2"/>
  <c r="L915" i="2"/>
  <c r="N1399" i="2"/>
  <c r="L1399" i="2"/>
  <c r="N436" i="2"/>
  <c r="L436" i="2"/>
  <c r="N920" i="2"/>
  <c r="L920" i="2"/>
  <c r="N1404" i="2"/>
  <c r="L1404" i="2"/>
  <c r="N393" i="2"/>
  <c r="L393" i="2"/>
  <c r="N877" i="2"/>
  <c r="L877" i="2"/>
  <c r="N1383" i="2"/>
  <c r="L1383" i="2"/>
  <c r="N373" i="2"/>
  <c r="L373" i="2"/>
  <c r="N352" i="2"/>
  <c r="L352" i="2"/>
  <c r="N836" i="2"/>
  <c r="L836" i="2"/>
  <c r="N1320" i="2"/>
  <c r="L1320" i="2"/>
  <c r="N859" i="2"/>
  <c r="L859" i="2"/>
  <c r="N485" i="2"/>
  <c r="L485" i="2"/>
  <c r="N420" i="2"/>
  <c r="L420" i="2"/>
  <c r="N904" i="2"/>
  <c r="L904" i="2"/>
  <c r="N1388" i="2"/>
  <c r="L1388" i="2"/>
  <c r="N355" i="2"/>
  <c r="L355" i="2"/>
  <c r="N839" i="2"/>
  <c r="L839" i="2"/>
  <c r="N1323" i="2"/>
  <c r="L1323" i="2"/>
  <c r="N294" i="2"/>
  <c r="L294" i="2"/>
  <c r="N778" i="2"/>
  <c r="L778" i="2"/>
  <c r="N232" i="2"/>
  <c r="L232" i="2"/>
  <c r="N187" i="2"/>
  <c r="L187" i="2"/>
  <c r="N615" i="2"/>
  <c r="L615" i="2"/>
  <c r="N1011" i="2"/>
  <c r="L1011" i="2"/>
  <c r="N1211" i="2"/>
  <c r="L1211" i="2"/>
  <c r="N1079" i="2"/>
  <c r="L1079" i="2"/>
  <c r="N169" i="2"/>
  <c r="L169" i="2"/>
  <c r="N83" i="2"/>
  <c r="L83" i="2"/>
  <c r="N163" i="2"/>
  <c r="L163" i="2"/>
  <c r="N647" i="2"/>
  <c r="L647" i="2"/>
  <c r="N1131" i="2"/>
  <c r="L1131" i="2"/>
  <c r="N958" i="2"/>
  <c r="L958" i="2"/>
  <c r="N344" i="2"/>
  <c r="L344" i="2"/>
  <c r="N828" i="2"/>
  <c r="L828" i="2"/>
  <c r="N1197" i="2"/>
  <c r="L1197" i="2"/>
  <c r="N274" i="2"/>
  <c r="L274" i="2"/>
  <c r="N984" i="2"/>
  <c r="L984" i="2"/>
  <c r="N565" i="2"/>
  <c r="L565" i="2"/>
  <c r="N1049" i="2"/>
  <c r="L1049" i="2"/>
  <c r="N742" i="2"/>
  <c r="L742" i="2"/>
  <c r="N566" i="2"/>
  <c r="L566" i="2"/>
  <c r="N1372" i="2"/>
  <c r="L1372" i="2"/>
  <c r="N1067" i="2"/>
  <c r="L1067" i="2"/>
  <c r="N1419" i="2"/>
  <c r="L1419" i="2"/>
  <c r="N1402" i="2"/>
  <c r="L1402" i="2"/>
  <c r="L1399" i="6"/>
  <c r="N4" i="2"/>
  <c r="L4" i="2"/>
  <c r="N547" i="2"/>
  <c r="L547" i="2"/>
  <c r="N1058" i="2"/>
  <c r="L1058" i="2"/>
  <c r="N901" i="2"/>
  <c r="L901" i="2"/>
  <c r="N237" i="2"/>
  <c r="L237" i="2"/>
  <c r="N1112" i="2"/>
  <c r="L1112" i="2"/>
  <c r="N982" i="2"/>
  <c r="L982" i="2"/>
  <c r="N1309" i="2"/>
  <c r="L1309" i="2"/>
  <c r="N335" i="2"/>
  <c r="L335" i="2"/>
  <c r="N204" i="2"/>
  <c r="L204" i="2"/>
  <c r="N1096" i="2"/>
  <c r="L1096" i="2"/>
  <c r="N177" i="2"/>
  <c r="L177" i="2"/>
  <c r="N531" i="2"/>
  <c r="L531" i="2"/>
  <c r="N1253" i="2"/>
  <c r="L1253" i="2"/>
  <c r="N1373" i="2"/>
  <c r="L1373" i="2"/>
  <c r="N48" i="2"/>
  <c r="L48" i="2"/>
  <c r="N145" i="2"/>
  <c r="L145" i="2"/>
  <c r="N66" i="2"/>
  <c r="L66" i="2"/>
  <c r="N1037" i="2"/>
  <c r="L1037" i="2"/>
  <c r="N58" i="2"/>
  <c r="L58" i="2"/>
  <c r="N542" i="2"/>
  <c r="L542" i="2"/>
  <c r="N1353" i="2"/>
  <c r="L1353" i="2"/>
  <c r="N863" i="2"/>
  <c r="L863" i="2"/>
  <c r="N337" i="2"/>
  <c r="L337" i="2"/>
  <c r="N109" i="2"/>
  <c r="L109" i="2"/>
  <c r="N640" i="2"/>
  <c r="L640" i="2"/>
  <c r="N452" i="2"/>
  <c r="L452" i="2"/>
  <c r="N383" i="2"/>
  <c r="L383" i="2"/>
  <c r="N1094" i="2"/>
  <c r="L1094" i="2"/>
  <c r="N1369" i="2"/>
  <c r="L1369" i="2"/>
  <c r="N189" i="2"/>
  <c r="L189" i="2"/>
  <c r="N110" i="2"/>
  <c r="L110" i="2"/>
  <c r="N597" i="2"/>
  <c r="L597" i="2"/>
  <c r="N102" i="2"/>
  <c r="L102" i="2"/>
  <c r="N586" i="2"/>
  <c r="L586" i="2"/>
  <c r="N1397" i="2"/>
  <c r="L1397" i="2"/>
  <c r="N114" i="2"/>
  <c r="L114" i="2"/>
  <c r="N695" i="2"/>
  <c r="L695" i="2"/>
  <c r="N1163" i="2"/>
  <c r="L1163" i="2"/>
  <c r="N135" i="2"/>
  <c r="L135" i="2"/>
  <c r="N527" i="2"/>
  <c r="L527" i="2"/>
  <c r="N911" i="2"/>
  <c r="L911" i="2"/>
  <c r="N1160" i="2"/>
  <c r="L1160" i="2"/>
  <c r="N538" i="6"/>
  <c r="N1126" i="2"/>
  <c r="L1126" i="2"/>
  <c r="N194" i="2"/>
  <c r="L194" i="2"/>
  <c r="N661" i="2"/>
  <c r="L661" i="2"/>
  <c r="N518" i="2"/>
  <c r="L518" i="2"/>
  <c r="N1244" i="2"/>
  <c r="L1244" i="2"/>
  <c r="N1204" i="2"/>
  <c r="L1204" i="2"/>
  <c r="N951" i="2"/>
  <c r="L951" i="2"/>
  <c r="N425" i="2"/>
  <c r="L425" i="2"/>
  <c r="N660" i="2"/>
  <c r="L660" i="2"/>
  <c r="N602" i="2"/>
  <c r="L602" i="2"/>
  <c r="N471" i="2"/>
  <c r="L471" i="2"/>
  <c r="N1357" i="2"/>
  <c r="L1357" i="2"/>
  <c r="N180" i="2"/>
  <c r="L180" i="2"/>
  <c r="N277" i="2"/>
  <c r="L277" i="2"/>
  <c r="N219" i="2"/>
  <c r="L219" i="2"/>
  <c r="N1169" i="2"/>
  <c r="L1169" i="2"/>
  <c r="N280" i="2"/>
  <c r="L280" i="2"/>
  <c r="N674" i="2"/>
  <c r="L674" i="2"/>
  <c r="N1218" i="2"/>
  <c r="L1218" i="2"/>
  <c r="N27" i="2"/>
  <c r="L27" i="2"/>
  <c r="N1327" i="2"/>
  <c r="L1327" i="2"/>
  <c r="N1272" i="2"/>
  <c r="L1272" i="2"/>
  <c r="N353" i="2"/>
  <c r="L353" i="2"/>
  <c r="N55" i="2"/>
  <c r="L55" i="2"/>
  <c r="N142" i="2"/>
  <c r="L142" i="2"/>
  <c r="N130" i="2"/>
  <c r="L130" i="2"/>
  <c r="N711" i="2"/>
  <c r="L711" i="2"/>
  <c r="N283" i="2"/>
  <c r="L283" i="2"/>
  <c r="N375" i="2"/>
  <c r="L375" i="2"/>
  <c r="N969" i="2"/>
  <c r="L969" i="2"/>
  <c r="N164" i="2"/>
  <c r="L164" i="2"/>
  <c r="N1292" i="2"/>
  <c r="L1292" i="2"/>
  <c r="N1039" i="2"/>
  <c r="L1039" i="2"/>
  <c r="N1311" i="2"/>
  <c r="L1311" i="2"/>
  <c r="N748" i="2"/>
  <c r="L748" i="2"/>
  <c r="N1235" i="2"/>
  <c r="L1235" i="2"/>
  <c r="N81" i="2"/>
  <c r="L81" i="2"/>
  <c r="N740" i="2"/>
  <c r="L740" i="2"/>
  <c r="N1284" i="2"/>
  <c r="L1284" i="2"/>
  <c r="N1142" i="2"/>
  <c r="L1142" i="2"/>
  <c r="N535" i="2"/>
  <c r="L535" i="2"/>
  <c r="N307" i="2"/>
  <c r="L307" i="2"/>
  <c r="N712" i="2"/>
  <c r="L712" i="2"/>
  <c r="N1065" i="2"/>
  <c r="L1065" i="2"/>
  <c r="N500" i="2"/>
  <c r="L500" i="2"/>
  <c r="N262" i="2"/>
  <c r="L262" i="2"/>
  <c r="N665" i="2"/>
  <c r="L665" i="2"/>
  <c r="N862" i="2"/>
  <c r="L862" i="2"/>
  <c r="N931" i="2"/>
  <c r="L931" i="2"/>
  <c r="N1481" i="2"/>
  <c r="L1481" i="2"/>
  <c r="N453" i="2"/>
  <c r="L453" i="2"/>
  <c r="N937" i="2"/>
  <c r="L937" i="2"/>
  <c r="N1421" i="2"/>
  <c r="L1421" i="2"/>
  <c r="N942" i="2"/>
  <c r="L942" i="2"/>
  <c r="N1426" i="2"/>
  <c r="L1426" i="2"/>
  <c r="N415" i="2"/>
  <c r="L415" i="2"/>
  <c r="N899" i="2"/>
  <c r="L899" i="2"/>
  <c r="N1405" i="2"/>
  <c r="L1405" i="2"/>
  <c r="N395" i="2"/>
  <c r="L395" i="2"/>
  <c r="N374" i="2"/>
  <c r="L374" i="2"/>
  <c r="N858" i="2"/>
  <c r="L858" i="2"/>
  <c r="N1342" i="2"/>
  <c r="L1342" i="2"/>
  <c r="N23" i="2"/>
  <c r="L23" i="2"/>
  <c r="N507" i="2"/>
  <c r="L507" i="2"/>
  <c r="N442" i="2"/>
  <c r="L442" i="2"/>
  <c r="N926" i="2"/>
  <c r="L926" i="2"/>
  <c r="N1410" i="2"/>
  <c r="L1410" i="2"/>
  <c r="N377" i="2"/>
  <c r="L377" i="2"/>
  <c r="N861" i="2"/>
  <c r="L861" i="2"/>
  <c r="N1345" i="2"/>
  <c r="L1345" i="2"/>
  <c r="N316" i="2"/>
  <c r="L316" i="2"/>
  <c r="N800" i="2"/>
  <c r="L800" i="2"/>
  <c r="N254" i="2"/>
  <c r="L254" i="2"/>
  <c r="N209" i="2"/>
  <c r="L209" i="2"/>
  <c r="N637" i="2"/>
  <c r="L637" i="2"/>
  <c r="N1033" i="2"/>
  <c r="L1033" i="2"/>
  <c r="N1255" i="2"/>
  <c r="L1255" i="2"/>
  <c r="N1101" i="2"/>
  <c r="L1101" i="2"/>
  <c r="N191" i="2"/>
  <c r="L191" i="2"/>
  <c r="N105" i="2"/>
  <c r="L105" i="2"/>
  <c r="N185" i="2"/>
  <c r="L185" i="2"/>
  <c r="N669" i="2"/>
  <c r="L669" i="2"/>
  <c r="N1153" i="2"/>
  <c r="L1153" i="2"/>
  <c r="N980" i="2"/>
  <c r="L980" i="2"/>
  <c r="N366" i="2"/>
  <c r="L366" i="2"/>
  <c r="N850" i="2"/>
  <c r="L850" i="2"/>
  <c r="N1219" i="2"/>
  <c r="L1219" i="2"/>
  <c r="N296" i="2"/>
  <c r="L296" i="2"/>
  <c r="N1028" i="2"/>
  <c r="L1028" i="2"/>
  <c r="N587" i="2"/>
  <c r="L587" i="2"/>
  <c r="N1071" i="2"/>
  <c r="L1071" i="2"/>
  <c r="N786" i="2"/>
  <c r="L786" i="2"/>
  <c r="N588" i="2"/>
  <c r="L588" i="2"/>
  <c r="N1394" i="2"/>
  <c r="L1394" i="2"/>
  <c r="N1375" i="2"/>
  <c r="L1375" i="2"/>
  <c r="N715" i="2"/>
  <c r="L715" i="2"/>
  <c r="N1424" i="2"/>
  <c r="L1424" i="2"/>
  <c r="N313" i="2"/>
  <c r="L313" i="2"/>
  <c r="N271" i="2"/>
  <c r="L271" i="2"/>
  <c r="N63" i="2"/>
  <c r="L63" i="2"/>
  <c r="N155" i="2"/>
  <c r="L155" i="2"/>
  <c r="N448" i="2"/>
  <c r="L448" i="2"/>
  <c r="N14" i="2"/>
  <c r="L14" i="2"/>
  <c r="N498" i="2"/>
  <c r="L498" i="2"/>
  <c r="N1398" i="2"/>
  <c r="L1398" i="2"/>
  <c r="N1384" i="2"/>
  <c r="L1384" i="2"/>
  <c r="N710" i="2"/>
  <c r="L710" i="2"/>
  <c r="N569" i="2"/>
  <c r="L569" i="2"/>
  <c r="N1080" i="2"/>
  <c r="L1080" i="2"/>
  <c r="N945" i="2"/>
  <c r="L945" i="2"/>
  <c r="N650" i="2"/>
  <c r="L650" i="2"/>
  <c r="N759" i="2"/>
  <c r="L759" i="2"/>
  <c r="N922" i="2"/>
  <c r="L922" i="2"/>
  <c r="N1151" i="2"/>
  <c r="L1151" i="2"/>
  <c r="N591" i="2"/>
  <c r="L591" i="2"/>
  <c r="N618" i="2"/>
  <c r="L618" i="2"/>
  <c r="N1453" i="2"/>
  <c r="L1453" i="2"/>
  <c r="N1050" i="2"/>
  <c r="L1050" i="2"/>
  <c r="N1428" i="2"/>
  <c r="L1428" i="2"/>
  <c r="N1173" i="2"/>
  <c r="L1173" i="2"/>
  <c r="N129" i="2"/>
  <c r="L129" i="2"/>
  <c r="N1124" i="2"/>
  <c r="L1124" i="2"/>
  <c r="N1485" i="2"/>
  <c r="L1485" i="2"/>
  <c r="L936" i="6"/>
  <c r="N936" i="6"/>
  <c r="N1082" i="2"/>
  <c r="L1082" i="2"/>
  <c r="N1157" i="2"/>
  <c r="L1157" i="2"/>
  <c r="N594" i="2"/>
  <c r="L594" i="2"/>
  <c r="N1081" i="2"/>
  <c r="L1081" i="2"/>
  <c r="N405" i="2"/>
  <c r="L405" i="2"/>
  <c r="N1400" i="2"/>
  <c r="L1400" i="2"/>
  <c r="N1391" i="2"/>
  <c r="L1391" i="2"/>
  <c r="N1179" i="2"/>
  <c r="L1179" i="2"/>
  <c r="N616" i="2"/>
  <c r="L616" i="2"/>
  <c r="N619" i="2"/>
  <c r="L619" i="2"/>
  <c r="N124" i="2"/>
  <c r="L124" i="2"/>
  <c r="N1422" i="2"/>
  <c r="L1422" i="2"/>
  <c r="N929" i="2"/>
  <c r="L929" i="2"/>
  <c r="N717" i="2"/>
  <c r="L717" i="2"/>
  <c r="N638" i="2"/>
  <c r="L638" i="2"/>
  <c r="N641" i="2"/>
  <c r="L641" i="2"/>
  <c r="N236" i="2"/>
  <c r="L236" i="2"/>
  <c r="N367" i="2"/>
  <c r="L367" i="2"/>
  <c r="N1032" i="2"/>
  <c r="L1032" i="2"/>
  <c r="N1261" i="2"/>
  <c r="L1261" i="2"/>
  <c r="N1228" i="2"/>
  <c r="L1228" i="2"/>
  <c r="N683" i="2"/>
  <c r="L683" i="2"/>
  <c r="N1147" i="2"/>
  <c r="L1147" i="2"/>
  <c r="N903" i="2"/>
  <c r="L903" i="2"/>
  <c r="N1266" i="2"/>
  <c r="L1266" i="2"/>
  <c r="N873" i="2"/>
  <c r="L873" i="2"/>
  <c r="N1483" i="2"/>
  <c r="L1483" i="2"/>
  <c r="N5" i="2"/>
  <c r="L5" i="2"/>
  <c r="N358" i="2"/>
  <c r="L358" i="2"/>
  <c r="N766" i="2"/>
  <c r="L766" i="2"/>
  <c r="N1166" i="2"/>
  <c r="L1166" i="2"/>
  <c r="N685" i="2"/>
  <c r="L685" i="2"/>
  <c r="N1407" i="2"/>
  <c r="L1407" i="2"/>
  <c r="N190" i="2"/>
  <c r="L190" i="2"/>
  <c r="N1505" i="2"/>
  <c r="L1505" i="2"/>
  <c r="N1076" i="2"/>
  <c r="L1076" i="2"/>
  <c r="N689" i="2"/>
  <c r="L689" i="2"/>
  <c r="N261" i="2"/>
  <c r="L261" i="2"/>
  <c r="N288" i="2"/>
  <c r="L288" i="2"/>
  <c r="N539" i="2"/>
  <c r="L539" i="2"/>
  <c r="N917" i="2"/>
  <c r="L917" i="2"/>
  <c r="N49" i="2"/>
  <c r="L49" i="2"/>
  <c r="N1349" i="2"/>
  <c r="L1349" i="2"/>
  <c r="N1294" i="2"/>
  <c r="L1294" i="2"/>
  <c r="N1210" i="2"/>
  <c r="L1210" i="2"/>
  <c r="N122" i="2"/>
  <c r="L122" i="2"/>
  <c r="N324" i="2"/>
  <c r="L324" i="2"/>
  <c r="N455" i="2"/>
  <c r="L455" i="2"/>
  <c r="N636" i="2"/>
  <c r="L636" i="2"/>
  <c r="N733" i="2"/>
  <c r="L733" i="2"/>
  <c r="N832" i="2"/>
  <c r="L832" i="2"/>
  <c r="N771" i="2"/>
  <c r="L771" i="2"/>
  <c r="N791" i="2"/>
  <c r="L791" i="2"/>
  <c r="N1314" i="2"/>
  <c r="L1314" i="2"/>
  <c r="N577" i="2"/>
  <c r="L577" i="2"/>
  <c r="N446" i="2"/>
  <c r="L446" i="2"/>
  <c r="N327" i="2"/>
  <c r="L327" i="2"/>
  <c r="N793" i="2"/>
  <c r="L793" i="2"/>
  <c r="N1257" i="2"/>
  <c r="L1257" i="2"/>
  <c r="N1013" i="2"/>
  <c r="L1013" i="2"/>
  <c r="N278" i="2"/>
  <c r="L278" i="2"/>
  <c r="N1489" i="2"/>
  <c r="L1489" i="2"/>
  <c r="N181" i="2"/>
  <c r="L181" i="2"/>
  <c r="N1412" i="2"/>
  <c r="L1412" i="2"/>
  <c r="N1478" i="2"/>
  <c r="L1478" i="2"/>
  <c r="N50" i="2"/>
  <c r="L50" i="2"/>
  <c r="N458" i="2"/>
  <c r="L458" i="2"/>
  <c r="N284" i="2"/>
  <c r="L284" i="2"/>
  <c r="N768" i="2"/>
  <c r="L768" i="2"/>
  <c r="N1252" i="2"/>
  <c r="L1252" i="2"/>
  <c r="N203" i="2"/>
  <c r="L203" i="2"/>
  <c r="N687" i="2"/>
  <c r="L687" i="2"/>
  <c r="N1171" i="2"/>
  <c r="L1171" i="2"/>
  <c r="N1456" i="2"/>
  <c r="L1456" i="2"/>
  <c r="N378" i="2"/>
  <c r="L378" i="2"/>
  <c r="N884" i="2"/>
  <c r="L884" i="2"/>
  <c r="N623" i="2"/>
  <c r="L623" i="2"/>
  <c r="N1260" i="2"/>
  <c r="L1260" i="2"/>
  <c r="N953" i="2"/>
  <c r="L953" i="2"/>
  <c r="N72" i="2"/>
  <c r="L72" i="2"/>
  <c r="N556" i="2"/>
  <c r="L556" i="2"/>
  <c r="N161" i="2"/>
  <c r="L161" i="2"/>
  <c r="N1503" i="2"/>
  <c r="L1503" i="2"/>
  <c r="N475" i="2"/>
  <c r="L475" i="2"/>
  <c r="N959" i="2"/>
  <c r="L959" i="2"/>
  <c r="N1443" i="2"/>
  <c r="L1443" i="2"/>
  <c r="N480" i="2"/>
  <c r="L480" i="2"/>
  <c r="N964" i="2"/>
  <c r="L964" i="2"/>
  <c r="N1448" i="2"/>
  <c r="L1448" i="2"/>
  <c r="N437" i="2"/>
  <c r="L437" i="2"/>
  <c r="N921" i="2"/>
  <c r="L921" i="2"/>
  <c r="N1427" i="2"/>
  <c r="L1427" i="2"/>
  <c r="N417" i="2"/>
  <c r="L417" i="2"/>
  <c r="N396" i="2"/>
  <c r="L396" i="2"/>
  <c r="N880" i="2"/>
  <c r="L880" i="2"/>
  <c r="N1364" i="2"/>
  <c r="L1364" i="2"/>
  <c r="N45" i="2"/>
  <c r="L45" i="2"/>
  <c r="N529" i="2"/>
  <c r="L529" i="2"/>
  <c r="N464" i="2"/>
  <c r="L464" i="2"/>
  <c r="N948" i="2"/>
  <c r="L948" i="2"/>
  <c r="N1432" i="2"/>
  <c r="L1432" i="2"/>
  <c r="N399" i="2"/>
  <c r="L399" i="2"/>
  <c r="N883" i="2"/>
  <c r="L883" i="2"/>
  <c r="N1367" i="2"/>
  <c r="L1367" i="2"/>
  <c r="N338" i="2"/>
  <c r="L338" i="2"/>
  <c r="N822" i="2"/>
  <c r="L822" i="2"/>
  <c r="N276" i="2"/>
  <c r="L276" i="2"/>
  <c r="N231" i="2"/>
  <c r="L231" i="2"/>
  <c r="N681" i="2"/>
  <c r="L681" i="2"/>
  <c r="N1055" i="2"/>
  <c r="L1055" i="2"/>
  <c r="N1277" i="2"/>
  <c r="L1277" i="2"/>
  <c r="N1123" i="2"/>
  <c r="L1123" i="2"/>
  <c r="N213" i="2"/>
  <c r="L213" i="2"/>
  <c r="N127" i="2"/>
  <c r="L127" i="2"/>
  <c r="N207" i="2"/>
  <c r="L207" i="2"/>
  <c r="N691" i="2"/>
  <c r="L691" i="2"/>
  <c r="N1175" i="2"/>
  <c r="L1175" i="2"/>
  <c r="N1002" i="2"/>
  <c r="L1002" i="2"/>
  <c r="N388" i="2"/>
  <c r="L388" i="2"/>
  <c r="N872" i="2"/>
  <c r="L872" i="2"/>
  <c r="N1241" i="2"/>
  <c r="L1241" i="2"/>
  <c r="N1288" i="2"/>
  <c r="L1288" i="2"/>
  <c r="N1072" i="2"/>
  <c r="L1072" i="2"/>
  <c r="N609" i="2"/>
  <c r="L609" i="2"/>
  <c r="N1093" i="2"/>
  <c r="L1093" i="2"/>
  <c r="N830" i="2"/>
  <c r="L830" i="2"/>
  <c r="N610" i="2"/>
  <c r="L610" i="2"/>
  <c r="N1416" i="2"/>
  <c r="L1416" i="2"/>
  <c r="N1507" i="2"/>
  <c r="L1507" i="2"/>
  <c r="N847" i="2"/>
  <c r="L847" i="2"/>
  <c r="N1446" i="2"/>
  <c r="L1446" i="2"/>
  <c r="N394" i="2"/>
  <c r="L394" i="2"/>
  <c r="N666" i="2"/>
  <c r="L666" i="2"/>
  <c r="N1069" i="2"/>
  <c r="L1069" i="2"/>
  <c r="N990" i="2"/>
  <c r="L990" i="2"/>
  <c r="N993" i="2"/>
  <c r="L993" i="2"/>
  <c r="N317" i="2"/>
  <c r="L317" i="2"/>
  <c r="N1133" i="2"/>
  <c r="L1133" i="2"/>
  <c r="N1016" i="2"/>
  <c r="L1016" i="2"/>
  <c r="N1091" i="2"/>
  <c r="L1091" i="2"/>
  <c r="N44" i="2"/>
  <c r="L44" i="2"/>
  <c r="N47" i="2"/>
  <c r="L47" i="2"/>
  <c r="N36" i="2"/>
  <c r="L36" i="2"/>
  <c r="N1006" i="2"/>
  <c r="L1006" i="2"/>
  <c r="N532" i="2"/>
  <c r="L532" i="2"/>
  <c r="N1113" i="2"/>
  <c r="L1113" i="2"/>
  <c r="N1034" i="2"/>
  <c r="L1034" i="2"/>
  <c r="N553" i="2"/>
  <c r="L553" i="2"/>
  <c r="N967" i="2"/>
  <c r="L967" i="2"/>
  <c r="N845" i="2"/>
  <c r="L845" i="2"/>
  <c r="N763" i="2"/>
  <c r="L763" i="2"/>
  <c r="N1060" i="2"/>
  <c r="L1060" i="2"/>
  <c r="N1135" i="2"/>
  <c r="L1135" i="2"/>
  <c r="N1056" i="2"/>
  <c r="L1056" i="2"/>
  <c r="N91" i="2"/>
  <c r="L91" i="2"/>
  <c r="N1475" i="2"/>
  <c r="L1475" i="2"/>
  <c r="N170" i="2"/>
  <c r="L170" i="2"/>
  <c r="N1178" i="2"/>
  <c r="L1178" i="2"/>
  <c r="N564" i="2"/>
  <c r="L564" i="2"/>
  <c r="N1048" i="2"/>
  <c r="L1048" i="2"/>
  <c r="N1378" i="2"/>
  <c r="L1378" i="2"/>
  <c r="N1305" i="2"/>
  <c r="L1305" i="2"/>
  <c r="N974" i="2"/>
  <c r="L974" i="2"/>
  <c r="N678" i="2"/>
  <c r="L678" i="2"/>
  <c r="N1078" i="2"/>
  <c r="L1078" i="2"/>
  <c r="N52" i="2"/>
  <c r="L52" i="2"/>
  <c r="N192" i="2"/>
  <c r="L192" i="2"/>
  <c r="N32" i="2"/>
  <c r="L32" i="2"/>
  <c r="N1472" i="2"/>
  <c r="L1472" i="2"/>
  <c r="N292" i="2"/>
  <c r="L292" i="2"/>
  <c r="N1184" i="2"/>
  <c r="L1184" i="2"/>
  <c r="N200" i="2"/>
  <c r="L200" i="2"/>
  <c r="N496" i="2"/>
  <c r="L496" i="2"/>
  <c r="N738" i="2"/>
  <c r="L738" i="2"/>
  <c r="N1182" i="2"/>
  <c r="L1182" i="2"/>
  <c r="N1494" i="2"/>
  <c r="L1494" i="2"/>
  <c r="N820" i="2"/>
  <c r="L820" i="2"/>
  <c r="N175" i="2"/>
  <c r="L175" i="2"/>
  <c r="N1125" i="2"/>
  <c r="L1125" i="2"/>
  <c r="N1152" i="2"/>
  <c r="L1152" i="2"/>
  <c r="N368" i="2"/>
  <c r="L368" i="2"/>
  <c r="N642" i="2"/>
  <c r="L642" i="2"/>
  <c r="N255" i="2"/>
  <c r="L255" i="2"/>
  <c r="N197" i="2"/>
  <c r="L197" i="2"/>
  <c r="N179" i="2"/>
  <c r="L179" i="2"/>
  <c r="N168" i="2"/>
  <c r="L168" i="2"/>
  <c r="N389" i="2"/>
  <c r="L389" i="2"/>
  <c r="N86" i="2"/>
  <c r="L86" i="2"/>
  <c r="N1170" i="2"/>
  <c r="L1170" i="2"/>
  <c r="N282" i="2"/>
  <c r="L282" i="2"/>
  <c r="N705" i="2"/>
  <c r="L705" i="2"/>
  <c r="N703" i="2"/>
  <c r="L703" i="2"/>
  <c r="N411" i="2"/>
  <c r="L411" i="2"/>
  <c r="N686" i="2"/>
  <c r="L686" i="2"/>
  <c r="N1267" i="2"/>
  <c r="L1267" i="2"/>
  <c r="N704" i="2"/>
  <c r="L704" i="2"/>
  <c r="N707" i="2"/>
  <c r="L707" i="2"/>
  <c r="N747" i="2"/>
  <c r="L747" i="2"/>
  <c r="N999" i="2"/>
  <c r="L999" i="2"/>
  <c r="N433" i="2"/>
  <c r="L433" i="2"/>
  <c r="N224" i="2"/>
  <c r="L224" i="2"/>
  <c r="N805" i="2"/>
  <c r="L805" i="2"/>
  <c r="N726" i="2"/>
  <c r="L726" i="2"/>
  <c r="N245" i="2"/>
  <c r="L245" i="2"/>
  <c r="N59" i="2"/>
  <c r="L59" i="2"/>
  <c r="N1202" i="2"/>
  <c r="L1202" i="2"/>
  <c r="N1265" i="2"/>
  <c r="L1265" i="2"/>
  <c r="N1128" i="2"/>
  <c r="L1128" i="2"/>
  <c r="N343" i="2"/>
  <c r="L343" i="2"/>
  <c r="N285" i="2"/>
  <c r="L285" i="2"/>
  <c r="N816" i="2"/>
  <c r="L816" i="2"/>
  <c r="N144" i="2"/>
  <c r="L144" i="2"/>
  <c r="N991" i="2"/>
  <c r="L991" i="2"/>
  <c r="N870" i="2"/>
  <c r="L870" i="2"/>
  <c r="N186" i="2"/>
  <c r="L186" i="2"/>
  <c r="N825" i="2"/>
  <c r="L825" i="2"/>
  <c r="N1214" i="2"/>
  <c r="L1214" i="2"/>
  <c r="N1415" i="2"/>
  <c r="L1415" i="2"/>
  <c r="N1338" i="2"/>
  <c r="L1338" i="2"/>
  <c r="N286" i="2"/>
  <c r="L286" i="2"/>
  <c r="N1322" i="2"/>
  <c r="L1322" i="2"/>
  <c r="N605" i="2"/>
  <c r="L605" i="2"/>
  <c r="N581" i="2"/>
  <c r="L581" i="2"/>
  <c r="N764" i="2"/>
  <c r="L764" i="2"/>
  <c r="N1230" i="2"/>
  <c r="L1230" i="2"/>
  <c r="N356" i="2"/>
  <c r="L356" i="2"/>
  <c r="N534" i="2"/>
  <c r="L534" i="2"/>
  <c r="N306" i="2"/>
  <c r="L306" i="2"/>
  <c r="N790" i="2"/>
  <c r="L790" i="2"/>
  <c r="N1274" i="2"/>
  <c r="L1274" i="2"/>
  <c r="N225" i="2"/>
  <c r="L225" i="2"/>
  <c r="N709" i="2"/>
  <c r="L709" i="2"/>
  <c r="N1193" i="2"/>
  <c r="L1193" i="2"/>
  <c r="N1500" i="2"/>
  <c r="L1500" i="2"/>
  <c r="N400" i="2"/>
  <c r="L400" i="2"/>
  <c r="N906" i="2"/>
  <c r="L906" i="2"/>
  <c r="N755" i="2"/>
  <c r="L755" i="2"/>
  <c r="N1282" i="2"/>
  <c r="L1282" i="2"/>
  <c r="N975" i="2"/>
  <c r="L975" i="2"/>
  <c r="N94" i="2"/>
  <c r="L94" i="2"/>
  <c r="N578" i="2"/>
  <c r="L578" i="2"/>
  <c r="N183" i="2"/>
  <c r="L183" i="2"/>
  <c r="N13" i="2"/>
  <c r="L13" i="2"/>
  <c r="N497" i="2"/>
  <c r="L497" i="2"/>
  <c r="N981" i="2"/>
  <c r="L981" i="2"/>
  <c r="N1465" i="2"/>
  <c r="L1465" i="2"/>
  <c r="N502" i="2"/>
  <c r="L502" i="2"/>
  <c r="N986" i="2"/>
  <c r="L986" i="2"/>
  <c r="N1470" i="2"/>
  <c r="L1470" i="2"/>
  <c r="N459" i="2"/>
  <c r="L459" i="2"/>
  <c r="N943" i="2"/>
  <c r="L943" i="2"/>
  <c r="N1449" i="2"/>
  <c r="L1449" i="2"/>
  <c r="N439" i="2"/>
  <c r="L439" i="2"/>
  <c r="N418" i="2"/>
  <c r="L418" i="2"/>
  <c r="N902" i="2"/>
  <c r="L902" i="2"/>
  <c r="N1386" i="2"/>
  <c r="L1386" i="2"/>
  <c r="N67" i="2"/>
  <c r="L67" i="2"/>
  <c r="N2" i="2"/>
  <c r="L2" i="2"/>
  <c r="N486" i="2"/>
  <c r="L486" i="2"/>
  <c r="N970" i="2"/>
  <c r="L970" i="2"/>
  <c r="N1454" i="2"/>
  <c r="L1454" i="2"/>
  <c r="N421" i="2"/>
  <c r="L421" i="2"/>
  <c r="N905" i="2"/>
  <c r="L905" i="2"/>
  <c r="N1389" i="2"/>
  <c r="L1389" i="2"/>
  <c r="N360" i="2"/>
  <c r="L360" i="2"/>
  <c r="N844" i="2"/>
  <c r="L844" i="2"/>
  <c r="N298" i="2"/>
  <c r="L298" i="2"/>
  <c r="N253" i="2"/>
  <c r="L253" i="2"/>
  <c r="N725" i="2"/>
  <c r="L725" i="2"/>
  <c r="N1077" i="2"/>
  <c r="L1077" i="2"/>
  <c r="N1321" i="2"/>
  <c r="L1321" i="2"/>
  <c r="N1145" i="2"/>
  <c r="L1145" i="2"/>
  <c r="N16" i="2"/>
  <c r="L16" i="2"/>
  <c r="N149" i="2"/>
  <c r="L149" i="2"/>
  <c r="N229" i="2"/>
  <c r="L229" i="2"/>
  <c r="N713" i="2"/>
  <c r="L713" i="2"/>
  <c r="N540" i="2"/>
  <c r="L540" i="2"/>
  <c r="N1024" i="2"/>
  <c r="L1024" i="2"/>
  <c r="N410" i="2"/>
  <c r="L410" i="2"/>
  <c r="N894" i="2"/>
  <c r="L894" i="2"/>
  <c r="N1263" i="2"/>
  <c r="L1263" i="2"/>
  <c r="N1310" i="2"/>
  <c r="L1310" i="2"/>
  <c r="N1138" i="2"/>
  <c r="L1138" i="2"/>
  <c r="N631" i="2"/>
  <c r="L631" i="2"/>
  <c r="N1115" i="2"/>
  <c r="L1115" i="2"/>
  <c r="N852" i="2"/>
  <c r="L852" i="2"/>
  <c r="N259" i="2"/>
  <c r="L259" i="2"/>
  <c r="N1438" i="2"/>
  <c r="L1438" i="2"/>
  <c r="N671" i="2"/>
  <c r="L671" i="2"/>
  <c r="N935" i="2"/>
  <c r="L935" i="2"/>
  <c r="N1468" i="2"/>
  <c r="L1468" i="2"/>
  <c r="L510" i="6"/>
  <c r="N1362" i="2"/>
  <c r="L1362" i="2"/>
  <c r="N688" i="2"/>
  <c r="L688" i="2"/>
  <c r="N1074" i="2"/>
  <c r="L1074" i="2"/>
  <c r="N90" i="2"/>
  <c r="L90" i="2"/>
  <c r="N341" i="2"/>
  <c r="L341" i="2"/>
  <c r="N628" i="2"/>
  <c r="L628" i="2"/>
  <c r="N962" i="2"/>
  <c r="L962" i="2"/>
  <c r="N1303" i="2"/>
  <c r="L1303" i="2"/>
  <c r="N123" i="2"/>
  <c r="L123" i="2"/>
  <c r="N85" i="2"/>
  <c r="L85" i="2"/>
  <c r="N596" i="2"/>
  <c r="L596" i="2"/>
  <c r="N954" i="2"/>
  <c r="L954" i="2"/>
  <c r="N126" i="2"/>
  <c r="L126" i="2"/>
  <c r="N1134" i="2"/>
  <c r="L1134" i="2"/>
  <c r="N1004" i="2"/>
  <c r="L1004" i="2"/>
  <c r="N369" i="2"/>
  <c r="L369" i="2"/>
  <c r="N1325" i="2"/>
  <c r="L1325" i="2"/>
  <c r="N315" i="2"/>
  <c r="L315" i="2"/>
  <c r="N87" i="2"/>
  <c r="L87" i="2"/>
  <c r="N69" i="2"/>
  <c r="L69" i="2"/>
  <c r="N148" i="2"/>
  <c r="L148" i="2"/>
  <c r="N279" i="2"/>
  <c r="L279" i="2"/>
  <c r="N554" i="2"/>
  <c r="L554" i="2"/>
  <c r="N128" i="2"/>
  <c r="L128" i="2"/>
  <c r="N595" i="2"/>
  <c r="L595" i="2"/>
  <c r="N407" i="2"/>
  <c r="L407" i="2"/>
  <c r="N785" i="2"/>
  <c r="L785" i="2"/>
  <c r="N1450" i="2"/>
  <c r="L1450" i="2"/>
  <c r="N1195" i="2"/>
  <c r="L1195" i="2"/>
  <c r="N1162" i="2"/>
  <c r="L1162" i="2"/>
  <c r="N178" i="2"/>
  <c r="L178" i="2"/>
  <c r="N474" i="2"/>
  <c r="L474" i="2"/>
  <c r="N889" i="2"/>
  <c r="L889" i="2"/>
  <c r="N807" i="2"/>
  <c r="L807" i="2"/>
  <c r="N1104" i="2"/>
  <c r="L1104" i="2"/>
  <c r="N172" i="2"/>
  <c r="L172" i="2"/>
  <c r="N639" i="2"/>
  <c r="L639" i="2"/>
  <c r="N74" i="2"/>
  <c r="L74" i="2"/>
  <c r="N214" i="2"/>
  <c r="L214" i="2"/>
  <c r="N1313" i="2"/>
  <c r="L1313" i="2"/>
  <c r="N526" i="2"/>
  <c r="L526" i="2"/>
  <c r="N620" i="2"/>
  <c r="L620" i="2"/>
  <c r="N233" i="2"/>
  <c r="L233" i="2"/>
  <c r="N154" i="2"/>
  <c r="L154" i="2"/>
  <c r="N157" i="2"/>
  <c r="L157" i="2"/>
  <c r="N473" i="2"/>
  <c r="L473" i="2"/>
  <c r="N449" i="2"/>
  <c r="L449" i="2"/>
  <c r="N630" i="2"/>
  <c r="L630" i="2"/>
  <c r="N1461" i="2"/>
  <c r="L1461" i="2"/>
  <c r="N64" i="2"/>
  <c r="L64" i="2"/>
  <c r="N601" i="2"/>
  <c r="L601" i="2"/>
  <c r="N217" i="2"/>
  <c r="L217" i="2"/>
  <c r="N244" i="2"/>
  <c r="L244" i="2"/>
  <c r="N659" i="2"/>
  <c r="L659" i="2"/>
  <c r="N652" i="2"/>
  <c r="L652" i="2"/>
  <c r="N489" i="2"/>
  <c r="L489" i="2"/>
  <c r="N864" i="2"/>
  <c r="L864" i="2"/>
  <c r="N1229" i="2"/>
  <c r="L1229" i="2"/>
  <c r="N1234" i="2"/>
  <c r="L1234" i="2"/>
  <c r="N140" i="2"/>
  <c r="L140" i="2"/>
  <c r="N925" i="2"/>
  <c r="L925" i="2"/>
  <c r="N804" i="2"/>
  <c r="L804" i="2"/>
  <c r="N120" i="2"/>
  <c r="L120" i="2"/>
  <c r="N1248" i="2"/>
  <c r="L1248" i="2"/>
  <c r="N511" i="2"/>
  <c r="L511" i="2"/>
  <c r="N469" i="2"/>
  <c r="L469" i="2"/>
  <c r="N241" i="2"/>
  <c r="L241" i="2"/>
  <c r="N162" i="2"/>
  <c r="L162" i="2"/>
  <c r="N515" i="2"/>
  <c r="L515" i="2"/>
  <c r="N1177" i="2"/>
  <c r="L1177" i="2"/>
  <c r="N1017" i="2"/>
  <c r="L1017" i="2"/>
  <c r="N7" i="2"/>
  <c r="L7" i="2"/>
  <c r="N1273" i="2"/>
  <c r="L1273" i="2"/>
  <c r="N1278" i="2"/>
  <c r="L1278" i="2"/>
  <c r="N769" i="2"/>
  <c r="L769" i="2"/>
  <c r="N1021" i="2"/>
  <c r="L1021" i="2"/>
  <c r="N1423" i="2"/>
  <c r="L1423" i="2"/>
  <c r="N71" i="2"/>
  <c r="L71" i="2"/>
  <c r="N29" i="2"/>
  <c r="L29" i="2"/>
  <c r="N1295" i="2"/>
  <c r="L1295" i="2"/>
  <c r="N1300" i="2"/>
  <c r="L1300" i="2"/>
  <c r="N1473" i="2"/>
  <c r="L1473" i="2"/>
  <c r="N256" i="2"/>
  <c r="L256" i="2"/>
  <c r="N1467" i="2"/>
  <c r="L1467" i="2"/>
  <c r="N268" i="2"/>
  <c r="L268" i="2"/>
  <c r="N365" i="2"/>
  <c r="L365" i="2"/>
  <c r="N1317" i="2"/>
  <c r="L1317" i="2"/>
  <c r="N354" i="2"/>
  <c r="L354" i="2"/>
  <c r="N166" i="2"/>
  <c r="L166" i="2"/>
  <c r="N17" i="2"/>
  <c r="L17" i="2"/>
  <c r="N208" i="2"/>
  <c r="L208" i="2"/>
  <c r="N1463" i="2"/>
  <c r="L1463" i="2"/>
  <c r="N746" i="2"/>
  <c r="L746" i="2"/>
  <c r="N1149" i="2"/>
  <c r="L1149" i="2"/>
  <c r="N1238" i="2"/>
  <c r="L1238" i="2"/>
  <c r="N139" i="2"/>
  <c r="L139" i="2"/>
  <c r="N328" i="2"/>
  <c r="L328" i="2"/>
  <c r="N812" i="2"/>
  <c r="L812" i="2"/>
  <c r="N1296" i="2"/>
  <c r="L1296" i="2"/>
  <c r="N247" i="2"/>
  <c r="L247" i="2"/>
  <c r="N731" i="2"/>
  <c r="L731" i="2"/>
  <c r="N1215" i="2"/>
  <c r="L1215" i="2"/>
  <c r="N645" i="2"/>
  <c r="L645" i="2"/>
  <c r="N422" i="2"/>
  <c r="L422" i="2"/>
  <c r="N928" i="2"/>
  <c r="L928" i="2"/>
  <c r="N799" i="2"/>
  <c r="L799" i="2"/>
  <c r="N1304" i="2"/>
  <c r="L1304" i="2"/>
  <c r="N1019" i="2"/>
  <c r="L1019" i="2"/>
  <c r="N116" i="2"/>
  <c r="L116" i="2"/>
  <c r="N600" i="2"/>
  <c r="L600" i="2"/>
  <c r="N205" i="2"/>
  <c r="L205" i="2"/>
  <c r="N35" i="2"/>
  <c r="L35" i="2"/>
  <c r="N519" i="2"/>
  <c r="L519" i="2"/>
  <c r="N1003" i="2"/>
  <c r="L1003" i="2"/>
  <c r="N1487" i="2"/>
  <c r="L1487" i="2"/>
  <c r="N524" i="2"/>
  <c r="L524" i="2"/>
  <c r="N1008" i="2"/>
  <c r="L1008" i="2"/>
  <c r="N1492" i="2"/>
  <c r="L1492" i="2"/>
  <c r="N481" i="2"/>
  <c r="L481" i="2"/>
  <c r="N987" i="2"/>
  <c r="L987" i="2"/>
  <c r="N1471" i="2"/>
  <c r="L1471" i="2"/>
  <c r="N461" i="2"/>
  <c r="L461" i="2"/>
  <c r="N440" i="2"/>
  <c r="L440" i="2"/>
  <c r="N924" i="2"/>
  <c r="L924" i="2"/>
  <c r="N1408" i="2"/>
  <c r="L1408" i="2"/>
  <c r="N89" i="2"/>
  <c r="L89" i="2"/>
  <c r="N24" i="2"/>
  <c r="L24" i="2"/>
  <c r="N508" i="2"/>
  <c r="L508" i="2"/>
  <c r="N992" i="2"/>
  <c r="L992" i="2"/>
  <c r="N1476" i="2"/>
  <c r="L1476" i="2"/>
  <c r="N443" i="2"/>
  <c r="L443" i="2"/>
  <c r="N927" i="2"/>
  <c r="L927" i="2"/>
  <c r="N1411" i="2"/>
  <c r="L1411" i="2"/>
  <c r="N382" i="2"/>
  <c r="L382" i="2"/>
  <c r="N866" i="2"/>
  <c r="L866" i="2"/>
  <c r="N320" i="2"/>
  <c r="L320" i="2"/>
  <c r="N275" i="2"/>
  <c r="L275" i="2"/>
  <c r="N835" i="2"/>
  <c r="L835" i="2"/>
  <c r="N1187" i="2"/>
  <c r="L1187" i="2"/>
  <c r="N1343" i="2"/>
  <c r="L1343" i="2"/>
  <c r="N1167" i="2"/>
  <c r="L1167" i="2"/>
  <c r="N38" i="2"/>
  <c r="L38" i="2"/>
  <c r="N171" i="2"/>
  <c r="L171" i="2"/>
  <c r="N251" i="2"/>
  <c r="L251" i="2"/>
  <c r="N735" i="2"/>
  <c r="L735" i="2"/>
  <c r="N562" i="2"/>
  <c r="L562" i="2"/>
  <c r="N1046" i="2"/>
  <c r="L1046" i="2"/>
  <c r="N432" i="2"/>
  <c r="L432" i="2"/>
  <c r="N916" i="2"/>
  <c r="L916" i="2"/>
  <c r="N1285" i="2"/>
  <c r="L1285" i="2"/>
  <c r="N1332" i="2"/>
  <c r="L1332" i="2"/>
  <c r="N1312" i="2"/>
  <c r="L1312" i="2"/>
  <c r="N653" i="2"/>
  <c r="L653" i="2"/>
  <c r="N1137" i="2"/>
  <c r="L1137" i="2"/>
  <c r="N874" i="2"/>
  <c r="L874" i="2"/>
  <c r="N281" i="2"/>
  <c r="L281" i="2"/>
  <c r="N1460" i="2"/>
  <c r="L1460" i="2"/>
  <c r="N737" i="2"/>
  <c r="L737" i="2"/>
  <c r="N1045" i="2"/>
  <c r="L1045" i="2"/>
  <c r="N1490" i="2"/>
  <c r="L1490" i="2"/>
  <c r="L1047" i="6"/>
  <c r="N994" i="2"/>
  <c r="L994" i="2"/>
  <c r="N585" i="2"/>
  <c r="L585" i="2"/>
  <c r="N506" i="2"/>
  <c r="L506" i="2"/>
  <c r="N25" i="2"/>
  <c r="L25" i="2"/>
  <c r="N1231" i="2"/>
  <c r="L1231" i="2"/>
  <c r="N801" i="2"/>
  <c r="L801" i="2"/>
  <c r="N1203" i="2"/>
  <c r="L1203" i="2"/>
  <c r="N908" i="2"/>
  <c r="L908" i="2"/>
  <c r="N84" i="2"/>
  <c r="L84" i="2"/>
  <c r="N1496" i="2"/>
  <c r="L1496" i="2"/>
  <c r="N1499" i="2"/>
  <c r="L1499" i="2"/>
  <c r="N339" i="2"/>
  <c r="L339" i="2"/>
  <c r="N1441" i="2"/>
  <c r="L1441" i="2"/>
  <c r="N1406" i="2"/>
  <c r="L1406" i="2"/>
  <c r="N732" i="2"/>
  <c r="L732" i="2"/>
  <c r="N1097" i="2"/>
  <c r="L1097" i="2"/>
  <c r="N1102" i="2"/>
  <c r="L1102" i="2"/>
  <c r="N385" i="2"/>
  <c r="L385" i="2"/>
  <c r="N1156" i="2"/>
  <c r="L1156" i="2"/>
  <c r="N1111" i="2"/>
  <c r="L1111" i="2"/>
  <c r="N952" i="2"/>
  <c r="L952" i="2"/>
  <c r="N613" i="2"/>
  <c r="L613" i="2"/>
  <c r="N998" i="2"/>
  <c r="L998" i="2"/>
  <c r="N413" i="2"/>
  <c r="L413" i="2"/>
  <c r="N966" i="2"/>
  <c r="L966" i="2"/>
  <c r="N270" i="2"/>
  <c r="L270" i="2"/>
  <c r="N131" i="2"/>
  <c r="L131" i="2"/>
  <c r="N429" i="2"/>
  <c r="L429" i="2"/>
  <c r="N1417" i="2"/>
  <c r="L1417" i="2"/>
  <c r="N1480" i="2"/>
  <c r="L1480" i="2"/>
  <c r="N657" i="2"/>
  <c r="L657" i="2"/>
  <c r="N558" i="2"/>
  <c r="L558" i="2"/>
  <c r="N54" i="2"/>
  <c r="L54" i="2"/>
  <c r="N1502" i="2"/>
  <c r="L1502" i="2"/>
  <c r="N679" i="2"/>
  <c r="L679" i="2"/>
  <c r="N1190" i="2"/>
  <c r="L1190" i="2"/>
  <c r="N881" i="2"/>
  <c r="L881" i="2"/>
  <c r="N76" i="2"/>
  <c r="L76" i="2"/>
  <c r="N158" i="2"/>
  <c r="L158" i="2"/>
  <c r="N1223" i="2"/>
  <c r="L1223" i="2"/>
  <c r="N309" i="2"/>
  <c r="L309" i="2"/>
  <c r="N1385" i="2"/>
  <c r="L1385" i="2"/>
  <c r="N390" i="2"/>
  <c r="L390" i="2"/>
  <c r="N1054" i="2"/>
  <c r="L1054" i="2"/>
  <c r="N447" i="2"/>
  <c r="L447" i="2"/>
  <c r="N198" i="2"/>
  <c r="L198" i="2"/>
  <c r="N33" i="2"/>
  <c r="L33" i="2"/>
  <c r="N1158" i="2"/>
  <c r="L1158" i="2"/>
  <c r="N299" i="2"/>
  <c r="L299" i="2"/>
  <c r="N223" i="2"/>
  <c r="L223" i="2"/>
  <c r="N1401" i="2"/>
  <c r="L1401" i="2"/>
  <c r="N708" i="2"/>
  <c r="L708" i="2"/>
  <c r="N326" i="2"/>
  <c r="L326" i="2"/>
  <c r="N1213" i="2"/>
  <c r="L1213" i="2"/>
  <c r="N848" i="2"/>
  <c r="L848" i="2"/>
  <c r="N246" i="2"/>
  <c r="L246" i="2"/>
  <c r="N1316" i="2"/>
  <c r="L1316" i="2"/>
  <c r="N751" i="2"/>
  <c r="L751" i="2"/>
  <c r="N346" i="2"/>
  <c r="L346" i="2"/>
  <c r="N477" i="2"/>
  <c r="L477" i="2"/>
  <c r="N658" i="2"/>
  <c r="L658" i="2"/>
  <c r="N1333" i="2"/>
  <c r="L1333" i="2"/>
  <c r="N289" i="2"/>
  <c r="L289" i="2"/>
  <c r="N499" i="2"/>
  <c r="L499" i="2"/>
  <c r="N834" i="2"/>
  <c r="L834" i="2"/>
  <c r="N269" i="2"/>
  <c r="L269" i="2"/>
  <c r="N753" i="2"/>
  <c r="L753" i="2"/>
  <c r="N1237" i="2"/>
  <c r="L1237" i="2"/>
  <c r="N997" i="2"/>
  <c r="L997" i="2"/>
  <c r="N444" i="2"/>
  <c r="L444" i="2"/>
  <c r="N950" i="2"/>
  <c r="L950" i="2"/>
  <c r="N843" i="2"/>
  <c r="L843" i="2"/>
  <c r="N1326" i="2"/>
  <c r="L1326" i="2"/>
  <c r="N1041" i="2"/>
  <c r="L1041" i="2"/>
  <c r="N138" i="2"/>
  <c r="L138" i="2"/>
  <c r="N622" i="2"/>
  <c r="L622" i="2"/>
  <c r="N227" i="2"/>
  <c r="L227" i="2"/>
  <c r="N57" i="2"/>
  <c r="L57" i="2"/>
  <c r="N541" i="2"/>
  <c r="L541" i="2"/>
  <c r="N1025" i="2"/>
  <c r="L1025" i="2"/>
  <c r="N18" i="2"/>
  <c r="L18" i="2"/>
  <c r="N546" i="2"/>
  <c r="L546" i="2"/>
  <c r="N1030" i="2"/>
  <c r="L1030" i="2"/>
  <c r="N19" i="2"/>
  <c r="L19" i="2"/>
  <c r="N503" i="2"/>
  <c r="L503" i="2"/>
  <c r="N1009" i="2"/>
  <c r="L1009" i="2"/>
  <c r="N1493" i="2"/>
  <c r="L1493" i="2"/>
  <c r="N483" i="2"/>
  <c r="L483" i="2"/>
  <c r="N462" i="2"/>
  <c r="L462" i="2"/>
  <c r="N946" i="2"/>
  <c r="L946" i="2"/>
  <c r="N1430" i="2"/>
  <c r="L1430" i="2"/>
  <c r="N111" i="2"/>
  <c r="L111" i="2"/>
  <c r="N46" i="2"/>
  <c r="L46" i="2"/>
  <c r="N530" i="2"/>
  <c r="L530" i="2"/>
  <c r="N1014" i="2"/>
  <c r="L1014" i="2"/>
  <c r="N1498" i="2"/>
  <c r="L1498" i="2"/>
  <c r="N465" i="2"/>
  <c r="L465" i="2"/>
  <c r="N949" i="2"/>
  <c r="L949" i="2"/>
  <c r="N1433" i="2"/>
  <c r="L1433" i="2"/>
  <c r="N404" i="2"/>
  <c r="L404" i="2"/>
  <c r="N888" i="2"/>
  <c r="L888" i="2"/>
  <c r="N342" i="2"/>
  <c r="L342" i="2"/>
  <c r="N297" i="2"/>
  <c r="L297" i="2"/>
  <c r="N857" i="2"/>
  <c r="L857" i="2"/>
  <c r="N1165" i="2"/>
  <c r="L1165" i="2"/>
  <c r="N1365" i="2"/>
  <c r="L1365" i="2"/>
  <c r="N1233" i="2"/>
  <c r="L1233" i="2"/>
  <c r="N60" i="2"/>
  <c r="L60" i="2"/>
  <c r="N193" i="2"/>
  <c r="L193" i="2"/>
  <c r="N273" i="2"/>
  <c r="L273" i="2"/>
  <c r="N757" i="2"/>
  <c r="L757" i="2"/>
  <c r="N584" i="2"/>
  <c r="L584" i="2"/>
  <c r="N1068" i="2"/>
  <c r="L1068" i="2"/>
  <c r="N454" i="2"/>
  <c r="L454" i="2"/>
  <c r="N938" i="2"/>
  <c r="L938" i="2"/>
  <c r="N1307" i="2"/>
  <c r="L1307" i="2"/>
  <c r="N1354" i="2"/>
  <c r="L1354" i="2"/>
  <c r="N1334" i="2"/>
  <c r="L1334" i="2"/>
  <c r="N675" i="2"/>
  <c r="L675" i="2"/>
  <c r="N1159" i="2"/>
  <c r="L1159" i="2"/>
  <c r="N896" i="2"/>
  <c r="L896" i="2"/>
  <c r="N303" i="2"/>
  <c r="L303" i="2"/>
  <c r="N1482" i="2"/>
  <c r="L1482" i="2"/>
  <c r="N803" i="2"/>
  <c r="L803" i="2"/>
  <c r="N1155" i="2"/>
  <c r="L1155" i="2"/>
  <c r="L1232" i="6"/>
  <c r="N1370" i="2"/>
  <c r="L1370" i="2"/>
  <c r="N1053" i="2"/>
  <c r="L1053" i="2"/>
  <c r="N386" i="2"/>
  <c r="L386" i="2"/>
  <c r="N719" i="2"/>
  <c r="L719" i="2"/>
  <c r="N416" i="2"/>
  <c r="L416" i="2"/>
  <c r="N1392" i="2"/>
  <c r="L1392" i="2"/>
  <c r="N65" i="2"/>
  <c r="L65" i="2"/>
  <c r="N408" i="2"/>
  <c r="L408" i="2"/>
  <c r="N257" i="2"/>
  <c r="L257" i="2"/>
  <c r="N357" i="2"/>
  <c r="L357" i="2"/>
  <c r="N106" i="2"/>
  <c r="L106" i="2"/>
  <c r="N492" i="2"/>
  <c r="L492" i="2"/>
  <c r="N391" i="2"/>
  <c r="L391" i="2"/>
  <c r="N70" i="2"/>
  <c r="L70" i="2"/>
  <c r="N651" i="2"/>
  <c r="L651" i="2"/>
  <c r="N572" i="2"/>
  <c r="L572" i="2"/>
  <c r="N30" i="2"/>
  <c r="L30" i="2"/>
  <c r="N1086" i="2"/>
  <c r="L1086" i="2"/>
  <c r="N1464" i="2"/>
  <c r="L1464" i="2"/>
  <c r="N92" i="2"/>
  <c r="L92" i="2"/>
  <c r="N150" i="2"/>
  <c r="L150" i="2"/>
  <c r="N1146" i="2"/>
  <c r="L1146" i="2"/>
  <c r="N1497" i="2"/>
  <c r="L1497" i="2"/>
  <c r="N323" i="2"/>
  <c r="L323" i="2"/>
  <c r="N988" i="2"/>
  <c r="L988" i="2"/>
  <c r="N381" i="2"/>
  <c r="L381" i="2"/>
  <c r="N1100" i="2"/>
  <c r="L1100" i="2"/>
  <c r="N451" i="2"/>
  <c r="L451" i="2"/>
  <c r="N345" i="2"/>
  <c r="L345" i="2"/>
  <c r="N42" i="2"/>
  <c r="L42" i="2"/>
  <c r="N1018" i="2"/>
  <c r="L1018" i="2"/>
  <c r="N722" i="2"/>
  <c r="L722" i="2"/>
  <c r="N222" i="2"/>
  <c r="L222" i="2"/>
  <c r="N146" i="2"/>
  <c r="L146" i="2"/>
  <c r="N851" i="2"/>
  <c r="L851" i="2"/>
  <c r="N1435" i="2"/>
  <c r="L1435" i="2"/>
  <c r="N744" i="2"/>
  <c r="L744" i="2"/>
  <c r="N663" i="2"/>
  <c r="L663" i="2"/>
  <c r="N98" i="2"/>
  <c r="L98" i="2"/>
  <c r="N1457" i="2"/>
  <c r="L1457" i="2"/>
  <c r="N1245" i="2"/>
  <c r="L1245" i="2"/>
  <c r="N750" i="2"/>
  <c r="L750" i="2"/>
  <c r="N15" i="2"/>
  <c r="L15" i="2"/>
  <c r="N412" i="2"/>
  <c r="L412" i="2"/>
  <c r="N202" i="2"/>
  <c r="L202" i="2"/>
  <c r="N304" i="2"/>
  <c r="L304" i="2"/>
  <c r="N727" i="2"/>
  <c r="L727" i="2"/>
  <c r="N646" i="2"/>
  <c r="L646" i="2"/>
  <c r="N37" i="2"/>
  <c r="L37" i="2"/>
  <c r="N212" i="2"/>
  <c r="L212" i="2"/>
  <c r="N1270" i="2"/>
  <c r="L1270" i="2"/>
  <c r="N1098" i="2"/>
  <c r="L1098" i="2"/>
  <c r="N491" i="2"/>
  <c r="L491" i="2"/>
  <c r="N263" i="2"/>
  <c r="L263" i="2"/>
  <c r="N668" i="2"/>
  <c r="L668" i="2"/>
  <c r="N654" i="2"/>
  <c r="L654" i="2"/>
  <c r="N555" i="2"/>
  <c r="L555" i="2"/>
  <c r="N424" i="2"/>
  <c r="L424" i="2"/>
  <c r="N305" i="2"/>
  <c r="L305" i="2"/>
  <c r="N332" i="2"/>
  <c r="L332" i="2"/>
  <c r="N583" i="2"/>
  <c r="L583" i="2"/>
  <c r="N1224" i="2"/>
  <c r="L1224" i="2"/>
  <c r="N1302" i="2"/>
  <c r="L1302" i="2"/>
  <c r="N849" i="2"/>
  <c r="L849" i="2"/>
  <c r="N419" i="2"/>
  <c r="L419" i="2"/>
  <c r="N813" i="2"/>
  <c r="L813" i="2"/>
  <c r="N1336" i="2"/>
  <c r="L1336" i="2"/>
  <c r="N350" i="2"/>
  <c r="L350" i="2"/>
  <c r="N1318" i="2"/>
  <c r="L1318" i="2"/>
  <c r="N372" i="2"/>
  <c r="L372" i="2"/>
  <c r="N856" i="2"/>
  <c r="L856" i="2"/>
  <c r="N1340" i="2"/>
  <c r="L1340" i="2"/>
  <c r="N291" i="2"/>
  <c r="L291" i="2"/>
  <c r="N775" i="2"/>
  <c r="L775" i="2"/>
  <c r="N1259" i="2"/>
  <c r="L1259" i="2"/>
  <c r="N1063" i="2"/>
  <c r="L1063" i="2"/>
  <c r="N466" i="2"/>
  <c r="L466" i="2"/>
  <c r="N972" i="2"/>
  <c r="L972" i="2"/>
  <c r="N887" i="2"/>
  <c r="L887" i="2"/>
  <c r="N1348" i="2"/>
  <c r="L1348" i="2"/>
  <c r="N1085" i="2"/>
  <c r="L1085" i="2"/>
  <c r="N160" i="2"/>
  <c r="L160" i="2"/>
  <c r="N644" i="2"/>
  <c r="L644" i="2"/>
  <c r="N249" i="2"/>
  <c r="L249" i="2"/>
  <c r="N79" i="2"/>
  <c r="L79" i="2"/>
  <c r="N563" i="2"/>
  <c r="L563" i="2"/>
  <c r="N1047" i="2"/>
  <c r="L1047" i="2"/>
  <c r="N40" i="2"/>
  <c r="L40" i="2"/>
  <c r="N568" i="2"/>
  <c r="L568" i="2"/>
  <c r="N1052" i="2"/>
  <c r="L1052" i="2"/>
  <c r="N41" i="2"/>
  <c r="L41" i="2"/>
  <c r="N525" i="2"/>
  <c r="L525" i="2"/>
  <c r="N1031" i="2"/>
  <c r="L1031" i="2"/>
  <c r="N21" i="2"/>
  <c r="L21" i="2"/>
  <c r="N505" i="2"/>
  <c r="L505" i="2"/>
  <c r="N484" i="2"/>
  <c r="L484" i="2"/>
  <c r="N968" i="2"/>
  <c r="L968" i="2"/>
  <c r="N1452" i="2"/>
  <c r="L1452" i="2"/>
  <c r="N133" i="2"/>
  <c r="L133" i="2"/>
  <c r="N68" i="2"/>
  <c r="L68" i="2"/>
  <c r="N552" i="2"/>
  <c r="L552" i="2"/>
  <c r="N1036" i="2"/>
  <c r="L1036" i="2"/>
  <c r="N3" i="2"/>
  <c r="L3" i="2"/>
  <c r="N487" i="2"/>
  <c r="L487" i="2"/>
  <c r="N971" i="2"/>
  <c r="L971" i="2"/>
  <c r="N1455" i="2"/>
  <c r="L1455" i="2"/>
  <c r="N426" i="2"/>
  <c r="L426" i="2"/>
  <c r="N910" i="2"/>
  <c r="L910" i="2"/>
  <c r="N364" i="2"/>
  <c r="L364" i="2"/>
  <c r="N319" i="2"/>
  <c r="L319" i="2"/>
  <c r="N879" i="2"/>
  <c r="L879" i="2"/>
  <c r="N1209" i="2"/>
  <c r="L1209" i="2"/>
  <c r="N1387" i="2"/>
  <c r="L1387" i="2"/>
  <c r="N1299" i="2"/>
  <c r="L1299" i="2"/>
  <c r="N82" i="2"/>
  <c r="L82" i="2"/>
  <c r="N215" i="2"/>
  <c r="L215" i="2"/>
  <c r="N295" i="2"/>
  <c r="L295" i="2"/>
  <c r="N779" i="2"/>
  <c r="L779" i="2"/>
  <c r="N606" i="2"/>
  <c r="L606" i="2"/>
  <c r="N1090" i="2"/>
  <c r="L1090" i="2"/>
  <c r="N476" i="2"/>
  <c r="L476" i="2"/>
  <c r="N960" i="2"/>
  <c r="L960" i="2"/>
  <c r="N1329" i="2"/>
  <c r="L1329" i="2"/>
  <c r="N1376" i="2"/>
  <c r="L1376" i="2"/>
  <c r="N1356" i="2"/>
  <c r="L1356" i="2"/>
  <c r="N697" i="2"/>
  <c r="L697" i="2"/>
  <c r="N1181" i="2"/>
  <c r="L1181" i="2"/>
  <c r="N918" i="2"/>
  <c r="L918" i="2"/>
  <c r="N325" i="2"/>
  <c r="L325" i="2"/>
  <c r="N1504" i="2"/>
  <c r="L1504" i="2"/>
  <c r="N913" i="2"/>
  <c r="L913" i="2"/>
  <c r="N1243" i="2"/>
  <c r="L1243" i="2"/>
  <c r="L506" i="6"/>
  <c r="N506" i="6"/>
  <c r="N109" i="6"/>
  <c r="L109" i="6"/>
  <c r="N118" i="6"/>
  <c r="L118" i="6"/>
  <c r="N1200" i="6"/>
  <c r="L1200" i="6"/>
  <c r="N894" i="6"/>
  <c r="L894" i="6"/>
  <c r="N483" i="6"/>
  <c r="L483" i="6"/>
  <c r="N1254" i="6"/>
  <c r="L1254" i="6"/>
  <c r="L1021" i="6"/>
  <c r="N1021" i="6"/>
  <c r="N1228" i="6"/>
  <c r="L1228" i="6"/>
  <c r="N813" i="6"/>
  <c r="L813" i="6"/>
  <c r="L723" i="6"/>
  <c r="N723" i="6"/>
  <c r="N389" i="6"/>
  <c r="L389" i="6"/>
  <c r="N1398" i="6"/>
  <c r="L1398" i="6"/>
  <c r="L726" i="6"/>
  <c r="N726" i="6"/>
  <c r="N682" i="6"/>
  <c r="L682" i="6"/>
  <c r="N1180" i="6"/>
  <c r="L1180" i="6"/>
  <c r="L106" i="6"/>
  <c r="N106" i="6"/>
  <c r="N933" i="6"/>
  <c r="L933" i="6"/>
  <c r="N1355" i="6"/>
  <c r="L1355" i="6"/>
  <c r="N1211" i="6"/>
  <c r="L1211" i="6"/>
  <c r="L1257" i="6"/>
  <c r="N1257" i="6"/>
  <c r="L1250" i="6"/>
  <c r="N1250" i="6"/>
  <c r="N910" i="6"/>
  <c r="L910" i="6"/>
  <c r="L799" i="6"/>
  <c r="N799" i="6"/>
  <c r="N532" i="6"/>
  <c r="L532" i="6"/>
  <c r="N350" i="6"/>
  <c r="L350" i="6"/>
  <c r="N316" i="6"/>
  <c r="L316" i="6"/>
  <c r="N424" i="6"/>
  <c r="L424" i="6"/>
  <c r="N341" i="6"/>
  <c r="L341" i="6"/>
  <c r="N966" i="6"/>
  <c r="L966" i="6"/>
  <c r="N927" i="6"/>
  <c r="L927" i="6"/>
  <c r="N738" i="6"/>
  <c r="L738" i="6"/>
  <c r="L984" i="6"/>
  <c r="N984" i="6"/>
  <c r="N107" i="6"/>
  <c r="L107" i="6"/>
  <c r="N1237" i="6"/>
  <c r="L1237" i="6"/>
  <c r="L146" i="6"/>
  <c r="N146" i="6"/>
  <c r="N465" i="6"/>
  <c r="L465" i="6"/>
  <c r="L566" i="6"/>
  <c r="N566" i="6"/>
  <c r="L866" i="6"/>
  <c r="N866" i="6"/>
  <c r="N496" i="6"/>
  <c r="L496" i="6"/>
  <c r="L181" i="6"/>
  <c r="N181" i="6"/>
  <c r="L284" i="6"/>
  <c r="N284" i="6"/>
  <c r="N1487" i="6"/>
  <c r="L1487" i="6"/>
  <c r="L1292" i="6"/>
  <c r="N1292" i="6"/>
  <c r="N1243" i="6"/>
  <c r="L1243" i="6"/>
  <c r="N988" i="6"/>
  <c r="L988" i="6"/>
  <c r="L819" i="6"/>
  <c r="N819" i="6"/>
  <c r="N99" i="6"/>
  <c r="L99" i="6"/>
  <c r="N1320" i="6"/>
  <c r="L1320" i="6"/>
  <c r="N590" i="6"/>
  <c r="L590" i="6"/>
  <c r="N922" i="6"/>
  <c r="L922" i="6"/>
  <c r="N1265" i="6"/>
  <c r="L1265" i="6"/>
  <c r="L213" i="6"/>
  <c r="N213" i="6"/>
  <c r="N212" i="6"/>
  <c r="L212" i="6"/>
  <c r="N1244" i="6"/>
  <c r="L1244" i="6"/>
  <c r="N1473" i="6"/>
  <c r="L1473" i="6"/>
  <c r="L1029" i="6"/>
  <c r="N1029" i="6"/>
  <c r="L891" i="6"/>
  <c r="N891" i="6"/>
  <c r="N665" i="6"/>
  <c r="L665" i="6"/>
  <c r="N1498" i="6"/>
  <c r="L1498" i="6"/>
  <c r="L996" i="6"/>
  <c r="N996" i="6"/>
  <c r="N386" i="6"/>
  <c r="L386" i="6"/>
  <c r="N556" i="6"/>
  <c r="L556" i="6"/>
  <c r="N1465" i="6"/>
  <c r="L1465" i="6"/>
  <c r="N1476" i="6"/>
  <c r="L1476" i="6"/>
  <c r="N1451" i="6"/>
  <c r="L1451" i="6"/>
  <c r="N1099" i="6"/>
  <c r="L1099" i="6"/>
  <c r="N1016" i="6"/>
  <c r="L1016" i="6"/>
  <c r="L974" i="6"/>
  <c r="N974" i="6"/>
  <c r="N667" i="6"/>
  <c r="L667" i="6"/>
  <c r="N453" i="6"/>
  <c r="L453" i="6"/>
  <c r="L47" i="6"/>
  <c r="N47" i="6"/>
  <c r="N745" i="6"/>
  <c r="L745" i="6"/>
  <c r="N41" i="6"/>
  <c r="L41" i="6"/>
  <c r="N1098" i="6"/>
  <c r="L1098" i="6"/>
  <c r="L978" i="6"/>
  <c r="N978" i="6"/>
  <c r="N1192" i="6"/>
  <c r="L1192" i="6"/>
  <c r="L1275" i="6"/>
  <c r="N1275" i="6"/>
  <c r="N1388" i="6"/>
  <c r="L1388" i="6"/>
  <c r="L1023" i="6"/>
  <c r="N1023" i="6"/>
  <c r="L1141" i="6"/>
  <c r="N1141" i="6"/>
  <c r="N906" i="6"/>
  <c r="L906" i="6"/>
  <c r="L643" i="6"/>
  <c r="N643" i="6"/>
  <c r="L675" i="6"/>
  <c r="N675" i="6"/>
  <c r="N430" i="6"/>
  <c r="L430" i="6"/>
  <c r="N210" i="6"/>
  <c r="L210" i="6"/>
  <c r="N319" i="6"/>
  <c r="L319" i="6"/>
  <c r="N155" i="6"/>
  <c r="L155" i="6"/>
  <c r="N45" i="6"/>
  <c r="L45" i="6"/>
  <c r="N1152" i="6"/>
  <c r="L1152" i="6"/>
  <c r="N947" i="6"/>
  <c r="L947" i="6"/>
  <c r="N874" i="6"/>
  <c r="L874" i="6"/>
  <c r="N560" i="6"/>
  <c r="L560" i="6"/>
  <c r="N522" i="6"/>
  <c r="L522" i="6"/>
  <c r="N256" i="6"/>
  <c r="L256" i="6"/>
  <c r="N485" i="6"/>
  <c r="L485" i="6"/>
  <c r="N1164" i="6"/>
  <c r="L1164" i="6"/>
  <c r="N1266" i="6"/>
  <c r="L1266" i="6"/>
  <c r="L997" i="6"/>
  <c r="N997" i="6"/>
  <c r="N1175" i="6"/>
  <c r="L1175" i="6"/>
  <c r="L1097" i="6"/>
  <c r="N1097" i="6"/>
  <c r="L930" i="6"/>
  <c r="N930" i="6"/>
  <c r="N295" i="6"/>
  <c r="L295" i="6"/>
  <c r="N417" i="6"/>
  <c r="L417" i="6"/>
  <c r="L135" i="6"/>
  <c r="N135" i="6"/>
  <c r="L1154" i="6"/>
  <c r="N1154" i="6"/>
  <c r="L289" i="6"/>
  <c r="N289" i="6"/>
  <c r="L1058" i="6"/>
  <c r="N1058" i="6"/>
  <c r="N626" i="6"/>
  <c r="L626" i="6"/>
  <c r="N1298" i="6"/>
  <c r="L1298" i="6"/>
  <c r="N694" i="6"/>
  <c r="L694" i="6"/>
  <c r="N409" i="6"/>
  <c r="L409" i="6"/>
  <c r="N625" i="6"/>
  <c r="L625" i="6"/>
  <c r="N529" i="6"/>
  <c r="L529" i="6"/>
  <c r="N230" i="6"/>
  <c r="L230" i="6"/>
  <c r="L741" i="6"/>
  <c r="N741" i="6"/>
  <c r="N1190" i="6"/>
  <c r="L1190" i="6"/>
  <c r="N520" i="6"/>
  <c r="L520" i="6"/>
  <c r="L95" i="6"/>
  <c r="N95" i="6"/>
  <c r="N977" i="6"/>
  <c r="L977" i="6"/>
  <c r="N557" i="6"/>
  <c r="L557" i="6"/>
  <c r="N229" i="6"/>
  <c r="L229" i="6"/>
  <c r="L1220" i="6"/>
  <c r="N1220" i="6"/>
  <c r="L932" i="6"/>
  <c r="N932" i="6"/>
  <c r="N612" i="6"/>
  <c r="L612" i="6"/>
  <c r="L684" i="6"/>
  <c r="N684" i="6"/>
  <c r="N801" i="6"/>
  <c r="L801" i="6"/>
  <c r="N464" i="6"/>
  <c r="L464" i="6"/>
  <c r="L1108" i="6"/>
  <c r="N1108" i="6"/>
  <c r="N875" i="6"/>
  <c r="L875" i="6"/>
  <c r="N629" i="6"/>
  <c r="L629" i="6"/>
  <c r="N491" i="6"/>
  <c r="L491" i="6"/>
  <c r="N110" i="6"/>
  <c r="L110" i="6"/>
  <c r="N1404" i="6"/>
  <c r="L1404" i="6"/>
  <c r="N1032" i="6"/>
  <c r="L1032" i="6"/>
  <c r="N607" i="6"/>
  <c r="L607" i="6"/>
  <c r="N384" i="6"/>
  <c r="L384" i="6"/>
  <c r="L301" i="6"/>
  <c r="N301" i="6"/>
  <c r="N572" i="6"/>
  <c r="L572" i="6"/>
  <c r="L80" i="6"/>
  <c r="N80" i="6"/>
  <c r="N44" i="6"/>
  <c r="L44" i="6"/>
  <c r="N410" i="6"/>
  <c r="L410" i="6"/>
  <c r="N756" i="6"/>
  <c r="L756" i="6"/>
  <c r="N33" i="6"/>
  <c r="L33" i="6"/>
  <c r="L720" i="6"/>
  <c r="N720" i="6"/>
  <c r="L698" i="6"/>
  <c r="N698" i="6"/>
  <c r="L1171" i="6"/>
  <c r="N1171" i="6"/>
  <c r="L931" i="6"/>
  <c r="N931" i="6"/>
  <c r="L551" i="6"/>
  <c r="N551" i="6"/>
  <c r="N96" i="6"/>
  <c r="L96" i="6"/>
  <c r="N1186" i="6"/>
  <c r="L1186" i="6"/>
  <c r="N773" i="6"/>
  <c r="L773" i="6"/>
  <c r="L689" i="6"/>
  <c r="N689" i="6"/>
  <c r="N1382" i="6"/>
  <c r="L1382" i="6"/>
  <c r="N1410" i="6"/>
  <c r="L1410" i="6"/>
  <c r="N840" i="6"/>
  <c r="L840" i="6"/>
  <c r="N534" i="6"/>
  <c r="L534" i="6"/>
  <c r="N367" i="6"/>
  <c r="L367" i="6"/>
  <c r="N461" i="6"/>
  <c r="L461" i="6"/>
  <c r="L14" i="6"/>
  <c r="N14" i="6"/>
  <c r="L278" i="6"/>
  <c r="N278" i="6"/>
  <c r="L356" i="6"/>
  <c r="N356" i="6"/>
  <c r="L157" i="6"/>
  <c r="N15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0D1692-43B2-4820-B759-025C6A4FB784}" keepAlive="1" name="Query - AllJson" description="Connection to the 'AllJson' query in the workbook." type="5" refreshedVersion="8" background="1" saveData="1">
    <dbPr connection="Provider=Microsoft.Mashup.OleDb.1;Data Source=$Workbook$;Location=AllJson;Extended Properties=&quot;&quot;" command="SELECT * FROM [AllJson]"/>
  </connection>
  <connection id="2" xr16:uid="{2CD3A6CA-C9DC-4C4B-A76C-E0DA8E824E4C}" keepAlive="1" name="Query - AllPDFRename" description="Connection to the 'AllPDFRename' query in the workbook." type="5" refreshedVersion="8" background="1" saveData="1">
    <dbPr connection="Provider=Microsoft.Mashup.OleDb.1;Data Source=$Workbook$;Location=AllPDFRename;Extended Properties=&quot;&quot;" command="SELECT * FROM [AllPDFRename]"/>
  </connection>
  <connection id="3" xr16:uid="{8555EBD5-2085-42D4-B71A-4873C4C5A817}" keepAlive="1" name="Query - Items" description="Connection to the 'Items' query in the workbook." type="5" refreshedVersion="8" background="1" saveData="1">
    <dbPr connection="Provider=Microsoft.Mashup.OleDb.1;Data Source=$Workbook$;Location=Items;Extended Properties=&quot;&quot;" command="SELECT * FROM [Items]"/>
  </connection>
  <connection id="4" xr16:uid="{08D22D25-35D6-43BF-B476-57DDE4A2768A}" keepAlive="1" name="Query - Items (2)" description="Connection to the 'Items (2)' query in the workbook." type="5" refreshedVersion="8" background="1" saveData="1">
    <dbPr connection="Provider=Microsoft.Mashup.OleDb.1;Data Source=$Workbook$;Location=&quot;Items (2)&quot;;Extended Properties=&quot;&quot;" command="SELECT * FROM [Items (2)]"/>
  </connection>
  <connection id="5" xr16:uid="{10823E12-5E3C-4D48-807A-41BC3B9A87C2}" keepAlive="1" name="Query - WisconsinFDD_Unstructured" description="Connection to the 'WisconsinFDD_Unstructured' query in the workbook." type="5" refreshedVersion="8" background="1" saveData="1">
    <dbPr connection="Provider=Microsoft.Mashup.OleDb.1;Data Source=$Workbook$;Location=WisconsinFDD_Unstructured;Extended Properties=&quot;&quot;" command="SELECT * FROM [WisconsinFDD_Unstructure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<sst xmlns="http://schemas.openxmlformats.org/spreadsheetml/2006/main" count="35760" uniqueCount="12723">
  <si>
    <t>Name</t>
  </si>
  <si>
    <t>Extension</t>
  </si>
  <si>
    <t>Date accessed</t>
  </si>
  <si>
    <t>Date modified</t>
  </si>
  <si>
    <t>Date created</t>
  </si>
  <si>
    <t>Folder Path</t>
  </si>
  <si>
    <t>Name - Copy</t>
  </si>
  <si>
    <t>1-800-GOT-JUNK_LLC_1-800-GOT-JUNK_2024_Items1-23.pdf</t>
  </si>
  <si>
    <t>.pdf</t>
  </si>
  <si>
    <t>C:\Users\Miller\OneDrive - franchiseportal.io\WISCONSINFDDs\Items\</t>
  </si>
  <si>
    <t>1-800-GOT-JUNK_LLC_1-800-GOT-JUNK_2024.pdf</t>
  </si>
  <si>
    <t>1-800-RADIATOR_FRANCHISOR_SPV_LLC_1-800-RADIATOR_&amp;_AC®_2024_Items1-23.pdf</t>
  </si>
  <si>
    <t>1-800-RADIATOR_FRANCHISOR_SPV_LLC_1-800-RADIATOR_&amp;_AC®_2024.pdf</t>
  </si>
  <si>
    <t>1-800-Services_LLC_1-800-Plumber_2024_Items1-23.pdf</t>
  </si>
  <si>
    <t>1-800-Services_LLC_1-800-Plumber_2024.pdf</t>
  </si>
  <si>
    <t>1-800-Textiles_Franchises_LLC_1-800-Textiles_2024_Items1-23.pdf</t>
  </si>
  <si>
    <t>1-800-Textiles_Franchises_LLC_1-800-Textiles_2024.pdf</t>
  </si>
  <si>
    <t>1073355_Ontario_Limited_SCHOOLEY_MITCHELL®_2023_Items1-23.pdf</t>
  </si>
  <si>
    <t>1073355_Ontario_Limited_SCHOOLEY_MITCHELL®_2023.pdf</t>
  </si>
  <si>
    <t>10X_Business_Advisor_Franchising_LLC_10X_Business_Advisor_2023_Items1-23.pdf</t>
  </si>
  <si>
    <t>10X_Business_Advisor_Franchising_LLC_10X_Business_Advisor_2023.pdf</t>
  </si>
  <si>
    <t>16_Handles_Franchising_LLC_16_Handles_2024_Items1-23.pdf</t>
  </si>
  <si>
    <t>16_Handles_Franchising_LLC_16_Handles_2024.pdf</t>
  </si>
  <si>
    <t>1800Packouts_Franchise_LLC_1-800-Packouts_2024_Items1-23.pdf</t>
  </si>
  <si>
    <t>1800Packouts_Franchise_LLC_1-800-Packouts_2024.pdf</t>
  </si>
  <si>
    <t>1HCS_Franchising_LLC_1Heart_Caregiver_Services_2024_Items1-23.pdf</t>
  </si>
  <si>
    <t>1HCS_Franchising_LLC_1Heart_Caregiver_Services_2024.pdf</t>
  </si>
  <si>
    <t>1st_Class_Franchising_LLC_1st_Class_Real_Estate_(Area_Rep)_2024_Items1-23.pdf</t>
  </si>
  <si>
    <t>1st_Class_Franchising_LLC_1st_Class_Real_Estate_(Area_Rep)_2024.pdf</t>
  </si>
  <si>
    <t>1_800_FLOWERS_COM_FRANCHISE_CO_INC_1-800-FLOWERS;_1-800-FLOWERS_COM_2023_Items1-23.pdf</t>
  </si>
  <si>
    <t>1_800_FLOWERS_COM_FRANCHISE_CO_INC_1-800-FLOWERS;_1-800-FLOWERS_COM_2023.pdf</t>
  </si>
  <si>
    <t>1_800_WATER_DAMAGE_International_LLC_1-800_WATER_DAMAGE_2024_Items1-23.pdf</t>
  </si>
  <si>
    <t>1_800_WATER_DAMAGE_International_LLC_1-800_WATER_DAMAGE_2024.pdf</t>
  </si>
  <si>
    <t>1_Percent_Lists_Franchises_LLC_1_Percent_Lists_2024_Items1-23.pdf</t>
  </si>
  <si>
    <t>1_Percent_Lists_Franchises_LLC_1_Percent_Lists_2024.pdf</t>
  </si>
  <si>
    <t>1_Tom_Plumber_Global_Inc_1_Tom_Plumber_2024_Items1-23.pdf</t>
  </si>
  <si>
    <t>1_Tom_Plumber_Global_Inc_1_Tom_Plumber_2024.pdf</t>
  </si>
  <si>
    <t>2nd_Family_Franchising_LLC_2nd_Family_2024_Items1-23.pdf</t>
  </si>
  <si>
    <t>2nd_Family_Franchising_LLC_2nd_Family_2024.pdf</t>
  </si>
  <si>
    <t>30_Minute_Hit_USA_LLC_30_Minute_Hit_2024_Items1-23.pdf</t>
  </si>
  <si>
    <t>30_Minute_Hit_USA_LLC_30_Minute_Hit_2024.pdf</t>
  </si>
  <si>
    <t>360BRANDS_INC_360clean_2024_Items1-23.pdf</t>
  </si>
  <si>
    <t>360BRANDS_INC_360clean_2024.pdf</t>
  </si>
  <si>
    <t>360_Painting_LLC_360_Painting_2024_Items1-23.pdf</t>
  </si>
  <si>
    <t>360_Painting_LLC_360_Painting_2024.pdf</t>
  </si>
  <si>
    <t>4Ever_Franchisor_LLC_4Ever_Young_2024_Items1-23.pdf</t>
  </si>
  <si>
    <t>4Ever_Franchisor_LLC_4Ever_Young_2024.pdf</t>
  </si>
  <si>
    <t>76_Franchise_Group_LLC_(Regional_Developer)_76_Fence_(Regional_Developer)_2024_Items1-23.pdf</t>
  </si>
  <si>
    <t>76_Franchise_Group_LLC_(Regional_Developer)_76_Fence_(Regional_Developer)_2024.pdf</t>
  </si>
  <si>
    <t>911_Restoration_Franchise_Inc_911_Restoration_2024_Items1-23.pdf</t>
  </si>
  <si>
    <t>911_Restoration_Franchise_Inc_911_Restoration_2024.pdf</t>
  </si>
  <si>
    <t>9Round_Franchising_LLC_9Round_2024_Items1-23.pdf</t>
  </si>
  <si>
    <t>9Round_Franchising_LLC_9Round_2024.pdf</t>
  </si>
  <si>
    <t>9Round_Holding_Company_LLC_I_LOVE_KICKBOXING_2024_Items1-23.pdf</t>
  </si>
  <si>
    <t>9Round_Holding_Company_LLC_I_LOVE_KICKBOXING_2024.pdf</t>
  </si>
  <si>
    <t>A&amp;W_RESTAURANTS_INC_A&amp;W_All_American_Food;_A&amp;W_Restaurants_2024_Items1-23.pdf</t>
  </si>
  <si>
    <t>A&amp;W_RESTAURANTS_INC_A&amp;W_All_American_Food;_A&amp;W_Restaurants_2024.pdf</t>
  </si>
  <si>
    <t>A1_Kitchen_&amp;_Bath_Franchising_LLC_The_Designery_2024_Items1-23.pdf</t>
  </si>
  <si>
    <t>A1_Kitchen_&amp;_Bath_Franchising_LLC_The_Designery_2024.pdf</t>
  </si>
  <si>
    <t>AAMCO_TRANSMISSIONS_LLC_AAMCO_2024_Items1-23.pdf</t>
  </si>
  <si>
    <t>AAMCO_TRANSMISSIONS_LLC_AAMCO_2024.pdf</t>
  </si>
  <si>
    <t>ABBEY_CARPET_CO_INC_Abbey_Carpet_&amp;_Floor_Showrooms_2024_Items1-23.pdf</t>
  </si>
  <si>
    <t>ABBEY_CARPET_CO_INC_Abbey_Carpet_&amp;_Floor_Showrooms_2024.pdf</t>
  </si>
  <si>
    <t>ABCSP_LLC_Always_Best_Care_Senior_Services_2024_Items1-23.pdf</t>
  </si>
  <si>
    <t>ABCSP_LLC_Always_Best_Care_Senior_Services_2024.pdf</t>
  </si>
  <si>
    <t>ABC_Inc_abc_Seamless_2024_Items1-23.pdf</t>
  </si>
  <si>
    <t>ABC_Inc_abc_Seamless_2024.pdf</t>
  </si>
  <si>
    <t>ABM_Franchising_Group_LLC_TEGG_2024_Items1-23.pdf</t>
  </si>
  <si>
    <t>ABM_Franchising_Group_LLC_TEGG_2024.pdf</t>
  </si>
  <si>
    <t>ABRA_Franchisor_SPV_LLC_ABRA_2024_Items1-23.pdf</t>
  </si>
  <si>
    <t>ABRA_Franchisor_SPV_LLC_ABRA_2024.pdf</t>
  </si>
  <si>
    <t>ABS_Franchise_Services_Inc_A_Better_Solution_in_Home_Care_2024_Items1-23.pdf</t>
  </si>
  <si>
    <t>ABS_Franchise_Services_Inc_A_Better_Solution_in_Home_Care_2024.pdf</t>
  </si>
  <si>
    <t>ACASA_Senior_Care_Franchising_Inc_ACASA_Senior_Care_-_Unit_Offering_2024_Items1-23.pdf</t>
  </si>
  <si>
    <t>ACASA_Senior_Care_Franchising_Inc_ACASA_Senior_Care_-_Unit_Offering_2024.pdf</t>
  </si>
  <si>
    <t>Accelerated_Services_Franchise_LLC_Junkshot_Doorstep_Details_2024_Items1-23.pdf</t>
  </si>
  <si>
    <t>Accelerated_Services_Franchise_LLC_Junkshot_Doorstep_Details_2024.pdf</t>
  </si>
  <si>
    <t>Accor_Franchising_US_LLC_MGallery_Hotel_Collection_2024_Items1-23.pdf</t>
  </si>
  <si>
    <t>Accor_Franchising_US_LLC_MGallery_Hotel_Collection_2024.pdf</t>
  </si>
  <si>
    <t>Accurate_Leak_and_Line_LLC_Accurate_Leak_and_Line_2024_Items1-23.pdf</t>
  </si>
  <si>
    <t>Accurate_Leak_and_Line_LLC_Accurate_Leak_and_Line_2024.pdf</t>
  </si>
  <si>
    <t>Ace_Handyman_Franchising_Inc_Ace_Handyman_Services_2024_Items1-23.pdf</t>
  </si>
  <si>
    <t>Ace_Handyman_Franchising_Inc_Ace_Handyman_Services_2024.pdf</t>
  </si>
  <si>
    <t>Ace_Pickleball_Club_Franchise_LLC_Ace_Pickleball_Club_2024_Items1-23.pdf</t>
  </si>
  <si>
    <t>Ace_Pickleball_Club_Franchise_LLC_Ace_Pickleball_Club_2024.pdf</t>
  </si>
  <si>
    <t>Ace_Sushi_Franchise_Corporation_Ace_Sushi_(Non-Traditional)_2024_Items1-23.pdf</t>
  </si>
  <si>
    <t>Ace_Sushi_Franchise_Corporation_Ace_Sushi_(Non-Traditional)_2024.pdf</t>
  </si>
  <si>
    <t>ACFN_Franchised_Inc_ACFN_2023_Items1-23.pdf</t>
  </si>
  <si>
    <t>ACFN_Franchised_Inc_ACFN_2023.pdf</t>
  </si>
  <si>
    <t>ActiKare_Inc_ActiKare_In_Home_Care_Services_2024_Items1-23.pdf</t>
  </si>
  <si>
    <t>ActiKare_Inc_ActiKare_In_Home_Care_Services_2024.pdf</t>
  </si>
  <si>
    <t>AD2019_Franchise_LLC_All_Dry_2024_Items1-23.pdf</t>
  </si>
  <si>
    <t>AD2019_Franchise_LLC_All_Dry_2024.pdf</t>
  </si>
  <si>
    <t>ADVANCED_FRESH_CONCEPTS_FRANCHISE_CORP_Zenshi_AFC_Advanced_Fresh_Concepts_Wild_Blue_2024_Items1-23.pdf</t>
  </si>
  <si>
    <t>ADVANCED_FRESH_CONCEPTS_FRANCHISE_CORP_Zenshi_AFC_Advanced_Fresh_Concepts_Wild_Blue_2024.pdf</t>
  </si>
  <si>
    <t>Advanced_Laser_Restoration_LLC_Advanced_Laser_Restoration_2024_Items1-23.pdf</t>
  </si>
  <si>
    <t>Advanced_Laser_Restoration_LLC_Advanced_Laser_Restoration_2024.pdf</t>
  </si>
  <si>
    <t>Advanced_Mobile_IV_LLC_Advanced_Mobile_IV_and_AMIV_2024_Items1-23.pdf</t>
  </si>
  <si>
    <t>Advanced_Mobile_IV_LLC_Advanced_Mobile_IV_and_AMIV_2024.pdf</t>
  </si>
  <si>
    <t>AdvantaClean_Systems_LLC_AdvantaClean_2024_Items1-23.pdf</t>
  </si>
  <si>
    <t>AdvantaClean_Systems_LLC_AdvantaClean_2024.pdf</t>
  </si>
  <si>
    <t>Aerus_Franchising_LLC_Aerus_2024_Items1-23.pdf</t>
  </si>
  <si>
    <t>Aerus_Franchising_LLC_Aerus_2024.pdf</t>
  </si>
  <si>
    <t>AFC_Franchising_LLC_AFCAmerican_Family_Care_2024_Items1-23.pdf</t>
  </si>
  <si>
    <t>AFC_Franchising_LLC_AFCAmerican_Family_Care_2024.pdf</t>
  </si>
  <si>
    <t>Agile_Pursuits_Franchising_Inc_Tide_Laundromat_2024_Items1-23.pdf</t>
  </si>
  <si>
    <t>Agile_Pursuits_Franchising_Inc_Tide_Laundromat_2024.pdf</t>
  </si>
  <si>
    <t>Aira_Fitness_Franchising_LLC_Aira_Fitness_2024_Items1-23.pdf</t>
  </si>
  <si>
    <t>Aira_Fitness_Franchising_LLC_Aira_Fitness_2024.pdf</t>
  </si>
  <si>
    <t>Aire-Master_of_America_Inc_Aire-Master_2024_Items1-23.pdf</t>
  </si>
  <si>
    <t>Aire-Master_of_America_Inc_Aire-Master_2024.pdf</t>
  </si>
  <si>
    <t>Aire_Serv_SPV_LLC_Aire_Serv_2024_Items1-23.pdf</t>
  </si>
  <si>
    <t>Aire_Serv_SPV_LLC_Aire_Serv_2024.pdf</t>
  </si>
  <si>
    <t>Alair_Enterprises_USA_Inc_Alair_Homes_(Master)_2024_Items1-23.pdf</t>
  </si>
  <si>
    <t>Alair_Enterprises_USA_Inc_Alair_Homes_(Master)_2024.pdf</t>
  </si>
  <si>
    <t>Alliance_Franchise_Brands_LLC_RSVP_2024_Items1-23.pdf</t>
  </si>
  <si>
    <t>Alliance_Franchise_Brands_LLC_RSVP_2024.pdf</t>
  </si>
  <si>
    <t>Alloy_Personal_Training_LLC_Alloy_Personal_Training_2024_Items1-23.pdf</t>
  </si>
  <si>
    <t>Alloy_Personal_Training_LLC_Alloy_Personal_Training_2024.pdf</t>
  </si>
  <si>
    <t>ALL_Franchising_LLC_Assisted_Living_Locators_2024_Items1-23.pdf</t>
  </si>
  <si>
    <t>ALL_Franchising_LLC_Assisted_Living_Locators_2024.pdf</t>
  </si>
  <si>
    <t>Aloha_Poke_Franchising_LLC_ALOHA_POKE_CO_®_2024_Items1-23.pdf</t>
  </si>
  <si>
    <t>Aloha_Poke_Franchising_LLC_ALOHA_POKE_CO_®_2024.pdf</t>
  </si>
  <si>
    <t>AlphaGraphics_Inc_AlphaGraphics_2024_Items1-23.pdf</t>
  </si>
  <si>
    <t>AlphaGraphics_Inc_AlphaGraphics_2024.pdf</t>
  </si>
  <si>
    <t>Amada_Franchise_Inc_Amada_Senior_Care_2024_Items1-23.pdf</t>
  </si>
  <si>
    <t>Amada_Franchise_Inc_Amada_Senior_Care_2024.pdf</t>
  </si>
  <si>
    <t>Amazing_Lash_Franchise_LLC_Amazing_Lash_Studio_2024_Items1-23.pdf</t>
  </si>
  <si>
    <t>Amazing_Lash_Franchise_LLC_Amazing_Lash_Studio_2024.pdf</t>
  </si>
  <si>
    <t>America's_Music_School_LLC_America's_Music_School;_Bach_to_Rock_2024_Items1-23.pdf</t>
  </si>
  <si>
    <t>America's_Music_School_LLC_America's_Music_School;_Bach_to_Rock_2024.pdf</t>
  </si>
  <si>
    <t>American_Dairy_Queen_Corporation_DQ®_Treat_franchise_2024_Items1-23.pdf</t>
  </si>
  <si>
    <t>American_Dairy_Queen_Corporation_DQ®_Treat_franchise_2024.pdf</t>
  </si>
  <si>
    <t>American_Decorative_Coatings_LLC_Concrete_Craft_2024_Items1-23.pdf</t>
  </si>
  <si>
    <t>American_Decorative_Coatings_LLC_Concrete_Craft_2024.pdf</t>
  </si>
  <si>
    <t>American_Freight_Franchisor_LLC_American_Freight_2024_Items1-23.pdf</t>
  </si>
  <si>
    <t>American_Freight_Franchisor_LLC_American_Freight_2024.pdf</t>
  </si>
  <si>
    <t>American_Leak_Detection_Tracy_Forbes_2024_Items1-23.pdf</t>
  </si>
  <si>
    <t>American_Leak_Detection_Tracy_Forbes_2024.pdf</t>
  </si>
  <si>
    <t>American_Poolplayers_Association_Inc_American_Poolplayers_Association_2024_Items1-23.pdf</t>
  </si>
  <si>
    <t>American_Poolplayers_Association_Inc_American_Poolplayers_Association_2024.pdf</t>
  </si>
  <si>
    <t>American_Shaman_Franchise_System_LLC_CBD_American_Shaman_2024_Items1-23.pdf</t>
  </si>
  <si>
    <t>American_Shaman_Franchise_System_LLC_CBD_American_Shaman_2024.pdf</t>
  </si>
  <si>
    <t>AmericInn_International_LLC_AmericInn_2024_Items1-23.pdf</t>
  </si>
  <si>
    <t>AmericInn_International_LLC_AmericInn_2024.pdf</t>
  </si>
  <si>
    <t>Ameriprise_Financial_Services_LLC_Ameriprise_Financial_Services_LLC_Independent_Advisor_Business_2024_Items1-23.pdf</t>
  </si>
  <si>
    <t>Ameriprise_Financial_Services_LLC_Ameriprise_Financial_Services_LLC_Independent_Advisor_Business_2024.pdf</t>
  </si>
  <si>
    <t>AmerisourceBergen_Drug_Corporation_Good_Neighbor_Pharmacy_2023_Items1-23.pdf</t>
  </si>
  <si>
    <t>AmerisourceBergen_Drug_Corporation_Good_Neighbor_Pharmacy_2023.pdf</t>
  </si>
  <si>
    <t>AMRAMP_LLC_AMRAMP_2023_Items1-23.pdf</t>
  </si>
  <si>
    <t>AMRAMP_LLC_AMRAMP_2023.pdf</t>
  </si>
  <si>
    <t>AmSpirit_Franchise_Corporation_NoTradeName_2024_Items1-23.pdf</t>
  </si>
  <si>
    <t>AmSpirit_Franchise_Corporation_NoTradeName_2024.pdf</t>
  </si>
  <si>
    <t>Anago_Franchising_Inc_NoTradeName_2024_Items1-23.pdf</t>
  </si>
  <si>
    <t>Anago_Franchising_Inc_NoTradeName_2024.pdf</t>
  </si>
  <si>
    <t>Anchored_Tiny_Homes_Franchising_LLC_Anchored_Tiny_Homes_2024_Items1-23.pdf</t>
  </si>
  <si>
    <t>Anchored_Tiny_Homes_Franchising_LLC_Anchored_Tiny_Homes_2024.pdf</t>
  </si>
  <si>
    <t>Angry_Chickz_Franchising_LLC_Angry_Chickz_2024_Items1-23.pdf</t>
  </si>
  <si>
    <t>Angry_Chickz_Franchising_LLC_Angry_Chickz_2024.pdf</t>
  </si>
  <si>
    <t>ANGRY_CRAB_SHACK_FRANCHISE_LLC_ANGRY_CRAB_SHACK_2024_Items1-23.pdf</t>
  </si>
  <si>
    <t>ANGRY_CRAB_SHACK_FRANCHISE_LLC_ANGRY_CRAB_SHACK_2024.pdf</t>
  </si>
  <si>
    <t>ANNEX_BRANDS_INC_Annex_Brands_Commercial_Center_2024_Items1-23.pdf</t>
  </si>
  <si>
    <t>ANNEX_BRANDS_INC_Annex_Brands_Commercial_Center_2024.pdf</t>
  </si>
  <si>
    <t>Another_Broken_Egg_of_America_LLC_Another_Broken_Egg_Cafe_2024_Items1-23.pdf</t>
  </si>
  <si>
    <t>Another_Broken_Egg_of_America_LLC_Another_Broken_Egg_Cafe_2024.pdf</t>
  </si>
  <si>
    <t>Anytime_Fitness_Franchisor_LLC_Anytime_Fitness;_Anytime_Fitness_Express_2024_Items1-23.pdf</t>
  </si>
  <si>
    <t>Anytime_Fitness_Franchisor_LLC_Anytime_Fitness;_Anytime_Fitness_Express_2024.pdf</t>
  </si>
  <si>
    <t>Any_Test_Franchising_Inc_Any_Lab_Test_Now_2024_Items1-23.pdf</t>
  </si>
  <si>
    <t>Any_Test_Franchising_Inc_Any_Lab_Test_Now_2024.pdf</t>
  </si>
  <si>
    <t>Any_Test_Franchising_LLC_Any_Lab_Test_Now_2024_Items1-23.pdf</t>
  </si>
  <si>
    <t>Any_Test_Franchising_LLC_Any_Lab_Test_Now_2024.pdf</t>
  </si>
  <si>
    <t>Apex_Leadership_Franchising_LLC_Apex_Fun_Run_2023_Items1-23.pdf</t>
  </si>
  <si>
    <t>Apex_Leadership_Franchising_LLC_Apex_Fun_Run_2023.pdf</t>
  </si>
  <si>
    <t>Applebee's_Franchisor_LLC_Applebee's_Neighborhood_Grill_&amp;_Bar_2024_Items1-23.pdf</t>
  </si>
  <si>
    <t>Applebee's_Franchisor_LLC_Applebee's_Neighborhood_Grill_&amp;_Bar_2024.pdf</t>
  </si>
  <si>
    <t>Aqua-Tots_Swim_School_Holding_LLC_Aqua-Tots_Swim_Schools_2024_Items1-23.pdf</t>
  </si>
  <si>
    <t>Aqua-Tots_Swim_School_Holding_LLC_Aqua-Tots_Swim_Schools_2024.pdf</t>
  </si>
  <si>
    <t>Arby's_Franchisor_LLC_Arby's_2024_Items1-23.pdf</t>
  </si>
  <si>
    <t>Arby's_Franchisor_LLC_Arby's_2024.pdf</t>
  </si>
  <si>
    <t>Archadeck_Franchisor_LLC_Archadeck_Outdoor_Living_2024_Items1-23.pdf</t>
  </si>
  <si>
    <t>Archadeck_Franchisor_LLC_Archadeck_Outdoor_Living_2024.pdf</t>
  </si>
  <si>
    <t>ARCpoint_Franchise_Group_LLC_ARCpoint_Labs_2024_Items1-23.pdf</t>
  </si>
  <si>
    <t>ARCpoint_Franchise_Group_LLC_ARCpoint_Labs_2024.pdf</t>
  </si>
  <si>
    <t>ARTHUR_MURRAY_INTERNATIONAL_INC_Arthur_Murray_Dance_Studio_2023_Items1-23.pdf</t>
  </si>
  <si>
    <t>ARTHUR_MURRAY_INTERNATIONAL_INC_Arthur_Murray_Dance_Studio_2023.pdf</t>
  </si>
  <si>
    <t>Art_of_Drawers_Franchise_Systems_LLC_Art_of_Drawers_2024_Items1-23.pdf</t>
  </si>
  <si>
    <t>Art_of_Drawers_Franchise_Systems_LLC_Art_of_Drawers_2024.pdf</t>
  </si>
  <si>
    <t>Aryes_Franchising_LLC_C3_Wellness_Spa_2024_Items1-23.pdf</t>
  </si>
  <si>
    <t>Aryes_Franchising_LLC_C3_Wellness_Spa_2024.pdf</t>
  </si>
  <si>
    <t>ASP_Franchising_SPE_LLC_ASP_-_America's_Swimming_Pool_Company_2024_Items1-23.pdf</t>
  </si>
  <si>
    <t>ASP_Franchising_SPE_LLC_ASP_-_America's_Swimming_Pool_Company_2024.pdf</t>
  </si>
  <si>
    <t>Assisting_Hands_Home_Care_LLC_Assisting_Hands_Home_Care_2024_Items1-23.pdf</t>
  </si>
  <si>
    <t>Assisting_Hands_Home_Care_LLC_Assisting_Hands_Home_Care_2024.pdf</t>
  </si>
  <si>
    <t>ATAX_LLC_dba_ATAX_ATAX_(Area_Representative)_2024_Items1-23.pdf</t>
  </si>
  <si>
    <t>ATAX_LLC_dba_ATAX_ATAX_(Area_Representative)_2024.pdf</t>
  </si>
  <si>
    <t>ATC_HEALTHCARE_SERVICES_LLC_ATC_Healthcare_Services_2024_Items1-23.pdf</t>
  </si>
  <si>
    <t>ATC_HEALTHCARE_SERVICES_LLC_ATC_Healthcare_Services_2024.pdf</t>
  </si>
  <si>
    <t>Athletes_HQ_Systems_Inc_Athletes_HQ_2024_Items1-23.pdf</t>
  </si>
  <si>
    <t>Athletes_HQ_Systems_Inc_Athletes_HQ_2024.pdf</t>
  </si>
  <si>
    <t>Athletic_Republic_Inc_Athletic_Republic_2024_Items1-23.pdf</t>
  </si>
  <si>
    <t>Athletic_Republic_Inc_Athletic_Republic_2024.pdf</t>
  </si>
  <si>
    <t>Atomium_Inc_Waffle_Cabin_2024_Items1-23.pdf</t>
  </si>
  <si>
    <t>Atomium_Inc_Waffle_Cabin_2024.pdf</t>
  </si>
  <si>
    <t>ATP_Franchising_LLC_Altitude_Trampoline_Park_2024_Items1-23.pdf</t>
  </si>
  <si>
    <t>ATP_Franchising_LLC_Altitude_Trampoline_Park_2024.pdf</t>
  </si>
  <si>
    <t>ATWORK_FRANCHISE_INC_AtWork_2024_Items1-23.pdf</t>
  </si>
  <si>
    <t>ATWORK_FRANCHISE_INC_AtWork_2024.pdf</t>
  </si>
  <si>
    <t>AUGMENT_INC_AUGMENT_2024_Items1-23.pdf</t>
  </si>
  <si>
    <t>AUGMENT_INC_AUGMENT_2024.pdf</t>
  </si>
  <si>
    <t>Auntie_Anne's_Franchisor_SPV_LLC_Auntie_Anne's_2024_Items1-23.pdf</t>
  </si>
  <si>
    <t>Auntie_Anne's_Franchisor_SPV_LLC_Auntie_Anne's_2024.pdf</t>
  </si>
  <si>
    <t>Aurelio's_Is_Pizza_Franchise_Ltd_Aurelio's_Pizza_2024_Items1-23.pdf</t>
  </si>
  <si>
    <t>Aurelio's_Is_Pizza_Franchise_Ltd_Aurelio's_Pizza_2024.pdf</t>
  </si>
  <si>
    <t>Aussie_Pet_Mobile_Inc_Aussie_Pet_Mobile_2024_Items1-23.pdf</t>
  </si>
  <si>
    <t>Aussie_Pet_Mobile_Inc_Aussie_Pet_Mobile_2024.pdf</t>
  </si>
  <si>
    <t>Auto-Lab_Franchising_LLC_Auto-Lab_Express_2023_Items1-23.pdf</t>
  </si>
  <si>
    <t>Auto-Lab_Franchising_LLC_Auto-Lab_Express_2023.pdf</t>
  </si>
  <si>
    <t>Auto_Select_Inc_NoTradeName_2024_Items1-23.pdf</t>
  </si>
  <si>
    <t>Auto_Select_Inc_NoTradeName_2024.pdf</t>
  </si>
  <si>
    <t>AVIS_RENT_A_CAR_SYSTEM_LLC_Avis_Rent_A_Car_and_Avis_2024_Items1-23.pdf</t>
  </si>
  <si>
    <t>AVIS_RENT_A_CAR_SYSTEM_LLC_Avis_Rent_A_Car_and_Avis_2024.pdf</t>
  </si>
  <si>
    <t>A_Sub_Above_LLC_Jersey_Mike's_2024_Items1-23.pdf</t>
  </si>
  <si>
    <t>A_Sub_Above_LLC_Jersey_Mike's_2024.pdf</t>
  </si>
  <si>
    <t>B3_Franchising_LLC_barre3_2024_Items1-23.pdf</t>
  </si>
  <si>
    <t>B3_Franchising_LLC_barre3_2024.pdf</t>
  </si>
  <si>
    <t>BAB_SYSTEMS_INC_BIG_APPLE_BAGELS_2024_Items1-23.pdf</t>
  </si>
  <si>
    <t>BAB_SYSTEMS_INC_BIG_APPLE_BAGELS_2024.pdf</t>
  </si>
  <si>
    <t>BAB_Systems_Inc_My_Favorite_Muffin_Your_All_Day_Bakery_Cafe_and_My_Favorite_Muffin_Gourmet_Muffin_Bakery_2024_Items1-23.pdf</t>
  </si>
  <si>
    <t>BAB_Systems_Inc_My_Favorite_Muffin_Your_All_Day_Bakery_Cafe_and_My_Favorite_Muffin_Gourmet_Muffin_Bakery_2024.pdf</t>
  </si>
  <si>
    <t>BACK_NINE_GOLF_GROUP_LLC_The_Back_Nine_2024_Items1-23.pdf</t>
  </si>
  <si>
    <t>BACK_NINE_GOLF_GROUP_LLC_The_Back_Nine_2024.pdf</t>
  </si>
  <si>
    <t>Bambu_Franchising_LLC_Bambu_2024_Items1-23.pdf</t>
  </si>
  <si>
    <t>Bambu_Franchising_LLC_Bambu_2024.pdf</t>
  </si>
  <si>
    <t>BAM_Franchising_Inc_Bricks_&amp;_Minifigs_2024_Items1-23.pdf</t>
  </si>
  <si>
    <t>BAM_Franchising_Inc_Bricks_&amp;_Minifigs_2024.pdf</t>
  </si>
  <si>
    <t>Bang_Cookies_Franchise_LLC_Bang_Cookies_2024_Items1-23.pdf</t>
  </si>
  <si>
    <t>Bang_Cookies_Franchise_LLC_Bang_Cookies_2024.pdf</t>
  </si>
  <si>
    <t>Bar-B-Clean_Franchising_Inc_Bar-B-Clean_2024_Items1-23.pdf</t>
  </si>
  <si>
    <t>Bar-B-Clean_Franchising_Inc_Bar-B-Clean_2024.pdf</t>
  </si>
  <si>
    <t>Barberitos_Franchising_Co_LLC_Barberitos_2024_Items1-23.pdf</t>
  </si>
  <si>
    <t>Barberitos_Franchising_Co_LLC_Barberitos_2024.pdf</t>
  </si>
  <si>
    <t>BARKLEY_VENTURES_FRANCHISING_LLC_Central_Bark_2024_Items1-23.pdf</t>
  </si>
  <si>
    <t>BARKLEY_VENTURES_FRANCHISING_LLC_Central_Bark_2024.pdf</t>
  </si>
  <si>
    <t>Bark_Busters_North_America_LLC_Bark_Busters_2024_Items1-23.pdf</t>
  </si>
  <si>
    <t>Bark_Busters_North_America_LLC_Bark_Busters_2024.pdf</t>
  </si>
  <si>
    <t>Barrel_House_Enterprises_LLC_Barrel_House_2024_Items1-23.pdf</t>
  </si>
  <si>
    <t>Barrel_House_Enterprises_LLC_Barrel_House_2024.pdf</t>
  </si>
  <si>
    <t>Basecamp_Fitness_Franchisor_LLC_Basecamp;_Basecamp_Fitness_2024_Items1-23.pdf</t>
  </si>
  <si>
    <t>Basecamp_Fitness_Franchisor_LLC_Basecamp;_Basecamp_Fitness_2024.pdf</t>
  </si>
  <si>
    <t>BASKIN_ROBBINS_FRANCHISING_LLC_Baskin-Robbins_2024_Items1-23.pdf</t>
  </si>
  <si>
    <t>BASKIN_ROBBINS_FRANCHISING_LLC_Baskin-Robbins_2024.pdf</t>
  </si>
  <si>
    <t>Batteries_Plus_L_L_C_Batteries_Plus_2024_Items1-23.pdf</t>
  </si>
  <si>
    <t>Batteries_Plus_L_L_C_Batteries_Plus_2024.pdf</t>
  </si>
  <si>
    <t>Baya_bar_Franchise_Systems_LLC_Baya_Bar_2024_Items1-23.pdf</t>
  </si>
  <si>
    <t>Baya_bar_Franchise_Systems_LLC_Baya_Bar_2024.pdf</t>
  </si>
  <si>
    <t>BAYMONT_FRANCHISE_SYSTEMS_INC_Baymont_Inn_&amp;_Suites_2024_Items1-23.pdf</t>
  </si>
  <si>
    <t>BAYMONT_FRANCHISE_SYSTEMS_INC_Baymont_Inn_&amp;_Suites_2024.pdf</t>
  </si>
  <si>
    <t>BBDI_LLC_Black_Bear_Diner_2024_Items1-23.pdf</t>
  </si>
  <si>
    <t>BBDI_LLC_Black_Bear_Diner_2024.pdf</t>
  </si>
  <si>
    <t>BBDOTQ_USA_Inc_bb_q_Chicken_AR_Offering_2024_Items1-23.pdf</t>
  </si>
  <si>
    <t>BBDOTQ_USA_Inc_bb_q_Chicken_AR_Offering_2024.pdf</t>
  </si>
  <si>
    <t>BB_Franchise_LLC_The_Baked_Bear_2024_Items1-23.pdf</t>
  </si>
  <si>
    <t>BB_Franchise_LLC_The_Baked_Bear_2024.pdf</t>
  </si>
  <si>
    <t>BB_Franchising_LLC_Brain_Balance_Centers_2024_Items1-23.pdf</t>
  </si>
  <si>
    <t>BB_Franchising_LLC_Brain_Balance_Centers_2024.pdf</t>
  </si>
  <si>
    <t>BB_Franchisor_LLC_Bonita_Bowls_2024_Items1-23.pdf</t>
  </si>
  <si>
    <t>BB_Franchisor_LLC_Bonita_Bowls_2024.pdf</t>
  </si>
  <si>
    <t>BCC_Franchising_LLC_Bishops_Bishops_CutColor_2024_Items1-23.pdf</t>
  </si>
  <si>
    <t>BCC_Franchising_LLC_Bishops_Bishops_CutColor_2024.pdf</t>
  </si>
  <si>
    <t>BC_Licensing_LLC_NoTradeName_2024_Items1-23.pdf</t>
  </si>
  <si>
    <t>BC_Licensing_LLC_NoTradeName_2024.pdf</t>
  </si>
  <si>
    <t>BDS_Franchising_LLC_Brooklyn_Dumpling_Shop_2023_Items1-23.pdf</t>
  </si>
  <si>
    <t>BDS_Franchising_LLC_Brooklyn_Dumpling_Shop_2023.pdf</t>
  </si>
  <si>
    <t>BeaverTails_USA_Inc_BeaverTails_2024_Items1-23.pdf</t>
  </si>
  <si>
    <t>BeaverTails_USA_Inc_BeaverTails_2024.pdf</t>
  </si>
  <si>
    <t>Bee_Hive_Homes_Inc_NoTradeName_2024_Items1-23.pdf</t>
  </si>
  <si>
    <t>Bee_Hive_Homes_Inc_NoTradeName_2024.pdf</t>
  </si>
  <si>
    <t>Ben's_Soft_Pretzels_Franchising_Corporation_BEN'S_SOFT_PRETZELS_2024_Items1-23.pdf</t>
  </si>
  <si>
    <t>Ben's_Soft_Pretzels_Franchising_Corporation_BEN'S_SOFT_PRETZELS_2024.pdf</t>
  </si>
  <si>
    <t>Benjamin_Franklin_Franchising_SPE_LLC_Benjamin_Franklin_Plumbing_2024_Items1-23.pdf</t>
  </si>
  <si>
    <t>Benjamin_Franklin_Franchising_SPE_LLC_Benjamin_Franklin_Plumbing_2024.pdf</t>
  </si>
  <si>
    <t>BEN_&amp;_JERRYS_FRANCHISING_INC_Ben_&amp;_Jerry's_Special_Venue_Scoop_Shop_Program_2024_Items1-23.pdf</t>
  </si>
  <si>
    <t>BEN_&amp;_JERRYS_FRANCHISING_INC_Ben_&amp;_Jerry's_Special_Venue_Scoop_Shop_Program_2024.pdf</t>
  </si>
  <si>
    <t>Best_Brains_Inc_Best_Brains_2024_Items1-23.pdf</t>
  </si>
  <si>
    <t>Best_Brains_Inc_Best_Brains_2024.pdf</t>
  </si>
  <si>
    <t>Best_Cafe_-_Franchises_LLC_Corner_Bakery_Cafe_2024_Items1-23.pdf</t>
  </si>
  <si>
    <t>Best_Cafe_-_Franchises_LLC_Corner_Bakery_Cafe_2024.pdf</t>
  </si>
  <si>
    <t>Best_Choice_Roofing_Franchising_LLC_Best_Choice_Roofing_2024_Items1-23.pdf</t>
  </si>
  <si>
    <t>Best_Choice_Roofing_Franchising_LLC_Best_Choice_Roofing_2024.pdf</t>
  </si>
  <si>
    <t>Best_Western_International_Inc_BW_Premier_Collection;_BW_Signature_Collection_2024_Items1-23.pdf</t>
  </si>
  <si>
    <t>Best_Western_International_Inc_BW_Premier_Collection;_BW_Signature_Collection_2024.pdf</t>
  </si>
  <si>
    <t>BETTER_HOMES_&amp;_GARDENS_REAL_ESTATE_LLC_Better_Homes_and_Gardens_Real_Estate_2024_Items1-23.pdf</t>
  </si>
  <si>
    <t>BETTER_HOMES_&amp;_GARDENS_REAL_ESTATE_LLC_Better_Homes_and_Gardens_Real_Estate_2024.pdf</t>
  </si>
  <si>
    <t>Better_Together_LLC_Dogtopia_2024_Items1-23.pdf</t>
  </si>
  <si>
    <t>Better_Together_LLC_Dogtopia_2024.pdf</t>
  </si>
  <si>
    <t>Beyond_Franchise_Group_LLC_Pokéworks_2024_Items1-23.pdf</t>
  </si>
  <si>
    <t>Beyond_Franchise_Group_LLC_Pokéworks_2024.pdf</t>
  </si>
  <si>
    <t>Beyond_Juicery_+_Eatery_Franchising_LLC_Beyond_Juicery_+_Eatery_2023_Items1-23.pdf</t>
  </si>
  <si>
    <t>Beyond_Juicery_+_Eatery_Franchising_LLC_Beyond_Juicery_+_Eatery_2023.pdf</t>
  </si>
  <si>
    <t>BFB_Light_Franchising_LLC_Wonderly_Lights_2024_Items1-23.pdf</t>
  </si>
  <si>
    <t>BFB_Light_Franchising_LLC_Wonderly_Lights_2024.pdf</t>
  </si>
  <si>
    <t>BFK_Franchise_Company_LLC_Bricks_4_Kidz_2024_Items1-23.pdf</t>
  </si>
  <si>
    <t>BFK_Franchise_Company_LLC_Bricks_4_Kidz_2024.pdf</t>
  </si>
  <si>
    <t>BFT_Franchise_SPV_LLC_BFT_2024_Items1-23.pdf</t>
  </si>
  <si>
    <t>BFT_Franchise_SPV_LLC_BFT_2024.pdf</t>
  </si>
  <si>
    <t>BF_Acquisition_Holdings_LLC_Baja_Fresh_2024_Items1-23.pdf</t>
  </si>
  <si>
    <t>BF_Acquisition_Holdings_LLC_Baja_Fresh_2024.pdf</t>
  </si>
  <si>
    <t>BiC_Franchise_System_Corporation_Best_In_Class_Education_Center_2024_Items1-23.pdf</t>
  </si>
  <si>
    <t>BiC_Franchise_System_Corporation_Best_In_Class_Education_Center_2024.pdf</t>
  </si>
  <si>
    <t>Big_Air_Franchising_LLC_Big_Air_Trampoline_Park_2024_Items1-23.pdf</t>
  </si>
  <si>
    <t>Big_Air_Franchising_LLC_Big_Air_Trampoline_Park_2024.pdf</t>
  </si>
  <si>
    <t>Big_Frog_Custom_T-Shirts_Inc_Big_Frog_Custom_T-Shirts_2024_Items1-23.pdf</t>
  </si>
  <si>
    <t>Big_Frog_Custom_T-Shirts_Inc_Big_Frog_Custom_T-Shirts_2024.pdf</t>
  </si>
  <si>
    <t>Big_O_Tires_LLC_Big_O_Tires_(BFF)_2024_Items1-23.pdf</t>
  </si>
  <si>
    <t>Big_O_Tires_LLC_Big_O_Tires_(BFF)_2024.pdf</t>
  </si>
  <si>
    <t>BIMBO_FOODS_BAKERIES_DISTRIBUTION_LLC_Bimbo_Foods_Bakeries_Distribution_or_BFBD_2024_Items1-23.pdf</t>
  </si>
  <si>
    <t>BIMBO_FOODS_BAKERIES_DISTRIBUTION_LLC_Bimbo_Foods_Bakeries_Distribution_or_BFBD_2024.pdf</t>
  </si>
  <si>
    <t>Bin_There_USA_LLC_Bin_There_Dump_That_2024_Items1-23.pdf</t>
  </si>
  <si>
    <t>Bin_There_USA_LLC_Bin_There_Dump_That_2024.pdf</t>
  </si>
  <si>
    <t>Black_Beer_LLC_The_Growler_Guys_2023_Items1-23.pdf</t>
  </si>
  <si>
    <t>Black_Beer_LLC_The_Growler_Guys_2023.pdf</t>
  </si>
  <si>
    <t>Blaze_Pizza_LLC_Blaze_Pizza_2024_Items1-23.pdf</t>
  </si>
  <si>
    <t>Blaze_Pizza_LLC_Blaze_Pizza_2024.pdf</t>
  </si>
  <si>
    <t>Bloomin_Blinds_Franchise_Corp_Bloomin'_Blinds_2024_Items1-23.pdf</t>
  </si>
  <si>
    <t>Bloomin_Blinds_Franchise_Corp_Bloomin'_Blinds_2024.pdf</t>
  </si>
  <si>
    <t>Blo_Blow_Dry_Bar_Inc_NoTradeName_2024_Items1-23.pdf</t>
  </si>
  <si>
    <t>Blo_Blow_Dry_Bar_Inc_NoTradeName_2024.pdf</t>
  </si>
  <si>
    <t>BlueFrog_Plumbing_and_Drain_LLC_BlueFrog_Plumbing+Drain_2024_Items1-23.pdf</t>
  </si>
  <si>
    <t>BlueFrog_Plumbing_and_Drain_LLC_BlueFrog_Plumbing+Drain_2024.pdf</t>
  </si>
  <si>
    <t>Blue_Eagle_Franchising_LLC_Blue_Eagle_Investigations_2024_Items1-23.pdf</t>
  </si>
  <si>
    <t>Blue_Eagle_Franchising_LLC_Blue_Eagle_Investigations_2024.pdf</t>
  </si>
  <si>
    <t>Blue_Moon_Franchise_Systems_LLC_BLUE_MOON_ESTATE_SALES_2024_Items1-23.pdf</t>
  </si>
  <si>
    <t>Blue_Moon_Franchise_Systems_LLC_BLUE_MOON_ESTATE_SALES_2024.pdf</t>
  </si>
  <si>
    <t>Blue_Stamp_Franchise_Company_Postal_Connections_and_iSold_It_2024_Items1-23.pdf</t>
  </si>
  <si>
    <t>Blue_Stamp_Franchise_Company_Postal_Connections_and_iSold_It_2024.pdf</t>
  </si>
  <si>
    <t>BMB_Franchising_Services_Inc_BOMBSHELLS_RESTAURANT_&amp;_BAR_and_BOMBSHELLS_2024_Items1-23.pdf</t>
  </si>
  <si>
    <t>BMB_Franchising_Services_Inc_BOMBSHELLS_RESTAURANT_&amp;_BAR_and_BOMBSHELLS_2024.pdf</t>
  </si>
  <si>
    <t>BNI_Franchising_LLC_BNI_2024_Items1-23.pdf</t>
  </si>
  <si>
    <t>BNI_Franchising_LLC_BNI_2024.pdf</t>
  </si>
  <si>
    <t>Board_and_Brush_Creative_Studio_Franchising_LLC_Board_and_Brush_Creative_Studio_2024_Items1-23.pdf</t>
  </si>
  <si>
    <t>Board_and_Brush_Creative_Studio_Franchising_LLC_Board_and_Brush_Creative_Studio_2024.pdf</t>
  </si>
  <si>
    <t>Body20_Global_USA_LLC_Body20_2024_Items1-23.pdf</t>
  </si>
  <si>
    <t>Body20_Global_USA_LLC_Body20_2024.pdf</t>
  </si>
  <si>
    <t>BODYBAR_FRANCHISING_LLC_BODYBAR_and_BODYBAR_PILATES_2024_Items1-23.pdf</t>
  </si>
  <si>
    <t>BODYBAR_FRANCHISING_LLC_BODYBAR_and_BODYBAR_PILATES_2024.pdf</t>
  </si>
  <si>
    <t>Bodyrok_Franchise_USA_LP_BodyROK_2024_Items1-23.pdf</t>
  </si>
  <si>
    <t>Bodyrok_Franchise_USA_LP_BodyROK_2024.pdf</t>
  </si>
  <si>
    <t>Bojangles_Opco_LLC_Bojangles_Bojangles'_Bojangles'_Famous_Chicken_'n_Biscuits_Bojangles_Express_2024_Items1-23.pdf</t>
  </si>
  <si>
    <t>Bojangles_Opco_LLC_Bojangles_Bojangles'_Bojangles'_Famous_Chicken_'n_Biscuits_Bojangles_Express_2024.pdf</t>
  </si>
  <si>
    <t>Bonchon_Franchise_LLC_Bonchon_Business_and_Restaurant_2024_Items1-23.pdf</t>
  </si>
  <si>
    <t>Bonchon_Franchise_LLC_Bonchon_Business_and_Restaurant_2024.pdf</t>
  </si>
  <si>
    <t>Boost_Franchise_Systems_LLC_Boost;_Boost_Home_Healthcare_2024_Items1-23.pdf</t>
  </si>
  <si>
    <t>Boost_Franchise_Systems_LLC_Boost;_Boost_Home_Healthcare_2024.pdf</t>
  </si>
  <si>
    <t>Booxkeeping_Franchise_Inc_NoTradeName_2024_Items1-23.pdf</t>
  </si>
  <si>
    <t>Booxkeeping_Franchise_Inc_NoTradeName_2024.pdf</t>
  </si>
  <si>
    <t>Border_Magic_Franchising_LLC_Border_Magic_2024_Items1-23.pdf</t>
  </si>
  <si>
    <t>Border_Magic_Franchising_LLC_Border_Magic_2024.pdf</t>
  </si>
  <si>
    <t>BOR_Franchising_LLC_BOR_Restoration_2024_Items1-23.pdf</t>
  </si>
  <si>
    <t>BOR_Franchising_LLC_BOR_Restoration_2024.pdf</t>
  </si>
  <si>
    <t>Boss'_Pizza_Franchise_LLC_Boss'_Pizza_&amp;_Chicken_2023_Items1-23.pdf</t>
  </si>
  <si>
    <t>Boss'_Pizza_Franchise_LLC_Boss'_Pizza_&amp;_Chicken_2023.pdf</t>
  </si>
  <si>
    <t>Boston_Pizza_Restaurants_LP_Boston's_The_Gourmet_Pizza_Restaurants_&amp;_Sports_Bar_2024_Items1-23.pdf</t>
  </si>
  <si>
    <t>Boston_Pizza_Restaurants_LP_Boston's_The_Gourmet_Pizza_Restaurants_&amp;_Sports_Bar_2024.pdf</t>
  </si>
  <si>
    <t>Boulder_Designs_Franchising_LLC_Boulder_Designs_2024_Items1-23.pdf</t>
  </si>
  <si>
    <t>Boulder_Designs_Franchising_LLC_Boulder_Designs_2024.pdf</t>
  </si>
  <si>
    <t>BoxDrop_LLC_BoxDrop_2024_Items1-23.pdf</t>
  </si>
  <si>
    <t>BoxDrop_LLC_BoxDrop_2024.pdf</t>
  </si>
  <si>
    <t>BQ_Concepts_LLC_Sauce_Pizza_Wine_2024_Items1-23.pdf</t>
  </si>
  <si>
    <t>BQ_Concepts_LLC_Sauce_Pizza_Wine_2024.pdf</t>
  </si>
  <si>
    <t>Brain_Tune_Cafe_LLC_Thirstea_2023_Items1-23.pdf</t>
  </si>
  <si>
    <t>Brain_Tune_Cafe_LLC_Thirstea_2023.pdf</t>
  </si>
  <si>
    <t>Brass_Tap_Franchisor_LLC_The_Brass_Tap_2024_Items1-23.pdf</t>
  </si>
  <si>
    <t>Brass_Tap_Franchisor_LLC_The_Brass_Tap_2024.pdf</t>
  </si>
  <si>
    <t>Breadsmith_Franchising_Inc_Breadsmith_2024_Items1-23.pdf</t>
  </si>
  <si>
    <t>Breadsmith_Franchising_Inc_Breadsmith_2024.pdf</t>
  </si>
  <si>
    <t>BrewDog_Franchising_LLC_BrewDog_2024_Items1-23.pdf</t>
  </si>
  <si>
    <t>BrewDog_Franchising_LLC_BrewDog_2024.pdf</t>
  </si>
  <si>
    <t>Brew_Culture_Franchise_LLC_7_BREW_2024_Items1-23.pdf</t>
  </si>
  <si>
    <t>Brew_Culture_Franchise_LLC_7_BREW_2024.pdf</t>
  </si>
  <si>
    <t>BRIDGESTONE_BANDAG_LLC_BANDAG_2024_Items1-23.pdf</t>
  </si>
  <si>
    <t>BRIDGESTONE_BANDAG_LLC_BANDAG_2024.pdf</t>
  </si>
  <si>
    <t>BRIGHTSTAR_FRANCHISING_LLC_BrightStar_Care_2024_Items1-23.pdf</t>
  </si>
  <si>
    <t>BRIGHTSTAR_FRANCHISING_LLC_BrightStar_Care_2024.pdf</t>
  </si>
  <si>
    <t>BrightStar_Senior_Living_Franchising_LLC_Care_Homes_2024_Items1-23.pdf</t>
  </si>
  <si>
    <t>BrightStar_Senior_Living_Franchising_LLC_Care_Homes_2024.pdf</t>
  </si>
  <si>
    <t>Brightway_Insurance_LLC_Brightway_Insurance_2024_Items1-23.pdf</t>
  </si>
  <si>
    <t>Brightway_Insurance_LLC_Brightway_Insurance_2024.pdf</t>
  </si>
  <si>
    <t>Bright_Brothers_Group_LLC_Bright_Brothers_2024_Items1-23.pdf</t>
  </si>
  <si>
    <t>Bright_Brothers_Group_LLC_Bright_Brothers_2024.pdf</t>
  </si>
  <si>
    <t>Brinker_International_Payroll_Company_L_P_Chili's_and_Chili's_Grill_&amp;_Bar_2023_Items1-23.pdf</t>
  </si>
  <si>
    <t>Brinker_International_Payroll_Company_L_P_Chili's_and_Chili's_Grill_&amp;_Bar_2023.pdf</t>
  </si>
  <si>
    <t>British_Swim_School_Franchising_LLC_British_Swim_School_2024_Items1-23.pdf</t>
  </si>
  <si>
    <t>British_Swim_School_Franchising_LLC_British_Swim_School_2024.pdf</t>
  </si>
  <si>
    <t>Brixx_Franchise_Systems_LLC_Brixx_Wood_Fired_Pizza_2024_Items1-23.pdf</t>
  </si>
  <si>
    <t>Brixx_Franchise_Systems_LLC_Brixx_Wood_Fired_Pizza_2024.pdf</t>
  </si>
  <si>
    <t>Broadway_Station_Restaurants_Inc_NoTradeName_2024_Items1-23.pdf</t>
  </si>
  <si>
    <t>Broadway_Station_Restaurants_Inc_NoTradeName_2024.pdf</t>
  </si>
  <si>
    <t>Brothers_Parsons_Franchising_LLC_The_Brothers_that_just_do_Gutters_2024_Items1-23.pdf</t>
  </si>
  <si>
    <t>Brothers_Parsons_Franchising_LLC_The_Brothers_that_just_do_Gutters_2024.pdf</t>
  </si>
  <si>
    <t>Bruegger's_Franchise_Corporation_Bruegger's_and_Bruegger's_Bagels_2024_Items1-23.pdf</t>
  </si>
  <si>
    <t>Bruegger's_Franchise_Corporation_Bruegger's_and_Bruegger's_Bagels_2024.pdf</t>
  </si>
  <si>
    <t>BRUSTER'S_Limited_Partnership_Bruster's_Real_Ice_Cream_and_Bruster's_2024_Items1-23.pdf</t>
  </si>
  <si>
    <t>BRUSTER'S_Limited_Partnership_Bruster's_Real_Ice_Cream_and_Bruster's_2024.pdf</t>
  </si>
  <si>
    <t>Bubbakoo's_Franchise_Systems_LLC_Bubbakoo's_Burritos_2024_Items1-23.pdf</t>
  </si>
  <si>
    <t>Bubbakoo's_Franchise_Systems_LLC_Bubbakoo's_Burritos_2024.pdf</t>
  </si>
  <si>
    <t>Budget_Blinds_LLC_Budget_Blinds_2024_Items1-23.pdf</t>
  </si>
  <si>
    <t>Budget_Blinds_LLC_Budget_Blinds_2024.pdf</t>
  </si>
  <si>
    <t>BUDGET_RENT_A_CAR_SYSTEM_INC_Budget_Rent_A_Car_System_Inc_2024_Items1-23.pdf</t>
  </si>
  <si>
    <t>BUDGET_RENT_A_CAR_SYSTEM_INC_Budget_Rent_A_Car_System_Inc_2024.pdf</t>
  </si>
  <si>
    <t>Buffalo_Wild_Wings_International_Inc_Buffalo_Wild_Wings_GO_2024_Items1-23.pdf</t>
  </si>
  <si>
    <t>Buffalo_Wild_Wings_International_Inc_Buffalo_Wild_Wings_GO_2024.pdf</t>
  </si>
  <si>
    <t>Buff_City_Soap_Franchising_LLC_Buff_City_Soap_2024_Items1-23.pdf</t>
  </si>
  <si>
    <t>Buff_City_Soap_Franchising_LLC_Buff_City_Soap_2024.pdf</t>
  </si>
  <si>
    <t>Buildingstars_International_Inc_Buildingstars_2024_Items1-23.pdf</t>
  </si>
  <si>
    <t>Buildingstars_International_Inc_Buildingstars_2024.pdf</t>
  </si>
  <si>
    <t>Building_Kidz_Worldwide_LLC_Building_Kidz_2024_Items1-23.pdf</t>
  </si>
  <si>
    <t>Building_Kidz_Worldwide_LLC_Building_Kidz_2024.pdf</t>
  </si>
  <si>
    <t>Buji_LLC_ActionCOACH_Business_Coaching_2024_Items1-23.pdf</t>
  </si>
  <si>
    <t>Buji_LLC_ActionCOACH_Business_Coaching_2024.pdf</t>
  </si>
  <si>
    <t>Bumble_Roofing_Franchisor_LLC_Bumble_Roofing_2024_Items1-23.pdf</t>
  </si>
  <si>
    <t>Bumble_Roofing_Franchisor_LLC_Bumble_Roofing_2024.pdf</t>
  </si>
  <si>
    <t>Bumper_Man_Inc_Bumper_Man_2024_Items1-23.pdf</t>
  </si>
  <si>
    <t>Bumper_Man_Inc_Bumper_Man_2024.pdf</t>
  </si>
  <si>
    <t>Burger_King_Company_LLC_Burger_King_2024_Items1-23.pdf</t>
  </si>
  <si>
    <t>Burger_King_Company_LLC_Burger_King_2024.pdf</t>
  </si>
  <si>
    <t>BurritoBar_USA_Inc_Barrio_Burrito_Bar_Master_Franchise_2024_Items1-23.pdf</t>
  </si>
  <si>
    <t>BurritoBar_USA_Inc_Barrio_Burrito_Bar_Master_Franchise_2024.pdf</t>
  </si>
  <si>
    <t>Buttermilk_Franchise_Group_Inc_BUTTERMILK_CAFÉ_2023_Items1-23.pdf</t>
  </si>
  <si>
    <t>Buttermilk_Franchise_Group_Inc_BUTTERMILK_CAFÉ_2023.pdf</t>
  </si>
  <si>
    <t>B_&amp;_P_Burke_LLC_Grasons_Estate_Sales_2024_Items1-23.pdf</t>
  </si>
  <si>
    <t>B_&amp;_P_Burke_LLC_Grasons_Estate_Sales_2024.pdf</t>
  </si>
  <si>
    <t>Cabinet_IQ_Franchising_LLC_Cabinet_IQ_2024_Items1-23.pdf</t>
  </si>
  <si>
    <t>Cabinet_IQ_Franchising_LLC_Cabinet_IQ_2024.pdf</t>
  </si>
  <si>
    <t>Cabin_Coffee_Franchising_Inc_Cabin_Coffee_Co_2023_Items1-23.pdf</t>
  </si>
  <si>
    <t>Cabin_Coffee_Franchising_Inc_Cabin_Coffee_Co_2023.pdf</t>
  </si>
  <si>
    <t>CAC_FRANCHISING_LLC_Children's_Art_Classes_2024_Items1-23.pdf</t>
  </si>
  <si>
    <t>CAC_FRANCHISING_LLC_Children's_Art_Classes_2024.pdf</t>
  </si>
  <si>
    <t>Cafe_&amp;_Bakery_Group_LLC_Apple_Spice_2023_Items1-23.pdf</t>
  </si>
  <si>
    <t>Cafe_&amp;_Bakery_Group_LLC_Apple_Spice_2023.pdf</t>
  </si>
  <si>
    <t>Cajun_Global_LLC_Church's_Church's_Chicken_and_Church's_Texas_Chicken_2024_Items1-23.pdf</t>
  </si>
  <si>
    <t>Cajun_Global_LLC_Church's_Church's_Chicken_and_Church's_Texas_Chicken_2024.pdf</t>
  </si>
  <si>
    <t>Camp_Bow_Wow_Franchising_Inc_Camp_Bow_Wow_2024_Items1-23.pdf</t>
  </si>
  <si>
    <t>Camp_Bow_Wow_Franchising_Inc_Camp_Bow_Wow_2024.pdf</t>
  </si>
  <si>
    <t>Candy_Cloud_Franchising_LLC_Candy_Cloud_2023_Items1-23.pdf</t>
  </si>
  <si>
    <t>Candy_Cloud_Franchising_LLC_Candy_Cloud_2023.pdf</t>
  </si>
  <si>
    <t>Canine_Dimensions_Franchising_LLC_Canine_Dimensions_2024_Items1-23.pdf</t>
  </si>
  <si>
    <t>Canine_Dimensions_Franchising_LLC_Canine_Dimensions_2024.pdf</t>
  </si>
  <si>
    <t>Canopy_Franchise_Corporation_Canopy_Lawn_Care_2024_Items1-23.pdf</t>
  </si>
  <si>
    <t>Canopy_Franchise_Corporation_Canopy_Lawn_Care_2024.pdf</t>
  </si>
  <si>
    <t>Capriotti's_Sandwich_Shop_Inc_Capriotti's_Sandwich_Shop_and_Capriotti's_2024_Items1-23.pdf</t>
  </si>
  <si>
    <t>Capriotti's_Sandwich_Shop_Inc_Capriotti's_Sandwich_Shop_and_Capriotti's_2024.pdf</t>
  </si>
  <si>
    <t>Captain_D's_LLC_NoTradeName_2024_Items1-23.pdf</t>
  </si>
  <si>
    <t>Captain_D's_LLC_NoTradeName_2024.pdf</t>
  </si>
  <si>
    <t>CAR-X_LLC_CAR-X_2024_Items1-23.pdf</t>
  </si>
  <si>
    <t>CAR-X_LLC_CAR-X_2024.pdf</t>
  </si>
  <si>
    <t>CareBuilders_At_Home_LLC_CareBuilders_At_Home_2024_Items1-23.pdf</t>
  </si>
  <si>
    <t>CareBuilders_At_Home_LLC_CareBuilders_At_Home_2024.pdf</t>
  </si>
  <si>
    <t>CarePatrol_Franchise_Systems_LLC_CarePatrol_2024_Items1-23.pdf</t>
  </si>
  <si>
    <t>CarePatrol_Franchise_Systems_LLC_CarePatrol_2024.pdf</t>
  </si>
  <si>
    <t>Care_Diem_Franchising_LLC_CareDiem_2024_Items1-23.pdf</t>
  </si>
  <si>
    <t>Care_Diem_Franchising_LLC_CareDiem_2024.pdf</t>
  </si>
  <si>
    <t>Caribou_Coffee_Development_Company_Inc_Caribou_Coffee_2024_Items1-23.pdf</t>
  </si>
  <si>
    <t>Caribou_Coffee_Development_Company_Inc_Caribou_Coffee_2024.pdf</t>
  </si>
  <si>
    <t>Caring_Senior_Service_Franchise_Partnership_L_P_Caring_Senior_Service_2024_Items1-23.pdf</t>
  </si>
  <si>
    <t>Caring_Senior_Service_Franchise_Partnership_L_P_Caring_Senior_Service_2024.pdf</t>
  </si>
  <si>
    <t>CARSTAR_Franchisor_SPV_LLC_CARSTAR_2024_Items1-23.pdf</t>
  </si>
  <si>
    <t>CARSTAR_Franchisor_SPV_LLC_CARSTAR_2024.pdf</t>
  </si>
  <si>
    <t>Carvel_Franchisor_SPV_LLC_Carvel_2024_Items1-23.pdf</t>
  </si>
  <si>
    <t>Carvel_Franchisor_SPV_LLC_Carvel_2024.pdf</t>
  </si>
  <si>
    <t>Casago_International_LLC_Casago_2024_Items1-23.pdf</t>
  </si>
  <si>
    <t>Casago_International_LLC_Casago_2024.pdf</t>
  </si>
  <si>
    <t>Casa_Franchising_LLC_Casa_de_Corazon_2024_Items1-23.pdf</t>
  </si>
  <si>
    <t>Casa_Franchising_LLC_Casa_de_Corazon_2024.pdf</t>
  </si>
  <si>
    <t>Casey_Hawkins_Inc_The_Human_Bean_2024_Items1-23.pdf</t>
  </si>
  <si>
    <t>Casey_Hawkins_Inc_The_Human_Bean_2024.pdf</t>
  </si>
  <si>
    <t>CBD_FRANCHISING_INC_CLOSETS_BY_DESIGN_2024_Items1-23.pdf</t>
  </si>
  <si>
    <t>CBD_FRANCHISING_INC_CLOSETS_BY_DESIGN_2024.pdf</t>
  </si>
  <si>
    <t>CBOP_Domestic_Inc_GRIMALDI'S_GRIMALDI'S_PIZZERIA_GRIMALDI'S_COAL-BRICK_OVEN_PIZZERIA_2024_Items1-23.pdf</t>
  </si>
  <si>
    <t>CBOP_Domestic_Inc_GRIMALDI'S_GRIMALDI'S_PIZZERIA_GRIMALDI'S_COAL-BRICK_OVEN_PIZZERIA_2024.pdf</t>
  </si>
  <si>
    <t>CCB_Enterprises_LLC_TubToday_2024_Items1-23.pdf</t>
  </si>
  <si>
    <t>CCB_Enterprises_LLC_TubToday_2024.pdf</t>
  </si>
  <si>
    <t>CELEBREE_ENTERPRISES_LLC_Celebree_Schools_2024_Items1-23.pdf</t>
  </si>
  <si>
    <t>CELEBREE_ENTERPRISES_LLC_Celebree_Schools_2024.pdf</t>
  </si>
  <si>
    <t>CENTURY_21_REAL_ESTATE_LLC_Century_21_Real_Estate_2024_Items1-23.pdf</t>
  </si>
  <si>
    <t>CENTURY_21_REAL_ESTATE_LLC_Century_21_Real_Estate_2024.pdf</t>
  </si>
  <si>
    <t>Cereset_LLC_Cereset_2024_Items1-23.pdf</t>
  </si>
  <si>
    <t>Cereset_LLC_Cereset_2024.pdf</t>
  </si>
  <si>
    <t>Certa_ProPainters_Ltd_CertaPro_Painters_2024_Items1-23.pdf</t>
  </si>
  <si>
    <t>Certa_ProPainters_Ltd_CertaPro_Painters_2024.pdf</t>
  </si>
  <si>
    <t>Certified_Restoration_DryCleaning_Network_LLC_CRDN_or_Certified_Restoration_DryCleaning_Network_2024_Items1-23.pdf</t>
  </si>
  <si>
    <t>Certified_Restoration_DryCleaning_Network_LLC_CRDN_or_Certified_Restoration_DryCleaning_Network_2024.pdf</t>
  </si>
  <si>
    <t>Challenge_Island_Global_LLC_Challenge_Island_2024_Items1-23.pdf</t>
  </si>
  <si>
    <t>Challenge_Island_Global_LLC_Challenge_Island_2024.pdf</t>
  </si>
  <si>
    <t>Charles_Schwab_&amp;_Co_Inc_Charles_Schwab_2024_Items1-23.pdf</t>
  </si>
  <si>
    <t>Charles_Schwab_&amp;_Co_Inc_Charles_Schwab_2024.pdf</t>
  </si>
  <si>
    <t>Cheba_Hut_Franchising_Inc_Cheba_Hut_2024_Items1-23.pdf</t>
  </si>
  <si>
    <t>Cheba_Hut_Franchising_Inc_Cheba_Hut_2024.pdf</t>
  </si>
  <si>
    <t>CHECKERS_DRIVE_IN_RESTAURANTS_INC_Checkers_Restaurants_2024_Items1-23.pdf</t>
  </si>
  <si>
    <t>CHECKERS_DRIVE_IN_RESTAURANTS_INC_Checkers_Restaurants_2024.pdf</t>
  </si>
  <si>
    <t>Chefs_For_Seniors_Franchising_LLC_Chefs_For_Seniors_2024_Items1-23.pdf</t>
  </si>
  <si>
    <t>Chefs_For_Seniors_Franchising_LLC_Chefs_For_Seniors_2024.pdf</t>
  </si>
  <si>
    <t>Chem-Dry_Inc_fka_Harris_Research_Inc_Chem-Dry_2024_Items1-23.pdf</t>
  </si>
  <si>
    <t>Chem-Dry_Inc_fka_Harris_Research_Inc_Chem-Dry_2024.pdf</t>
  </si>
  <si>
    <t>CHESTERS_INTERNATIONAL_LLC_CHESTER'S®_2024_Items1-23.pdf</t>
  </si>
  <si>
    <t>CHESTERS_INTERNATIONAL_LLC_CHESTER'S®_2024.pdf</t>
  </si>
  <si>
    <t>CHHJ_Franchising_L_L_C_College_Hunks_2024_Items1-23.pdf</t>
  </si>
  <si>
    <t>CHHJ_Franchising_L_L_C_College_Hunks_2024.pdf</t>
  </si>
  <si>
    <t>Chicago's_Original_Italian_Beef_Franchising_LLC_Buona_2024_Items1-23.pdf</t>
  </si>
  <si>
    <t>Chicago's_Original_Italian_Beef_Franchising_LLC_Buona_2024.pdf</t>
  </si>
  <si>
    <t>Chicago's_Pizza_Franchising_Inc_Corp_Pizza_Twist_2024_Items1-23.pdf</t>
  </si>
  <si>
    <t>Chicago's_Pizza_Franchising_Inc_Corp_Pizza_Twist_2024.pdf</t>
  </si>
  <si>
    <t>Chick-fil-A_Inc_Chick-fil-A_or_Chick-fil-A_Inc_2024_Items1-23.pdf</t>
  </si>
  <si>
    <t>Chick-fil-A_Inc_Chick-fil-A_or_Chick-fil-A_Inc_2024.pdf</t>
  </si>
  <si>
    <t>CHICKEN_GUY_(FRANCHISOR)_LLC_Chicken_Guy!_2023_Items1-23.pdf</t>
  </si>
  <si>
    <t>CHICKEN_GUY_(FRANCHISOR)_LLC_Chicken_Guy!_2023.pdf</t>
  </si>
  <si>
    <t>Children's_Orchard_LLC_Children's_Orchard_2024_Items1-23.pdf</t>
  </si>
  <si>
    <t>Children's_Orchard_LLC_Children's_Orchard_2024.pdf</t>
  </si>
  <si>
    <t>Childrens_Lighthouse_Franchise_Company_Children's_Lighthouse_2024_Items1-23.pdf</t>
  </si>
  <si>
    <t>Childrens_Lighthouse_Franchise_Company_Children's_Lighthouse_2024.pdf</t>
  </si>
  <si>
    <t>ChiroWay_Franchise_LLC_ChiroWay;_ChiroWay_Chiropractic_2024_Items1-23.pdf</t>
  </si>
  <si>
    <t>ChiroWay_Franchise_LLC_ChiroWay;_ChiroWay_Chiropractic_2024.pdf</t>
  </si>
  <si>
    <t>Choice_Hotels_International_Inc_WoodSpring_Suites_2024_Items1-23.pdf</t>
  </si>
  <si>
    <t>Choice_Hotels_International_Inc_WoodSpring_Suites_2024.pdf</t>
  </si>
  <si>
    <t>CHOP5_Franchise_LLC_CHOP5_Salad_Kitchen®_2024_Items1-23.pdf</t>
  </si>
  <si>
    <t>CHOP5_Franchise_LLC_CHOP5_Salad_Kitchen®_2024.pdf</t>
  </si>
  <si>
    <t>Christian_Brothers_Automotive_Corporation_Christian_Brothers_Automotive_2024_Items1-23.pdf</t>
  </si>
  <si>
    <t>Christian_Brothers_Automotive_Corporation_Christian_Brothers_Automotive_2024.pdf</t>
  </si>
  <si>
    <t>Christie's_International_Real_Estate_LLC_Christie's_International_Real_Estate_2024_Items1-23.pdf</t>
  </si>
  <si>
    <t>Christie's_International_Real_Estate_LLC_Christie's_International_Real_Estate_2024.pdf</t>
  </si>
  <si>
    <t>Cinch_Franchise_LLC_Cinch_I_T_2024_Items1-23.pdf</t>
  </si>
  <si>
    <t>Cinch_Franchise_LLC_Cinch_I_T_2024.pdf</t>
  </si>
  <si>
    <t>Cinnabon_Franchisor_SPV_LLC_Cinnabon_2024_Items1-23.pdf</t>
  </si>
  <si>
    <t>Cinnabon_Franchisor_SPV_LLC_Cinnabon_2024.pdf</t>
  </si>
  <si>
    <t>Cinnaholic_Franchising_LLC_Cinnaholic_2024_Items1-23.pdf</t>
  </si>
  <si>
    <t>Cinnaholic_Franchising_LLC_Cinnaholic_2024.pdf</t>
  </si>
  <si>
    <t>Citadel_Panda_Express_Inc_Panda_Express_2024_Items1-23.pdf</t>
  </si>
  <si>
    <t>Citadel_Panda_Express_Inc_Panda_Express_2024.pdf</t>
  </si>
  <si>
    <t>City2Shore_National_Franchises_LLC_City2Shore_2024_Items1-23.pdf</t>
  </si>
  <si>
    <t>City2Shore_National_Franchises_LLC_City2Shore_2024.pdf</t>
  </si>
  <si>
    <t>City_Publications_Franchise_Group_Inc_City_Publications_2024_Items1-23.pdf</t>
  </si>
  <si>
    <t>City_Publications_Franchise_Group_Inc_City_Publications_2024.pdf</t>
  </si>
  <si>
    <t>City_Wide_Franchise_Company_Inc_CITY_WIDE_FACILITY_SOLUTIONS_2024_Items1-23.pdf</t>
  </si>
  <si>
    <t>City_Wide_Franchise_Company_Inc_CITY_WIDE_FACILITY_SOLUTIONS_2024.pdf</t>
  </si>
  <si>
    <t>CJ_Fresh_Holdings_FC_LLC_Clean_Juice_2024_Items1-23.pdf</t>
  </si>
  <si>
    <t>CJ_Fresh_Holdings_FC_LLC_Clean_Juice_2024.pdf</t>
  </si>
  <si>
    <t>CK_Franchising_Inc_Comfort_Keepers_2024_Items1-23.pdf</t>
  </si>
  <si>
    <t>CK_Franchising_Inc_Comfort_Keepers_2024.pdf</t>
  </si>
  <si>
    <t>Class_101_Franchise_LLC_Class_101_2024_Items1-23.pdf</t>
  </si>
  <si>
    <t>Class_101_Franchise_LLC_Class_101_2024.pdf</t>
  </si>
  <si>
    <t>Clean_Eatz_Franchising_LLC_NoTradeName_2024_Items1-23.pdf</t>
  </si>
  <si>
    <t>Clean_Eatz_Franchising_LLC_NoTradeName_2024.pdf</t>
  </si>
  <si>
    <t>CLEAR_LAKES_DENTAL_FRANCHISE_LLC_Clear_Lakes_Dental_2023_Items1-23.pdf</t>
  </si>
  <si>
    <t>CLEAR_LAKES_DENTAL_FRANCHISE_LLC_Clear_Lakes_Dental_2023.pdf</t>
  </si>
  <si>
    <t>Clintar_Franchising_Inc_Clintar_Commercial_Outdoor_Services_2023_Items1-23.pdf</t>
  </si>
  <si>
    <t>Clintar_Franchising_Inc_Clintar_Commercial_Outdoor_Services_2023.pdf</t>
  </si>
  <si>
    <t>Clothes_Mentor_LLC_Clothes_Mentor_2024_Items1-23.pdf</t>
  </si>
  <si>
    <t>Clothes_Mentor_LLC_Clothes_Mentor_2024.pdf</t>
  </si>
  <si>
    <t>Clozetivity_Holdings_INC_NoTradeName_2024_Items1-23.pdf</t>
  </si>
  <si>
    <t>Clozetivity_Holdings_INC_NoTradeName_2024.pdf</t>
  </si>
  <si>
    <t>Club_Pilates_Franchise_SPV_LLC_Club_Pilates_2024_Items1-23.pdf</t>
  </si>
  <si>
    <t>Club_Pilates_Franchise_SPV_LLC_Club_Pilates_2024.pdf</t>
  </si>
  <si>
    <t>Club_SciKidz_LLC_Club_SciKidz_2024_Items1-23.pdf</t>
  </si>
  <si>
    <t>Club_SciKidz_LLC_Club_SciKidz_2024.pdf</t>
  </si>
  <si>
    <t>Club_Sci_Kidz_LLC_Club_Sci_Kidz_2023_Items1-23.pdf</t>
  </si>
  <si>
    <t>Club_Sci_Kidz_LLC_Club_Sci_Kidz_2023.pdf</t>
  </si>
  <si>
    <t>Club_Z!_Inc_Club_Z!_2024_Items1-23.pdf</t>
  </si>
  <si>
    <t>Club_Z!_Inc_Club_Z!_2024.pdf</t>
  </si>
  <si>
    <t>CMIT_Solutions_LLC_CMIT_Solutions_2024_Items1-23.pdf</t>
  </si>
  <si>
    <t>CMIT_Solutions_LLC_CMIT_Solutions_2024.pdf</t>
  </si>
  <si>
    <t>CML_Franchise_LLC_Cousins_Maine_Lobster_2024_Items1-23.pdf</t>
  </si>
  <si>
    <t>CML_Franchise_LLC_Cousins_Maine_Lobster_2024.pdf</t>
  </si>
  <si>
    <t>CML_Storefront_LLC_Cousins_Maine_Lobster_2024_Items1-23.pdf</t>
  </si>
  <si>
    <t>CML_Storefront_LLC_Cousins_Maine_Lobster_2024.pdf</t>
  </si>
  <si>
    <t>CMY_Franchising_LLC_Card_My_Yard_2024_Items1-23.pdf</t>
  </si>
  <si>
    <t>CMY_Franchising_LLC_Card_My_Yard_2024.pdf</t>
  </si>
  <si>
    <t>Coaching_Matters_LLC_Fundraising_U_2024_Items1-23.pdf</t>
  </si>
  <si>
    <t>Coaching_Matters_LLC_Fundraising_U_2024.pdf</t>
  </si>
  <si>
    <t>Coastal_Angler_Magazine_Franchising_Inc_Coastal_Angler_2024_Items1-23.pdf</t>
  </si>
  <si>
    <t>Coastal_Angler_Magazine_Franchising_Inc_Coastal_Angler_2024.pdf</t>
  </si>
  <si>
    <t>COAST_TO_COAST_ENGINEERING_SERVICES_INC_Criterium_Engineers_2024_Items1-23.pdf</t>
  </si>
  <si>
    <t>COAST_TO_COAST_ENGINEERING_SERVICES_INC_Criterium_Engineers_2024.pdf</t>
  </si>
  <si>
    <t>Cobblestone_Hotels_LLC_Boarders_Inn_&amp;_Suites_by_Cobblestone_2024_Items1-23.pdf</t>
  </si>
  <si>
    <t>Cobblestone_Hotels_LLC_Boarders_Inn_&amp;_Suites_by_Cobblestone_2024.pdf</t>
  </si>
  <si>
    <t>Code_Ninjas_LLC_NoTradeName_2024_Items1-23.pdf</t>
  </si>
  <si>
    <t>Code_Ninjas_LLC_NoTradeName_2024.pdf</t>
  </si>
  <si>
    <t>Coffee_News_USA_Inc_Coffee_News_2024_Items1-23.pdf</t>
  </si>
  <si>
    <t>Coffee_News_USA_Inc_Coffee_News_2024.pdf</t>
  </si>
  <si>
    <t>COIT_SERVICES_INC_COIT_Services_2024_Items1-23.pdf</t>
  </si>
  <si>
    <t>COIT_SERVICES_INC_COIT_Services_2024.pdf</t>
  </si>
  <si>
    <t>COLDWELL_BANKER_REAL_ESTATE_LLC_Coldwell_Banker_2024_Items1-23.pdf</t>
  </si>
  <si>
    <t>COLDWELL_BANKER_REAL_ESTATE_LLC_Coldwell_Banker_2024.pdf</t>
  </si>
  <si>
    <t>Coldwell_Banker_Real_Estate_LLC_dba_Coldwell_Banker_Commercial_Affiliates_Coldwell_Banker_Commercial_2024_Items1-23.pdf</t>
  </si>
  <si>
    <t>Coldwell_Banker_Real_Estate_LLC_dba_Coldwell_Banker_Commercial_Affiliates_Coldwell_Banker_Commercial_2024.pdf</t>
  </si>
  <si>
    <t>Color_Me_Mine_LLC_Color_Me_Mine_2023_Items1-23.pdf</t>
  </si>
  <si>
    <t>Color_Me_Mine_LLC_Color_Me_Mine_2023.pdf</t>
  </si>
  <si>
    <t>Color_World_New_Franchise_Systems_LLC_Color_World_Painting_2024_Items1-23.pdf</t>
  </si>
  <si>
    <t>Color_World_New_Franchise_Systems_LLC_Color_World_Painting_2024.pdf</t>
  </si>
  <si>
    <t>ComForCare_Franchise_Systems_LLC_ComForcare_Home_Care_2024_Items1-23.pdf</t>
  </si>
  <si>
    <t>ComForCare_Franchise_Systems_LLC_ComForcare_Home_Care_2024.pdf</t>
  </si>
  <si>
    <t>COMMISSION_EXPRESS_NATIONAL_INC_Commission_Express_2024_Items1-23.pdf</t>
  </si>
  <si>
    <t>COMMISSION_EXPRESS_NATIONAL_INC_Commission_Express_2024.pdf</t>
  </si>
  <si>
    <t>Compass_Group_USA_Inc_Canteen_2023_Items1-23.pdf</t>
  </si>
  <si>
    <t>Compass_Group_USA_Inc_Canteen_2023.pdf</t>
  </si>
  <si>
    <t>Compass_Margaritaville_LLC_Compass_by_Margaritaville_2024_Items1-23.pdf</t>
  </si>
  <si>
    <t>Compass_Margaritaville_LLC_Compass_by_Margaritaville_2024.pdf</t>
  </si>
  <si>
    <t>Complete_Music_Inc_Complete_Weddings_+_Events_2024_Items1-23.pdf</t>
  </si>
  <si>
    <t>Complete_Music_Inc_Complete_Weddings_+_Events_2024.pdf</t>
  </si>
  <si>
    <t>Confie_Franchise_Services_LLC_Freeway_Insurance(R)_2024_Items1-23.pdf</t>
  </si>
  <si>
    <t>Confie_Franchise_Services_LLC_Freeway_Insurance(R)_2024.pdf</t>
  </si>
  <si>
    <t>Conserva_Irrigation_Franchisor_LLC_Conserva_Irrigation_2024_Items1-23.pdf</t>
  </si>
  <si>
    <t>Conserva_Irrigation_Franchisor_LLC_Conserva_Irrigation_2024.pdf</t>
  </si>
  <si>
    <t>Cookie_Advantage_Inc_Cookie_Advantage_2024_Items1-23.pdf</t>
  </si>
  <si>
    <t>Cookie_Advantage_Inc_Cookie_Advantage_2024.pdf</t>
  </si>
  <si>
    <t>COOKIE_CUTTERS_FRANCHISING_INC_COOKIE_CUTTERS_HAIRCUTS_FOR_KIDS_2024_Items1-23.pdf</t>
  </si>
  <si>
    <t>COOKIE_CUTTERS_FRANCHISING_INC_COOKIE_CUTTERS_HAIRCUTS_FOR_KIDS_2024.pdf</t>
  </si>
  <si>
    <t>CoolVu_Franchise_Concepts_Inc_CoolVu_Glass_&amp;_Surface_Solutions_2023_Items1-23.pdf</t>
  </si>
  <si>
    <t>CoolVu_Franchise_Concepts_Inc_CoolVu_Glass_&amp;_Surface_Solutions_2023.pdf</t>
  </si>
  <si>
    <t>Cool_Binz_International_LLC_COOL_BINZ_2024_Items1-23.pdf</t>
  </si>
  <si>
    <t>Cool_Binz_International_LLC_COOL_BINZ_2024.pdf</t>
  </si>
  <si>
    <t>Corcoran_Group_LLC_Corcoran_2024_Items1-23.pdf</t>
  </si>
  <si>
    <t>Corcoran_Group_LLC_Corcoran_2024.pdf</t>
  </si>
  <si>
    <t>CoreLife_Eatery_Franchisor_LLC_CoreLife_Eatery_2024_Items1-23.pdf</t>
  </si>
  <si>
    <t>CoreLife_Eatery_Franchisor_LLC_CoreLife_Eatery_2024.pdf</t>
  </si>
  <si>
    <t>CORE_Group_Restoration_Franchising_LLC_Member_Model_2023_Items1-23.pdf</t>
  </si>
  <si>
    <t>CORE_Group_Restoration_Franchising_LLC_Member_Model_2023.pdf</t>
  </si>
  <si>
    <t>Corporate_Cleaning_Group_Franchise_Systems_LLC_Corporate_Cleaning_Group_2024_Items1-23.pdf</t>
  </si>
  <si>
    <t>Corporate_Cleaning_Group_Franchise_Systems_LLC_Corporate_Cleaning_Group_2024.pdf</t>
  </si>
  <si>
    <t>Corporate_Connections_Franchising_LLC_Corporate_Connections_2023_Items1-23.pdf</t>
  </si>
  <si>
    <t>Corporate_Connections_Franchising_LLC_Corporate_Connections_2023.pdf</t>
  </si>
  <si>
    <t>Cottage_Inn_Franchisor_LLC_NoTradeName_2023_Items1-23.pdf</t>
  </si>
  <si>
    <t>Cottage_Inn_Franchisor_LLC_NoTradeName_2023.pdf</t>
  </si>
  <si>
    <t>Counselor_Realty_Franchising_Inc_Counselor_Realty_2024_Items1-23.pdf</t>
  </si>
  <si>
    <t>Counselor_Realty_Franchising_Inc_Counselor_Realty_2024.pdf</t>
  </si>
  <si>
    <t>COUNTRY_VISIONS_INC_Apricot_Lane_2024_Items1-23.pdf</t>
  </si>
  <si>
    <t>COUNTRY_VISIONS_INC_Apricot_Lane_2024.pdf</t>
  </si>
  <si>
    <t>COUSINS_SUBS_SYSTEMS_INC_Cousins_Subs_2024_Items1-23.pdf</t>
  </si>
  <si>
    <t>COUSINS_SUBS_SYSTEMS_INC_Cousins_Subs_2024.pdf</t>
  </si>
  <si>
    <t>Coverall_North_America_Inc_NoTradeName_2024_Items1-23.pdf</t>
  </si>
  <si>
    <t>Coverall_North_America_Inc_NoTradeName_2024.pdf</t>
  </si>
  <si>
    <t>CPK_Franchise_Inc_California_Pizza_Kitchen_2024_Items1-23.pdf</t>
  </si>
  <si>
    <t>CPK_Franchise_Inc_California_Pizza_Kitchen_2024.pdf</t>
  </si>
  <si>
    <t>CP_Franchising_LLC_Cruise_Planners_2024_Items1-23.pdf</t>
  </si>
  <si>
    <t>CP_Franchising_LLC_Cruise_Planners_2024.pdf</t>
  </si>
  <si>
    <t>Crafty_Crab_Franchising_LLC_Crafty_Crab_2024_Items1-23.pdf</t>
  </si>
  <si>
    <t>Crafty_Crab_Franchising_LLC_Crafty_Crab_2024.pdf</t>
  </si>
  <si>
    <t>Crave_Cookies_Franchising_LLC_Crave_Cookies_2024_Items1-23.pdf</t>
  </si>
  <si>
    <t>Crave_Cookies_Franchising_LLC_Crave_Cookies_2024.pdf</t>
  </si>
  <si>
    <t>Crave_Franchising_LLC_Crave_2024_Items1-23.pdf</t>
  </si>
  <si>
    <t>Crave_Franchising_LLC_Crave_2024.pdf</t>
  </si>
  <si>
    <t>Creatif_Franchising_LLC_Créatif_2023_Items1-23.pdf</t>
  </si>
  <si>
    <t>Creatif_Franchising_LLC_Créatif_2023.pdf</t>
  </si>
  <si>
    <t>Creative_Colors_International_Inc_Terri_Sniegolski_2024_Items1-23.pdf</t>
  </si>
  <si>
    <t>Creative_Colors_International_Inc_Terri_Sniegolski_2024.pdf</t>
  </si>
  <si>
    <t>CrepeAffaire_Franchising_US_Inc_CrepeAffaire_2023_Items1-23.pdf</t>
  </si>
  <si>
    <t>CrepeAffaire_Franchising_US_Inc_CrepeAffaire_2023.pdf</t>
  </si>
  <si>
    <t>Crestcom_International_LLC_Area_Representative_2024_Items1-23.pdf</t>
  </si>
  <si>
    <t>Crestcom_International_LLC_Area_Representative_2024.pdf</t>
  </si>
  <si>
    <t>CRESTCOM_INTERNATIONAL_LLC_Individual_Program_2024_Items1-23.pdf</t>
  </si>
  <si>
    <t>CRESTCOM_INTERNATIONAL_LLC_Individual_Program_2024.pdf</t>
  </si>
  <si>
    <t>Crisp_&amp;_Green_Franchising_LLC_Crisp_&amp;_Green_2024_Items1-23.pdf</t>
  </si>
  <si>
    <t>Crisp_&amp;_Green_Franchising_LLC_Crisp_&amp;_Green_2024.pdf</t>
  </si>
  <si>
    <t>Crooked_Pint_LLC_Crooked_Pint_Ale_House_2024_Items1-23.pdf</t>
  </si>
  <si>
    <t>Crooked_Pint_LLC_Crooked_Pint_Ale_House_2024.pdf</t>
  </si>
  <si>
    <t>CROWN_TROPHY_INC_Crown_Trophy_Inc_and_Crown_Trophy_2024_Items1-23.pdf</t>
  </si>
  <si>
    <t>CROWN_TROPHY_INC_Crown_Trophy_Inc_and_Crown_Trophy_2024.pdf</t>
  </si>
  <si>
    <t>CRS_Franchising_LLC_CRS_2024_Items1-23.pdf</t>
  </si>
  <si>
    <t>CRS_Franchising_LLC_CRS_2024.pdf</t>
  </si>
  <si>
    <t>CruiseOne_Inc_CruiseOne_2024_Items1-23.pdf</t>
  </si>
  <si>
    <t>CruiseOne_Inc_CruiseOne_2024.pdf</t>
  </si>
  <si>
    <t>CruiseShipCenters_USA_Inc_Expedia_Cruises_2024_Items1-23.pdf</t>
  </si>
  <si>
    <t>CruiseShipCenters_USA_Inc_Expedia_Cruises_2024.pdf</t>
  </si>
  <si>
    <t>Cruisin'_Tikis_International_Inc_Cruisin'_Tikis_2024_Items1-23.pdf</t>
  </si>
  <si>
    <t>Cruisin'_Tikis_International_Inc_Cruisin'_Tikis_2024.pdf</t>
  </si>
  <si>
    <t>Crumbl_Franchising_LLC_Crumbl_2024_Items1-23.pdf</t>
  </si>
  <si>
    <t>Crumbl_Franchising_LLC_Crumbl_2024.pdf</t>
  </si>
  <si>
    <t>Crunch_Franchising_LLC_CRUNCH_2024_Items1-23.pdf</t>
  </si>
  <si>
    <t>Crunch_Franchising_LLC_CRUNCH_2024.pdf</t>
  </si>
  <si>
    <t>CTG_Franchise_LLC_Cilantro_Taco_Grill_2024_Items1-23.pdf</t>
  </si>
  <si>
    <t>CTG_Franchise_LLC_Cilantro_Taco_Grill_2024.pdf</t>
  </si>
  <si>
    <t>CULLIGAN_INTERNATIONAL_COMPANY_CULLIGAN_2024_Items1-23.pdf</t>
  </si>
  <si>
    <t>CULLIGAN_INTERNATIONAL_COMPANY_CULLIGAN_2024.pdf</t>
  </si>
  <si>
    <t>CULVER_FRANCHISING_SYSTEM_LLC_Culver's_2024_Items1-23.pdf</t>
  </si>
  <si>
    <t>CULVER_FRANCHISING_SYSTEM_LLC_Culver's_2024.pdf</t>
  </si>
  <si>
    <t>CWE_American_LLC_Cartridge_World_2024_Items1-23.pdf</t>
  </si>
  <si>
    <t>CWE_American_LLC_Cartridge_World_2024.pdf</t>
  </si>
  <si>
    <t>Cyberbacker_International_Inc_Cyberbacker_2024_Items1-23.pdf</t>
  </si>
  <si>
    <t>Cyberbacker_International_Inc_Cyberbacker_2024.pdf</t>
  </si>
  <si>
    <t>CycleBar_Franchising_SPV_LLC_CycleBar_2024_Items1-23.pdf</t>
  </si>
  <si>
    <t>CycleBar_Franchising_SPV_LLC_CycleBar_2024.pdf</t>
  </si>
  <si>
    <t>C_T_Franchising_Systems_Inc_Caring_Transitions_2024_Items1-23.pdf</t>
  </si>
  <si>
    <t>C_T_Franchising_Systems_Inc_Caring_Transitions_2024.pdf</t>
  </si>
  <si>
    <t>D-BAT_Academies_LLC_D-BAT_2024_Items1-23.pdf</t>
  </si>
  <si>
    <t>D-BAT_Academies_LLC_D-BAT_2024.pdf</t>
  </si>
  <si>
    <t>D1_Sports_Franchise_LLC_D1_Sports_2024_Items1-23.pdf</t>
  </si>
  <si>
    <t>D1_Sports_Franchise_LLC_D1_Sports_2024.pdf</t>
  </si>
  <si>
    <t>DaaBIN_Store_Franchising_LLC_DaaBIN_Store_2024_Items1-23.pdf</t>
  </si>
  <si>
    <t>DaaBIN_Store_Franchising_LLC_DaaBIN_Store_2024.pdf</t>
  </si>
  <si>
    <t>Daboba_USA_Inc_Daboba_2024_Items1-23.pdf</t>
  </si>
  <si>
    <t>Daboba_USA_Inc_Daboba_2024.pdf</t>
  </si>
  <si>
    <t>Daddy's_Chicken_Shack_Franchising_LLC_Daddy's_Chicken_Shack_2024_Items1-23.pdf</t>
  </si>
  <si>
    <t>Daddy's_Chicken_Shack_Franchising_LLC_Daddy's_Chicken_Shack_2024.pdf</t>
  </si>
  <si>
    <t>Daekyo_America_Inc_Eye_Level_Learning_Center_2024_Items1-23.pdf</t>
  </si>
  <si>
    <t>Daekyo_America_Inc_Eye_Level_Learning_Center_2024.pdf</t>
  </si>
  <si>
    <t>Dahan_Hospitality_Group_LLC_Caffé_Aronne_2024_Items1-23.pdf</t>
  </si>
  <si>
    <t>Dahan_Hospitality_Group_LLC_Caffé_Aronne_2024.pdf</t>
  </si>
  <si>
    <t>Daisyco_Inc_Daisy_2024_Items1-23.pdf</t>
  </si>
  <si>
    <t>Daisyco_Inc_Daisy_2024.pdf</t>
  </si>
  <si>
    <t>Dave's_Hot_Chicken_Franchise_Co_LLC_Dave's_Hot_Chicken_2024_Items1-23.pdf</t>
  </si>
  <si>
    <t>Dave's_Hot_Chicken_Franchise_Co_LLC_Dave's_Hot_Chicken_2024.pdf</t>
  </si>
  <si>
    <t>DAYS_INNS_WORLDWIDE_INC_Days_Inn_Days_Hotel_and_Days_Inn_&amp;_Suites_2024_Items1-23.pdf</t>
  </si>
  <si>
    <t>DAYS_INNS_WORLDWIDE_INC_Days_Inn_Days_Hotel_and_Days_Inn_&amp;_Suites_2024.pdf</t>
  </si>
  <si>
    <t>DB_Franchise_LLC_Drybar_2024_Items1-23.pdf</t>
  </si>
  <si>
    <t>DB_Franchise_LLC_Drybar_2024.pdf</t>
  </si>
  <si>
    <t>DDSmatch_Franchise_LLC_DDSmatch_2024_Items1-23.pdf</t>
  </si>
  <si>
    <t>DDSmatch_Franchise_LLC_DDSmatch_2024.pdf</t>
  </si>
  <si>
    <t>Dealer_Specialties_International_Inc_Dealer_Specialties_2024_Items1-23.pdf</t>
  </si>
  <si>
    <t>Dealer_Specialties_International_Inc_Dealer_Specialties_2024.pdf</t>
  </si>
  <si>
    <t>Deck_Medic_Inc_Deck_Medic_2024_Items1-23.pdf</t>
  </si>
  <si>
    <t>Deck_Medic_Inc_Deck_Medic_2024.pdf</t>
  </si>
  <si>
    <t>Decorating_Den_Systems_Inc_Decorating_Den_Interiors_2024_Items1-23.pdf</t>
  </si>
  <si>
    <t>Decorating_Den_Systems_Inc_Decorating_Den_Interiors_2024.pdf</t>
  </si>
  <si>
    <t>Deer_Solution_Franchising_LLC_Deer_Solution_2024_Items1-23.pdf</t>
  </si>
  <si>
    <t>Deer_Solution_Franchising_LLC_Deer_Solution_2024.pdf</t>
  </si>
  <si>
    <t>Degree_Wellness_Franchise_LLC_Degree_Wellness_2024_Items1-23.pdf</t>
  </si>
  <si>
    <t>Degree_Wellness_Franchise_LLC_Degree_Wellness_2024.pdf</t>
  </si>
  <si>
    <t>Delish_Franchising_LLC_DELISH_DELIVERED_2023_Items1-23.pdf</t>
  </si>
  <si>
    <t>Delish_Franchising_LLC_DELISH_DELIVERED_2023.pdf</t>
  </si>
  <si>
    <t>Deli_Management_Inc_Jason's_Deli_2024_Items1-23.pdf</t>
  </si>
  <si>
    <t>Deli_Management_Inc_Jason's_Deli_2024.pdf</t>
  </si>
  <si>
    <t>DEL_TACO_LLC_Del_Taco_2024_Items1-23.pdf</t>
  </si>
  <si>
    <t>DEL_TACO_LLC_Del_Taco_2024.pdf</t>
  </si>
  <si>
    <t>Dermani_Medspa_Franchising_LLC_dermani_MEDSPA_2024_Items1-23.pdf</t>
  </si>
  <si>
    <t>Dermani_Medspa_Franchising_LLC_dermani_MEDSPA_2024.pdf</t>
  </si>
  <si>
    <t>DFO_LLC_Denny's_Restaurant_2024_Items1-23.pdf</t>
  </si>
  <si>
    <t>DFO_LLC_Denny's_Restaurant_2024.pdf</t>
  </si>
  <si>
    <t>Dickey's_Barbecue_Restaurants_Inc_Dickey's_Barbecue_Pit_2023_Items1-23.pdf</t>
  </si>
  <si>
    <t>Dickey's_Barbecue_Restaurants_Inc_Dickey's_Barbecue_Pit_2023.pdf</t>
  </si>
  <si>
    <t>Diesel_Barbershop_Franchising_LLC_Diesel_Barbershop_2024_Items1-23.pdf</t>
  </si>
  <si>
    <t>Diesel_Barbershop_Franchising_LLC_Diesel_Barbershop_2024.pdf</t>
  </si>
  <si>
    <t>DIFFERENT_RULES_LLC_JACK_IN_THE_BOX_2024_Items1-23.pdf</t>
  </si>
  <si>
    <t>DIFFERENT_RULES_LLC_JACK_IN_THE_BOX_2024.pdf</t>
  </si>
  <si>
    <t>Dill_Dinkers_Franchising_LLC_Dill_Dinkers_(Regional_Developer)_2024_Items1-23.pdf</t>
  </si>
  <si>
    <t>Dill_Dinkers_Franchising_LLC_Dill_Dinkers_(Regional_Developer)_2024.pdf</t>
  </si>
  <si>
    <t>DIPPIN'_DOTS_FRANCHISING_L_L_C_DIPPIN'_DOTS_2024_Items1-23.pdf</t>
  </si>
  <si>
    <t>DIPPIN'_DOTS_FRANCHISING_L_L_C_DIPPIN'_DOTS_2024.pdf</t>
  </si>
  <si>
    <t>DISCOVERY_MAP_INTERNATIONAL_INC_Discovery_Map_2023_Items1-23.pdf</t>
  </si>
  <si>
    <t>DISCOVERY_MAP_INTERNATIONAL_INC_Discovery_Map_2023.pdf</t>
  </si>
  <si>
    <t>Discover_Strength_Franchising_LLC_Discover_Strength_2024_Items1-23.pdf</t>
  </si>
  <si>
    <t>Discover_Strength_Franchising_LLC_Discover_Strength_2024.pdf</t>
  </si>
  <si>
    <t>District_Franchising_LLC_District_Taco_2024_Items1-23.pdf</t>
  </si>
  <si>
    <t>District_Franchising_LLC_District_Taco_2024.pdf</t>
  </si>
  <si>
    <t>DL_Franchising_LLC_Deka_Lash_2024_Items1-23.pdf</t>
  </si>
  <si>
    <t>DL_Franchising_LLC_Deka_Lash_2024.pdf</t>
  </si>
  <si>
    <t>DOCTOR'S_ASSOCIATES_LLC_Subway_2024_Items1-23.pdf</t>
  </si>
  <si>
    <t>DOCTOR'S_ASSOCIATES_LLC_Subway_2024.pdf</t>
  </si>
  <si>
    <t>Doc_Popcorn_Franchising_L_L_C_Doc_Popcorn_2024_Items1-23.pdf</t>
  </si>
  <si>
    <t>Doc_Popcorn_Franchising_L_L_C_Doc_Popcorn_2024.pdf</t>
  </si>
  <si>
    <t>Dog_Franchise_Group_LLC_Dogdrop_2024_Items1-23.pdf</t>
  </si>
  <si>
    <t>Dog_Franchise_Group_LLC_Dogdrop_2024.pdf</t>
  </si>
  <si>
    <t>Dog_Haus_Worldwide_LLC_Dog_Haus_2024_Items1-23.pdf</t>
  </si>
  <si>
    <t>Dog_Haus_Worldwide_LLC_Dog_Haus_2024.pdf</t>
  </si>
  <si>
    <t>Dog_Training_Elite_Franchising_LLC_Dog_Training_Elite_2024_Items1-23.pdf</t>
  </si>
  <si>
    <t>Dog_Training_Elite_Franchising_LLC_Dog_Training_Elite_2024.pdf</t>
  </si>
  <si>
    <t>Dolce_International_Holdings_Inc_Dolce_Dolce_Hotels_Dolce_Hotels_and_Resorts_Dolce_Hotels_and_Resorts_by_Wyndham_2024_Items1-23.pdf</t>
  </si>
  <si>
    <t>Dolce_International_Holdings_Inc_Dolce_Dolce_Hotels_Dolce_Hotels_and_Resorts_Dolce_Hotels_and_Resorts_by_Wyndham_2024.pdf</t>
  </si>
  <si>
    <t>Domino's_Pizza_Franchising_LLC_Domino's_Pizza_2024_Items1-23.pdf</t>
  </si>
  <si>
    <t>Domino's_Pizza_Franchising_LLC_Domino's_Pizza_2024.pdf</t>
  </si>
  <si>
    <t>Donatos_Pizzeria_LLC_Donatos_Pizza_2024_Items1-23.pdf</t>
  </si>
  <si>
    <t>Donatos_Pizzeria_LLC_Donatos_Pizza_2024.pdf</t>
  </si>
  <si>
    <t>DoodyCalls_Franchising_SPE_LLC_DoodyCalls_2024_Items1-23.pdf</t>
  </si>
  <si>
    <t>DoodyCalls_Franchising_SPE_LLC_DoodyCalls_2024.pdf</t>
  </si>
  <si>
    <t>Door_Renew_International_LLC_Door_Renew_2024_Items1-23.pdf</t>
  </si>
  <si>
    <t>Door_Renew_International_LLC_Door_Renew_2024.pdf</t>
  </si>
  <si>
    <t>Drama_Kids_International_Inc_Drama_Kids_2024_Items1-23.pdf</t>
  </si>
  <si>
    <t>Drama_Kids_International_Inc_Drama_Kids_2024.pdf</t>
  </si>
  <si>
    <t>Driverseat_Inc_Driverseat_2023_Items1-23.pdf</t>
  </si>
  <si>
    <t>Driverseat_Inc_Driverseat_2023.pdf</t>
  </si>
  <si>
    <t>Driving_Academy_Franchising_Inc_DRIVING_ACADEMY_2024_Items1-23.pdf</t>
  </si>
  <si>
    <t>Driving_Academy_Franchising_Inc_DRIVING_ACADEMY_2024.pdf</t>
  </si>
  <si>
    <t>Dryer_Vent_Superheroes_Franchising_LLC_Dryer_Vent_Superheroes_2024_Items1-23.pdf</t>
  </si>
  <si>
    <t>Dryer_Vent_Superheroes_Franchising_LLC_Dryer_Vent_Superheroes_2024.pdf</t>
  </si>
  <si>
    <t>Dryer_Vent_Wizard_SPV_LLC_Dryer_Vent_Wizard_2024_Items1-23.pdf</t>
  </si>
  <si>
    <t>Dryer_Vent_Wizard_SPV_LLC_Dryer_Vent_Wizard_2024.pdf</t>
  </si>
  <si>
    <t>DryJect_Management_LLC_DryJect_2023_Items1-23.pdf</t>
  </si>
  <si>
    <t>DryJect_Management_LLC_DryJect_2023.pdf</t>
  </si>
  <si>
    <t>Dryvebox_Franchising_LLC_Dryvebox_2024_Items1-23.pdf</t>
  </si>
  <si>
    <t>Dryvebox_Franchising_LLC_Dryvebox_2024.pdf</t>
  </si>
  <si>
    <t>Duck_Donuts_Holdings_LLC_NoTradeName_2024_Items1-23.pdf</t>
  </si>
  <si>
    <t>Duck_Donuts_Holdings_LLC_NoTradeName_2024.pdf</t>
  </si>
  <si>
    <t>DUCTZ_International_LLC_DUCTZ_2024_Items1-23.pdf</t>
  </si>
  <si>
    <t>DUCTZ_International_LLC_DUCTZ_2024.pdf</t>
  </si>
  <si>
    <t>Dumpster_Dudez_Franchising_LLC_Dumpster_Dudez_2024_Items1-23.pdf</t>
  </si>
  <si>
    <t>Dumpster_Dudez_Franchising_LLC_Dumpster_Dudez_2024.pdf</t>
  </si>
  <si>
    <t>DUNKIN_DONUTS_FRANCHISING_LLC_Dunkin'_2024_Items1-23.pdf</t>
  </si>
  <si>
    <t>DUNKIN_DONUTS_FRANCHISING_LLC_Dunkin'_2024.pdf</t>
  </si>
  <si>
    <t>Dunn_Bros_Franchising_LLC_Dunn_Brothers_Coffee_2024_Items1-23.pdf</t>
  </si>
  <si>
    <t>Dunn_Bros_Franchising_LLC_Dunn_Brothers_Coffee_2024.pdf</t>
  </si>
  <si>
    <t>DURACLEAN_INTERNATIONAL_INC_DURACLEAN_2024_Items1-23.pdf</t>
  </si>
  <si>
    <t>DURACLEAN_INTERNATIONAL_INC_DURACLEAN_2024.pdf</t>
  </si>
  <si>
    <t>Durar_Investment_Azal_Coffee_2024_Items1-23.pdf</t>
  </si>
  <si>
    <t>Durar_Investment_Azal_Coffee_2024.pdf</t>
  </si>
  <si>
    <t>DVS_Holdings_INC_NoTradeName_2024_Items1-23.pdf</t>
  </si>
  <si>
    <t>DVS_Holdings_INC_NoTradeName_2024.pdf</t>
  </si>
  <si>
    <t>EARL_OF_SANDWICH_(USA)_LLC_EARL_OF_SANDWICH_2023_Items1-23.pdf</t>
  </si>
  <si>
    <t>EARL_OF_SANDWICH_(USA)_LLC_EARL_OF_SANDWICH_2023.pdf</t>
  </si>
  <si>
    <t>ecomaids_LLC_ecomaids_2024_Items1-23.pdf</t>
  </si>
  <si>
    <t>ecomaids_LLC_ecomaids_2024.pdf</t>
  </si>
  <si>
    <t>Edible_Arrangements_LLC_EDIBLE®_and_EDIBLE_ARRANGEMENTS®_2024_Items1-23.pdf</t>
  </si>
  <si>
    <t>Edible_Arrangements_LLC_EDIBLE®_and_EDIBLE_ARRANGEMENTS®_2024.pdf</t>
  </si>
  <si>
    <t>EIFFEL_WAFFLE_ENTERPRISE_LLC_Eiffel_Waffle_2024_Items1-23.pdf</t>
  </si>
  <si>
    <t>EIFFEL_WAFFLE_ENTERPRISE_LLC_Eiffel_Waffle_2024.pdf</t>
  </si>
  <si>
    <t>Einstein_Bros_Bagels_Franchise_Corporation_Einstein_Bros_Bagels_Noah's_New_York_Bagels_Noah's_Bagels_2024_Items1-23.pdf</t>
  </si>
  <si>
    <t>Einstein_Bros_Bagels_Franchise_Corporation_Einstein_Bros_Bagels_Noah's_New_York_Bagels_Noah's_Bagels_2024.pdf</t>
  </si>
  <si>
    <t>ELEMENTS_THERAPEUTIC_MASSAGE_LLC_Elements_Massage_2024_Items1-23.pdf</t>
  </si>
  <si>
    <t>ELEMENTS_THERAPEUTIC_MASSAGE_LLC_Elements_Massage_2024.pdf</t>
  </si>
  <si>
    <t>Ellie_Fam_LLC_Ellie_Mental_Health_2024_Items1-23.pdf</t>
  </si>
  <si>
    <t>Ellie_Fam_LLC_Ellie_Mental_Health_2024.pdf</t>
  </si>
  <si>
    <t>El_Pollo_Loco_Inc_El_Pollo_Loco_2024_Items1-23.pdf</t>
  </si>
  <si>
    <t>El_Pollo_Loco_Inc_El_Pollo_Loco_2024.pdf</t>
  </si>
  <si>
    <t>EmeraldPro_Franchising_Inc_dba_Paint_EZ_PaintEZ_2024_Items1-23.pdf</t>
  </si>
  <si>
    <t>EmeraldPro_Franchising_Inc_dba_Paint_EZ_PaintEZ_2024.pdf</t>
  </si>
  <si>
    <t>Emerging_Vision_Inc_Sterling_Optical_2023_Items1-23.pdf</t>
  </si>
  <si>
    <t>Emerging_Vision_Inc_Sterling_Optical_2023.pdf</t>
  </si>
  <si>
    <t>ENGEL_&amp;_VOLKERS_Americas_INC_Engel_&amp;_Völkers_Residential_Real_Estate_Brokerage_2024_Items1-23.pdf</t>
  </si>
  <si>
    <t>ENGEL_&amp;_VOLKERS_Americas_INC_Engel_&amp;_Völkers_Residential_Real_Estate_Brokerage_2024.pdf</t>
  </si>
  <si>
    <t>Engineering_for_Kids_International_LLC_Engineering_for_Kids_2024_Items1-23.pdf</t>
  </si>
  <si>
    <t>Engineering_for_Kids_International_LLC_Engineering_for_Kids_2024.pdf</t>
  </si>
  <si>
    <t>Enviro-Master_International_Franchise_LLC_Enviro-Master_2024_Items1-23.pdf</t>
  </si>
  <si>
    <t>Enviro-Master_International_Franchise_LLC_Enviro-Master_2024.pdf</t>
  </si>
  <si>
    <t>EOS_Worldwide_Franchising_LLC_EOS_Worldwide_2024_Items1-23.pdf</t>
  </si>
  <si>
    <t>EOS_Worldwide_Franchising_LLC_EOS_Worldwide_2024.pdf</t>
  </si>
  <si>
    <t>Epcon_Communities_Franchising_LLC_Epcon_Communities_2024_Items1-23.pdf</t>
  </si>
  <si>
    <t>Epcon_Communities_Franchising_LLC_Epcon_Communities_2024.pdf</t>
  </si>
  <si>
    <t>Equity_One_Franchisors_LLC_GlobalGreen_Insurance_Agency_2024_Items1-23.pdf</t>
  </si>
  <si>
    <t>Equity_One_Franchisors_LLC_GlobalGreen_Insurance_Agency_2024.pdf</t>
  </si>
  <si>
    <t>ERA_FRANCHISE_SYSTEMS_LLC_ERA_2024_Items1-23.pdf</t>
  </si>
  <si>
    <t>ERA_FRANCHISE_SYSTEMS_LLC_ERA_2024.pdf</t>
  </si>
  <si>
    <t>Escapology_LLC_NoTradeName_2024_Items1-23.pdf</t>
  </si>
  <si>
    <t>Escapology_LLC_NoTradeName_2024.pdf</t>
  </si>
  <si>
    <t>ESH_Strategies_Franchise_LLC_Extended_Stay_America_Premier_Suites_2024_Items1-23.pdf</t>
  </si>
  <si>
    <t>ESH_Strategies_Franchise_LLC_Extended_Stay_America_Premier_Suites_2024.pdf</t>
  </si>
  <si>
    <t>Eufloria_Franchising_LLC_Eufloria_2023_Items1-23.pdf</t>
  </si>
  <si>
    <t>Eufloria_Franchising_LLC_Eufloria_2023.pdf</t>
  </si>
  <si>
    <t>Evans_Garment_Restoration_II_LLC_Lyons_Restores_2024_Items1-23.pdf</t>
  </si>
  <si>
    <t>Evans_Garment_Restoration_II_LLC_Lyons_Restores_2024.pdf</t>
  </si>
  <si>
    <t>Everbowl_Franchise_LLC_Everbowl_2024_Items1-23.pdf</t>
  </si>
  <si>
    <t>Everbowl_Franchise_LLC_Everbowl_2024.pdf</t>
  </si>
  <si>
    <t>EverLine_Franchising_US_Inc_EverLine_Coatings_and_Services_2024_Items1-23.pdf</t>
  </si>
  <si>
    <t>EverLine_Franchising_US_Inc_EverLine_Coatings_and_Services_2024.pdf</t>
  </si>
  <si>
    <t>EWC_Franchisor_LLC_European_Wax_Center_2024_Items1-23.pdf</t>
  </si>
  <si>
    <t>EWC_Franchisor_LLC_European_Wax_Center_2024.pdf</t>
  </si>
  <si>
    <t>Executive_Home_Care_Franchising_LLC_Executive_Care_Your_Home_Care_Company_2024_Items1-23.pdf</t>
  </si>
  <si>
    <t>Executive_Home_Care_Franchising_LLC_Executive_Care_Your_Home_Care_Company_2024.pdf</t>
  </si>
  <si>
    <t>Exercise_Coach_USA_LLC_Exercise_Coach_2024_Items1-23.pdf</t>
  </si>
  <si>
    <t>Exercise_Coach_USA_LLC_Exercise_Coach_2024.pdf</t>
  </si>
  <si>
    <t>Exit_Factor_LLC_Exit_Factor_2024_Items1-23.pdf</t>
  </si>
  <si>
    <t>Exit_Factor_LLC_Exit_Factor_2024.pdf</t>
  </si>
  <si>
    <t>Expense_Reduction_Analysts_Inc_Expense_Reduction_Analysts_2024_Items1-23.pdf</t>
  </si>
  <si>
    <t>Expense_Reduction_Analysts_Inc_Expense_Reduction_Analysts_2024.pdf</t>
  </si>
  <si>
    <t>Express_Modular_Franchising_LLC_Impresa_Modular_2024_Items1-23.pdf</t>
  </si>
  <si>
    <t>Express_Modular_Franchising_LLC_Impresa_Modular_2024.pdf</t>
  </si>
  <si>
    <t>Express_Oil_Change_Franchise_LLC_Express_Oil_ChangeTire_Engineers_2024_Items1-23.pdf</t>
  </si>
  <si>
    <t>Express_Oil_Change_Franchise_LLC_Express_Oil_ChangeTire_Engineers_2024.pdf</t>
  </si>
  <si>
    <t>Express_Services_Inc_Express_Employment_Professionals_2024_Items1-23.pdf</t>
  </si>
  <si>
    <t>Express_Services_Inc_Express_Employment_Professionals_2024.pdf</t>
  </si>
  <si>
    <t>E_&amp;_G_Franchising_Systems_Inc_Erbert_and_Gerbert_Sandwich_Shop_2024_Items1-23.pdf</t>
  </si>
  <si>
    <t>E_&amp;_G_Franchising_Systems_Inc_Erbert_and_Gerbert_Sandwich_Shop_2024.pdf</t>
  </si>
  <si>
    <t>F45_Training_Incorporated_F45_Training_2024_Items1-23.pdf</t>
  </si>
  <si>
    <t>F45_Training_Incorporated_F45_Training_2024.pdf</t>
  </si>
  <si>
    <t>Facialworks_Franchising_LLC_Facialworks_2024_Items1-23.pdf</t>
  </si>
  <si>
    <t>Facialworks_Franchising_LLC_Facialworks_2024.pdf</t>
  </si>
  <si>
    <t>FADS_USA_Inc_Fred_Astaire_Dance_Studios_2024_Items1-23.pdf</t>
  </si>
  <si>
    <t>FADS_USA_Inc_Fred_Astaire_Dance_Studios_2024.pdf</t>
  </si>
  <si>
    <t>Faith_Franchising_Company_LLC_Office_Pride_2024_Items1-23.pdf</t>
  </si>
  <si>
    <t>Faith_Franchising_Company_LLC_Office_Pride_2024.pdf</t>
  </si>
  <si>
    <t>Famous_Dave's_of_America_Inc_Famous_Dave's®_2024_Items1-23.pdf</t>
  </si>
  <si>
    <t>Famous_Dave's_of_America_Inc_Famous_Dave's®_2024.pdf</t>
  </si>
  <si>
    <t>Fantastic_Sams_Franchise_Corporation_Fantastic_Sams_Development_Agent_Program_2024_Items1-23.pdf</t>
  </si>
  <si>
    <t>Fantastic_Sams_Franchise_Corporation_Fantastic_Sams_Development_Agent_Program_2024.pdf</t>
  </si>
  <si>
    <t>Fas-Tes_Franchise_Systems_LLC_Fastest_Labs_2024_Items1-23.pdf</t>
  </si>
  <si>
    <t>Fas-Tes_Franchise_Systems_LLC_Fastest_Labs_2024.pdf</t>
  </si>
  <si>
    <t>FASTFRAME_USA_INC_Fastframe_2024_Items1-23.pdf</t>
  </si>
  <si>
    <t>FASTFRAME_USA_INC_Fastframe_2024.pdf</t>
  </si>
  <si>
    <t>FASTSIGNS_International_Inc_FASTSIGNS_2024_Items1-23.pdf</t>
  </si>
  <si>
    <t>FASTSIGNS_International_Inc_FASTSIGNS_2024.pdf</t>
  </si>
  <si>
    <t>Fat_Shack_Inc_Fat_Shack_2024_Items1-23.pdf</t>
  </si>
  <si>
    <t>Fat_Shack_Inc_Fat_Shack_2024.pdf</t>
  </si>
  <si>
    <t>Federal_Injury_Centers_LLC_Federal_Injury_Centers_2023_Items1-23.pdf</t>
  </si>
  <si>
    <t>Federal_Injury_Centers_LLC_Federal_Injury_Centers_2023.pdf</t>
  </si>
  <si>
    <t>Fetch!_Pet_Care_Inc_Fetch!_Pet_Care;_Fetch!_2023_Items1-23.pdf</t>
  </si>
  <si>
    <t>Fetch!_Pet_Care_Inc_Fetch!_Pet_Care;_Fetch!_2023.pdf</t>
  </si>
  <si>
    <t>FIBRENEW_USA_LTD_FIBRENEW_2024_Items1-23.pdf</t>
  </si>
  <si>
    <t>FIBRENEW_USA_LTD_FIBRENEW_2024.pdf</t>
  </si>
  <si>
    <t>Figaro's_Italian_Pizza_Inc_Figaro's_and_Nick-N-Willy's_2024_Items1-23.pdf</t>
  </si>
  <si>
    <t>Figaro's_Italian_Pizza_Inc_Figaro's_and_Nick-N-Willy's_2024.pdf</t>
  </si>
  <si>
    <t>FIREHOUSE_OF_AMERICA_LLC_Firehouse_Subs_2024_Items1-23.pdf</t>
  </si>
  <si>
    <t>FIREHOUSE_OF_AMERICA_LLC_Firehouse_Subs_2024.pdf</t>
  </si>
  <si>
    <t>FIRE_Fitness_Affiliation_LLC_FIRE_Fitness_Camp_2024_Items1-23.pdf</t>
  </si>
  <si>
    <t>FIRE_Fitness_Affiliation_LLC_FIRE_Fitness_Camp_2024.pdf</t>
  </si>
  <si>
    <t>FirstLight_HomeCare_Franchising_LLC_FirstLight_Home_Care_2024_Items1-23.pdf</t>
  </si>
  <si>
    <t>FirstLight_HomeCare_Franchising_LLC_FirstLight_Home_Care_2024.pdf</t>
  </si>
  <si>
    <t>First_Choice_Business_Brokers_Inc_First_Choice_Business_Brokers_2024_Items1-23.pdf</t>
  </si>
  <si>
    <t>First_Choice_Business_Brokers_Inc_First_Choice_Business_Brokers_2024.pdf</t>
  </si>
  <si>
    <t>Fish_Window_Cleaning_Services_Inc_FISH_WINDOW_CLEANING_2024_Items1-23.pdf</t>
  </si>
  <si>
    <t>Fish_Window_Cleaning_Services_Inc_FISH_WINDOW_CLEANING_2024.pdf</t>
  </si>
  <si>
    <t>FITNESS_TOGETHER_FRANCHISE_LLC_Fitness_Together_2024_Items1-23.pdf</t>
  </si>
  <si>
    <t>FITNESS_TOGETHER_FRANCHISE_LLC_Fitness_Together_2024.pdf</t>
  </si>
  <si>
    <t>Fit_Body_Boot_Camp_Inc_Fit_Body_Boot_Camp_2024_Items1-23.pdf</t>
  </si>
  <si>
    <t>Fit_Body_Boot_Camp_Inc_Fit_Body_Boot_Camp_2024.pdf</t>
  </si>
  <si>
    <t>Five_D_I_LLC_United_Real_Estate_2024_Items1-23.pdf</t>
  </si>
  <si>
    <t>Five_D_I_LLC_United_Real_Estate_2024.pdf</t>
  </si>
  <si>
    <t>Five_Flavors_Franchising_LLC_The_Original_Rainbow_Cone_2024_Items1-23.pdf</t>
  </si>
  <si>
    <t>Five_Flavors_Franchising_LLC_The_Original_Rainbow_Cone_2024.pdf</t>
  </si>
  <si>
    <t>FIVE_GUYS_FRANCHISOR_LLC_FIVE_GUYS_2024_Items1-23.pdf</t>
  </si>
  <si>
    <t>FIVE_GUYS_FRANCHISOR_LLC_FIVE_GUYS_2024.pdf</t>
  </si>
  <si>
    <t>Five_Iron_Golf_Franchising_LLC_Five_Iron_Golf_2024_Items1-23.pdf</t>
  </si>
  <si>
    <t>Five_Iron_Golf_Franchising_LLC_Five_Iron_Golf_2024.pdf</t>
  </si>
  <si>
    <t>Five_Star_Bath_L_L_C_Five_Star_Bath_Solutions_2024_Items1-23.pdf</t>
  </si>
  <si>
    <t>Five_Star_Bath_L_L_C_Five_Star_Bath_Solutions_2024.pdf</t>
  </si>
  <si>
    <t>Five_Star_Painting_SPV_LLC_Five_Star_Painting_2024_Items1-23.pdf</t>
  </si>
  <si>
    <t>Five_Star_Painting_SPV_LLC_Five_Star_Painting_2024.pdf</t>
  </si>
  <si>
    <t>Fleet_Feet_Incorporated_Fleet_Feet_2024_Items1-23.pdf</t>
  </si>
  <si>
    <t>Fleet_Feet_Incorporated_Fleet_Feet_2024.pdf</t>
  </si>
  <si>
    <t>Floorcoverings_International_Ltd_Floorcoverings_International_2024_Items1-23.pdf</t>
  </si>
  <si>
    <t>Floorcoverings_International_Ltd_Floorcoverings_International_2024.pdf</t>
  </si>
  <si>
    <t>FLOORS_TO_GO_LLC_Floors_To_Go_2024_Items1-23.pdf</t>
  </si>
  <si>
    <t>FLOORS_TO_GO_LLC_Floors_To_Go_2024.pdf</t>
  </si>
  <si>
    <t>Flour_Power_Business_Development_Inc_Flour_Power_2024_Items1-23.pdf</t>
  </si>
  <si>
    <t>Flour_Power_Business_Development_Inc_Flour_Power_2024.pdf</t>
  </si>
  <si>
    <t>FLOWERAMA_OF_AMERICA_INC_FLOWERAMA_2023_Items1-23.pdf</t>
  </si>
  <si>
    <t>FLOWERAMA_OF_AMERICA_INC_FLOWERAMA_2023.pdf</t>
  </si>
  <si>
    <t>Floyd's_99_Franchising_LLC_Floyd's_99_Barbershop_2024_Items1-23.pdf</t>
  </si>
  <si>
    <t>Floyd's_99_Franchising_LLC_Floyd's_99_Barbershop_2024.pdf</t>
  </si>
  <si>
    <t>FLSC_Recycling_LLC_Clothes_Bin_2024_Items1-23.pdf</t>
  </si>
  <si>
    <t>FLSC_Recycling_LLC_Clothes_Bin_2024.pdf</t>
  </si>
  <si>
    <t>FocalPoint_Coaching_Inc_FocalPoint_Area_Representative_Franchise_Business_2024_Items1-23.pdf</t>
  </si>
  <si>
    <t>FocalPoint_Coaching_Inc_FocalPoint_Area_Representative_Franchise_Business_2024.pdf</t>
  </si>
  <si>
    <t>Focus_CFO_Group_LLC_NoTradeName_2024_Items1-23.pdf</t>
  </si>
  <si>
    <t>Focus_CFO_Group_LLC_NoTradeName_2024.pdf</t>
  </si>
  <si>
    <t>Footprints_Floors_LLC_Footprints_Floors_2024_Items1-23.pdf</t>
  </si>
  <si>
    <t>Footprints_Floors_LLC_Footprints_Floors_2024.pdf</t>
  </si>
  <si>
    <t>Forever_Franchising_Forever_Friends_Pet_Furneral_Home_and_Creamatory_2023_Items1-23.pdf</t>
  </si>
  <si>
    <t>Forever_Franchising_Forever_Friends_Pet_Furneral_Home_and_Creamatory_2023.pdf</t>
  </si>
  <si>
    <t>Fourth_Avenue_Restaurant_Group_LLC_Smokin'_Oak_Wood-Fired_Pizza_2024_Items1-23.pdf</t>
  </si>
  <si>
    <t>Fourth_Avenue_Restaurant_Group_LLC_Smokin'_Oak_Wood-Fired_Pizza_2024.pdf</t>
  </si>
  <si>
    <t>FPB_DNA_CLEANING_AND_RESTORATION_LLC_VODA_CLEANING_&amp;_RESTORATION_2024_Items1-23.pdf</t>
  </si>
  <si>
    <t>FPB_DNA_CLEANING_AND_RESTORATION_LLC_VODA_CLEANING_&amp;_RESTORATION_2024.pdf</t>
  </si>
  <si>
    <t>FP_Franchising_Inc_Fully_Promoted_2024_Items1-23.pdf</t>
  </si>
  <si>
    <t>FP_Franchising_Inc_Fully_Promoted_2024.pdf</t>
  </si>
  <si>
    <t>FP_Franchising_LLC_Fitness_Premier_2024_Items1-23.pdf</t>
  </si>
  <si>
    <t>FP_Franchising_LLC_Fitness_Premier_2024.pdf</t>
  </si>
  <si>
    <t>Franchise_Concepts_Inc_The_Great_Frame_Up_2024_Items1-23.pdf</t>
  </si>
  <si>
    <t>Franchise_Concepts_Inc_The_Great_Frame_Up_2024.pdf</t>
  </si>
  <si>
    <t>Francun_Inc_Curry_Up_Now_2024_Items1-23.pdf</t>
  </si>
  <si>
    <t>Francun_Inc_Curry_Up_Now_2024.pdf</t>
  </si>
  <si>
    <t>Franknfurters_Franchising_LLC_Frank_&amp;_Furter's_(Regional_Developer)_2024_Items1-23.pdf</t>
  </si>
  <si>
    <t>Franknfurters_Franchising_LLC_Frank_&amp;_Furter's_(Regional_Developer)_2024.pdf</t>
  </si>
  <si>
    <t>FranLogic_Scout_Development_LLC_Scout_&amp;_Molly's_2024_Items1-23.pdf</t>
  </si>
  <si>
    <t>FranLogic_Scout_Development_LLC_Scout_&amp;_Molly's_2024.pdf</t>
  </si>
  <si>
    <t>FranNet_LLC_FranNet_2024_Items1-23.pdf</t>
  </si>
  <si>
    <t>FranNet_LLC_FranNet_2024.pdf</t>
  </si>
  <si>
    <t>Freddy's_L_L_C_Freddy's_Frozen_Custard_&amp;_Steakburgers_2024_Items1-23.pdf</t>
  </si>
  <si>
    <t>Freddy's_L_L_C_Freddy's_Frozen_Custard_&amp;_Steakburgers_2024.pdf</t>
  </si>
  <si>
    <t>Freedom_Franchise_Systems_LLC_Freedom_Boat_Club_2024_Items1-23.pdf</t>
  </si>
  <si>
    <t>Freedom_Franchise_Systems_LLC_Freedom_Boat_Club_2024.pdf</t>
  </si>
  <si>
    <t>Frenchies_LLC_Frenchies_2024_Items1-23.pdf</t>
  </si>
  <si>
    <t>Frenchies_LLC_Frenchies_2024.pdf</t>
  </si>
  <si>
    <t>Freshii_Development_LLC_Freshii_2023_Items1-23.pdf</t>
  </si>
  <si>
    <t>Freshii_Development_LLC_Freshii_2023.pdf</t>
  </si>
  <si>
    <t>Freshslice_USA_LLC_Freshslice_Pizza_2023_Items1-23.pdf</t>
  </si>
  <si>
    <t>Freshslice_USA_LLC_Freshslice_Pizza_2023.pdf</t>
  </si>
  <si>
    <t>Frios_Franchising_Company_LLC_FRIOS_GOURMET_POPS_2024_Items1-23.pdf</t>
  </si>
  <si>
    <t>Frios_Franchising_Company_LLC_FRIOS_GOURMET_POPS_2024.pdf</t>
  </si>
  <si>
    <t>FRONTDoor_Franchising_LLC_The_Frontdoor_Collective_2024_Items1-23.pdf</t>
  </si>
  <si>
    <t>FRONTDoor_Franchising_LLC_The_Frontdoor_Collective_2024.pdf</t>
  </si>
  <si>
    <t>Frontier_Adjusters_Inc_NoTradeName_2024_Items1-23.pdf</t>
  </si>
  <si>
    <t>Frontier_Adjusters_Inc_NoTradeName_2024.pdf</t>
  </si>
  <si>
    <t>FRSTeam_LLC_FRSTeam_and_Fabric_Restoration_Service_Team_2024_Items1-23.pdf</t>
  </si>
  <si>
    <t>FRSTeam_LLC_FRSTeam_and_Fabric_Restoration_Service_Team_2024.pdf</t>
  </si>
  <si>
    <t>FS8_Inc_FS8_Studio_2024_Items1-23.pdf</t>
  </si>
  <si>
    <t>FS8_Inc_FS8_Studio_2024.pdf</t>
  </si>
  <si>
    <t>FSC_Franchise_Co_LLC_Beef_'O'_Brady's_Family_Sports_Pubs_2024_Items1-23.pdf</t>
  </si>
  <si>
    <t>FSC_Franchise_Co_LLC_Beef_'O'_Brady's_Family_Sports_Pubs_2024.pdf</t>
  </si>
  <si>
    <t>Fujisan_Franchising_Corp_FujiSan_Asian_Bar_Kiosks_2024_Items1-23.pdf</t>
  </si>
  <si>
    <t>Fujisan_Franchising_Corp_FujiSan_Asian_Bar_Kiosks_2024.pdf</t>
  </si>
  <si>
    <t>Furry_Cuts!_Petmobile_International_LLC_FURRY_LAND_2024_Items1-23.pdf</t>
  </si>
  <si>
    <t>Furry_Cuts!_Petmobile_International_LLC_FURRY_LAND_2024.pdf</t>
  </si>
  <si>
    <t>FUSA_Franchisor_SPV_LLC_Fix_Auto_2024_Items1-23.pdf</t>
  </si>
  <si>
    <t>FUSA_Franchisor_SPV_LLC_Fix_Auto_2024.pdf</t>
  </si>
  <si>
    <t>Fuzzy's_Taco_Opportunities_LLC_Fuzzy's_Taco_Shop®_2024_Items1-23.pdf</t>
  </si>
  <si>
    <t>Fuzzy's_Taco_Opportunities_LLC_Fuzzy's_Taco_Shop®_2024.pdf</t>
  </si>
  <si>
    <t>FWR_LLC_VERLO_MATTRESS_2024_Items1-23.pdf</t>
  </si>
  <si>
    <t>FWR_LLC_VERLO_MATTRESS_2024.pdf</t>
  </si>
  <si>
    <t>FW_Fleet_Clean_LLC_Fleet_Clean_2024_Items1-23.pdf</t>
  </si>
  <si>
    <t>FW_Fleet_Clean_LLC_Fleet_Clean_2024.pdf</t>
  </si>
  <si>
    <t>FYZICAL_LLC_FYZICAL®_(Unit_Franchise_Program)_2024_Items1-23.pdf</t>
  </si>
  <si>
    <t>FYZICAL_LLC_FYZICAL®_(Unit_Franchise_Program)_2024.pdf</t>
  </si>
  <si>
    <t>F_C_Franchising_Systems_Inc_Fresh_Coat_2024_Items1-23.pdf</t>
  </si>
  <si>
    <t>F_C_Franchising_Systems_Inc_Fresh_Coat_2024.pdf</t>
  </si>
  <si>
    <t>G-FORCE_FRANCHISE_GROUP_LLC_G-FORCE_2024_Items1-23.pdf</t>
  </si>
  <si>
    <t>G-FORCE_FRANCHISE_GROUP_LLC_G-FORCE_2024.pdf</t>
  </si>
  <si>
    <t>Game_Truck_Licensing_LLC_GameTruck_2024_Items1-23.pdf</t>
  </si>
  <si>
    <t>Game_Truck_Licensing_LLC_GameTruck_2024.pdf</t>
  </si>
  <si>
    <t>Garage_Experts_International_LLC_Garage_Experts_2024_Items1-23.pdf</t>
  </si>
  <si>
    <t>Garage_Experts_International_LLC_Garage_Experts_2024.pdf</t>
  </si>
  <si>
    <t>Garage_Living_Franchise_Systems_USA_Inc_Garage_Living_Franchise_Systems_USA_Inc_2024_Items1-23.pdf</t>
  </si>
  <si>
    <t>Garage_Living_Franchise_Systems_USA_Inc_Garage_Living_Franchise_Systems_USA_Inc_2024.pdf</t>
  </si>
  <si>
    <t>Garbanzo_Franchising_Co_LLC_Garbanzo_2024_Items1-23.pdf</t>
  </si>
  <si>
    <t>Garbanzo_Franchising_Co_LLC_Garbanzo_2024.pdf</t>
  </si>
  <si>
    <t>Gemini_Cleaners_LLC_Mulberrys_Garment_Care_2024_Items1-23.pdf</t>
  </si>
  <si>
    <t>Gemini_Cleaners_LLC_Mulberrys_Garment_Care_2024.pdf</t>
  </si>
  <si>
    <t>Generator_Supercenter_Franchising_LLC_Generator_Supercenter_2024_Items1-23.pdf</t>
  </si>
  <si>
    <t>Generator_Supercenter_Franchising_LLC_Generator_Supercenter_2024.pdf</t>
  </si>
  <si>
    <t>Get_A_Grip_Franchising_LLC_NoTradeName_2024_Items1-23.pdf</t>
  </si>
  <si>
    <t>Get_A_Grip_Franchising_LLC_NoTradeName_2024.pdf</t>
  </si>
  <si>
    <t>Get_Lit_Concepts_LLC_beem_Light_Sauna_2024_Items1-23.pdf</t>
  </si>
  <si>
    <t>Get_Lit_Concepts_LLC_beem_Light_Sauna_2024.pdf</t>
  </si>
  <si>
    <t>GFC_FRANCHISING_INC_The_Garage_Floor_Company_2024_Items1-23.pdf</t>
  </si>
  <si>
    <t>GFC_FRANCHISING_INC_The_Garage_Floor_Company_2024.pdf</t>
  </si>
  <si>
    <t>GigWorx_Franchising_LLC_GigWorx_2024_Items1-23.pdf</t>
  </si>
  <si>
    <t>GigWorx_Franchising_LLC_GigWorx_2024.pdf</t>
  </si>
  <si>
    <t>Gimex_Properties_Corp_Inc_Tuffy_Auto_Service_CentersTuffy_Tire_&amp;_Auto_Serv_2024_Items1-23.pdf</t>
  </si>
  <si>
    <t>Gimex_Properties_Corp_Inc_Tuffy_Auto_Service_CentersTuffy_Tire_&amp;_Auto_Serv_2024.pdf</t>
  </si>
  <si>
    <t>GK_USA_Franchise_LLC_Garage_Kings_2024_Items1-23.pdf</t>
  </si>
  <si>
    <t>GK_USA_Franchise_LLC_Garage_Kings_2024.pdf</t>
  </si>
  <si>
    <t>Glass_Doctor_SPV_LLC_Glass_Doctor_2024_Items1-23.pdf</t>
  </si>
  <si>
    <t>Glass_Doctor_SPV_LLC_Glass_Doctor_2024.pdf</t>
  </si>
  <si>
    <t>GLM_Franchising_LLC_GreenLight_Mobility_2024_Items1-23.pdf</t>
  </si>
  <si>
    <t>GLM_Franchising_LLC_GreenLight_Mobility_2024.pdf</t>
  </si>
  <si>
    <t>Global_Orange_Development_LLC_BIGGBY_COFFEE_2024_Items1-23.pdf</t>
  </si>
  <si>
    <t>Global_Orange_Development_LLC_BIGGBY_COFFEE_2024.pdf</t>
  </si>
  <si>
    <t>GLOBAL_RECRUITERS_NETWORK_INC_GRN_Global_Recruiters_2024_Items1-23.pdf</t>
  </si>
  <si>
    <t>GLOBAL_RECRUITERS_NETWORK_INC_GRN_Global_Recruiters_2024.pdf</t>
  </si>
  <si>
    <t>Gloria_Jean's_Gourmet_Coffees_Franchising_Corp_GLORIA_JEAN'S_COFFEES_2024_Items1-23.pdf</t>
  </si>
  <si>
    <t>Gloria_Jean's_Gourmet_Coffees_Franchising_Corp_GLORIA_JEAN'S_COFFEES_2024.pdf</t>
  </si>
  <si>
    <t>Glosslab_Franchising_LLC_Glosslab_(Area_Rep)_2023_Items1-23.pdf</t>
  </si>
  <si>
    <t>Glosslab_Franchising_LLC_Glosslab_(Area_Rep)_2023.pdf</t>
  </si>
  <si>
    <t>GloStation_Franchising_USA_Inc_Sandbox_VR_2024_Items1-23.pdf</t>
  </si>
  <si>
    <t>GloStation_Franchising_USA_Inc_Sandbox_VR_2024.pdf</t>
  </si>
  <si>
    <t>GNC_Holdings_LLC_GNC_2024_Items1-23.pdf</t>
  </si>
  <si>
    <t>GNC_Holdings_LLC_GNC_2024.pdf</t>
  </si>
  <si>
    <t>GNRG_USA_Inc_NoTradeName_2023_Items1-23.pdf</t>
  </si>
  <si>
    <t>GNRG_USA_Inc_NoTradeName_2023.pdf</t>
  </si>
  <si>
    <t>GN_Independents_Inc_Glass_Nickel_Pizza_Co_2024_Items1-23.pdf</t>
  </si>
  <si>
    <t>GN_Independents_Inc_Glass_Nickel_Pizza_Co_2024.pdf</t>
  </si>
  <si>
    <t>Goddard_Franchisor_LLC_(fka_Goddard_Systems_LLC)_The_Goddard_School_2024_Items1-23.pdf</t>
  </si>
  <si>
    <t>Goddard_Franchisor_LLC_(fka_Goddard_Systems_LLC)_The_Goddard_School_2024.pdf</t>
  </si>
  <si>
    <t>GODFATHERS_PIZZA_INC_GODFATHERS_PIZZA_2024_Items1-23.pdf</t>
  </si>
  <si>
    <t>GODFATHERS_PIZZA_INC_GODFATHERS_PIZZA_2024.pdf</t>
  </si>
  <si>
    <t>GoDog_Franchising_LLC_GoDog_2024_Items1-23.pdf</t>
  </si>
  <si>
    <t>GoDog_Franchising_LLC_GoDog_2024.pdf</t>
  </si>
  <si>
    <t>goGLOW_Franchise_LLC_goGLOW_2024_Items1-23.pdf</t>
  </si>
  <si>
    <t>goGLOW_Franchise_LLC_goGLOW_2024.pdf</t>
  </si>
  <si>
    <t>GoJoe_Patrol_Franchising_LLC_GOJOE_PATROL_2024_Items1-23.pdf</t>
  </si>
  <si>
    <t>GoJoe_Patrol_Franchising_LLC_GOJOE_PATROL_2024.pdf</t>
  </si>
  <si>
    <t>Gokhale_Method_Institute_Inc_Gokhale_Method_2024_Items1-23.pdf</t>
  </si>
  <si>
    <t>Gokhale_Method_Institute_Inc_Gokhale_Method_2024.pdf</t>
  </si>
  <si>
    <t>Gold's_Gym_Franchise_LLC_Gold's_Gym_2024_Items1-23.pdf</t>
  </si>
  <si>
    <t>Gold's_Gym_Franchise_LLC_Gold's_Gym_2024.pdf</t>
  </si>
  <si>
    <t>GOLDEN_CORRAL_FRANCHISING_SYSTEMS_INC_Golden_Corral_Golden_Corral_Family_Steakhouse_Restaurant_Golden_Corral_Buffet_&amp;_Grill_Golden_Corral_Steaks_Buffet_&amp;_Bakery_2024_Items1-23.pdf</t>
  </si>
  <si>
    <t>GOLDEN_CORRAL_FRANCHISING_SYSTEMS_INC_Golden_Corral_Golden_Corral_Family_Steakhouse_Restaurant_Golden_Corral_Buffet_&amp;_Grill_Golden_Corral_Steaks_Buffet_&amp;_Bakery_2024.pdf</t>
  </si>
  <si>
    <t>Goldfish_Swim_School_Franchising_LLC_Goldfish_Swim_School_2024_Items1-23.pdf</t>
  </si>
  <si>
    <t>Goldfish_Swim_School_Franchising_LLC_Goldfish_Swim_School_2024.pdf</t>
  </si>
  <si>
    <t>Goldsainte_Franchise_LLC_NoTradeName_2024_Items1-23.pdf</t>
  </si>
  <si>
    <t>Goldsainte_Franchise_LLC_NoTradeName_2024.pdf</t>
  </si>
  <si>
    <t>GolfCave_Franchising_LLC_GolfCave_2024_Items1-23.pdf</t>
  </si>
  <si>
    <t>GolfCave_Franchising_LLC_GolfCave_2024.pdf</t>
  </si>
  <si>
    <t>Golf_Envy_Franchising_LLC_Golf_Envy_2024_Items1-23.pdf</t>
  </si>
  <si>
    <t>Golf_Envy_Franchising_LLC_Golf_Envy_2024.pdf</t>
  </si>
  <si>
    <t>Goliathtech_Inc_GoliathTech_2024_Items1-23.pdf</t>
  </si>
  <si>
    <t>Goliathtech_Inc_GoliathTech_2024.pdf</t>
  </si>
  <si>
    <t>Gong_Cha_USA_Franchising_LLC_Gong_Cha_(Unit_Franchise_Program)_2024_Items1-23.pdf</t>
  </si>
  <si>
    <t>Gong_Cha_USA_Franchising_LLC_Gong_Cha_(Unit_Franchise_Program)_2024.pdf</t>
  </si>
  <si>
    <t>Good_Feet_Worldwide_LLC_GOOD_FEET®_2023_Items1-23.pdf</t>
  </si>
  <si>
    <t>Good_Feet_Worldwide_LLC_GOOD_FEET®_2023.pdf</t>
  </si>
  <si>
    <t>Goosehead_Insurance_Agency_LLC_Goosehead_Insurance_2024_Items1-23.pdf</t>
  </si>
  <si>
    <t>Goosehead_Insurance_Agency_LLC_Goosehead_Insurance_2024.pdf</t>
  </si>
  <si>
    <t>GOSH_ENTERPRISES_INC_Charleys®_Charleys_Philly_Steaks®_Charley's_Grilled_Subs®_Charleys_Philly_Steaks_Wings_Philly_Steaks®_and_Charleys_Cheesesteaks_Wings_2024_Items1-23.pdf</t>
  </si>
  <si>
    <t>GOSH_ENTERPRISES_INC_Charleys®_Charleys_Philly_Steaks®_Charley's_Grilled_Subs®_Charleys_Philly_Steaks_Wings_Philly_Steaks®_and_Charleys_Cheesesteaks_Wings_2024.pdf</t>
  </si>
  <si>
    <t>Gotcha_Covered_Franchising_LLC_Gotcha_Covered_2024_Items1-23.pdf</t>
  </si>
  <si>
    <t>Gotcha_Covered_Franchising_LLC_Gotcha_Covered_2024.pdf</t>
  </si>
  <si>
    <t>Go_Mini's_Franchising_LLC_Go_Mini's_2023_Items1-23.pdf</t>
  </si>
  <si>
    <t>Go_Mini's_Franchising_LLC_Go_Mini's_2023.pdf</t>
  </si>
  <si>
    <t>Go_Painting_LLC_Go_Painting_2024_Items1-23.pdf</t>
  </si>
  <si>
    <t>Go_Painting_LLC_Go_Painting_2024.pdf</t>
  </si>
  <si>
    <t>GrandStay_Hospitality_LLC_GrandStay_Residential_Suites_GrandStay_conference_centers_GrandStay_Hotel_&amp;_Suites_2024_Items1-23.pdf</t>
  </si>
  <si>
    <t>GrandStay_Hospitality_LLC_GrandStay_Residential_Suites_GrandStay_conference_centers_GrandStay_Hotel_&amp;_Suites_2024.pdf</t>
  </si>
  <si>
    <t>Grand_Welcome_Franchising_LLC_Grand_Welcome_2024_Items1-23.pdf</t>
  </si>
  <si>
    <t>Grand_Welcome_Franchising_LLC_Grand_Welcome_2024.pdf</t>
  </si>
  <si>
    <t>Granite_Garage_Floors_Franchising_LLC_Granite_Garage_Floors_2024_Items1-23.pdf</t>
  </si>
  <si>
    <t>Granite_Garage_Floors_Franchising_LLC_Granite_Garage_Floors_2024.pdf</t>
  </si>
  <si>
    <t>Graze_Craze_Franchising_LLC_Graze_Graze_2023_Items1-23.pdf</t>
  </si>
  <si>
    <t>Graze_Craze_Franchising_LLC_Graze_Graze_2023.pdf</t>
  </si>
  <si>
    <t>Grease_Monkey_Franchising_LLC_Grease_Monkey_2024_Items1-23.pdf</t>
  </si>
  <si>
    <t>Grease_Monkey_Franchising_LLC_Grease_Monkey_2024.pdf</t>
  </si>
  <si>
    <t>Great_Clips_Inc_Great_Clips_2024_Items1-23.pdf</t>
  </si>
  <si>
    <t>Great_Clips_Inc_Great_Clips_2024.pdf</t>
  </si>
  <si>
    <t>Great_Greek_Franchising_LLC_The_Great_Greek_Mediterranean_Grill_2024_Items1-23.pdf</t>
  </si>
  <si>
    <t>Great_Greek_Franchising_LLC_The_Great_Greek_Mediterranean_Grill_2024.pdf</t>
  </si>
  <si>
    <t>GREAT_HARVEST_FRANCHISING_INC_Great_Harvest_Bread_Co_2024_Items1-23.pdf</t>
  </si>
  <si>
    <t>GREAT_HARVEST_FRANCHISING_INC_Great_Harvest_Bread_Co_2024.pdf</t>
  </si>
  <si>
    <t>green_and_the_grain_franchising_LLC_Green_+_The_Grain_2024_Items1-23.pdf</t>
  </si>
  <si>
    <t>green_and_the_grain_franchising_LLC_Green_+_The_Grain_2024.pdf</t>
  </si>
  <si>
    <t>Green_Mill_On_The_Go_LLC_Green_Mill_On_The_Go_2024_Items1-23.pdf</t>
  </si>
  <si>
    <t>Green_Mill_On_The_Go_LLC_Green_Mill_On_The_Go_2024.pdf</t>
  </si>
  <si>
    <t>Griswold_International_LLC_Griswold_Home_Care_(Full_Employment_Model)_2024_Items1-23.pdf</t>
  </si>
  <si>
    <t>Griswold_International_LLC_Griswold_Home_Care_(Full_Employment_Model)_2024.pdf</t>
  </si>
  <si>
    <t>Groutsmith_Franchising_Inc_Groutsmith_2024_Items1-23.pdf</t>
  </si>
  <si>
    <t>Groutsmith_Franchising_Inc_Groutsmith_2024.pdf</t>
  </si>
  <si>
    <t>Grout_Doctor_Global_Franchise_Corp_The_Grout_Doctor_2024_Items1-23.pdf</t>
  </si>
  <si>
    <t>Grout_Doctor_Global_Franchise_Corp_The_Grout_Doctor_2024.pdf</t>
  </si>
  <si>
    <t>GTN_Capital_Group_LLC_NerdsToGo_2024_Items1-23.pdf</t>
  </si>
  <si>
    <t>GTN_Capital_Group_LLC_NerdsToGo_2024.pdf</t>
  </si>
  <si>
    <t>GymGuyz_Franchising_LLC_GymGuyz_2024_Items1-23.pdf</t>
  </si>
  <si>
    <t>GymGuyz_Franchising_LLC_GymGuyz_2024.pdf</t>
  </si>
  <si>
    <t>GYM_CONSULTING_LLC_My_Gym_&amp;_My_Gym_Children's_Fitness_Centers_2024_Items1-23.pdf</t>
  </si>
  <si>
    <t>GYM_CONSULTING_LLC_My_Gym_&amp;_My_Gym_Children's_Fitness_Centers_2024.pdf</t>
  </si>
  <si>
    <t>G_C_Franchising_Systems_Inc_Growth_Coach_2024_Items1-23.pdf</t>
  </si>
  <si>
    <t>G_C_Franchising_Systems_Inc_Growth_Coach_2024.pdf</t>
  </si>
  <si>
    <t>H&amp;H_Bagels_Franchising_LLC_H&amp;H_Bagels_2024_Items1-23.pdf</t>
  </si>
  <si>
    <t>H&amp;H_Bagels_Franchising_LLC_H&amp;H_Bagels_2024.pdf</t>
  </si>
  <si>
    <t>H&amp;R_Block_Tax_Services_LLC_H&amp;R_Block_2023_Items1-23.pdf</t>
  </si>
  <si>
    <t>H&amp;R_Block_Tax_Services_LLC_H&amp;R_Block_2023.pdf</t>
  </si>
  <si>
    <t>Hallmark_Homecare_LLC_Hallmark_Homecare_LLC_2024_Items1-23.pdf</t>
  </si>
  <si>
    <t>Hallmark_Homecare_LLC_Hallmark_Homecare_LLC_2024.pdf</t>
  </si>
  <si>
    <t>Hana_Group_Franchising_LLC_dba_Genji_Franchising_LLC_Genji_Sushi_Bars_2024_Items1-23.pdf</t>
  </si>
  <si>
    <t>Hana_Group_Franchising_LLC_dba_Genji_Franchising_LLC_Genji_Sushi_Bars_2024.pdf</t>
  </si>
  <si>
    <t>HandyPro_International_LLC_HandyPro_2024_Items1-23.pdf</t>
  </si>
  <si>
    <t>HandyPro_International_LLC_HandyPro_2024.pdf</t>
  </si>
  <si>
    <t>Hand_and_Stone_Franchise_LLC_Hand_&amp;_Stone_Massage_Facial_Spa_2024_Items1-23.pdf</t>
  </si>
  <si>
    <t>Hand_and_Stone_Franchise_LLC_Hand_&amp;_Stone_Massage_Facial_Spa_2024.pdf</t>
  </si>
  <si>
    <t>Hangry_Joe's_Franchising_LLC_Hangry_Joe's_2024_Items1-23.pdf</t>
  </si>
  <si>
    <t>Hangry_Joe's_Franchising_LLC_Hangry_Joe's_2024.pdf</t>
  </si>
  <si>
    <t>Happy_&amp;_Healthy_Products_Inc_Fruitfull_Snacks_2024_Items1-23.pdf</t>
  </si>
  <si>
    <t>Happy_&amp;_Healthy_Products_Inc_Fruitfull_Snacks_2024.pdf</t>
  </si>
  <si>
    <t>Happy_Joe's_Franchising_Inc_Happy_Joe's_Area_Director_Agreement_2024_Items1-23.pdf</t>
  </si>
  <si>
    <t>Happy_Joe's_Franchising_Inc_Happy_Joe's_Area_Director_Agreement_2024.pdf</t>
  </si>
  <si>
    <t>Haraz_Coffee_House_Franchising_LLC_-_Wisconsin_Area_Rep_Haraz_Coffee_House_2024_Items1-23.pdf</t>
  </si>
  <si>
    <t>Haraz_Coffee_House_Franchising_LLC_-_Wisconsin_Area_Rep_Haraz_Coffee_House_2024.pdf</t>
  </si>
  <si>
    <t>Hardee's_Restaurants_LLC_Hardee's_-_AA_2024_Items1-23.pdf</t>
  </si>
  <si>
    <t>Hardee's_Restaurants_LLC_Hardee's_-_AA_2024.pdf</t>
  </si>
  <si>
    <t>Hawaiian_Bros_Franchising_LLC_Hawaiian_Bros_Island_Grill_2024_Items1-23.pdf</t>
  </si>
  <si>
    <t>Hawaiian_Bros_Franchising_LLC_Hawaiian_Bros_Island_Grill_2024.pdf</t>
  </si>
  <si>
    <t>Hawaii_Fluid_Art_Franchising_LLC_Hawaii_Fluid_Art_2024_Items1-23.pdf</t>
  </si>
  <si>
    <t>Hawaii_Fluid_Art_Franchising_LLC_Hawaii_Fluid_Art_2024.pdf</t>
  </si>
  <si>
    <t>HAWTHORN_SUITES_FRANCHISING_INC_Hawthorn_Hawthorn_Suites_Hawthorn_Suites_by_Wyndham_Hawthorn_Extended_Stay_and_Hawthorn_Extended_Stay_by_Wyndham_2024_Items1-23.pdf</t>
  </si>
  <si>
    <t>HAWTHORN_SUITES_FRANCHISING_INC_Hawthorn_Hawthorn_Suites_Hawthorn_Suites_by_Wyndham_Hawthorn_Extended_Stay_and_Hawthorn_Extended_Stay_by_Wyndham_2024.pdf</t>
  </si>
  <si>
    <t>HBG_Franchise_LLC_Habit_Burger_2024_Items1-23.pdf</t>
  </si>
  <si>
    <t>HBG_Franchise_LLC_Habit_Burger_2024.pdf</t>
  </si>
  <si>
    <t>HB_Franchises_LLC_Heaven's_Best_and_Heaven's_Best_Carpet_Cleaning_2023_Items1-23.pdf</t>
  </si>
  <si>
    <t>HB_Franchises_LLC_Heaven's_Best_and_Heaven's_Best_Carpet_Cleaning_2023.pdf</t>
  </si>
  <si>
    <t>HealthSource_Chiropractic_LLC_HealthSource_Chiropractic_2024_Items1-23.pdf</t>
  </si>
  <si>
    <t>HealthSource_Chiropractic_LLC_HealthSource_Chiropractic_2024.pdf</t>
  </si>
  <si>
    <t>HEALTH_MART_SYSTEMS_INC_HEALTH_MART_2024_Items1-23.pdf</t>
  </si>
  <si>
    <t>HEALTH_MART_SYSTEMS_INC_HEALTH_MART_2024.pdf</t>
  </si>
  <si>
    <t>Heavyweight_Waste_Franchise_Partners_LLC_Heavyweight_Waste_2024_Items1-23.pdf</t>
  </si>
  <si>
    <t>Heavyweight_Waste_Franchise_Partners_LLC_Heavyweight_Waste_2024.pdf</t>
  </si>
  <si>
    <t>Hello_Garage_Franchising_LLC_Hello_Garage_2024_Items1-23.pdf</t>
  </si>
  <si>
    <t>Hello_Garage_Franchising_LLC_Hello_Garage_2024.pdf</t>
  </si>
  <si>
    <t>Hello_Sugar_Franchise_LLC_Hello_Sugar_2024_Items1-23.pdf</t>
  </si>
  <si>
    <t>Hello_Sugar_Franchise_LLC_Hello_Sugar_2024.pdf</t>
  </si>
  <si>
    <t>Hertz_System_Inc_Hertz_2024_Items1-23.pdf</t>
  </si>
  <si>
    <t>Hertz_System_Inc_Hertz_2024.pdf</t>
  </si>
  <si>
    <t>HFB_FenceCo_Franchising_LLC_Top_Rail_2024_Items1-23.pdf</t>
  </si>
  <si>
    <t>HFB_FenceCo_Franchising_LLC_Top_Rail_2024.pdf</t>
  </si>
  <si>
    <t>HFB_MosquitoCo_Franchising_LLC_Mozzie_Dome_and_Yard_Patrol_Pros_2024_Items1-23.pdf</t>
  </si>
  <si>
    <t>HFB_MosquitoCo_Franchising_LLC_Mozzie_Dome_and_Yard_Patrol_Pros_2024.pdf</t>
  </si>
  <si>
    <t>HFC_KTU_LLC_Bath_Tune-Up_2024_Items1-23.pdf</t>
  </si>
  <si>
    <t>HFC_KTU_LLC_Bath_Tune-Up_2024.pdf</t>
  </si>
  <si>
    <t>HHCI_LLC_AmeriCare_2023_Items1-23.pdf</t>
  </si>
  <si>
    <t>HHCI_LLC_AmeriCare_2023.pdf</t>
  </si>
  <si>
    <t>HHO_Franchise_LLC_HHO_Carbon_Clean_Franchise_System_2024_Items1-23.pdf</t>
  </si>
  <si>
    <t>HHO_Franchise_LLC_HHO_Carbon_Clean_Franchise_System_2024.pdf</t>
  </si>
  <si>
    <t>Hi-5_ABA_Inc_Hi-5_ABA_2024_Items1-23.pdf</t>
  </si>
  <si>
    <t>Hi-5_ABA_Inc_Hi-5_ABA_2024.pdf</t>
  </si>
  <si>
    <t>Hickory_River_Smokehouse_Inc_NoTradeName_2024_Items1-23.pdf</t>
  </si>
  <si>
    <t>Hickory_River_Smokehouse_Inc_NoTradeName_2024.pdf</t>
  </si>
  <si>
    <t>Hilton_Franchise_Holding_LLC_Graduate_by_Hilton_2024_Items1-23.pdf</t>
  </si>
  <si>
    <t>Hilton_Franchise_Holding_LLC_Graduate_by_Hilton_2024.pdf</t>
  </si>
  <si>
    <t>Hissho_International_Inc_Hissho_Sushi_Oumi_Sushi_Sushi_with_Gusto_2024_Items1-23.pdf</t>
  </si>
  <si>
    <t>Hissho_International_Inc_Hissho_Sushi_Oumi_Sushi_Sushi_with_Gusto_2024.pdf</t>
  </si>
  <si>
    <t>Hi_Five_Sports_Franchising_LLC_Hi-Five_Sports_2024_Items1-23.pdf</t>
  </si>
  <si>
    <t>Hi_Five_Sports_Franchising_LLC_Hi-Five_Sports_2024.pdf</t>
  </si>
  <si>
    <t>Hobby_Town_Unlimited_Inc_HobbyTown®HobbyTown_USA®_2024_Items1-23.pdf</t>
  </si>
  <si>
    <t>Hobby_Town_Unlimited_Inc_HobbyTown®HobbyTown_USA®_2024.pdf</t>
  </si>
  <si>
    <t>Holiday_Diversified_Services_LLC_Holiday_Stationstores_2024_Items1-23.pdf</t>
  </si>
  <si>
    <t>Holiday_Diversified_Services_LLC_Holiday_Stationstores_2024.pdf</t>
  </si>
  <si>
    <t>Holiday_Hospitality_Franchising_LLC_voco_2024_Items1-23.pdf</t>
  </si>
  <si>
    <t>Holiday_Hospitality_Franchising_LLC_voco_2024.pdf</t>
  </si>
  <si>
    <t>HomeCare_Advocacy_Network_Inc_NoTradeName_2024_Items1-23.pdf</t>
  </si>
  <si>
    <t>HomeCare_Advocacy_Network_Inc_NoTradeName_2024.pdf</t>
  </si>
  <si>
    <t>HomeSmart_International_LLC_HomeSmart_2024_Items1-23.pdf</t>
  </si>
  <si>
    <t>HomeSmart_International_LLC_HomeSmart_2024.pdf</t>
  </si>
  <si>
    <t>Homestretch_Home_Services_II_LLC_HOMEstretch_2024_Items1-23.pdf</t>
  </si>
  <si>
    <t>Homestretch_Home_Services_II_LLC_HOMEstretch_2024.pdf</t>
  </si>
  <si>
    <t>HomeTowne_Studios_LLC_HomeTowne_Studios_by_Red_Roof_HomeTowne_Inn_Home_Town_Inn_2024_Items1-23.pdf</t>
  </si>
  <si>
    <t>HomeTowne_Studios_LLC_HomeTowne_Studios_by_Red_Roof_HomeTowne_Inn_Home_Town_Inn_2024.pdf</t>
  </si>
  <si>
    <t>HomeVestors_of_America_Inc_NoTradeName_2024_Items1-23.pdf</t>
  </si>
  <si>
    <t>HomeVestors_of_America_Inc_NoTradeName_2024.pdf</t>
  </si>
  <si>
    <t>Homewatch_CareGivers_Franchising_SPE_LLC_Homewatch_CareGivers_2024_Items1-23.pdf</t>
  </si>
  <si>
    <t>Homewatch_CareGivers_Franchising_SPE_LLC_Homewatch_CareGivers_2024.pdf</t>
  </si>
  <si>
    <t>HomeWell_Franchising_Inc_HomeWell_Care_Services_2024_Items1-23.pdf</t>
  </si>
  <si>
    <t>HomeWell_Franchising_Inc_HomeWell_Care_Services_2024.pdf</t>
  </si>
  <si>
    <t>Home_Clean_Heroes_Franchising_LLC_Home_Clean_Heroes_2024_Items1-23.pdf</t>
  </si>
  <si>
    <t>Home_Clean_Heroes_Franchising_LLC_Home_Clean_Heroes_2024.pdf</t>
  </si>
  <si>
    <t>Home_Instead_Inc_Home_Instead_2024_Items1-23.pdf</t>
  </si>
  <si>
    <t>Home_Instead_Inc_Home_Instead_2024.pdf</t>
  </si>
  <si>
    <t>Home_Smiles_Franchising_LLC_HomeSmiles_2024_Items1-23.pdf</t>
  </si>
  <si>
    <t>Home_Smiles_Franchising_LLC_HomeSmiles_2024.pdf</t>
  </si>
  <si>
    <t>Hommati_Franchise_Network_Inc_(Area_Rep)_Hommati_(AREA_REP)_2024_Items1-23.pdf</t>
  </si>
  <si>
    <t>Hommati_Franchise_Network_Inc_(Area_Rep)_Hommati_(AREA_REP)_2024.pdf</t>
  </si>
  <si>
    <t>Honest_Abe_Roofing_Franchise_Inc_Honest_Abe_Roofing_2024_Items1-23.pdf</t>
  </si>
  <si>
    <t>Honest_Abe_Roofing_Franchise_Inc_Honest_Abe_Roofing_2024.pdf</t>
  </si>
  <si>
    <t>Honest_Hospitality_Group_LLC_Honest_2024_Items1-23.pdf</t>
  </si>
  <si>
    <t>Honest_Hospitality_Group_LLC_Honest_2024.pdf</t>
  </si>
  <si>
    <t>HOODZ_INTERNATIONAL_LLC_Hoodz_2024_Items1-23.pdf</t>
  </si>
  <si>
    <t>HOODZ_INTERNATIONAL_LLC_Hoodz_2024.pdf</t>
  </si>
  <si>
    <t>Hospitality_International_Inc_Hospitality_International_2024_Items1-23.pdf</t>
  </si>
  <si>
    <t>Hospitality_International_Inc_Hospitality_International_2024.pdf</t>
  </si>
  <si>
    <t>HOTWORX_Franchising_L_L_C_HOTWORX_2024_Items1-23.pdf</t>
  </si>
  <si>
    <t>HOTWORX_Franchising_L_L_C_HOTWORX_2024.pdf</t>
  </si>
  <si>
    <t>Hot_Chikn_Kitchn_LLC_HCK_Hot_Chicken_2024_Items1-23.pdf</t>
  </si>
  <si>
    <t>Hot_Chikn_Kitchn_LLC_HCK_Hot_Chicken_2024.pdf</t>
  </si>
  <si>
    <t>Hounds_Town_USA_LLC_Hounds_Town_USA_2024_Items1-23.pdf</t>
  </si>
  <si>
    <t>Hounds_Town_USA_LLC_Hounds_Town_USA_2024.pdf</t>
  </si>
  <si>
    <t>HouseMaster_SPV_LLC_HouseMaster_2024_Items1-23.pdf</t>
  </si>
  <si>
    <t>HouseMaster_SPV_LLC_HouseMaster_2024.pdf</t>
  </si>
  <si>
    <t>House_of_Colour_USA_Inc_House_of_Colour_2024_Items1-23.pdf</t>
  </si>
  <si>
    <t>House_of_Colour_USA_Inc_House_of_Colour_2024.pdf</t>
  </si>
  <si>
    <t>Howard_Hanna_Real_Estate_Associates_LLC_Howard_Hanna_Real_Estate_2024_Items1-23.pdf</t>
  </si>
  <si>
    <t>Howard_Hanna_Real_Estate_Associates_LLC_Howard_Hanna_Real_Estate_2024.pdf</t>
  </si>
  <si>
    <t>HOWARD_JOHNSON_INTERNATIONAL_INC_Howard_Johnson_Inn_Express_Inn_Hotel_Plaza_Hotel_2024_Items1-23.pdf</t>
  </si>
  <si>
    <t>HOWARD_JOHNSON_INTERNATIONAL_INC_Howard_Johnson_Inn_Express_Inn_Hotel_Plaza_Hotel_2024.pdf</t>
  </si>
  <si>
    <t>HPB_Blinds_and_Shutters_LLC_Bumble_Bee_Blinds_2024_Items1-23.pdf</t>
  </si>
  <si>
    <t>HPB_Blinds_and_Shutters_LLC_Bumble_Bee_Blinds_2024.pdf</t>
  </si>
  <si>
    <t>HPB_Fencing_LLC_Stand_Strong_Fencing_2024_Items1-23.pdf</t>
  </si>
  <si>
    <t>HPB_Fencing_LLC_Stand_Strong_Fencing_2024.pdf</t>
  </si>
  <si>
    <t>HPB_Foam_LLC_iFoam_2024_Items1-23.pdf</t>
  </si>
  <si>
    <t>HPB_Foam_LLC_iFoam_2024.pdf</t>
  </si>
  <si>
    <t>HPB_Glass_LLC_Gatsby_Glass_2024_Items1-23.pdf</t>
  </si>
  <si>
    <t>HPB_Glass_LLC_Gatsby_Glass_2024.pdf</t>
  </si>
  <si>
    <t>HPB_HVAC_LLC_Varsity_Zone_2024_Items1-23.pdf</t>
  </si>
  <si>
    <t>HPB_HVAC_LLC_Varsity_Zone_2024.pdf</t>
  </si>
  <si>
    <t>HPB_Lawn_Care_LLC_Heroes_Lawn_Care_2024_Items1-23.pdf</t>
  </si>
  <si>
    <t>HPB_Lawn_Care_LLC_Heroes_Lawn_Care_2024.pdf</t>
  </si>
  <si>
    <t>HPB_Lighting_LLC_Blingle!_2024_Items1-23.pdf</t>
  </si>
  <si>
    <t>HPB_Lighting_LLC_Blingle!_2024.pdf</t>
  </si>
  <si>
    <t>HPB_Painting_LLC_Groovy_Hues_Peace_Love_Paint_Powerwash_2024_Items1-23.pdf</t>
  </si>
  <si>
    <t>HPB_Painting_LLC_Groovy_Hues_Peace_Love_Paint_Powerwash_2024.pdf</t>
  </si>
  <si>
    <t>HQ_MRI_Corporation_MRINetwork_2024_Items1-23.pdf</t>
  </si>
  <si>
    <t>HQ_MRI_Corporation_MRINetwork_2024.pdf</t>
  </si>
  <si>
    <t>HTHM_Franchising_LLC_Heart_to_Home_Meals_2024_Items1-23.pdf</t>
  </si>
  <si>
    <t>HTHM_Franchising_LLC_Heart_to_Home_Meals_2024.pdf</t>
  </si>
  <si>
    <t>HUDDLE_HOUSE_INC_Huddle_House_Inc_and_Huddle_House_2023_Items1-23.pdf</t>
  </si>
  <si>
    <t>HUDDLE_HOUSE_INC_Huddle_House_Inc_and_Huddle_House_2023.pdf</t>
  </si>
  <si>
    <t>Huey_Magoo's_Restaurants_LLC_Huey_Magoo's_Chicken_Tenders_2024_Items1-23.pdf</t>
  </si>
  <si>
    <t>Huey_Magoo's_Restaurants_LLC_Huey_Magoo's_Chicken_Tenders_2024.pdf</t>
  </si>
  <si>
    <t>Hummus_Republic_Franchising_USA_Inc_Hummus_Republic_2024_Items1-23.pdf</t>
  </si>
  <si>
    <t>Hummus_Republic_Franchising_USA_Inc_Hummus_Republic_2024.pdf</t>
  </si>
  <si>
    <t>HUNTINGTON_LEARNING_CENTERS_INC_Huntington_Learning_Center_2024_Items1-23.pdf</t>
  </si>
  <si>
    <t>HUNTINGTON_LEARNING_CENTERS_INC_Huntington_Learning_Center_2024.pdf</t>
  </si>
  <si>
    <t>Hurts_Donut_Company_LLC_Hurts_Donut_Company-Unit_Franchise_2024_Items1-23.pdf</t>
  </si>
  <si>
    <t>Hurts_Donut_Company_LLC_Hurts_Donut_Company-Unit_Franchise_2024.pdf</t>
  </si>
  <si>
    <t>HYATT_FRANCHISING_LLC_Hyatt_Regency_2024_Items1-23.pdf</t>
  </si>
  <si>
    <t>HYATT_FRANCHISING_LLC_Hyatt_Regency_2024.pdf</t>
  </si>
  <si>
    <t>Hyatt_Franchising_L_L_C_The_Unbound_Collection_by_Hyatt_2024_Items1-23.pdf</t>
  </si>
  <si>
    <t>Hyatt_Franchising_L_L_C_The_Unbound_Collection_by_Hyatt_2024.pdf</t>
  </si>
  <si>
    <t>Hyatt_House_Franchising_LLC_Hyatt_House_Hotels_2024_Items1-23.pdf</t>
  </si>
  <si>
    <t>Hyatt_House_Franchising_LLC_Hyatt_House_Hotels_2024.pdf</t>
  </si>
  <si>
    <t>HYATT_PLACE_FRANCHISING_LLC_Hyatt_Place_Hotels_2024_Items1-23.pdf</t>
  </si>
  <si>
    <t>HYATT_PLACE_FRANCHISING_LLC_Hyatt_Place_Hotels_2024.pdf</t>
  </si>
  <si>
    <t>Hydralive_Franchising_LLC_Hydralive_2024_Items1-23.pdf</t>
  </si>
  <si>
    <t>Hydralive_Franchising_LLC_Hydralive_2024.pdf</t>
  </si>
  <si>
    <t>Hydrogen_Franchising_LLC_Hydrogen_Fitness_2024_Items1-23.pdf</t>
  </si>
  <si>
    <t>Hydrogen_Franchising_LLC_Hydrogen_Fitness_2024.pdf</t>
  </si>
  <si>
    <t>H_H_Franchising_Systems_Inc_Home_Helpers_Home_Care_2024_Items1-23.pdf</t>
  </si>
  <si>
    <t>H_H_Franchising_Systems_Inc_Home_Helpers_Home_Care_2024.pdf</t>
  </si>
  <si>
    <t>i4_Franchise_Development_Inc_i4_Search_Group_2024_Items1-23.pdf</t>
  </si>
  <si>
    <t>i4_Franchise_Development_Inc_i4_Search_Group_2024.pdf</t>
  </si>
  <si>
    <t>i9_Sports_LLC_i9_Sports_2024_Items1-23.pdf</t>
  </si>
  <si>
    <t>i9_Sports_LLC_i9_Sports_2024.pdf</t>
  </si>
  <si>
    <t>iCode_Franchise_Inc_iCode_2024_Items1-23.pdf</t>
  </si>
  <si>
    <t>iCode_Franchise_Inc_iCode_2024.pdf</t>
  </si>
  <si>
    <t>Ideal_Siding_Franchising_(USA)_Inc_NoTradeName_2024_Items1-23.pdf</t>
  </si>
  <si>
    <t>Ideal_Siding_Franchising_(USA)_Inc_NoTradeName_2024.pdf</t>
  </si>
  <si>
    <t>IFIXANDREPAIR_FRANCHISE_LLC_IFIXANDREPAIR_2023_Items1-23.pdf</t>
  </si>
  <si>
    <t>IFIXANDREPAIR_FRANCHISE_LLC_IFIXANDREPAIR_2023.pdf</t>
  </si>
  <si>
    <t>iFlex_Franchising_LLC_iFlex_(Regional_Developer)_2024_Items1-23.pdf</t>
  </si>
  <si>
    <t>iFlex_Franchising_LLC_iFlex_(Regional_Developer)_2024.pdf</t>
  </si>
  <si>
    <t>IFLY_Franchising_LLC_IFLY_2024_Items1-23.pdf</t>
  </si>
  <si>
    <t>IFLY_Franchising_LLC_IFLY_2024.pdf</t>
  </si>
  <si>
    <t>IHG_Franchising_LLC_Kimpton_Hotels_&amp;_Restaurants_2024_Items1-23.pdf</t>
  </si>
  <si>
    <t>IHG_Franchising_LLC_Kimpton_Hotels_&amp;_Restaurants_2024.pdf</t>
  </si>
  <si>
    <t>IHOP_Franchisor_LLC_(Non-traditional)_IHOP_International_House_of_Pancakes_IHOP_Express_2024_Items1-23.pdf</t>
  </si>
  <si>
    <t>IHOP_Franchisor_LLC_(Non-traditional)_IHOP_International_House_of_Pancakes_IHOP_Express_2024.pdf</t>
  </si>
  <si>
    <t>IHOP_Franchisor_LLC_-_Traditional_IHOP_and_International_House_of_Pancakes_2024_Items1-23.pdf</t>
  </si>
  <si>
    <t>IHOP_Franchisor_LLC_-_Traditional_IHOP_and_International_House_of_Pancakes_2024.pdf</t>
  </si>
  <si>
    <t>Ike's_the_Franchise_Inc_Ike's_2024_Items1-23.pdf</t>
  </si>
  <si>
    <t>Ike's_the_Franchise_Inc_Ike's_2024.pdf</t>
  </si>
  <si>
    <t>Ikes_the_Franchise_Inc_Ike's_2023_Items1-23.pdf</t>
  </si>
  <si>
    <t>Ikes_the_Franchise_Inc_Ike's_2023.pdf</t>
  </si>
  <si>
    <t>Ilfrich_Integrated_Solutions_Inc_Garage_Force_2024_Items1-23.pdf</t>
  </si>
  <si>
    <t>Ilfrich_Integrated_Solutions_Inc_Garage_Force_2024.pdf</t>
  </si>
  <si>
    <t>Il_Mito_Franchise_Group_LLC_Il_Mito_2024_Items1-23.pdf</t>
  </si>
  <si>
    <t>Il_Mito_Franchise_Group_LLC_Il_Mito_2024.pdf</t>
  </si>
  <si>
    <t>Image_One_Facility_Solutions_Inc_IMAGE_ONE_FACILITY_SOLUTIONS_2024_Items1-23.pdf</t>
  </si>
  <si>
    <t>Image_One_Facility_Solutions_Inc_IMAGE_ONE_FACILITY_SOLUTIONS_2024.pdf</t>
  </si>
  <si>
    <t>Image_Studios_Franchise_LLC_Image_Studios_2024_Items1-23.pdf</t>
  </si>
  <si>
    <t>Image_Studios_Franchise_LLC_Image_Studios_2024.pdf</t>
  </si>
  <si>
    <t>Imagine_Arts_Academy_Inc_Imagine_Arts_Academy_2024_Items1-23.pdf</t>
  </si>
  <si>
    <t>Imagine_Arts_Academy_Inc_Imagine_Arts_Academy_2024.pdf</t>
  </si>
  <si>
    <t>INFINILUSH_COMPANY_LIMITED_COCO_FRESH_TEA_&amp;_JUICE_2024_Items1-23.pdf</t>
  </si>
  <si>
    <t>INFINILUSH_COMPANY_LIMITED_COCO_FRESH_TEA_&amp;_JUICE_2024.pdf</t>
  </si>
  <si>
    <t>Infinity_Health_Advisors_LLC_BeBalanced_2023_Items1-23.pdf</t>
  </si>
  <si>
    <t>Infinity_Health_Advisors_LLC_BeBalanced_2023.pdf</t>
  </si>
  <si>
    <t>INFINIUM_REALTY_GROUP_INC_HELP-U-SELL_REAL_ESTATE_2023_Items1-23.pdf</t>
  </si>
  <si>
    <t>INFINIUM_REALTY_GROUP_INC_HELP-U-SELL_REAL_ESTATE_2023.pdf</t>
  </si>
  <si>
    <t>InFrasys_Inc_SealMaster_2024_Items1-23.pdf</t>
  </si>
  <si>
    <t>InFrasys_Inc_SealMaster_2024.pdf</t>
  </si>
  <si>
    <t>Insulation_Commandos_Franchising_LLC_Insulation_Commandos_2024_Items1-23.pdf</t>
  </si>
  <si>
    <t>Insulation_Commandos_Franchising_LLC_Insulation_Commandos_2024.pdf</t>
  </si>
  <si>
    <t>Integra_Realty_Resources_Inc_NoTradeName_2024_Items1-23.pdf</t>
  </si>
  <si>
    <t>Integra_Realty_Resources_Inc_NoTradeName_2024.pdf</t>
  </si>
  <si>
    <t>Intelligration_Capital_BB_LLC_Bobby's_Burgers_by_Bobby_Flay_2024_Items1-23.pdf</t>
  </si>
  <si>
    <t>Intelligration_Capital_BB_LLC_Bobby's_Burgers_by_Bobby_Flay_2024.pdf</t>
  </si>
  <si>
    <t>Inter-State_Studio_Franchise_LLC_Inter-State_Studio_2024_Items1-23.pdf</t>
  </si>
  <si>
    <t>Inter-State_Studio_Franchise_LLC_Inter-State_Studio_2024.pdf</t>
  </si>
  <si>
    <t>Interstate_Battery_Franchising_&amp;_Development_Inc_Interstate_All_Battery_Center_2024_Items1-23.pdf</t>
  </si>
  <si>
    <t>Interstate_Battery_Franchising_&amp;_Development_Inc_Interstate_All_Battery_Center_2024.pdf</t>
  </si>
  <si>
    <t>Invigorate_Wellness_Franchising_LLC_Invigorate_Wellness_2023_Items1-23.pdf</t>
  </si>
  <si>
    <t>Invigorate_Wellness_Franchising_LLC_Invigorate_Wellness_2023.pdf</t>
  </si>
  <si>
    <t>InXpress_LLC_InXpress_2024_Items1-23.pdf</t>
  </si>
  <si>
    <t>InXpress_LLC_InXpress_2024.pdf</t>
  </si>
  <si>
    <t>IN_HOME_PERSONAL_SERVICES_DEVELOPMENT_L_L_C_IN_HOME_PERSONAL_SERVICES_2024_Items1-23.pdf</t>
  </si>
  <si>
    <t>IN_HOME_PERSONAL_SERVICES_DEVELOPMENT_L_L_C_IN_HOME_PERSONAL_SERVICES_2024.pdf</t>
  </si>
  <si>
    <t>IO_Franchising_LLC_Intelligent_Office_2024_Items1-23.pdf</t>
  </si>
  <si>
    <t>IO_Franchising_LLC_Intelligent_Office_2024.pdf</t>
  </si>
  <si>
    <t>Iris_Galerie_Franchising_LLC_Iris_Galerie_2024_Items1-23.pdf</t>
  </si>
  <si>
    <t>Iris_Galerie_Franchising_LLC_Iris_Galerie_2024.pdf</t>
  </si>
  <si>
    <t>Iron_24_Franchising_LLC_Iron_24_2024_Items1-23.pdf</t>
  </si>
  <si>
    <t>Iron_24_Franchising_LLC_Iron_24_2024.pdf</t>
  </si>
  <si>
    <t>ISI_Franchise_International_Inc_ISI_Elite_Training_2024_Items1-23.pdf</t>
  </si>
  <si>
    <t>ISI_Franchise_International_Inc_ISI_Elite_Training_2024.pdf</t>
  </si>
  <si>
    <t>ITK9_Franchise_LLC_The_Dog_Wizard_2024_Items1-23.pdf</t>
  </si>
  <si>
    <t>ITK9_Franchise_LLC_The_Dog_Wizard_2024.pdf</t>
  </si>
  <si>
    <t>iTRIP_LLC_iTRIP_VACATIONS_and_iTRIP_2024_Items1-23.pdf</t>
  </si>
  <si>
    <t>iTRIP_LLC_iTRIP_VACATIONS_and_iTRIP_2024.pdf</t>
  </si>
  <si>
    <t>Ivan_Ramen_Franchising_LLC_Ivan_Ramen_2024_Items1-23.pdf</t>
  </si>
  <si>
    <t>Ivan_Ramen_Franchising_LLC_Ivan_Ramen_2024.pdf</t>
  </si>
  <si>
    <t>Ivybrook_Franchising_LLC_Ivybrook_Academy_2024_Items1-23.pdf</t>
  </si>
  <si>
    <t>Ivybrook_Franchising_LLC_Ivybrook_Academy_2024.pdf</t>
  </si>
  <si>
    <t>IV_Nutrition_Franchisor_LLC_IV_Nutrition_2024_Items1-23.pdf</t>
  </si>
  <si>
    <t>IV_Nutrition_Franchisor_LLC_IV_Nutrition_2024.pdf</t>
  </si>
  <si>
    <t>JACKSON_HEWITT_INC_Jackson_Hewitt_Tax_Service_2023_Items1-23.pdf</t>
  </si>
  <si>
    <t>JACKSON_HEWITT_INC_Jackson_Hewitt_Tax_Service_2023.pdf</t>
  </si>
  <si>
    <t>JACK_&amp;_JOES_FRANCHISING_INC_SQUEEGEE_SQUAD_2024_Items1-23.pdf</t>
  </si>
  <si>
    <t>JACK_&amp;_JOES_FRANCHISING_INC_SQUEEGEE_SQUAD_2024.pdf</t>
  </si>
  <si>
    <t>Jake's_Franchising_LLC_Wayback_Burgers_2024_Items1-23.pdf</t>
  </si>
  <si>
    <t>Jake's_Franchising_LLC_Wayback_Burgers_2024.pdf</t>
  </si>
  <si>
    <t>Jamba_Juice_Franchisor_SPV_LLC_Jamba_2024_Items1-23.pdf</t>
  </si>
  <si>
    <t>Jamba_Juice_Franchisor_SPV_LLC_Jamba_2024.pdf</t>
  </si>
  <si>
    <t>Jan-Pro_Franchising_International_Inc_Jan-Pro_2024_Items1-23.pdf</t>
  </si>
  <si>
    <t>Jan-Pro_Franchising_International_Inc_Jan-Pro_2024.pdf</t>
  </si>
  <si>
    <t>Jani-King_Franchising_Inc_NoTradeName_2023_Items1-23.pdf</t>
  </si>
  <si>
    <t>Jani-King_Franchising_Inc_NoTradeName_2023.pdf</t>
  </si>
  <si>
    <t>Jazzercise_Inc_Jazzercise_2024_Items1-23.pdf</t>
  </si>
  <si>
    <t>Jazzercise_Inc_Jazzercise_2024.pdf</t>
  </si>
  <si>
    <t>JBM_LLC_Jollibee_2024_Items1-23.pdf</t>
  </si>
  <si>
    <t>JBM_LLC_Jollibee_2024.pdf</t>
  </si>
  <si>
    <t>JBR_Franchise_Co_Jeff's_Bagel_Run_2024_Items1-23.pdf</t>
  </si>
  <si>
    <t>JBR_Franchise_Co_Jeff's_Bagel_Run_2024.pdf</t>
  </si>
  <si>
    <t>JDog_Carpet_Franchising_LLC_JDog_Carpet_Cleaning_&amp;_Floor_Care_2024_Items1-23.pdf</t>
  </si>
  <si>
    <t>JDog_Carpet_Franchising_LLC_JDog_Carpet_Cleaning_&amp;_Floor_Care_2024.pdf</t>
  </si>
  <si>
    <t>JDog_Franchises_LLC_JDog_Junk_Removal_&amp;_Hauling_2023_Items1-23.pdf</t>
  </si>
  <si>
    <t>JDog_Franchises_LLC_JDog_Junk_Removal_&amp;_Hauling_2023.pdf</t>
  </si>
  <si>
    <t>JEI_Learning_Centers_LLC_JEI_Learning_Center_2024_Items1-23.pdf</t>
  </si>
  <si>
    <t>JEI_Learning_Centers_LLC_JEI_Learning_Center_2024.pdf</t>
  </si>
  <si>
    <t>Jerk_King_Franchising_USA_LLC_Jerk_King_2024_Items1-23.pdf</t>
  </si>
  <si>
    <t>Jerk_King_Franchising_USA_LLC_Jerk_King_2024.pdf</t>
  </si>
  <si>
    <t>Jet's_America_Inc_NoTradeName_2024_Items1-23.pdf</t>
  </si>
  <si>
    <t>Jet's_America_Inc_NoTradeName_2024.pdf</t>
  </si>
  <si>
    <t>JET-BLACK_INTERNATIONAL_INC_Jet-Black_2024_Items1-23.pdf</t>
  </si>
  <si>
    <t>JET-BLACK_INTERNATIONAL_INC_Jet-Black_2024.pdf</t>
  </si>
  <si>
    <t>Jewelry_Repair_Enterprises_Inc_Fast-Fix_Jewelry_and_Watch_Repairs_2024_Items1-23.pdf</t>
  </si>
  <si>
    <t>Jewelry_Repair_Enterprises_Inc_Fast-Fix_Jewelry_and_Watch_Repairs_2024.pdf</t>
  </si>
  <si>
    <t>JFE_Franchising_Inc_SNOWFRUIT_2023_Items1-23.pdf</t>
  </si>
  <si>
    <t>JFE_Franchising_Inc_SNOWFRUIT_2023.pdf</t>
  </si>
  <si>
    <t>Jiffy_Lube_International_Inc_Jiffy_Lube_2024_Items1-23.pdf</t>
  </si>
  <si>
    <t>Jiffy_Lube_International_Inc_Jiffy_Lube_2024.pdf</t>
  </si>
  <si>
    <t>Jimmy_John's_Franchisor_SPV_LLC_Jimmy_John's_2024_Items1-23.pdf</t>
  </si>
  <si>
    <t>Jimmy_John's_Franchisor_SPV_LLC_Jimmy_John's_2024.pdf</t>
  </si>
  <si>
    <t>JL_Beers_Franchising_Inc_JL_Beers_2024_Items1-23.pdf</t>
  </si>
  <si>
    <t>JL_Beers_Franchising_Inc_JL_Beers_2024.pdf</t>
  </si>
  <si>
    <t>Joe_Homebuyer_Franchising_LLC_Joe_Homebuer_2024_Items1-23.pdf</t>
  </si>
  <si>
    <t>Joe_Homebuyer_Franchising_LLC_Joe_Homebuer_2024.pdf</t>
  </si>
  <si>
    <t>Joseph_P_Price_TES_The_Entrepreneurs_Source_2024_Items1-23.pdf</t>
  </si>
  <si>
    <t>Joseph_P_Price_TES_The_Entrepreneurs_Source_2024.pdf</t>
  </si>
  <si>
    <t>Journey_333_LLC_Impact-X_Performance_2024_Items1-23.pdf</t>
  </si>
  <si>
    <t>Journey_333_LLC_Impact-X_Performance_2024.pdf</t>
  </si>
  <si>
    <t>Jovie_Inc_Jovie_2024_Items1-23.pdf</t>
  </si>
  <si>
    <t>Jovie_Inc_Jovie_2024.pdf</t>
  </si>
  <si>
    <t>JPAR_Franchising_LLC_JPAR_JPAR_-_Real_Estate_+JPAR_2024_Items1-23.pdf</t>
  </si>
  <si>
    <t>JPAR_Franchising_LLC_JPAR_JPAR_-_Real_Estate_+JPAR_2024.pdf</t>
  </si>
  <si>
    <t>JPH_Ventures_LLC_Mole_Management_2023_Items1-23.pdf</t>
  </si>
  <si>
    <t>JPH_Ventures_LLC_Mole_Management_2023.pdf</t>
  </si>
  <si>
    <t>JTE_Franchising_LLC_Joshua_Tree_2024_Items1-23.pdf</t>
  </si>
  <si>
    <t>JTE_Franchising_LLC_Joshua_Tree_2024.pdf</t>
  </si>
  <si>
    <t>JTH_Tax_LLC_Liberty_Tax_Service_-_Unit_2024_Items1-23.pdf</t>
  </si>
  <si>
    <t>JTH_Tax_LLC_Liberty_Tax_Service_-_Unit_2024.pdf</t>
  </si>
  <si>
    <t>Junkco+_International_LLC_JunkCo+_2024_Items1-23.pdf</t>
  </si>
  <si>
    <t>Junkco+_International_LLC_JunkCo+_2024.pdf</t>
  </si>
  <si>
    <t>Junkluggers_Franchising_SPE_LLC_The_Junkluggers_2024_Items1-23.pdf</t>
  </si>
  <si>
    <t>Junkluggers_Franchising_SPE_LLC_The_Junkluggers_2024.pdf</t>
  </si>
  <si>
    <t>Junk_King_SPV_LLC_Junk_King_2024_Items1-23.pdf</t>
  </si>
  <si>
    <t>Junk_King_SPV_LLC_Junk_King_2024.pdf</t>
  </si>
  <si>
    <t>Junk_Raider_Franchising_LLC_Junk_Raider_2024_Items1-23.pdf</t>
  </si>
  <si>
    <t>Junk_Raider_Franchising_LLC_Junk_Raider_2024.pdf</t>
  </si>
  <si>
    <t>J_'N_C_Real_Estate_Development_LLC_Salons_By_JC_2024_Items1-23.pdf</t>
  </si>
  <si>
    <t>J_'N_C_Real_Estate_Development_LLC_Salons_By_JC_2024.pdf</t>
  </si>
  <si>
    <t>K-9_Franchising_LLC_K-9_Resorts_Luxury_Pet_Hotel_and_K-9_Resorts_Boutique_Pet_Hotel_2024_Items1-23.pdf</t>
  </si>
  <si>
    <t>K-9_Franchising_LLC_K-9_Resorts_Luxury_Pet_Hotel_and_K-9_Resorts_Boutique_Pet_Hotel_2024.pdf</t>
  </si>
  <si>
    <t>Kampgrounds_of_America_Inc_KOA_2024_Items1-23.pdf</t>
  </si>
  <si>
    <t>Kampgrounds_of_America_Inc_KOA_2024.pdf</t>
  </si>
  <si>
    <t>KCA_Holdings_LLC_Hydrate_IV_Bar_2024_Items1-23.pdf</t>
  </si>
  <si>
    <t>KCA_Holdings_LLC_Hydrate_IV_Bar_2024.pdf</t>
  </si>
  <si>
    <t>Keke's_Franchise_Organization_LLC_Keke's_Breakfast_Cafe_2024_Items1-23.pdf</t>
  </si>
  <si>
    <t>Keke's_Franchise_Organization_LLC_Keke's_Breakfast_Cafe_2024.pdf</t>
  </si>
  <si>
    <t>KELLER_WILLIAMS_REALTY_INC_Regional_Representative_2024_Items1-23.pdf</t>
  </si>
  <si>
    <t>KELLER_WILLIAMS_REALTY_INC_Regional_Representative_2024.pdf</t>
  </si>
  <si>
    <t>Keyrenter_Franchise_LLC_Keyrenter_Property_Management_2024_Items1-23.pdf</t>
  </si>
  <si>
    <t>Keyrenter_Franchise_LLC_Keyrenter_Property_Management_2024.pdf</t>
  </si>
  <si>
    <t>KFC_US_LLC_KFC_(NON-TRADITIONAL)_2024_Items1-23.pdf</t>
  </si>
  <si>
    <t>KFC_US_LLC_KFC_(NON-TRADITIONAL)_2024.pdf</t>
  </si>
  <si>
    <t>KF_Tea_Franchising_LLC_Kung_Fu_Tea_2024_Items1-23.pdf</t>
  </si>
  <si>
    <t>KF_Tea_Franchising_LLC_Kung_Fu_Tea_2024.pdf</t>
  </si>
  <si>
    <t>KickHouse_Franchise_Holdings_International_LLC_KickHouse_2023_Items1-23.pdf</t>
  </si>
  <si>
    <t>KickHouse_Franchise_Holdings_International_LLC_KickHouse_2023.pdf</t>
  </si>
  <si>
    <t>Kidcreate_Studio_Franchising_LLC_Kidcreate_2024_Items1-23.pdf</t>
  </si>
  <si>
    <t>Kidcreate_Studio_Franchising_LLC_Kidcreate_2024.pdf</t>
  </si>
  <si>
    <t>Kiddie_Academy_Domestic_Franchising_LLC_Kiddie_Academy_Educational_Child_Care_2024_Items1-23.pdf</t>
  </si>
  <si>
    <t>Kiddie_Academy_Domestic_Franchising_LLC_Kiddie_Academy_Educational_Child_Care_2024.pdf</t>
  </si>
  <si>
    <t>Kidokinetics_Franchise_LLC_Kidokinetics_2024_Items1-23.pdf</t>
  </si>
  <si>
    <t>Kidokinetics_Franchise_LLC_Kidokinetics_2024.pdf</t>
  </si>
  <si>
    <t>KidStrong_Franchising_LLC_NoTradeName_2024_Items1-23.pdf</t>
  </si>
  <si>
    <t>KidStrong_Franchising_LLC_NoTradeName_2024.pdf</t>
  </si>
  <si>
    <t>Kid_to_Kid_Franchise_System_LLC_Kid_to_Kid_2024_Items1-23.pdf</t>
  </si>
  <si>
    <t>Kid_to_Kid_Franchise_System_LLC_Kid_to_Kid_2024.pdf</t>
  </si>
  <si>
    <t>Kilwins_Chocolates_Franchise_Inc_Kilwins_2024_Items1-23.pdf</t>
  </si>
  <si>
    <t>Kilwins_Chocolates_Franchise_Inc_Kilwins_2024.pdf</t>
  </si>
  <si>
    <t>Kitchen_Guard_Franchising_Inc_Kitchen_Guard_Services_2024_Items1-23.pdf</t>
  </si>
  <si>
    <t>Kitchen_Guard_Franchising_Inc_Kitchen_Guard_Services_2024.pdf</t>
  </si>
  <si>
    <t>KITCHEN_REFRESH_FRANCHISING_LLC_KITCHEN_REFRESH_2024_Items1-23.pdf</t>
  </si>
  <si>
    <t>KITCHEN_REFRESH_FRANCHISING_LLC_KITCHEN_REFRESH_2024.pdf</t>
  </si>
  <si>
    <t>Kitchen_Wise_LLC_Kitchen_Wise_2024_Items1-23.pdf</t>
  </si>
  <si>
    <t>Kitchen_Wise_LLC_Kitchen_Wise_2024.pdf</t>
  </si>
  <si>
    <t>KLDiscovery_Franchising_LLC_KLDiscovery_2024_Items1-23.pdf</t>
  </si>
  <si>
    <t>KLDiscovery_Franchising_LLC_KLDiscovery_2024.pdf</t>
  </si>
  <si>
    <t>Kline_Franchising_Inc_Burn_Boot_Camp_2024_Items1-23.pdf</t>
  </si>
  <si>
    <t>Kline_Franchising_Inc_Burn_Boot_Camp_2024.pdf</t>
  </si>
  <si>
    <t>Koala_Insulation_Franchisor_LLC_Koala_Insulation_2024_Items1-23.pdf</t>
  </si>
  <si>
    <t>Koala_Insulation_Franchisor_LLC_Koala_Insulation_2024.pdf</t>
  </si>
  <si>
    <t>Koibito_Franchise_LLC_Koibito_Poke_2023_Items1-23.pdf</t>
  </si>
  <si>
    <t>Koibito_Franchise_LLC_Koibito_Poke_2023.pdf</t>
  </si>
  <si>
    <t>Kona_Ice_Inc_Kona_Ice_2024_Items1-23.pdf</t>
  </si>
  <si>
    <t>Kona_Ice_Inc_Kona_Ice_2024.pdf</t>
  </si>
  <si>
    <t>Kramerica_Enterprises_LLC_Jan-Pro_Franchise_Development_of_Greater_Madison_2024_Items1-23.pdf</t>
  </si>
  <si>
    <t>Kramerica_Enterprises_LLC_Jan-Pro_Franchise_Development_of_Greater_Madison_2024.pdf</t>
  </si>
  <si>
    <t>KSS_Franchising_LLC_Kids_STEM_Studio_2024_Items1-23.pdf</t>
  </si>
  <si>
    <t>KSS_Franchising_LLC_Kids_STEM_Studio_2024.pdf</t>
  </si>
  <si>
    <t>KS_La_Crosse_Investments_LLC_Kitchen_Solvers_2024_Items1-23.pdf</t>
  </si>
  <si>
    <t>KS_La_Crosse_Investments_LLC_Kitchen_Solvers_2024.pdf</t>
  </si>
  <si>
    <t>KUMON_NORTH_AMERICA_INC_Kumon_2024_Items1-23.pdf</t>
  </si>
  <si>
    <t>KUMON_NORTH_AMERICA_INC_Kumon_2024.pdf</t>
  </si>
  <si>
    <t>Kwik_Kar_Franchising_LLC_NoTradeName_2024_Items1-23.pdf</t>
  </si>
  <si>
    <t>Kwik_Kar_Franchising_LLC_NoTradeName_2024.pdf</t>
  </si>
  <si>
    <t>LABOR_FINDERS_INTERNATIONAL_INC_Labor_Finders_2024_Items1-23.pdf</t>
  </si>
  <si>
    <t>LABOR_FINDERS_INTERNATIONAL_INC_Labor_Finders_2024.pdf</t>
  </si>
  <si>
    <t>Laduree_International_SA_Laduree_2024_Items1-23.pdf</t>
  </si>
  <si>
    <t>Laduree_International_SA_Laduree_2024.pdf</t>
  </si>
  <si>
    <t>Larada_Sciences_Inc_Lice_Clinics_of_America_2024_Items1-23.pdf</t>
  </si>
  <si>
    <t>Larada_Sciences_Inc_Lice_Clinics_of_America_2024.pdf</t>
  </si>
  <si>
    <t>Larks_LLC_Larks_2024_Items1-23.pdf</t>
  </si>
  <si>
    <t>Larks_LLC_Larks_2024.pdf</t>
  </si>
  <si>
    <t>Launch_Franchising_LLC_Launch_Trampoline_Park_Launch_Park_2024_Items1-23.pdf</t>
  </si>
  <si>
    <t>Launch_Franchising_LLC_Launch_Trampoline_Park_Launch_Park_2024.pdf</t>
  </si>
  <si>
    <t>LaundroLab_Inc_LaundroLab®_2024_Items1-23.pdf</t>
  </si>
  <si>
    <t>LaundroLab_Inc_LaundroLab®_2024.pdf</t>
  </si>
  <si>
    <t>LAWN_DOCTOR_INC_Lawn_Doctor_2024_Items1-23.pdf</t>
  </si>
  <si>
    <t>LAWN_DOCTOR_INC_Lawn_Doctor_2024.pdf</t>
  </si>
  <si>
    <t>Lawn_Pride_SPV_LLC_Lawn_Pride_2024_Items1-23.pdf</t>
  </si>
  <si>
    <t>Lawn_Pride_SPV_LLC_Lawn_Pride_2024.pdf</t>
  </si>
  <si>
    <t>Lawn_Squad_Franchising_LLC_Lawn_Squad_2024_Items1-23.pdf</t>
  </si>
  <si>
    <t>Lawn_Squad_Franchising_LLC_Lawn_Squad_2024.pdf</t>
  </si>
  <si>
    <t>Layne's_Chicken_Franchising_LLC_Layne's_Chicken_Fingers_2024_Items1-23.pdf</t>
  </si>
  <si>
    <t>Layne's_Chicken_Franchising_LLC_Layne's_Chicken_Fingers_2024.pdf</t>
  </si>
  <si>
    <t>La_Madeleine_Franchising_Company_Inc_La_Madeleine®_French_Bakery_&amp;_Café_2024_Items1-23.pdf</t>
  </si>
  <si>
    <t>La_Madeleine_Franchising_Company_Inc_La_Madeleine®_French_Bakery_&amp;_Café_2024.pdf</t>
  </si>
  <si>
    <t>LA_QUINTA_FRANCHISING_LLC_La_Quinta_Inn_&amp;_Suites_2024_Items1-23.pdf</t>
  </si>
  <si>
    <t>LA_QUINTA_FRANCHISING_LLC_La_Quinta_Inn_&amp;_Suites_2024.pdf</t>
  </si>
  <si>
    <t>Leadership_Management_Inc_LMI_2024_Items1-23.pdf</t>
  </si>
  <si>
    <t>Leadership_Management_Inc_LMI_2024.pdf</t>
  </si>
  <si>
    <t>LEADING_EDGE_MARKETING_INC_ProSource_Wholesale_2024_Items1-23.pdf</t>
  </si>
  <si>
    <t>LEADING_EDGE_MARKETING_INC_ProSource_Wholesale_2024.pdf</t>
  </si>
  <si>
    <t>LearningRx_Franchise_Corporation_LearningRx_Training_Center_2024_Items1-23.pdf</t>
  </si>
  <si>
    <t>LearningRx_Franchise_Corporation_LearningRx_Training_Center_2024.pdf</t>
  </si>
  <si>
    <t>Learning_Express_Inc_Learning_Express_2024_Items1-23.pdf</t>
  </si>
  <si>
    <t>Learning_Express_Inc_Learning_Express_2024.pdf</t>
  </si>
  <si>
    <t>Lee's_Franchisor_LLC_Lee's_Famous_Recipe®_2024_Items1-23.pdf</t>
  </si>
  <si>
    <t>Lee's_Franchisor_LLC_Lee's_Famous_Recipe®_2024.pdf</t>
  </si>
  <si>
    <t>Legacy_Franchise_Company_LLC_Legacy_Claims_Services_2024_Items1-23.pdf</t>
  </si>
  <si>
    <t>Legacy_Franchise_Company_LLC_Legacy_Claims_Services_2024.pdf</t>
  </si>
  <si>
    <t>Legacy_Franchise_Group_LLC_Country_Kitchen_Restaurants_2024_Items1-23.pdf</t>
  </si>
  <si>
    <t>Legacy_Franchise_Group_LLC_Country_Kitchen_Restaurants_2024.pdf</t>
  </si>
  <si>
    <t>Legato_Living_Franchising_LLC_Legato_Living_2024_Items1-23.pdf</t>
  </si>
  <si>
    <t>Legato_Living_Franchising_LLC_Legato_Living_2024.pdf</t>
  </si>
  <si>
    <t>Lemon_Tree_Development_LLC_NoTradeName_2024_Items1-23.pdf</t>
  </si>
  <si>
    <t>Lemon_Tree_Development_LLC_NoTradeName_2024.pdf</t>
  </si>
  <si>
    <t>Le_Macaron_Development_LLC_Le_Macaron_French_Pastries_2024_Items1-23.pdf</t>
  </si>
  <si>
    <t>Le_Macaron_Development_LLC_Le_Macaron_French_Pastries_2024.pdf</t>
  </si>
  <si>
    <t>Le_Village_Cowork_Franchising_LLC_Le_Village_2024_Items1-23.pdf</t>
  </si>
  <si>
    <t>Le_Village_Cowork_Franchising_LLC_Le_Village_2024.pdf</t>
  </si>
  <si>
    <t>LG_AS_Franchisor_LLC_stayAPT_Suites_2024_Items1-23.pdf</t>
  </si>
  <si>
    <t>LG_AS_Franchisor_LLC_stayAPT_Suites_2024.pdf</t>
  </si>
  <si>
    <t>Lifestyle_Publications_LLC_Lifestyle_Publications_2024_Items1-23.pdf</t>
  </si>
  <si>
    <t>Lifestyle_Publications_LLC_Lifestyle_Publications_2024.pdf</t>
  </si>
  <si>
    <t>Lifetime_Green_Coatings_LLC_Lifetime_Green_Coatings_2024_Items1-23.pdf</t>
  </si>
  <si>
    <t>Lifetime_Green_Coatings_LLC_Lifetime_Green_Coatings_2024.pdf</t>
  </si>
  <si>
    <t>Life_Saver_Franchising_Inc_Life_Saver_Pool_Fence_2024_Items1-23.pdf</t>
  </si>
  <si>
    <t>Life_Saver_Franchising_Inc_Life_Saver_Pool_Fence_2024.pdf</t>
  </si>
  <si>
    <t>Lightbridge_Franchise_Company_LLC_Lightbridge_Academy_2024_Items1-23.pdf</t>
  </si>
  <si>
    <t>Lightbridge_Franchise_Company_LLC_Lightbridge_Academy_2024.pdf</t>
  </si>
  <si>
    <t>Lightspeed_Restoration_LLC_Lightspeed_Restoration_2024_Items1-23.pdf</t>
  </si>
  <si>
    <t>Lightspeed_Restoration_LLC_Lightspeed_Restoration_2024.pdf</t>
  </si>
  <si>
    <t>Light_Your_Night_LLC_Light_Your_Night_2023_Items1-23.pdf</t>
  </si>
  <si>
    <t>Light_Your_Night_LLC_Light_Your_Night_2023.pdf</t>
  </si>
  <si>
    <t>Lil'_Kickers_Inc_Lil'_Kickers_2024_Items1-23.pdf</t>
  </si>
  <si>
    <t>Lil'_Kickers_Inc_Lil'_Kickers_2024.pdf</t>
  </si>
  <si>
    <t>Lilian_USA_LLC_Sharetea_2024_Items1-23.pdf</t>
  </si>
  <si>
    <t>Lilian_USA_LLC_Sharetea_2024.pdf</t>
  </si>
  <si>
    <t>LIME_Franchise_Systems_LLC_Lime_Painting_2024_Items1-23.pdf</t>
  </si>
  <si>
    <t>LIME_Franchise_Systems_LLC_Lime_Painting_2024.pdf</t>
  </si>
  <si>
    <t>Lindora_Franchise_LLC_Lindora_2024_Items1-23.pdf</t>
  </si>
  <si>
    <t>Lindora_Franchise_LLC_Lindora_2024.pdf</t>
  </si>
  <si>
    <t>LINE-X_LLC_LINE-X_2024_Items1-23.pdf</t>
  </si>
  <si>
    <t>LINE-X_LLC_LINE-X_2024.pdf</t>
  </si>
  <si>
    <t>Little_Caesar_Enterprises_Inc_Little_Caesars_2024_Items1-23.pdf</t>
  </si>
  <si>
    <t>Little_Caesar_Enterprises_Inc_Little_Caesars_2024.pdf</t>
  </si>
  <si>
    <t>Little_Kitchen_Academy_USA_Inc_Little_Kitchen_Academy_2024_Items1-23.pdf</t>
  </si>
  <si>
    <t>Little_Kitchen_Academy_USA_Inc_Little_Kitchen_Academy_2024.pdf</t>
  </si>
  <si>
    <t>LivAway_Suites_LLC_LivAway_SuitesT_2024_Items1-23.pdf</t>
  </si>
  <si>
    <t>LivAway_Suites_LLC_LivAway_SuitesT_2024.pdf</t>
  </si>
  <si>
    <t>Live_Hydration_Spa_Franchise_LLC_Live_Hydration_Spa_-_Area_Representative_2024_Items1-23.pdf</t>
  </si>
  <si>
    <t>Live_Hydration_Spa_Franchise_LLC_Live_Hydration_Spa_-_Area_Representative_2024.pdf</t>
  </si>
  <si>
    <t>Living_Assistance_Services_Inc_Visiting_Angels_2024_Items1-23.pdf</t>
  </si>
  <si>
    <t>Living_Assistance_Services_Inc_Visiting_Angels_2024.pdf</t>
  </si>
  <si>
    <t>LMS_Franchising_LLC_Little_Medical_School_2024_Items1-23.pdf</t>
  </si>
  <si>
    <t>LMS_Franchising_LLC_Little_Medical_School_2024.pdf</t>
  </si>
  <si>
    <t>LONG_JOHN_SILVERS_LLC_Long_John_Silver's_2024_Items1-23.pdf</t>
  </si>
  <si>
    <t>LONG_JOHN_SILVERS_LLC_Long_John_Silver's_2024.pdf</t>
  </si>
  <si>
    <t>Los_Campeones_Franchising_LLC_Los_Campeones_2024_Items1-23.pdf</t>
  </si>
  <si>
    <t>Los_Campeones_Franchising_LLC_Los_Campeones_2024.pdf</t>
  </si>
  <si>
    <t>Loyalty_Business_Services_LLC_dba_Ledgers_Ledgers_-_Area_Representative_2024_Items1-23.pdf</t>
  </si>
  <si>
    <t>Loyalty_Business_Services_LLC_dba_Ledgers_Ledgers_-_Area_Representative_2024.pdf</t>
  </si>
  <si>
    <t>LP_Franchising_LLC_Window_Hero_2024_Items1-23.pdf</t>
  </si>
  <si>
    <t>LP_Franchising_LLC_Window_Hero_2024.pdf</t>
  </si>
  <si>
    <t>LQV_Franchising_LLC_NoTradeName_2024_Items1-23.pdf</t>
  </si>
  <si>
    <t>LQV_Franchising_LLC_NoTradeName_2024.pdf</t>
  </si>
  <si>
    <t>LS_Franchisor_LLC_SweatHouz_2024_Items1-23.pdf</t>
  </si>
  <si>
    <t>LS_Franchisor_LLC_SweatHouz_2024.pdf</t>
  </si>
  <si>
    <t>Luxottica_of_America_Inc_fka_Luxottica_Retail_North_America_Inc_Luxottica_of_America_Inc_Pearle_Vision_Pearle_2024_Items1-23.pdf</t>
  </si>
  <si>
    <t>Luxottica_of_America_Inc_fka_Luxottica_Retail_North_America_Inc_Luxottica_of_America_Inc_Pearle_Vision_Pearle_2024.pdf</t>
  </si>
  <si>
    <t>LYFT_24_INC_Lyft_24_2024_Items1-23.pdf</t>
  </si>
  <si>
    <t>LYFT_24_INC_Lyft_24_2024.pdf</t>
  </si>
  <si>
    <t>M&amp;R_Cleaning_Solutions_LLC_NoTradeName_2023_Items1-23.pdf</t>
  </si>
  <si>
    <t>M&amp;R_Cleaning_Solutions_LLC_NoTradeName_2023.pdf</t>
  </si>
  <si>
    <t>M14_Hoops_Franchising_LLC_M14_Hoops_2024_Items1-23.pdf</t>
  </si>
  <si>
    <t>M14_Hoops_Franchising_LLC_M14_Hoops_2024.pdf</t>
  </si>
  <si>
    <t>MAACO_FRANCHISOR_SPV_LLC_MAACO_MAACO_COLLISION_REPAIR_&amp;_AUTO_PAINTING_MAACO_AUTO_PAINTING_&amp;_BODYWORKS_2024_Items1-23.pdf</t>
  </si>
  <si>
    <t>MAACO_FRANCHISOR_SPV_LLC_MAACO_MAACO_COLLISION_REPAIR_&amp;_AUTO_PAINTING_MAACO_AUTO_PAINTING_&amp;_BODYWORKS_2024.pdf</t>
  </si>
  <si>
    <t>Madabolic_Franchise_System_LLC_Madabolic_2024_Items1-23.pdf</t>
  </si>
  <si>
    <t>Madabolic_Franchise_System_LLC_Madabolic_2024.pdf</t>
  </si>
  <si>
    <t>Made_in_the_Shade_Blinds_and_More_LLC_Made_in_the_Shade_2024_Items1-23.pdf</t>
  </si>
  <si>
    <t>Made_in_the_Shade_Blinds_and_More_LLC_Made_in_the_Shade_2024.pdf</t>
  </si>
  <si>
    <t>Mad_Science_Group_Inc_Mad_Science_2024_Items1-23.pdf</t>
  </si>
  <si>
    <t>Mad_Science_Group_Inc_Mad_Science_2024.pdf</t>
  </si>
  <si>
    <t>Magnuson_Franchising_LLC_Magnuson_Hotels_and_Magnuson_Grand_2024_Items1-23.pdf</t>
  </si>
  <si>
    <t>Magnuson_Franchising_LLC_Magnuson_Hotels_and_Magnuson_Grand_2024.pdf</t>
  </si>
  <si>
    <t>Mahana_Fresh_LLC_Mahana_Fresh_(Unit)_2024_Items1-23.pdf</t>
  </si>
  <si>
    <t>Mahana_Fresh_LLC_Mahana_Fresh_(Unit)_2024.pdf</t>
  </si>
  <si>
    <t>MAIDPRO_FRANCHISE_LLC_MaidPro_2024_Items1-23.pdf</t>
  </si>
  <si>
    <t>MAIDPRO_FRANCHISE_LLC_MaidPro_2024.pdf</t>
  </si>
  <si>
    <t>Maid_Brigade_Inc_Maid_Brigade_2024_Items1-23.pdf</t>
  </si>
  <si>
    <t>Maid_Brigade_Inc_Maid_Brigade_2024.pdf</t>
  </si>
  <si>
    <t>Maid_Right_LLC_Maid_Right_2024_Items1-23.pdf</t>
  </si>
  <si>
    <t>Maid_Right_LLC_Maid_Right_2024.pdf</t>
  </si>
  <si>
    <t>MAINSTREAM_FASHIONS_FRANCHISING_INC_Mainstream_Boutique_2024_Items1-23.pdf</t>
  </si>
  <si>
    <t>MAINSTREAM_FASHIONS_FRANCHISING_INC_Mainstream_Boutique_2024.pdf</t>
  </si>
  <si>
    <t>Main_Line_Brands_LLc_Fitness_Machine_Technicians_FMT_2024_Items1-23.pdf</t>
  </si>
  <si>
    <t>Main_Line_Brands_LLc_Fitness_Machine_Technicians_FMT_2024.pdf</t>
  </si>
  <si>
    <t>Majestic_Residences_Franchise_Systems_LLC_NoTradeName_2023_Items1-23.pdf</t>
  </si>
  <si>
    <t>Majestic_Residences_Franchise_Systems_LLC_NoTradeName_2023.pdf</t>
  </si>
  <si>
    <t>ManageMowed_Franchising_LLC_ManageMowed_2024_Items1-23.pdf</t>
  </si>
  <si>
    <t>ManageMowed_Franchising_LLC_ManageMowed_2024.pdf</t>
  </si>
  <si>
    <t>Marco's_Franchising_LLC_Marco's_Pizza_2024_Items1-23.pdf</t>
  </si>
  <si>
    <t>Marco's_Franchising_LLC_Marco's_Pizza_2024.pdf</t>
  </si>
  <si>
    <t>Margaritas_Franchising_Corp_Tio_Juan's_Margaritas_Mexican_Restaurant_2024_Items1-23.pdf</t>
  </si>
  <si>
    <t>Margaritas_Franchising_Corp_Tio_Juan's_Margaritas_Mexican_Restaurant_2024.pdf</t>
  </si>
  <si>
    <t>Margaritaville_Hotels_&amp;_Resorts_LLC_Margaritaville_Hotels_&amp;_Resorts_2024_Items1-23.pdf</t>
  </si>
  <si>
    <t>Margaritaville_Hotels_&amp;_Resorts_LLC_Margaritaville_Hotels_&amp;_Resorts_2024.pdf</t>
  </si>
  <si>
    <t>Margaritaville_RV_Resorts_LLC_CAMP_Margaritaville_2024_Items1-23.pdf</t>
  </si>
  <si>
    <t>Margaritaville_RV_Resorts_LLC_CAMP_Margaritaville_2024.pdf</t>
  </si>
  <si>
    <t>Marriott_International_Inc_Four_Points_Four_Points_Hotels_Four_Points_by_Sheraton_Four_Points_by_Sheraton_hotels_2024_Items1-23.pdf</t>
  </si>
  <si>
    <t>Marriott_International_Inc_Four_Points_Four_Points_Hotels_Four_Points_by_Sheraton_Four_Points_by_Sheraton_hotels_2024.pdf</t>
  </si>
  <si>
    <t>Martinizing_International_LLC_Martinizing_2024_Items1-23.pdf</t>
  </si>
  <si>
    <t>Martinizing_International_LLC_Martinizing_2024.pdf</t>
  </si>
  <si>
    <t>Massage_Heights_Franchising_LLC_Massage_Heights_2024_Items1-23.pdf</t>
  </si>
  <si>
    <t>Massage_Heights_Franchising_LLC_Massage_Heights_2024.pdf</t>
  </si>
  <si>
    <t>MASSAGE_LUXE_INTERNATIONAL_LLC_MassageLuXe_2024_Items1-23.pdf</t>
  </si>
  <si>
    <t>MASSAGE_LUXE_INTERNATIONAL_LLC_MassageLuXe_2024.pdf</t>
  </si>
  <si>
    <t>Matco_Tools_Corporation_Matco_Tools_Matco_Tools_Corporation_and_Matco_2024_Items1-23.pdf</t>
  </si>
  <si>
    <t>Matco_Tools_Corporation_Matco_Tools_Matco_Tools_Corporation_and_Matco_2024.pdf</t>
  </si>
  <si>
    <t>Mathnasium_Center_Licensing_LLC_Mathnasium_Learning_Centers_Mathnasium_Centers_Mathnasium_The_Math_Learning_Center_and_Mathnasium_2024_Items1-23.pdf</t>
  </si>
  <si>
    <t>Mathnasium_Center_Licensing_LLC_Mathnasium_Learning_Centers_Mathnasium_Centers_Mathnasium_The_Math_Learning_Center_and_Mathnasium_2024.pdf</t>
  </si>
  <si>
    <t>Maximized_Living_Health_Centers_LLC_Maximized_Living_Health_Centers_LLC_2023_Items1-23.pdf</t>
  </si>
  <si>
    <t>Maximized_Living_Health_Centers_LLC_Maximized_Living_Health_Centers_LLC_2023.pdf</t>
  </si>
  <si>
    <t>MaxStrength_Fitness_Franchising_LLC_MaxStrength_Fitness_2024_Items1-23.pdf</t>
  </si>
  <si>
    <t>MaxStrength_Fitness_Franchising_LLC_MaxStrength_Fitness_2024.pdf</t>
  </si>
  <si>
    <t>McAlister's_Franchisor_SPV_LLC_McAlister's_Deli_2024_Items1-23.pdf</t>
  </si>
  <si>
    <t>McAlister's_Franchisor_SPV_LLC_McAlister's_Deli_2024.pdf</t>
  </si>
  <si>
    <t>McColla_Enterprises_LTD_Street_Corner_2024_Items1-23.pdf</t>
  </si>
  <si>
    <t>McColla_Enterprises_LTD_Street_Corner_2024.pdf</t>
  </si>
  <si>
    <t>McDonald's_USA_LLC_McDonald's_2024_Items1-23.pdf</t>
  </si>
  <si>
    <t>McDonald's_USA_LLC_McDonald's_2024.pdf</t>
  </si>
  <si>
    <t>MDR_United_LLC_Mighty_Dog_Roofing_2024_Items1-23.pdf</t>
  </si>
  <si>
    <t>MDR_United_LLC_Mighty_Dog_Roofing_2024.pdf</t>
  </si>
  <si>
    <t>MDSA_LLC_NoTradeName_2024_Items1-23.pdf</t>
  </si>
  <si>
    <t>MDSA_LLC_NoTradeName_2024.pdf</t>
  </si>
  <si>
    <t>Meals_of_Hope_Logistics_Inc_Meals_of_Hope_2024_Items1-23.pdf</t>
  </si>
  <si>
    <t>Meals_of_Hope_Logistics_Inc_Meals_of_Hope_2024.pdf</t>
  </si>
  <si>
    <t>Medi-Weightloss_Franchising_USA_LLC_Medi-Weightloss_Business_2024_Items1-23.pdf</t>
  </si>
  <si>
    <t>Medi-Weightloss_Franchising_USA_LLC_Medi-Weightloss_Business_2024.pdf</t>
  </si>
  <si>
    <t>MEDICAP_PHARMACIES_INCORPORATED_Medicap_Pharmacy_2023_Items1-23.pdf</t>
  </si>
  <si>
    <t>MEDICAP_PHARMACIES_INCORPORATED_Medicap_Pharmacy_2023.pdf</t>
  </si>
  <si>
    <t>MEDICINE_SHOPPE_INTERNATIONAL_INC_The_Medicine_Shoppe_Medicine_Shoppe_2023_Items1-23.pdf</t>
  </si>
  <si>
    <t>MEDICINE_SHOPPE_INTERNATIONAL_INC_The_Medicine_Shoppe_Medicine_Shoppe_2023.pdf</t>
  </si>
  <si>
    <t>MedXwaste_Franchise_LLC_MedXwaste_2024_Items1-23.pdf</t>
  </si>
  <si>
    <t>MedXwaste_Franchise_LLC_MedXwaste_2024.pdf</t>
  </si>
  <si>
    <t>MEINEKE_FRANCHISOR_SPV_LLC_MEINEKE®_2024_Items1-23.pdf</t>
  </si>
  <si>
    <t>MEINEKE_FRANCHISOR_SPV_LLC_MEINEKE®_2024.pdf</t>
  </si>
  <si>
    <t>Menchies_Group_Inc_Menchies_2024_Items1-23.pdf</t>
  </si>
  <si>
    <t>Menchies_Group_Inc_Menchies_2024.pdf</t>
  </si>
  <si>
    <t>Men_In_Kilts_US_LLC_Men_In_Kilts_2024_Items1-23.pdf</t>
  </si>
  <si>
    <t>Men_In_Kilts_US_LLC_Men_In_Kilts_2024.pdf</t>
  </si>
  <si>
    <t>Merle_Norman_Cosmetics_Inc_Merle_Norman_Cosmetics_2024_Items1-23.pdf</t>
  </si>
  <si>
    <t>Merle_Norman_Cosmetics_Inc_Merle_Norman_Cosmetics_2024.pdf</t>
  </si>
  <si>
    <t>Merry_Maids_SPE_LLC_Merry_Maids_2024_Items1-23.pdf</t>
  </si>
  <si>
    <t>Merry_Maids_SPE_LLC_Merry_Maids_2024.pdf</t>
  </si>
  <si>
    <t>Metal_Supermarkets_Franchising_America_Inc_Metal_Supermarkets_Franchising_America_Inc_and_Metal_Supermarkets_2024_Items1-23.pdf</t>
  </si>
  <si>
    <t>Metal_Supermarkets_Franchising_America_Inc_Metal_Supermarkets_Franchising_America_Inc_and_Metal_Supermarkets_2024.pdf</t>
  </si>
  <si>
    <t>ME_SPE_Franchising_LLC_Massage_Envy®_2024_Items1-23.pdf</t>
  </si>
  <si>
    <t>ME_SPE_Franchising_LLC_Massage_Envy®_2024.pdf</t>
  </si>
  <si>
    <t>MHDGA_LLC_CrunCheese_Korean_Hot_Dog_2024_Items1-23.pdf</t>
  </si>
  <si>
    <t>MHDGA_LLC_CrunCheese_Korean_Hot_Dog_2024.pdf</t>
  </si>
  <si>
    <t>Mi-Box_L_L_C_MI-BOX_2024_Items1-23.pdf</t>
  </si>
  <si>
    <t>Mi-Box_L_L_C_MI-BOX_2024.pdf</t>
  </si>
  <si>
    <t>MICHELIN_RETREAD_TECHNOLOGIES_INC_NoTradeName_2024_Items1-23.pdf</t>
  </si>
  <si>
    <t>MICHELIN_RETREAD_TECHNOLOGIES_INC_NoTradeName_2024.pdf</t>
  </si>
  <si>
    <t>MICROTEL_INNS_&amp;_SUITES_FRANCHISING_INC_Microtel_Inn_&amp;_Suites_by_Wyndham_2024_Items1-23.pdf</t>
  </si>
  <si>
    <t>MICROTEL_INNS_&amp;_SUITES_FRANCHISING_INC_Microtel_Inn_&amp;_Suites_by_Wyndham_2024.pdf</t>
  </si>
  <si>
    <t>Midas_International_LLC_Midas_2024_Items1-23.pdf</t>
  </si>
  <si>
    <t>Midas_International_LLC_Midas_2024.pdf</t>
  </si>
  <si>
    <t>Midtown_Chimney_Sweeps_Franchising_LLC_Midtown_Chimney_Sweeps_2024_Items1-23.pdf</t>
  </si>
  <si>
    <t>Midtown_Chimney_Sweeps_Franchising_LLC_Midtown_Chimney_Sweeps_2024.pdf</t>
  </si>
  <si>
    <t>MIDWEST_LAWN_CARE_LLC_Weed_Man_2024_Items1-23.pdf</t>
  </si>
  <si>
    <t>MIDWEST_LAWN_CARE_LLC_Weed_Man_2024.pdf</t>
  </si>
  <si>
    <t>Midwest_Shooting_Center_Franchisor_LLC_NoTradeName_2024_Items1-23.pdf</t>
  </si>
  <si>
    <t>Midwest_Shooting_Center_Franchisor_LLC_NoTradeName_2024.pdf</t>
  </si>
  <si>
    <t>MIF_L_L_C_Project_Mid-T_by_Marriott_2024_Items1-23.pdf</t>
  </si>
  <si>
    <t>MIF_L_L_C_Project_Mid-T_by_Marriott_2024.pdf</t>
  </si>
  <si>
    <t>Milkshake_Factory_Franchise_LLC_Milkshake_Factory_2024_Items1-23.pdf</t>
  </si>
  <si>
    <t>Milkshake_Factory_Franchise_LLC_Milkshake_Factory_2024.pdf</t>
  </si>
  <si>
    <t>Milkshop_Japan_Inc_Milksha_2024_Items1-23.pdf</t>
  </si>
  <si>
    <t>Milkshop_Japan_Inc_Milksha_2024.pdf</t>
  </si>
  <si>
    <t>milliCare_Franchising_LLC_milliCare_Floor_&amp;_Textile_Care_2024_Items1-23.pdf</t>
  </si>
  <si>
    <t>milliCare_Franchising_LLC_milliCare_Floor_&amp;_Textile_Care_2024.pdf</t>
  </si>
  <si>
    <t>MiniLuxe_Franchise_LLC_MiniLuxe_Studios_2024_Items1-23.pdf</t>
  </si>
  <si>
    <t>MiniLuxe_Franchise_LLC_MiniLuxe_Studios_2024.pdf</t>
  </si>
  <si>
    <t>Miniso_Depot_Franchisor_LLC_Miniso_2024_Items1-23.pdf</t>
  </si>
  <si>
    <t>Miniso_Depot_Franchisor_LLC_Miniso_2024.pdf</t>
  </si>
  <si>
    <t>MINT_CONDITION_FRANCHISES_GROUP_LLC_Mint_Condition_2024_Items1-23.pdf</t>
  </si>
  <si>
    <t>MINT_CONDITION_FRANCHISES_GROUP_LLC_Mint_Condition_2024.pdf</t>
  </si>
  <si>
    <t>Minuteman_Press_International_Inc_Minuteman_Press_2024_Items1-23.pdf</t>
  </si>
  <si>
    <t>Minuteman_Press_International_Inc_Minuteman_Press_2024.pdf</t>
  </si>
  <si>
    <t>Miracle-Ear_Inc_Miracle-Ear_2024_Items1-23.pdf</t>
  </si>
  <si>
    <t>Miracle-Ear_Inc_Miracle-Ear_2024.pdf</t>
  </si>
  <si>
    <t>Miracle_Method_LLC_Miracle_Method_2024_Items1-23.pdf</t>
  </si>
  <si>
    <t>Miracle_Method_LLC_Miracle_Method_2024.pdf</t>
  </si>
  <si>
    <t>Mister_Softee_Franchise_L_L_C_NoTradeName_2024_Items1-23.pdf</t>
  </si>
  <si>
    <t>Mister_Softee_Franchise_L_L_C_NoTradeName_2024.pdf</t>
  </si>
  <si>
    <t>Mister_Sparky_Franchising_SPE_LLC_Mister_Sparky_2024_Items1-23.pdf</t>
  </si>
  <si>
    <t>Mister_Sparky_Franchising_SPE_LLC_Mister_Sparky_2024.pdf</t>
  </si>
  <si>
    <t>MMI-CPR_LLC_CPR_-_Cell_Phone_Repair_(Unit)_2024_Items1-23.pdf</t>
  </si>
  <si>
    <t>MMI-CPR_LLC_CPR_-_Cell_Phone_Repair_(Unit)_2024.pdf</t>
  </si>
  <si>
    <t>MMI-JS_LLC_dba_Retail_Channel_Partners_ZAGG_2024_Items1-23.pdf</t>
  </si>
  <si>
    <t>MMI-JS_LLC_dba_Retail_Channel_Partners_ZAGG_2024.pdf</t>
  </si>
  <si>
    <t>MMI_BUSINESS_BROKERS_LLC_Sunbelt_Business_Brokers_2023_Items1-23.pdf</t>
  </si>
  <si>
    <t>MMI_BUSINESS_BROKERS_LLC_Sunbelt_Business_Brokers_2023.pdf</t>
  </si>
  <si>
    <t>Mobiledumps_Franchising_LLC_Mobiledumps_2024_Items1-23.pdf</t>
  </si>
  <si>
    <t>Mobiledumps_Franchising_LLC_Mobiledumps_2024.pdf</t>
  </si>
  <si>
    <t>Mobile_Coffee_Company_LLC_Travelin'_Tom's_Coffee_2024_Items1-23.pdf</t>
  </si>
  <si>
    <t>Mobile_Coffee_Company_LLC_Travelin'_Tom's_Coffee_2024.pdf</t>
  </si>
  <si>
    <t>Mobility_City_Holdings_Inc_Mobility_City_2024_Items1-23.pdf</t>
  </si>
  <si>
    <t>Mobility_City_Holdings_Inc_Mobility_City_2024.pdf</t>
  </si>
  <si>
    <t>Mobility_Plus_Home_Access_LLC_Mobility_Plus_2024_Items1-23.pdf</t>
  </si>
  <si>
    <t>Mobility_Plus_Home_Access_LLC_Mobility_Plus_2024.pdf</t>
  </si>
  <si>
    <t>Mobility_Plus_Stores_LLC_Mobility_Plus_2024_Items1-23.pdf</t>
  </si>
  <si>
    <t>Mobility_Plus_Stores_LLC_Mobility_Plus_2024.pdf</t>
  </si>
  <si>
    <t>Mobility_Plus_Systems_LLC_Mobility_Plus_2024_Items1-23.pdf</t>
  </si>
  <si>
    <t>Mobility_Plus_Systems_LLC_Mobility_Plus_2024.pdf</t>
  </si>
  <si>
    <t>Mobius_Franchising_LLC_Mobius_2024_Items1-23.pdf</t>
  </si>
  <si>
    <t>Mobius_Franchising_LLC_Mobius_2024.pdf</t>
  </si>
  <si>
    <t>Mochinut_Franchise_Inc_NoTradeName_2024_Items1-23.pdf</t>
  </si>
  <si>
    <t>Mochinut_Franchise_Inc_NoTradeName_2024.pdf</t>
  </si>
  <si>
    <t>Modern_Market_Franchising_LLC_Modern_Market_Eatery_2024_Items1-23.pdf</t>
  </si>
  <si>
    <t>Modern_Market_Franchising_LLC_Modern_Market_Eatery_2024.pdf</t>
  </si>
  <si>
    <t>MOD_Super_Fast_Pizza_Franchising_LLC_MOD_Pizza_2024_Items1-23.pdf</t>
  </si>
  <si>
    <t>MOD_Super_Fast_Pizza_Franchising_LLC_MOD_Pizza_2024.pdf</t>
  </si>
  <si>
    <t>MOE'S_FRANCHISOR_SPV_LLC_MOE'S_SOUTHWEST_GRILL_2024_Items1-23.pdf</t>
  </si>
  <si>
    <t>MOE'S_FRANCHISOR_SPV_LLC_MOE'S_SOUTHWEST_GRILL_2024.pdf</t>
  </si>
  <si>
    <t>Moldman_Franchisor_LLC_MOLDMAN_2024_Items1-23.pdf</t>
  </si>
  <si>
    <t>Moldman_Franchisor_LLC_MOLDMAN_2024.pdf</t>
  </si>
  <si>
    <t>MOLD_MEDICS_FRANCHISING_LLC_MOLD_MEDICS_2024_Items1-23.pdf</t>
  </si>
  <si>
    <t>MOLD_MEDICS_FRANCHISING_LLC_MOLD_MEDICS_2024.pdf</t>
  </si>
  <si>
    <t>Molly_Maid_SPV_LLC_Molly_Maid_2024_Items1-23.pdf</t>
  </si>
  <si>
    <t>Molly_Maid_SPV_LLC_Molly_Maid_2024.pdf</t>
  </si>
  <si>
    <t>Money_Pages_Franchising_Group_LLC_Money_Pages_2023_Items1-23.pdf</t>
  </si>
  <si>
    <t>Money_Pages_Franchising_Group_LLC_Money_Pages_2023.pdf</t>
  </si>
  <si>
    <t>Monical_Pizza_Corporation_NoTradeName_2024_Items1-23.pdf</t>
  </si>
  <si>
    <t>Monical_Pizza_Corporation_NoTradeName_2024.pdf</t>
  </si>
  <si>
    <t>Monster_Franchising_SPE_LLC_Monster_Tree_Service_2024_Items1-23.pdf</t>
  </si>
  <si>
    <t>Monster_Franchising_SPE_LLC_Monster_Tree_Service_2024.pdf</t>
  </si>
  <si>
    <t>Montessori_School_Franchising_LLC_Montessori_Kids_Universe_2024_Items1-23.pdf</t>
  </si>
  <si>
    <t>Montessori_School_Franchising_LLC_Montessori_Kids_Universe_2024.pdf</t>
  </si>
  <si>
    <t>MOOYAH_Franchising_LLC_MOOYAH®_2024_Items1-23.pdf</t>
  </si>
  <si>
    <t>MOOYAH_Franchising_LLC_MOOYAH®_2024.pdf</t>
  </si>
  <si>
    <t>Moran_Industries_Inc_Mr_TransmissionMilex_Complete_Auto_Care_2024_Items1-23.pdf</t>
  </si>
  <si>
    <t>Moran_Industries_Inc_Mr_TransmissionMilex_Complete_Auto_Care_2024.pdf</t>
  </si>
  <si>
    <t>MosquitoNix_Franchise_LLC_MosquitoNix_-_MosquitoNix_Elves_2024_Items1-23.pdf</t>
  </si>
  <si>
    <t>MosquitoNix_Franchise_LLC_MosquitoNix_-_MosquitoNix_Elves_2024.pdf</t>
  </si>
  <si>
    <t>Mosquito_Hunters_LLC_Mosquito_Hunters_Humbug_Holiday_Lighting_2024_Items1-23.pdf</t>
  </si>
  <si>
    <t>Mosquito_Hunters_LLC_Mosquito_Hunters_Humbug_Holiday_Lighting_2024.pdf</t>
  </si>
  <si>
    <t>Mosquito_Joe_SPV_LLC_Mosquito_Joe_2024_Items1-23.pdf</t>
  </si>
  <si>
    <t>Mosquito_Joe_SPV_LLC_Mosquito_Joe_2024.pdf</t>
  </si>
  <si>
    <t>Mosquito_Shield_Franchise_Corporation_Mosquito_Shield_2024_Items1-23.pdf</t>
  </si>
  <si>
    <t>Mosquito_Shield_Franchise_Corporation_Mosquito_Shield_2024.pdf</t>
  </si>
  <si>
    <t>Mosquito_Squad_Franchising_SPE_LLC_Mosquito_Squad_2024_Items1-23.pdf</t>
  </si>
  <si>
    <t>Mosquito_Squad_Franchising_SPE_LLC_Mosquito_Squad_2024.pdf</t>
  </si>
  <si>
    <t>Mossy_Oak_Properties_Inc_NoTradeName_2024_Items1-23.pdf</t>
  </si>
  <si>
    <t>Mossy_Oak_Properties_Inc_NoTradeName_2024.pdf</t>
  </si>
  <si>
    <t>Motel_6_G6_Hospitality_Franchising_LLC_2024_Items1-23.pdf</t>
  </si>
  <si>
    <t>Motel_6_G6_Hospitality_Franchising_LLC_2024.pdf</t>
  </si>
  <si>
    <t>Motto_Franchising_LLC_Motto_Mortgage_2024_Items1-23.pdf</t>
  </si>
  <si>
    <t>Motto_Franchising_LLC_Motto_Mortgage_2024.pdf</t>
  </si>
  <si>
    <t>MOTW_Coffee_&amp;_Pastries_Franchising_LLC_MOTW_Coffee_&amp;_Pastries_2024_Items1-23.pdf</t>
  </si>
  <si>
    <t>MOTW_Coffee_&amp;_Pastries_Franchising_LLC_MOTW_Coffee_&amp;_Pastries_2024.pdf</t>
  </si>
  <si>
    <t>Mountain_Mike's_Pizza_LLC_Mountain_Mike's_Pizza_Restaurants_2024_Items1-23.pdf</t>
  </si>
  <si>
    <t>Mountain_Mike's_Pizza_LLC_Mountain_Mike's_Pizza_Restaurants_2024.pdf</t>
  </si>
  <si>
    <t>Mr_Appliance_SPV_LLC_Mr_Appliance_2024_Items1-23.pdf</t>
  </si>
  <si>
    <t>Mr_Appliance_SPV_LLC_Mr_Appliance_2024.pdf</t>
  </si>
  <si>
    <t>Mr_Brews_Taphouse_International_LLC_Mr_Brews_Taphouse_2024_Items1-23.pdf</t>
  </si>
  <si>
    <t>Mr_Brews_Taphouse_International_LLC_Mr_Brews_Taphouse_2024.pdf</t>
  </si>
  <si>
    <t>Mr_Electric_SPV_LLC_Mr_Electric_2024_Items1-23.pdf</t>
  </si>
  <si>
    <t>Mr_Electric_SPV_LLC_Mr_Electric_2024.pdf</t>
  </si>
  <si>
    <t>Mr_Gatti's_Operating_LLC_Mr_Gatti's_Pizza_-_DELCO_2024_Items1-23.pdf</t>
  </si>
  <si>
    <t>Mr_Gatti's_Operating_LLC_Mr_Gatti's_Pizza_-_DELCO_2024.pdf</t>
  </si>
  <si>
    <t>Mr_Goodcents_Franchise_Systems_Inc_Goodcents_Restaurant_2024_Items1-23.pdf</t>
  </si>
  <si>
    <t>Mr_Goodcents_Franchise_Systems_Inc_Goodcents_Restaurant_2024.pdf</t>
  </si>
  <si>
    <t>Mr_Handyman_SPV_LLC_Mr_Handyman_2024_Items1-23.pdf</t>
  </si>
  <si>
    <t>Mr_Handyman_SPV_LLC_Mr_Handyman_2024.pdf</t>
  </si>
  <si>
    <t>Mr_Rooter_SPV_LLC_Mr_Rooter_2024_Items1-23.pdf</t>
  </si>
  <si>
    <t>Mr_Rooter_SPV_LLC_Mr_Rooter_2024.pdf</t>
  </si>
  <si>
    <t>MR_SANDLESS_FRANCHISE_LLC_Mr_Sandless_2024_Items1-23.pdf</t>
  </si>
  <si>
    <t>MR_SANDLESS_FRANCHISE_LLC_Mr_Sandless_2024.pdf</t>
  </si>
  <si>
    <t>MTY_Franchising_USA_Inc_sweetFrog_2024_Items1-23.pdf</t>
  </si>
  <si>
    <t>MTY_Franchising_USA_Inc_sweetFrog_2024.pdf</t>
  </si>
  <si>
    <t>Muginoho_International_Inc_Beard_Papa's_2024_Items1-23.pdf</t>
  </si>
  <si>
    <t>Muginoho_International_Inc_Beard_Papa's_2024.pdf</t>
  </si>
  <si>
    <t>Mulberrys_Franchising_LLC_Mulberrys_Garment_Care_(master_franchise_offering)_2024_Items1-23.pdf</t>
  </si>
  <si>
    <t>Mulberrys_Franchising_LLC_Mulberrys_Garment_Care_(master_franchise_offering)_2024.pdf</t>
  </si>
  <si>
    <t>Murphy_Business_&amp;_Financial_Corporation_LLC_Murphy_Business_&amp;_Financial_Corporation_2024_Items1-23.pdf</t>
  </si>
  <si>
    <t>Murphy_Business_&amp;_Financial_Corporation_LLC_Murphy_Business_&amp;_Financial_Corporation_2024.pdf</t>
  </si>
  <si>
    <t>Muzak_LLC_Mood_and_Mood_Media_2023_Items1-23.pdf</t>
  </si>
  <si>
    <t>Muzak_LLC_Mood_and_Mood_Media_2023.pdf</t>
  </si>
  <si>
    <t>MW_Franchise_Holdings_International_LLC_Mayweather_Boxing_+_Fitness_2024_Items1-23.pdf</t>
  </si>
  <si>
    <t>MW_Franchise_Holdings_International_LLC_Mayweather_Boxing_+_Fitness_2024.pdf</t>
  </si>
  <si>
    <t>MY_PLACE_HOTELS_OF_AMERICA_LLC_TREND_HOTELS_2024_Items1-23.pdf</t>
  </si>
  <si>
    <t>MY_PLACE_HOTELS_OF_AMERICA_LLC_TREND_HOTELS_2024.pdf</t>
  </si>
  <si>
    <t>M_&amp;_R_Cleaning_Solutions_LLC_Stratus_Building_Solutions_of_Milwaukee_2024_Items1-23.pdf</t>
  </si>
  <si>
    <t>M_&amp;_R_Cleaning_Solutions_LLC_Stratus_Building_Solutions_of_Milwaukee_2024.pdf</t>
  </si>
  <si>
    <t>M_G_M_Liquor_Stores_Inc_MGM_Wine_&amp;_Spirits_2024_Items1-23.pdf</t>
  </si>
  <si>
    <t>M_G_M_Liquor_Stores_Inc_MGM_Wine_&amp;_Spirits_2024.pdf</t>
  </si>
  <si>
    <t>M_H_Franchise_Company_Inc_Teriyaki_Madness_2024_Items1-23.pdf</t>
  </si>
  <si>
    <t>M_H_Franchise_Company_Inc_Teriyaki_Madness_2024.pdf</t>
  </si>
  <si>
    <t>N2_Franchising_Inc_BeLocal_2023_Items1-23.pdf</t>
  </si>
  <si>
    <t>N2_Franchising_Inc_BeLocal_2023.pdf</t>
  </si>
  <si>
    <t>Naf-Naf_Franchising_LLC_NAF_NAF®_Middle_Eastern_Grill_2024_Items1-23.pdf</t>
  </si>
  <si>
    <t>Naf-Naf_Franchising_LLC_NAF_NAF®_Middle_Eastern_Grill_2024.pdf</t>
  </si>
  <si>
    <t>Nartov_Ventures_Sugaring_NYC_2024_Items1-23.pdf</t>
  </si>
  <si>
    <t>Nartov_Ventures_Sugaring_NYC_2024.pdf</t>
  </si>
  <si>
    <t>Nathan's_Famous_Systems_Inc_-_Branded_Menu_Program_Nathan's_Famous_Branded_Menu_Program_Operations_Nathan's_Famous_BMP_Operations_2024_Items1-23.pdf</t>
  </si>
  <si>
    <t>Nathan's_Famous_Systems_Inc_-_Branded_Menu_Program_Nathan's_Famous_Branded_Menu_Program_Operations_Nathan's_Famous_BMP_Operations_2024.pdf</t>
  </si>
  <si>
    <t>National_Hunting_Lease_Network_LLC_Hunting_Lease_Network_2024_Items1-23.pdf</t>
  </si>
  <si>
    <t>National_Hunting_Lease_Network_LLC_Hunting_Lease_Network_2024.pdf</t>
  </si>
  <si>
    <t>NATIONAL_INTERNET_CORPORATION_WSI_Business_2024_Items1-23.pdf</t>
  </si>
  <si>
    <t>NATIONAL_INTERNET_CORPORATION_WSI_Business_2024.pdf</t>
  </si>
  <si>
    <t>National_Property_Inspections_Inc_NoTradeName_2024_Items1-23.pdf</t>
  </si>
  <si>
    <t>National_Property_Inspections_Inc_NoTradeName_2024.pdf</t>
  </si>
  <si>
    <t>NativeWahl_LLC_Wahlburgers_2024_Items1-23.pdf</t>
  </si>
  <si>
    <t>NativeWahl_LLC_Wahlburgers_2024.pdf</t>
  </si>
  <si>
    <t>NaturaLawn_of_America_Inc_Kimberly_Collins_2024_Items1-23.pdf</t>
  </si>
  <si>
    <t>NaturaLawn_of_America_Inc_Kimberly_Collins_2024.pdf</t>
  </si>
  <si>
    <t>Natural_Awakenings_Publishing_Corp_Natural_Awakenings_2023_Items1-23.pdf</t>
  </si>
  <si>
    <t>Natural_Awakenings_Publishing_Corp_Natural_Awakenings_2023.pdf</t>
  </si>
  <si>
    <t>Nautical_Boat_Clubs_LLC_Nautical_Boat_Club_2024_Items1-23.pdf</t>
  </si>
  <si>
    <t>Nautical_Boat_Clubs_LLC_Nautical_Boat_Club_2024.pdf</t>
  </si>
  <si>
    <t>Nautical_Bowls_Franchising_LLC_Nautical_Bowls_2024_Items1-23.pdf</t>
  </si>
  <si>
    <t>Nautical_Bowls_Franchising_LLC_Nautical_Bowls_2024.pdf</t>
  </si>
  <si>
    <t>NBC_Franchisor_LLC_Nothing_Bundt_Cakes_2024_Items1-23.pdf</t>
  </si>
  <si>
    <t>NBC_Franchisor_LLC_Nothing_Bundt_Cakes_2024.pdf</t>
  </si>
  <si>
    <t>Nekter_Franchise_Inc_NÉKTER_JUICE_BAR®_2024_Items1-23.pdf</t>
  </si>
  <si>
    <t>Nekter_Franchise_Inc_NÉKTER_JUICE_BAR®_2024.pdf</t>
  </si>
  <si>
    <t>Network_In_Action_Intl_LLC_Network_In_Action_2024_Items1-23.pdf</t>
  </si>
  <si>
    <t>Network_In_Action_Intl_LLC_Network_In_Action_2024.pdf</t>
  </si>
  <si>
    <t>Newk's_Franchise_Company_LLC_Newk's_and_Newk's_Eatery_2024_Items1-23.pdf</t>
  </si>
  <si>
    <t>Newk's_Franchise_Company_LLC_Newk's_and_Newk's_Eatery_2024.pdf</t>
  </si>
  <si>
    <t>New_Again_Franchising_Inc_New_Again_Houses_2024_Items1-23.pdf</t>
  </si>
  <si>
    <t>New_Again_Franchising_Inc_New_Again_Houses_2024.pdf</t>
  </si>
  <si>
    <t>New_Orleans_Brew_LLC_PJ's_Coffee_of_New_Orleans_2024_Items1-23.pdf</t>
  </si>
  <si>
    <t>New_Orleans_Brew_LLC_PJ's_Coffee_of_New_Orleans_2024.pdf</t>
  </si>
  <si>
    <t>NexGen_Franchising_LLC_NexGenEsis_Healthcare_2024_Items1-23.pdf</t>
  </si>
  <si>
    <t>NexGen_Franchising_LLC_NexGenEsis_Healthcare_2024.pdf</t>
  </si>
  <si>
    <t>Nextaff_Group_LLC_Nextaff_2024_Items1-23.pdf</t>
  </si>
  <si>
    <t>Nextaff_Group_LLC_Nextaff_2024.pdf</t>
  </si>
  <si>
    <t>NextHome_Inc_NextHome_2024_Items1-23.pdf</t>
  </si>
  <si>
    <t>NextHome_Inc_NextHome_2024.pdf</t>
  </si>
  <si>
    <t>Next_Day_Access_LLC_Next_Day_Access_2024_Items1-23.pdf</t>
  </si>
  <si>
    <t>Next_Day_Access_LLC_Next_Day_Access_2024.pdf</t>
  </si>
  <si>
    <t>Next_Health_Franchising_LLC_NextHealth_2024_Items1-23.pdf</t>
  </si>
  <si>
    <t>Next_Health_Franchising_LLC_NextHealth_2024.pdf</t>
  </si>
  <si>
    <t>Next_Step_Franchising_LLC_Lapels_Dry_Cleaning_2024_Items1-23.pdf</t>
  </si>
  <si>
    <t>Next_Step_Franchising_LLC_Lapels_Dry_Cleaning_2024.pdf</t>
  </si>
  <si>
    <t>NHance_Inc_N-Hance_2024_Items1-23.pdf</t>
  </si>
  <si>
    <t>NHance_Inc_N-Hance_2024.pdf</t>
  </si>
  <si>
    <t>Nihi_Franchising_Inc_Neehee's_Restaurant_2024_Items1-23.pdf</t>
  </si>
  <si>
    <t>Nihi_Franchising_Inc_Neehee's_Restaurant_2024.pdf</t>
  </si>
  <si>
    <t>Ninja_Nation_Fitness_Group_LLC_Ninja_Nation_2024_Items1-23.pdf</t>
  </si>
  <si>
    <t>Ninja_Nation_Fitness_Group_LLC_Ninja_Nation_2024.pdf</t>
  </si>
  <si>
    <t>Ninja_Trix_Franchising_LLC_Ninja_Trix_2024_Items1-23.pdf</t>
  </si>
  <si>
    <t>Ninja_Trix_Franchising_LLC_Ninja_Trix_2024.pdf</t>
  </si>
  <si>
    <t>NM_Franchise_Operations_LLC_Neat_Method_2024_Items1-23.pdf</t>
  </si>
  <si>
    <t>NM_Franchise_Operations_LLC_Neat_Method_2024.pdf</t>
  </si>
  <si>
    <t>NOBLE_ROMANS_INC_Noble_Roman's_Pizza_2024_Items1-23.pdf</t>
  </si>
  <si>
    <t>NOBLE_ROMANS_INC_Noble_Roman's_Pizza_2024.pdf</t>
  </si>
  <si>
    <t>Noodles_&amp;_Company_Jennifer_McVay_2024_Items1-23.pdf</t>
  </si>
  <si>
    <t>Noodles_&amp;_Company_Jennifer_McVay_2024.pdf</t>
  </si>
  <si>
    <t>Nora_Mental_Health_LLC_NoTradeName_2024_Items1-23.pdf</t>
  </si>
  <si>
    <t>Nora_Mental_Health_LLC_NoTradeName_2024.pdf</t>
  </si>
  <si>
    <t>NorEast_Franchise_Group_LLC_A_Place_At_Home_2024_Items1-23.pdf</t>
  </si>
  <si>
    <t>NorEast_Franchise_Group_LLC_A_Place_At_Home_2024.pdf</t>
  </si>
  <si>
    <t>Novus_Franchising_2_LLC_Novus_Novus_Glass_2024_Items1-23.pdf</t>
  </si>
  <si>
    <t>Novus_Franchising_2_LLC_Novus_Novus_Glass_2024.pdf</t>
  </si>
  <si>
    <t>NPM_Franchising_LLC_EarthWise_Pet_and_GROOMBAR_2024_Items1-23.pdf</t>
  </si>
  <si>
    <t>NPM_Franchising_LLC_EarthWise_Pet_and_GROOMBAR_2024.pdf</t>
  </si>
  <si>
    <t>NTG_Franchising_LLC_Nick_the_Greek_2024_Items1-23.pdf</t>
  </si>
  <si>
    <t>NTG_Franchising_LLC_Nick_the_Greek_2024.pdf</t>
  </si>
  <si>
    <t>Nurse_Next_Door_Home_Healthcare_Services_(USA)_Inc_Nurse_Next_Door_2023_Items1-23.pdf</t>
  </si>
  <si>
    <t>Nurse_Next_Door_Home_Healthcare_Services_(USA)_Inc_Nurse_Next_Door_2023.pdf</t>
  </si>
  <si>
    <t>NuSpine_Franchise_Systems_LLC_NuSpine_Chiropractic_2024_Items1-23.pdf</t>
  </si>
  <si>
    <t>NuSpine_Franchise_Systems_LLC_NuSpine_Chiropractic_2024.pdf</t>
  </si>
  <si>
    <t>Nutrishop_Inc_Nutrishop;_Nutrishop_Store_2024_Items1-23.pdf</t>
  </si>
  <si>
    <t>Nutrishop_Inc_Nutrishop;_Nutrishop_Store_2024.pdf</t>
  </si>
  <si>
    <t>Oasis_Senior_Advisors_Franchise_Systems_LLC_Oasis_Senior_Advisors_2024_Items1-23.pdf</t>
  </si>
  <si>
    <t>Oasis_Senior_Advisors_Franchise_Systems_LLC_Oasis_Senior_Advisors_2024.pdf</t>
  </si>
  <si>
    <t>OE_Franchising_LLC_Office_Evolution_2024_Items1-23.pdf</t>
  </si>
  <si>
    <t>OE_Franchising_LLC_Office_Evolution_2024.pdf</t>
  </si>
  <si>
    <t>OHM_Fitness_Franchise_LLC_OHM_Fitness_-_Single_Unit_2024_Items1-23.pdf</t>
  </si>
  <si>
    <t>OHM_Fitness_Franchise_LLC_OHM_Fitness_-_Single_Unit_2024.pdf</t>
  </si>
  <si>
    <t>OLC_Development_LLC_OrthoLazer_Orthopedic_Laser_Center_2024_Items1-23.pdf</t>
  </si>
  <si>
    <t>OLC_Development_LLC_OrthoLazer_Orthopedic_Laser_Center_2024.pdf</t>
  </si>
  <si>
    <t>OMEX_INTERNATIONAL_INC_OMEX_2024_Items1-23.pdf</t>
  </si>
  <si>
    <t>OMEX_INTERNATIONAL_INC_OMEX_2024.pdf</t>
  </si>
  <si>
    <t>OnAxis_Franchising_Group_LLC_Green_Home_Solutions_2024_Items1-23.pdf</t>
  </si>
  <si>
    <t>OnAxis_Franchising_Group_LLC_Green_Home_Solutions_2024.pdf</t>
  </si>
  <si>
    <t>One_Glow_Franchise_LLC_Glow_Sauna_Studios_2024_Items1-23.pdf</t>
  </si>
  <si>
    <t>One_Glow_Franchise_LLC_Glow_Sauna_Studios_2024.pdf</t>
  </si>
  <si>
    <t>One_Hour_Air_Conditioning_Franchising_SPE_LLC_One_Hour_Air_Conditioning_and_Heating;_One_Hour_Heating_and_Air_Conditioning_2024_Items1-23.pdf</t>
  </si>
  <si>
    <t>One_Hour_Air_Conditioning_Franchising_SPE_LLC_One_Hour_Air_Conditioning_and_Heating;_One_Hour_Heating_and_Air_Conditioning_2024.pdf</t>
  </si>
  <si>
    <t>One_You_Love_Homecare_Franchising_LLC_One_You_Love_Homecare_2024_Items1-23.pdf</t>
  </si>
  <si>
    <t>One_You_Love_Homecare_Franchising_LLC_One_You_Love_Homecare_2024.pdf</t>
  </si>
  <si>
    <t>Orange_Leaf_FC_LLC_Orange_Leaf_Frozen_Yogurt_2024_Items1-23.pdf</t>
  </si>
  <si>
    <t>Orange_Leaf_FC_LLC_Orange_Leaf_Frozen_Yogurt_2024.pdf</t>
  </si>
  <si>
    <t>Organized_Spaces_LLC_PremierGarage_(General_Offering)_2024_Items1-23.pdf</t>
  </si>
  <si>
    <t>Organized_Spaces_LLC_PremierGarage_(General_Offering)_2024.pdf</t>
  </si>
  <si>
    <t>Ori'Zaba's_Franchise_Operations_LLC_Ori'Zaba's_2024_Items1-23.pdf</t>
  </si>
  <si>
    <t>Ori'Zaba's_Franchise_Operations_LLC_Ori'Zaba's_2024.pdf</t>
  </si>
  <si>
    <t>Orion_Food_Systems_LLC_Hot_Stuff_Pizza;_Hott_Stuff_Kitchen_LLC_2023_Items1-23.pdf</t>
  </si>
  <si>
    <t>Orion_Food_Systems_LLC_Hot_Stuff_Pizza;_Hott_Stuff_Kitchen_LLC_2023.pdf</t>
  </si>
  <si>
    <t>OsteoStrong_Franchising_Inc_OsteoStrong_2024_Items1-23.pdf</t>
  </si>
  <si>
    <t>OsteoStrong_Franchising_Inc_OsteoStrong_2024.pdf</t>
  </si>
  <si>
    <t>OTA_Healthmate_LLC_OTA_World_2024_Items1-23.pdf</t>
  </si>
  <si>
    <t>OTA_Healthmate_LLC_OTA_World_2024.pdf</t>
  </si>
  <si>
    <t>OTB_ACQUISITION_LLC_ON_THE_BORDER_MEXICAN_GRILL_&amp;_CANTINA_2024_Items1-23.pdf</t>
  </si>
  <si>
    <t>OTB_ACQUISITION_LLC_ON_THE_BORDER_MEXICAN_GRILL_&amp;_CANTINA_2024.pdf</t>
  </si>
  <si>
    <t>OTF_Franchisor_LLC_ORANGETHEORY_2024_Items1-23.pdf</t>
  </si>
  <si>
    <t>OTF_Franchisor_LLC_ORANGETHEORY_2024.pdf</t>
  </si>
  <si>
    <t>OTH_Franchising_LLC_NoTradeName_2024_Items1-23.pdf</t>
  </si>
  <si>
    <t>OTH_Franchising_LLC_NoTradeName_2024.pdf</t>
  </si>
  <si>
    <t>Our_Town_America_A_Franchising_Corporation_Our_Town_America_(Regional_Development_Offering)_2024_Items1-23.pdf</t>
  </si>
  <si>
    <t>Our_Town_America_A_Franchising_Corporation_Our_Town_America_(Regional_Development_Offering)_2024.pdf</t>
  </si>
  <si>
    <t>Outdoor_Lighting_Perspectives_Franchisor_LLC_Outdoor_Lighting_Perspectives_2024_Items1-23.pdf</t>
  </si>
  <si>
    <t>Outdoor_Lighting_Perspectives_Franchisor_LLC_Outdoor_Lighting_Perspectives_2024.pdf</t>
  </si>
  <si>
    <t>Oxi_Fresh_Franchising_Co_Inc_Oxi_Fresh_Carpet_Cleaning_2024_Items1-23.pdf</t>
  </si>
  <si>
    <t>Oxi_Fresh_Franchising_Co_Inc_Oxi_Fresh_Carpet_Cleaning_2024.pdf</t>
  </si>
  <si>
    <t>O_P_E_N_America_Inc_OpenWorks_2024_Items1-23.pdf</t>
  </si>
  <si>
    <t>O_P_E_N_America_Inc_OpenWorks_2024.pdf</t>
  </si>
  <si>
    <t>P&amp;B_Franchise_LLC_Primp_and_Blow_2024_Items1-23.pdf</t>
  </si>
  <si>
    <t>P&amp;B_Franchise_LLC_Primp_and_Blow_2024.pdf</t>
  </si>
  <si>
    <t>P3_Cost_Analysts_Franchise_LLC_P3_Cost_Analysts_2024_Items1-23.pdf</t>
  </si>
  <si>
    <t>P3_Cost_Analysts_Franchise_LLC_P3_Cost_Analysts_2024.pdf</t>
  </si>
  <si>
    <t>PACCAR_Leasing_Company_a_division_of_PACCAR_Financial_Corp_NoTradeName_2024_Items1-23.pdf</t>
  </si>
  <si>
    <t>PACCAR_Leasing_Company_a_division_of_PACCAR_Financial_Corp_NoTradeName_2024.pdf</t>
  </si>
  <si>
    <t>PACKOUTZ_International_LLC_BLUE_KANGAROO_PACKOUTZ_2024_Items1-23.pdf</t>
  </si>
  <si>
    <t>PACKOUTZ_International_LLC_BLUE_KANGAROO_PACKOUTZ_2024.pdf</t>
  </si>
  <si>
    <t>Painter_Bros_Franchising_LLC_Painter_Bros_2024_Items1-23.pdf</t>
  </si>
  <si>
    <t>Painter_Bros_Franchising_LLC_Painter_Bros_2024.pdf</t>
  </si>
  <si>
    <t>Painting_With_A_Twist_L_L_C_Painting_with_a_Twist_2024_Items1-23.pdf</t>
  </si>
  <si>
    <t>Painting_With_A_Twist_L_L_C_Painting_with_a_Twist_2024.pdf</t>
  </si>
  <si>
    <t>PALM_BEACH_TAN_FRANCHISING_INC_Palm_Beach_Beauty_&amp;_Tan_2024_Items1-23.pdf</t>
  </si>
  <si>
    <t>PALM_BEACH_TAN_FRANCHISING_INC_Palm_Beach_Beauty_&amp;_Tan_2024.pdf</t>
  </si>
  <si>
    <t>Panchero's_Franchise_Corporation_Pancheros_2024_Items1-23.pdf</t>
  </si>
  <si>
    <t>Panchero's_Franchise_Corporation_Pancheros_2024.pdf</t>
  </si>
  <si>
    <t>Pandora_Franchising_LLC_Pandora_2024_Items1-23.pdf</t>
  </si>
  <si>
    <t>Pandora_Franchising_LLC_Pandora_2024.pdf</t>
  </si>
  <si>
    <t>PANERA_LLC_PANERA_BREAD_BAKERY-CAFE_2024_Items1-23.pdf</t>
  </si>
  <si>
    <t>PANERA_LLC_PANERA_BREAD_BAKERY-CAFE_2024.pdf</t>
  </si>
  <si>
    <t>Papa_John's_Franchising_LLC_Papa_John's_Pizza_2024_Items1-23.pdf</t>
  </si>
  <si>
    <t>Papa_John's_Franchising_LLC_Papa_John's_Pizza_2024.pdf</t>
  </si>
  <si>
    <t>Papa_Murphy's_International_LLC_Papa_Murphy's_2024_Items1-23.pdf</t>
  </si>
  <si>
    <t>Papa_Murphy's_International_LLC_Papa_Murphy's_2024.pdf</t>
  </si>
  <si>
    <t>Paramount_Franchising_LLC_Paramount_Tax_&amp;_Accounting_2024_Items1-23.pdf</t>
  </si>
  <si>
    <t>Paramount_Franchising_LLC_Paramount_Tax_&amp;_Accounting_2024.pdf</t>
  </si>
  <si>
    <t>Paris_Baguette_Family_Inc_NoTradeName_2024_Items1-23.pdf</t>
  </si>
  <si>
    <t>Paris_Baguette_Family_Inc_NoTradeName_2024.pdf</t>
  </si>
  <si>
    <t>Parker-Anderson_Enrichment_Inc_Parker-Anderson_Enrichment_2024_Items1-23.pdf</t>
  </si>
  <si>
    <t>Parker-Anderson_Enrichment_Inc_Parker-Anderson_Enrichment_2024.pdf</t>
  </si>
  <si>
    <t>Parlor_Doughnuts_Franchising_LLC_Parlor_Doughnuts_2024_Items1-23.pdf</t>
  </si>
  <si>
    <t>Parlor_Doughnuts_Franchising_LLC_Parlor_Doughnuts_2024.pdf</t>
  </si>
  <si>
    <t>PatchMaster_Franchise_LLC_PatchMaster_2024_Items1-23.pdf</t>
  </si>
  <si>
    <t>PatchMaster_Franchise_LLC_PatchMaster_2024.pdf</t>
  </si>
  <si>
    <t>Patch_Boys_International_LLC_The_Patch_Boys_2024_Items1-23.pdf</t>
  </si>
  <si>
    <t>Patch_Boys_International_LLC_The_Patch_Boys_2024.pdf</t>
  </si>
  <si>
    <t>Patrice_Franchising_LLC_Patrice_&amp;_Associates_2024_Items1-23.pdf</t>
  </si>
  <si>
    <t>Patrice_Franchising_LLC_Patrice_&amp;_Associates_2024.pdf</t>
  </si>
  <si>
    <t>PAUL_DAVIS_RESTORATION_INC_Paul_Davis_Restoration_2024_Items1-23.pdf</t>
  </si>
  <si>
    <t>PAUL_DAVIS_RESTORATION_INC_Paul_Davis_Restoration_2024.pdf</t>
  </si>
  <si>
    <t>Pause_Franchisor_Inc_Pause_2024_Items1-23.pdf</t>
  </si>
  <si>
    <t>Pause_Franchisor_Inc_Pause_2024.pdf</t>
  </si>
  <si>
    <t>PAYLESS_CAR_RENTAL_SYSTEM_INC_Payless_Car_Rental_System_Inc_2024_Items1-23.pdf</t>
  </si>
  <si>
    <t>PAYLESS_CAR_RENTAL_SYSTEM_INC_Payless_Car_Rental_System_Inc_2024.pdf</t>
  </si>
  <si>
    <t>PayMore_Group_LLC_PayMore_2024_Items1-23.pdf</t>
  </si>
  <si>
    <t>PayMore_Group_LLC_PayMore_2024.pdf</t>
  </si>
  <si>
    <t>Payroll_Vault_Franchising_LLC_Payroll_Vault_Franchise_2024_Items1-23.pdf</t>
  </si>
  <si>
    <t>Payroll_Vault_Franchising_LLC_Payroll_Vault_Franchise_2024.pdf</t>
  </si>
  <si>
    <t>PBC_LLC_Package_Hub_2024_Items1-23.pdf</t>
  </si>
  <si>
    <t>PBC_LLC_Package_Hub_2024.pdf</t>
  </si>
  <si>
    <t>PB_Franchising_SPV_LLC_Pure_Barre_2024_Items1-23.pdf</t>
  </si>
  <si>
    <t>PB_Franchising_SPV_LLC_Pure_Barre_2024.pdf</t>
  </si>
  <si>
    <t>Pearce_Bespoke_Franchising_LLC_Pearce_Bespoke_2024_Items1-23.pdf</t>
  </si>
  <si>
    <t>Pearce_Bespoke_Franchising_LLC_Pearce_Bespoke_2024.pdf</t>
  </si>
  <si>
    <t>Pelican's_SnoBalls_USA_LLC_Pelican's_SnoBalls_2024_Items1-23.pdf</t>
  </si>
  <si>
    <t>Pelican's_SnoBalls_USA_LLC_Pelican's_SnoBalls_2024.pdf</t>
  </si>
  <si>
    <t>Penn_Station_Inc_NoTradeName_2024_Items1-23.pdf</t>
  </si>
  <si>
    <t>Penn_Station_Inc_NoTradeName_2024.pdf</t>
  </si>
  <si>
    <t>Peri_Peri_Holdings_LLC_The_Port_of_Peri_Peri_2024_Items1-23.pdf</t>
  </si>
  <si>
    <t>Peri_Peri_Holdings_LLC_The_Port_of_Peri_Peri_2024.pdf</t>
  </si>
  <si>
    <t>PERKINS_LLC_Perkins_Perkins_Restaurant_and_Bakery_2023_Items1-23.pdf</t>
  </si>
  <si>
    <t>PERKINS_LLC_Perkins_Perkins_Restaurant_and_Bakery_2023.pdf</t>
  </si>
  <si>
    <t>Pestmaster_Franchise_Network_LLC_Pestmaster_2024_Items1-23.pdf</t>
  </si>
  <si>
    <t>Pestmaster_Franchise_Network_LLC_Pestmaster_2024.pdf</t>
  </si>
  <si>
    <t>Petland_Inc_Petland_2024_Items1-23.pdf</t>
  </si>
  <si>
    <t>Petland_Inc_Petland_2024.pdf</t>
  </si>
  <si>
    <t>Petro_Franchise_Systems_LLC_Petro_Stopping_Centers_2024_Items1-23.pdf</t>
  </si>
  <si>
    <t>Petro_Franchise_Systems_LLC_Petro_Stopping_Centers_2024.pdf</t>
  </si>
  <si>
    <t>PetSmart_Veterinary_Services_LLC_PetSmart_Veterinary_Services_2024_Items1-23.pdf</t>
  </si>
  <si>
    <t>PetSmart_Veterinary_Services_LLC_PetSmart_Veterinary_Services_2024.pdf</t>
  </si>
  <si>
    <t>Pets_Are_Inn_Inc_Pets_Are_Inn_2024_Items1-23.pdf</t>
  </si>
  <si>
    <t>Pets_Are_Inn_Inc_Pets_Are_Inn_2024.pdf</t>
  </si>
  <si>
    <t>PETU_FRANCHISING_INC_PETU_K9_HIGHER_EDUCATION_2024_Items1-23.pdf</t>
  </si>
  <si>
    <t>PETU_FRANCHISING_INC_PETU_K9_HIGHER_EDUCATION_2024.pdf</t>
  </si>
  <si>
    <t>PetWell_Franchisor_LLC_PetWellClinic_2023_Items1-23.pdf</t>
  </si>
  <si>
    <t>PetWell_Franchisor_LLC_PetWellClinic_2023.pdf</t>
  </si>
  <si>
    <t>Pet_Butler_LLC_Pet_Butler®_2024_Items1-23.pdf</t>
  </si>
  <si>
    <t>Pet_Butler_LLC_Pet_Butler®_2024.pdf</t>
  </si>
  <si>
    <t>Pet_Evolution_Franchising_LLC_(Regional_Development_Offering)_Pet_Evolution®_2024_Items1-23.pdf</t>
  </si>
  <si>
    <t>Pet_Evolution_Franchising_LLC_(Regional_Development_Offering)_Pet_Evolution®_2024.pdf</t>
  </si>
  <si>
    <t>Pet_Evolution_Franchising_LLC_(Unit_Offering)_Pet_Evolution®_2024_Items1-23.pdf</t>
  </si>
  <si>
    <t>Pet_Evolution_Franchising_LLC_(Unit_Offering)_Pet_Evolution®_2024.pdf</t>
  </si>
  <si>
    <t>Pet_Fresh_Franchising_LLC_Pet_Fresh_Dog_Wash_2024_Items1-23.pdf</t>
  </si>
  <si>
    <t>Pet_Fresh_Franchising_LLC_Pet_Fresh_Dog_Wash_2024.pdf</t>
  </si>
  <si>
    <t>Pet_Passages_Franchising_Inc_Pet_Passages_2024_Items1-23.pdf</t>
  </si>
  <si>
    <t>Pet_Passages_Franchising_Inc_Pet_Passages_2024.pdf</t>
  </si>
  <si>
    <t>Pet_Wants_Franchise_System_LLC_Pet_Wants_2024_Items1-23.pdf</t>
  </si>
  <si>
    <t>Pet_Wants_Franchise_System_LLC_Pet_Wants_2024.pdf</t>
  </si>
  <si>
    <t>PFG_Ventures_L_P_Proforma_2024_Items1-23.pdf</t>
  </si>
  <si>
    <t>PFG_Ventures_L_P_Proforma_2024.pdf</t>
  </si>
  <si>
    <t>PGFC_LLC_PURE_GLOW_2024_Items1-23.pdf</t>
  </si>
  <si>
    <t>PGFC_LLC_PURE_GLOW_2024.pdf</t>
  </si>
  <si>
    <t>Phenix_Salon_Suites_Franchising_LLC_Phenix_Salon_Suites_2024_Items1-23.pdf</t>
  </si>
  <si>
    <t>Phenix_Salon_Suites_Franchising_LLC_Phenix_Salon_Suites_2024.pdf</t>
  </si>
  <si>
    <t>Phocatox_Technologies_LLC_Biosweep®_2024_Items1-23.pdf</t>
  </si>
  <si>
    <t>Phocatox_Technologies_LLC_Biosweep®_2024.pdf</t>
  </si>
  <si>
    <t>PHP_Franchise_LLC_Plumbing_Paramedics_2024_Items1-23.pdf</t>
  </si>
  <si>
    <t>PHP_Franchise_LLC_Plumbing_Paramedics_2024.pdf</t>
  </si>
  <si>
    <t>Pickleball_Kingdom_Franchising_LLC_Pickleball_Kingdom_2024_Items1-23.pdf</t>
  </si>
  <si>
    <t>Pickleball_Kingdom_Franchising_LLC_Pickleball_Kingdom_2024.pdf</t>
  </si>
  <si>
    <t>Pickleman's_Franchising_LLC_Pickleman's_Gourmet_Cafe_2024_Items1-23.pdf</t>
  </si>
  <si>
    <t>Pickleman's_Franchising_LLC_Pickleman's_Gourmet_Cafe_2024.pdf</t>
  </si>
  <si>
    <t>PickleRage_Franchise_LLC_PickleRage_2024_Items1-23.pdf</t>
  </si>
  <si>
    <t>PickleRage_Franchise_LLC_PickleRage_2024.pdf</t>
  </si>
  <si>
    <t>Picklr_Franchise_Inc_The_Picklr_2024_Items1-23.pdf</t>
  </si>
  <si>
    <t>Picklr_Franchise_Inc_The_Picklr_2024.pdf</t>
  </si>
  <si>
    <t>Pieology_Franchise_LLC_Pieology_2024_Items1-23.pdf</t>
  </si>
  <si>
    <t>Pieology_Franchise_LLC_Pieology_2024.pdf</t>
  </si>
  <si>
    <t>Pigtails_&amp;_Crewcuts_Franchise_LLC_Pigtails_&amp;_Crewcuts_2024_Items1-23.pdf</t>
  </si>
  <si>
    <t>Pigtails_&amp;_Crewcuts_Franchise_LLC_Pigtails_&amp;_Crewcuts_2024.pdf</t>
  </si>
  <si>
    <t>PILLAR_TO_POST_INC_Non-Exclusive_Territory_2024_Items1-23.pdf</t>
  </si>
  <si>
    <t>PILLAR_TO_POST_INC_Non-Exclusive_Territory_2024.pdf</t>
  </si>
  <si>
    <t>Pink's_Franchising_LLC_Pink's_Window_Services_2024_Items1-23.pdf</t>
  </si>
  <si>
    <t>Pink's_Franchising_LLC_Pink's_Window_Services_2024.pdf</t>
  </si>
  <si>
    <t>Pink_Zebra_Moving_LLC_Pink_Zebra_Moving_2024_Items1-23.pdf</t>
  </si>
  <si>
    <t>Pink_Zebra_Moving_LLC_Pink_Zebra_Moving_2024.pdf</t>
  </si>
  <si>
    <t>Pinseekers_Franchise_LLC_Pinseekers_2024_Items1-23.pdf</t>
  </si>
  <si>
    <t>Pinseekers_Franchise_LLC_Pinseekers_2024.pdf</t>
  </si>
  <si>
    <t>Pirtek_USA_LLC_Pirtek_2024_Items1-23.pdf</t>
  </si>
  <si>
    <t>Pirtek_USA_LLC_Pirtek_2024.pdf</t>
  </si>
  <si>
    <t>Pizzawala's_Franchising_Inc_Pizzawala's_Restaurant_2024_Items1-23.pdf</t>
  </si>
  <si>
    <t>Pizzawala's_Franchising_Inc_Pizzawala's_Restaurant_2024.pdf</t>
  </si>
  <si>
    <t>Pizza_Hut_LLC_Pizza_Hut_(Traditional)_2024_Items1-23.pdf</t>
  </si>
  <si>
    <t>Pizza_Hut_LLC_Pizza_Hut_(Traditional)_2024.pdf</t>
  </si>
  <si>
    <t>PIZZA_RANCH_INC_Pizza_Ranch_2024_Items1-23.pdf</t>
  </si>
  <si>
    <t>PIZZA_RANCH_INC_Pizza_Ranch_2024.pdf</t>
  </si>
  <si>
    <t>Planet_Fitness_Franchising_LLC_PLANET_FITNESS®_2024_Items1-23.pdf</t>
  </si>
  <si>
    <t>Planet_Fitness_Franchising_LLC_PLANET_FITNESS®_2024.pdf</t>
  </si>
  <si>
    <t>Playa_Bowls_Franchisor_LLC_Playa_Bowls_2024_Items1-23.pdf</t>
  </si>
  <si>
    <t>Playa_Bowls_Franchisor_LLC_Playa_Bowls_2024.pdf</t>
  </si>
  <si>
    <t>Playful_Pack_Franchising_LLC_Playful_Pack_2024_Items1-23.pdf</t>
  </si>
  <si>
    <t>Playful_Pack_Franchising_LLC_Playful_Pack_2024.pdf</t>
  </si>
  <si>
    <t>Play_PKL_Franchising_LLC_PKL_2024_Items1-23.pdf</t>
  </si>
  <si>
    <t>Play_PKL_Franchising_LLC_PKL_2024.pdf</t>
  </si>
  <si>
    <t>PLM_Franchising_Inc_Pür_Life_Medical_2024_Items1-23.pdf</t>
  </si>
  <si>
    <t>PLM_Franchising_Inc_Pür_Life_Medical_2024.pdf</t>
  </si>
  <si>
    <t>PLUMBERZ_International_LLC_Z_PLUMBERZ_2024_Items1-23.pdf</t>
  </si>
  <si>
    <t>PLUMBERZ_International_LLC_Z_PLUMBERZ_2024.pdf</t>
  </si>
  <si>
    <t>Poke_Bowl_United_LLC_Poke_Bowl_United_2024_Items1-23.pdf</t>
  </si>
  <si>
    <t>Poke_Bowl_United_LLC_Poke_Bowl_United_2024.pdf</t>
  </si>
  <si>
    <t>Poke_Co_Holdings_LLC_Pokemoto_2024_Items1-23.pdf</t>
  </si>
  <si>
    <t>Poke_Co_Holdings_LLC_Pokemoto_2024.pdf</t>
  </si>
  <si>
    <t>Poolwerx_Franchise_Management_LLC_Poolwerx_2024_Items1-23.pdf</t>
  </si>
  <si>
    <t>Poolwerx_Franchise_Management_LLC_Poolwerx_2024.pdf</t>
  </si>
  <si>
    <t>Pool_Scouts_Franchising_LLC_Pool_Scouts_2024_Items1-23.pdf</t>
  </si>
  <si>
    <t>Pool_Scouts_Franchising_LLC_Pool_Scouts_2024.pdf</t>
  </si>
  <si>
    <t>POPEYES_LOUISIANA_KITCHEN_INC_POPEYES_LOUISIANA_KITCHEN_2024_Items1-23.pdf</t>
  </si>
  <si>
    <t>POPEYES_LOUISIANA_KITCHEN_INC_POPEYES_LOUISIANA_KITCHEN_2024.pdf</t>
  </si>
  <si>
    <t>PostNet_International_Franchise_Corporation_PostNet_2024_Items1-23.pdf</t>
  </si>
  <si>
    <t>PostNet_International_Franchise_Corporation_PostNet_2024.pdf</t>
  </si>
  <si>
    <t>POS_Franchising_LLC_Port_of_Subs_2024_Items1-23.pdf</t>
  </si>
  <si>
    <t>POS_Franchising_LLC_Port_of_Subs_2024.pdf</t>
  </si>
  <si>
    <t>POTBELLY_FRANCHISING_LLC_Potbelly_Sandwich_Works_2024_Items1-23.pdf</t>
  </si>
  <si>
    <t>POTBELLY_FRANCHISING_LLC_Potbelly_Sandwich_Works_2024.pdf</t>
  </si>
  <si>
    <t>Power_Wash_Store_LLC_PowerWashStore_2023_Items1-23.pdf</t>
  </si>
  <si>
    <t>Power_Wash_Store_LLC_PowerWashStore_2023.pdf</t>
  </si>
  <si>
    <t>PPSF_LLC_Premier_Pool_Service_Pinnacle_Pool_Service_2024_Items1-23.pdf</t>
  </si>
  <si>
    <t>PPSF_LLC_Premier_Pool_Service_Pinnacle_Pool_Service_2024.pdf</t>
  </si>
  <si>
    <t>PP_Development_LLC_Pedal_Pub_2024_Items1-23.pdf</t>
  </si>
  <si>
    <t>PP_Development_LLC_Pedal_Pub_2024.pdf</t>
  </si>
  <si>
    <t>Precision_Door_Service_SPV_LLC_Precision_Door_Service_2024_Items1-23.pdf</t>
  </si>
  <si>
    <t>Precision_Door_Service_SPV_LLC_Precision_Door_Service_2024.pdf</t>
  </si>
  <si>
    <t>Premier_Franchise_Management_LLC_Premier_Pools_&amp;_Spas_Pinnacle_Pools_&amp;_Spas_2024_Items1-23.pdf</t>
  </si>
  <si>
    <t>Premier_Franchise_Management_LLC_Premier_Pools_&amp;_Spas_Pinnacle_Pools_&amp;_Spas_2024.pdf</t>
  </si>
  <si>
    <t>Premier_Taverns_LLC_Taffer's_Tavern_2023_Items1-23.pdf</t>
  </si>
  <si>
    <t>Premier_Taverns_LLC_Taffer's_Tavern_2023.pdf</t>
  </si>
  <si>
    <t>Presotea_(USA)_Co_Ltd_Presotea_2023_Items1-23.pdf</t>
  </si>
  <si>
    <t>Presotea_(USA)_Co_Ltd_Presotea_2023.pdf</t>
  </si>
  <si>
    <t>PrideStaff_Inc_PrideStaff®_and_PrideStaff_Financial®_2024_Items1-23.pdf</t>
  </si>
  <si>
    <t>PrideStaff_Inc_PrideStaff®_and_PrideStaff_Financial®_2024.pdf</t>
  </si>
  <si>
    <t>Prime_Car_Wash_Franchising_LLC_Prime_Car_Wash_2024_Items1-23.pdf</t>
  </si>
  <si>
    <t>Prime_Car_Wash_Franchising_LLC_Prime_Car_Wash_2024.pdf</t>
  </si>
  <si>
    <t>Prime_I_V_Hydration_&amp;_Wellness_Inc_Prime_IV_Hydration_(Area_Representative)_2024_Items1-23.pdf</t>
  </si>
  <si>
    <t>Prime_I_V_Hydration_&amp;_Wellness_Inc_Prime_IV_Hydration_(Area_Representative)_2024.pdf</t>
  </si>
  <si>
    <t>PrimoHoagies_Franchising_Inc_PrimoHoagies_2024_Items1-23.pdf</t>
  </si>
  <si>
    <t>PrimoHoagies_Franchising_Inc_PrimoHoagies_2024.pdf</t>
  </si>
  <si>
    <t>PRIMROSE_SCHOOL_FRANCHISING_SPE_LLC_PRIMROSE_SCHOOLS_2024_Items1-23.pdf</t>
  </si>
  <si>
    <t>PRIMROSE_SCHOOL_FRANCHISING_SPE_LLC_PRIMROSE_SCHOOLS_2024.pdf</t>
  </si>
  <si>
    <t>Pritikin_ICR_LLC_Pritikin_ICR_LLC_Pritikin_Pritikin_ICR_2024_Items1-23.pdf</t>
  </si>
  <si>
    <t>Pritikin_ICR_LLC_Pritikin_ICR_LLC_Pritikin_Pritikin_ICR_2024.pdf</t>
  </si>
  <si>
    <t>Pro-Lift_Doors_Franchise_LLC_Pro_Lift_Garage_Doors_2024_Items1-23.pdf</t>
  </si>
  <si>
    <t>Pro-Lift_Doors_Franchise_LLC_Pro_Lift_Garage_Doors_2024.pdf</t>
  </si>
  <si>
    <t>ProColor_Collision_USA_LLC_ProColor_Collision_2024_Items1-23.pdf</t>
  </si>
  <si>
    <t>ProColor_Collision_USA_LLC_ProColor_Collision_2024.pdf</t>
  </si>
  <si>
    <t>Property_Management_Incorporated_Franchise_Property_Management_Incorporated_Franchise_2024_Items1-23.pdf</t>
  </si>
  <si>
    <t>Property_Management_Incorporated_Franchise_Property_Management_Incorporated_Franchise_2024.pdf</t>
  </si>
  <si>
    <t>Protein_Bar_and_Kitchen_Franchising_LLC_Protein_Bar_and_Kitchen_2024_Items1-23.pdf</t>
  </si>
  <si>
    <t>Protein_Bar_and_Kitchen_Franchising_LLC_Protein_Bar_and_Kitchen_2024.pdf</t>
  </si>
  <si>
    <t>Pro_Image_Franchise_LC_Pro_Image_Sports_2024_Items1-23.pdf</t>
  </si>
  <si>
    <t>Pro_Image_Franchise_LC_Pro_Image_Sports_2024.pdf</t>
  </si>
  <si>
    <t>Pro_One_Janitorial_Inc_Pro_One_Janitorial_2024_Items1-23.pdf</t>
  </si>
  <si>
    <t>Pro_One_Janitorial_Inc_Pro_One_Janitorial_2024.pdf</t>
  </si>
  <si>
    <t>PSM_Worldwide_LLC_Play_Street_Museum_2023_Items1-23.pdf</t>
  </si>
  <si>
    <t>PSM_Worldwide_LLC_Play_Street_Museum_2023.pdf</t>
  </si>
  <si>
    <t>PSP_Franchising_LLC_Pet_Supplies_Plus_2024_Items1-23.pdf</t>
  </si>
  <si>
    <t>PSP_Franchising_LLC_Pet_Supplies_Plus_2024.pdf</t>
  </si>
  <si>
    <t>Pump_It_Up_Holdings_LLC_Pump_It_Up_2024_Items1-23.pdf</t>
  </si>
  <si>
    <t>Pump_It_Up_Holdings_LLC_Pump_It_Up_2024.pdf</t>
  </si>
  <si>
    <t>PURALIMA_Franchising_LLC_PURALIMA_Cantina_2024_Items1-23.pdf</t>
  </si>
  <si>
    <t>PURALIMA_Franchising_LLC_PURALIMA_Cantina_2024.pdf</t>
  </si>
  <si>
    <t>PureFitness_Franchising_LLC_Pure_Fitness_2024_Items1-23.pdf</t>
  </si>
  <si>
    <t>PureFitness_Franchising_LLC_Pure_Fitness_2024.pdf</t>
  </si>
  <si>
    <t>Pure_Green_Franchise_Corp_Pure_Green_2024_Items1-23.pdf</t>
  </si>
  <si>
    <t>Pure_Green_Franchise_Corp_Pure_Green_2024.pdf</t>
  </si>
  <si>
    <t>PURE_SWEAT_STUDIOS_LLC_Pure_Sweat_Sauna_Studio_and_Pure_Sweat_+_Float_Studio_2024_Items1-23.pdf</t>
  </si>
  <si>
    <t>PURE_SWEAT_STUDIOS_LLC_Pure_Sweat_Sauna_Studio_and_Pure_Sweat_+_Float_Studio_2024.pdf</t>
  </si>
  <si>
    <t>PuroSystems_LLC_PuroClean_2024_Items1-23.pdf</t>
  </si>
  <si>
    <t>PuroSystems_LLC_PuroClean_2024.pdf</t>
  </si>
  <si>
    <t>Pvolve_Development_LLC_Pvolve_2024_Items1-23.pdf</t>
  </si>
  <si>
    <t>Pvolve_Development_LLC_Pvolve_2024.pdf</t>
  </si>
  <si>
    <t>Qamaria_Yemeni_Coffee_Franchise_LLC_Qamaria_Yemeni_Coffee_Co_2024_Items1-23.pdf</t>
  </si>
  <si>
    <t>Qamaria_Yemeni_Coffee_Franchise_LLC_Qamaria_Yemeni_Coffee_Co_2024.pdf</t>
  </si>
  <si>
    <t>Qargo_Coffee_Inc_Qargo_Coffee_2024_Items1-23.pdf</t>
  </si>
  <si>
    <t>Qargo_Coffee_Inc_Qargo_Coffee_2024.pdf</t>
  </si>
  <si>
    <t>QC_Franchise_Group_LLC_QC_Kinetix_2024_Items1-23.pdf</t>
  </si>
  <si>
    <t>QC_Franchise_Group_LLC_QC_Kinetix_2024.pdf</t>
  </si>
  <si>
    <t>Qdoba_Franchisor_LLC_Qdoba_Qdoba_Mexican_Eats_Qdoba_Mexican_Grill_2023_Items1-23.pdf</t>
  </si>
  <si>
    <t>Qdoba_Franchisor_LLC_Qdoba_Qdoba_Mexican_Eats_Qdoba_Mexican_Grill_2023.pdf</t>
  </si>
  <si>
    <t>Quad_Queens_LLC_Randy's_Donuts_2024_Items1-23.pdf</t>
  </si>
  <si>
    <t>Quad_Queens_LLC_Randy's_Donuts_2024.pdf</t>
  </si>
  <si>
    <t>Qualicare_of_America_Inc_Qualicare_2023_Items1-23.pdf</t>
  </si>
  <si>
    <t>Qualicare_of_America_Inc_Qualicare_2023.pdf</t>
  </si>
  <si>
    <t>Quality_Is_Our_Recipe_LLC_Wendy's_or_Wendy's_Old_Fashioned_Hamburgers_Restau_2024_Items1-23.pdf</t>
  </si>
  <si>
    <t>Quality_Is_Our_Recipe_LLC_Wendy's_or_Wendy's_Old_Fashioned_Hamburgers_Restau_2024.pdf</t>
  </si>
  <si>
    <t>QUALITY_STAFFING_GROUP_INC_QM_STAFFING_GROUP_2024_Items1-23.pdf</t>
  </si>
  <si>
    <t>QUALITY_STAFFING_GROUP_INC_QM_STAFFING_GROUP_2024.pdf</t>
  </si>
  <si>
    <t>Quiz_Holdings_LLC_Quiznos_2024_Items1-23.pdf</t>
  </si>
  <si>
    <t>Quiz_Holdings_LLC_Quiznos_2024.pdf</t>
  </si>
  <si>
    <t>Radiant_Waxing_Franchise_LLC_Radiant_Waxing_2024_Items1-23.pdf</t>
  </si>
  <si>
    <t>Radiant_Waxing_Franchise_LLC_Radiant_Waxing_2024.pdf</t>
  </si>
  <si>
    <t>Rainbow_International_SPV_LLC_Rainbow_Restoration_2024_Items1-23.pdf</t>
  </si>
  <si>
    <t>Rainbow_International_SPV_LLC_Rainbow_Restoration_2024.pdf</t>
  </si>
  <si>
    <t>RAKKAN_USA_Franchise_LLC_RAKKAN_Ramen_2024_Items1-23.pdf</t>
  </si>
  <si>
    <t>RAKKAN_USA_Franchise_LLC_RAKKAN_Ramen_2024.pdf</t>
  </si>
  <si>
    <t>RAMADA_WORLDWIDE_INC_Ramada_Ramada_Plaza_Hotel_2024_Items1-23.pdf</t>
  </si>
  <si>
    <t>RAMADA_WORLDWIDE_INC_Ramada_Ramada_Plaza_Hotel_2024.pdf</t>
  </si>
  <si>
    <t>Ram_Jack_Systems_Distribution_LLC_Ram_Jack_2024_Items1-23.pdf</t>
  </si>
  <si>
    <t>Ram_Jack_Systems_Distribution_LLC_Ram_Jack_2024.pdf</t>
  </si>
  <si>
    <t>RealtyScape_Franchising_LLC_LakePlace_com;_LakePlace_com_Realty_2023_Items1-23.pdf</t>
  </si>
  <si>
    <t>RealtyScape_Franchising_LLC_LakePlace_com;_LakePlace_com_Realty_2023.pdf</t>
  </si>
  <si>
    <t>Realty_Executives_Intl_SVCS_LLC_Realty_Executives_2024_Items1-23.pdf</t>
  </si>
  <si>
    <t>Realty_Executives_Intl_SVCS_LLC_Realty_Executives_2024.pdf</t>
  </si>
  <si>
    <t>Realty_ONE_Group_Affiliates_Inc_Realty_ONE_Group_2024_Items1-23.pdf</t>
  </si>
  <si>
    <t>Realty_ONE_Group_Affiliates_Inc_Realty_ONE_Group_2024.pdf</t>
  </si>
  <si>
    <t>REALTY_WORLD_INC_Realty_World_2023_Items1-23.pdf</t>
  </si>
  <si>
    <t>REALTY_WORLD_INC_Realty_World_2023.pdf</t>
  </si>
  <si>
    <t>Real_Deals_Inc_Real_Deals_on_Home_Decor_2024_Items1-23.pdf</t>
  </si>
  <si>
    <t>Real_Deals_Inc_Real_Deals_on_Home_Decor_2024.pdf</t>
  </si>
  <si>
    <t>Real_Property_Management_SPV_LLC_Real_Property_Management_2024_Items1-23.pdf</t>
  </si>
  <si>
    <t>Real_Property_Management_SPV_LLC_Real_Property_Management_2024.pdf</t>
  </si>
  <si>
    <t>Ream_Franchise_Group_LLC_Gameday_Men's_Health_2024_Items1-23.pdf</t>
  </si>
  <si>
    <t>Ream_Franchise_Group_LLC_Gameday_Men's_Health_2024.pdf</t>
  </si>
  <si>
    <t>ReBath_LLC_ReBath_2024_Items1-23.pdf</t>
  </si>
  <si>
    <t>ReBath_LLC_ReBath_2024.pdf</t>
  </si>
  <si>
    <t>Recipe_Unlimited_US_LLC_New_York_Fries_2024_Items1-23.pdf</t>
  </si>
  <si>
    <t>Recipe_Unlimited_US_LLC_New_York_Fries_2024.pdf</t>
  </si>
  <si>
    <t>RedBox+_International_LLC_redbox+_2024_Items1-23.pdf</t>
  </si>
  <si>
    <t>RedBox+_International_LLC_redbox+_2024.pdf</t>
  </si>
  <si>
    <t>RedLine_Athletics_Franchising_LLC_RedLine_Athletics_(Regional_Developer)_2024_Items1-23.pdf</t>
  </si>
  <si>
    <t>RedLine_Athletics_Franchising_LLC_RedLine_Athletics_(Regional_Developer)_2024.pdf</t>
  </si>
  <si>
    <t>Red_Barn_Homebuyers_LLC_Red_Barn_2024_Items1-23.pdf</t>
  </si>
  <si>
    <t>Red_Barn_Homebuyers_LLC_Red_Barn_2024.pdf</t>
  </si>
  <si>
    <t>Red_Effect_International_Franchise_LLC_Red_Effect_Infrared_Fitness_(Unit)_2024_Items1-23.pdf</t>
  </si>
  <si>
    <t>Red_Effect_International_Franchise_LLC_Red_Effect_Infrared_Fitness_(Unit)_2024.pdf</t>
  </si>
  <si>
    <t>Red_Light_Method_Franchising_LLC_Red_Light_Method_2024_Items1-23.pdf</t>
  </si>
  <si>
    <t>Red_Light_Method_Franchising_LLC_Red_Light_Method_2024.pdf</t>
  </si>
  <si>
    <t>Red_Mango_FC_LLC_Red_Mango_2024_Items1-23.pdf</t>
  </si>
  <si>
    <t>Red_Mango_FC_LLC_Red_Mango_2024.pdf</t>
  </si>
  <si>
    <t>Red_Roof_Franchising_LLC_Red_Roof_Inn_Red_Roof_Inn_and_Suites_Red_Roof_PLUS+_Red_Roof_PLUS+_and_Suites_2024_Items1-23.pdf</t>
  </si>
  <si>
    <t>Red_Roof_Franchising_LLC_Red_Roof_Inn_Red_Roof_Inn_and_Suites_Red_Roof_PLUS+_Red_Roof_PLUS+_and_Suites_2024.pdf</t>
  </si>
  <si>
    <t>Red_Wagon_Club_Franchise_LLC_Red_Wagon_Club_2024_Items1-23.pdf</t>
  </si>
  <si>
    <t>Red_Wagon_Club_Franchise_LLC_Red_Wagon_Club_2024.pdf</t>
  </si>
  <si>
    <t>Regal_Nails_Salon_&amp;_Spa_LLC_Regal_Nails_Salon_&amp;_Spa_2024_Items1-23.pdf</t>
  </si>
  <si>
    <t>Regal_Nails_Salon_&amp;_Spa_LLC_Regal_Nails_Salon_&amp;_Spa_2024.pdf</t>
  </si>
  <si>
    <t>Regent_Subs_Franchise_LLC_Milio's_Sandwiches_2024_Items1-23.pdf</t>
  </si>
  <si>
    <t>Regent_Subs_Franchise_LLC_Milio's_Sandwiches_2024.pdf</t>
  </si>
  <si>
    <t>RELAX_THE_BACK_CORPORATION_Relax_the_Back®_2024_Items1-23.pdf</t>
  </si>
  <si>
    <t>RELAX_THE_BACK_CORPORATION_Relax_the_Back®_2024.pdf</t>
  </si>
  <si>
    <t>Relive_Franchising_LLC_Relive_(Area_Rep)_2024_Items1-23.pdf</t>
  </si>
  <si>
    <t>Relive_Franchising_LLC_Relive_(Area_Rep)_2024.pdf</t>
  </si>
  <si>
    <t>REMAX_Integrated_Regions_LLC_REMAX_2024_Items1-23.pdf</t>
  </si>
  <si>
    <t>REMAX_Integrated_Regions_LLC_REMAX_2024.pdf</t>
  </si>
  <si>
    <t>Rendlef_Co_d_b_a_Jan-Pro_Franchise_Development_of_Northeast_Wisconsin_NoTradeName_2023_Items1-23.pdf</t>
  </si>
  <si>
    <t>Rendlef_Co_d_b_a_Jan-Pro_Franchise_Development_of_Northeast_Wisconsin_NoTradeName_2023.pdf</t>
  </si>
  <si>
    <t>Renew_Medic_Franchising_LLC_Renew_Medic_2024_Items1-23.pdf</t>
  </si>
  <si>
    <t>Renew_Medic_Franchising_LLC_Renew_Medic_2024.pdf</t>
  </si>
  <si>
    <t>Renovation_Sells_Franchising_LLC_Renovation_Sells_2024_Items1-23.pdf</t>
  </si>
  <si>
    <t>Renovation_Sells_Franchising_LLC_Renovation_Sells_2024.pdf</t>
  </si>
  <si>
    <t>Resting_Rainbow_Pet_Memorials_and_Cremation_Franchise_LLC_Resting_Rainbow_2024_Items1-23.pdf</t>
  </si>
  <si>
    <t>Resting_Rainbow_Pet_Memorials_and_Cremation_Franchise_LLC_Resting_Rainbow_2024.pdf</t>
  </si>
  <si>
    <t>RestoPros_Franchising_LLC_RestoPros_2024_Items1-23.pdf</t>
  </si>
  <si>
    <t>RestoPros_Franchising_LLC_RestoPros_2024.pdf</t>
  </si>
  <si>
    <t>Restoration_1_Franchise_Holding_LLC_Restoration_1_Water_Damage_Experts_2024_Items1-23.pdf</t>
  </si>
  <si>
    <t>Restoration_1_Franchise_Holding_LLC_Restoration_1_Water_Damage_Experts_2024.pdf</t>
  </si>
  <si>
    <t>Restoration_Specialties_Franchise_Group_LLC_Prism_Specialties_2024_Items1-23.pdf</t>
  </si>
  <si>
    <t>Restoration_Specialties_Franchise_Group_LLC_Prism_Specialties_2024.pdf</t>
  </si>
  <si>
    <t>Restore_Franchising_LLC_Restore_Hyper_Wellness_2024_Items1-23.pdf</t>
  </si>
  <si>
    <t>Restore_Franchising_LLC_Restore_Hyper_Wellness_2024.pdf</t>
  </si>
  <si>
    <t>Retrofitness_LLC_Retrofitness_2024_Items1-23.pdf</t>
  </si>
  <si>
    <t>Retrofitness_LLC_Retrofitness_2024.pdf</t>
  </si>
  <si>
    <t>Right_at_Home_LLC_NoTradeName_2024_Items1-23.pdf</t>
  </si>
  <si>
    <t>Right_at_Home_LLC_NoTradeName_2024.pdf</t>
  </si>
  <si>
    <t>Ringside_Development_Company_dba_Bio-One_Colorado_Inc_Bio-One_2024_Items1-23.pdf</t>
  </si>
  <si>
    <t>Ringside_Development_Company_dba_Bio-One_Colorado_Inc_Bio-One_2024.pdf</t>
  </si>
  <si>
    <t>Ritual_Franchising_Company_LLC_Ritual_Hot_Yoga_2023_Items1-23.pdf</t>
  </si>
  <si>
    <t>Ritual_Franchising_Company_LLC_Ritual_Hot_Yoga_2023.pdf</t>
  </si>
  <si>
    <t>RobotLAB_Franchising_LLC_RobotLAB_Corp_2024_Items1-23.pdf</t>
  </si>
  <si>
    <t>RobotLAB_Franchising_LLC_RobotLAB_Corp_2024.pdf</t>
  </si>
  <si>
    <t>RockNRoll_Sushi_Holdings_LLC_Rock_N_Roll_Sushi_2024_Items1-23.pdf</t>
  </si>
  <si>
    <t>RockNRoll_Sushi_Holdings_LLC_Rock_N_Roll_Sushi_2024.pdf</t>
  </si>
  <si>
    <t>Rocky_Mountain_Chocolate_Factory_Inc_Rocky_Mountain_Chocolate_Factory_2024_Items1-23.pdf</t>
  </si>
  <si>
    <t>Rocky_Mountain_Chocolate_Factory_Inc_Rocky_Mountain_Chocolate_Factory_2024.pdf</t>
  </si>
  <si>
    <t>Rococo_Franchise_Corporation_Rocky_Rococo_Pizza_and_Pasta_2024_Items1-23.pdf</t>
  </si>
  <si>
    <t>Rococo_Franchise_Corporation_Rocky_Rococo_Pizza_and_Pasta_2024.pdf</t>
  </si>
  <si>
    <t>Rolling_Suds_Franchising_LLC_Rolling_Suds_2024_Items1-23.pdf</t>
  </si>
  <si>
    <t>Rolling_Suds_Franchising_LLC_Rolling_Suds_2024.pdf</t>
  </si>
  <si>
    <t>Roosters_MGC_International_LLC_Roosters_and_Roosters_Men's_Grooming_Center_2024_Items1-23.pdf</t>
  </si>
  <si>
    <t>Roosters_MGC_International_LLC_Roosters_and_Roosters_Men's_Grooming_Center_2024.pdf</t>
  </si>
  <si>
    <t>RooterMan_LLC_Rooter-Man_2024_Items1-23.pdf</t>
  </si>
  <si>
    <t>RooterMan_LLC_Rooter-Man_2024.pdf</t>
  </si>
  <si>
    <t>Rosati's_Franchise_&amp;_Development_LLC_Rosati's_Pizza_2024_Items1-23.pdf</t>
  </si>
  <si>
    <t>Rosati's_Franchise_&amp;_Development_LLC_Rosati's_Pizza_2024.pdf</t>
  </si>
  <si>
    <t>Rosati's_Franchising_Inc_NoTradeName_2024_Items1-23.pdf</t>
  </si>
  <si>
    <t>Rosati's_Franchising_Inc_NoTradeName_2024.pdf</t>
  </si>
  <si>
    <t>Rosati's_Pizza_Enterprises_Inc_Rosati's_Pizza_2024_Items1-23.pdf</t>
  </si>
  <si>
    <t>Rosati's_Pizza_Enterprises_Inc_Rosati's_Pizza_2024.pdf</t>
  </si>
  <si>
    <t>Roto-Rooter_Corporation_Roto-Rooter_2024_Items1-23.pdf</t>
  </si>
  <si>
    <t>Roto-Rooter_Corporation_Roto-Rooter_2024.pdf</t>
  </si>
  <si>
    <t>Royal_Aloha_Franchise_Company_LLC_Bad_Ass_Coffee_of_Hawaii_2024_Items1-23.pdf</t>
  </si>
  <si>
    <t>Royal_Aloha_Franchise_Company_LLC_Bad_Ass_Coffee_of_Hawaii_2024.pdf</t>
  </si>
  <si>
    <t>ROYAL_FRANCHISING_INC_JANI_KING_OF_MILWAUKEE_2023_Items1-23.pdf</t>
  </si>
  <si>
    <t>ROYAL_FRANCHISING_INC_JANI_KING_OF_MILWAUKEE_2023.pdf</t>
  </si>
  <si>
    <t>RPG_Franchising_LLC_Richard's_Painting_2024_Items1-23.pdf</t>
  </si>
  <si>
    <t>RPG_Franchising_LLC_Richard's_Painting_2024.pdf</t>
  </si>
  <si>
    <t>RPM_Summit_Group_LLC_Rocket_Fizz_2024_Items1-23.pdf</t>
  </si>
  <si>
    <t>RPM_Summit_Group_LLC_Rocket_Fizz_2024.pdf</t>
  </si>
  <si>
    <t>Rubbish_Works_LLC_Rubbish_Works_2024_Items1-23.pdf</t>
  </si>
  <si>
    <t>Rubbish_Works_LLC_Rubbish_Works_2024.pdf</t>
  </si>
  <si>
    <t>Rumble_Franchise_SPV_LLC_Rumble_2024_Items1-23.pdf</t>
  </si>
  <si>
    <t>Rumble_Franchise_SPV_LLC_Rumble_2024.pdf</t>
  </si>
  <si>
    <t>Rusty_Taco_Franchising_LLC_Rusty_Taco_2024_Items1-23.pdf</t>
  </si>
  <si>
    <t>Rusty_Taco_Franchising_LLC_Rusty_Taco_2024.pdf</t>
  </si>
  <si>
    <t>Rytech_Franchising_Inc_Rytech_2024_Items1-23.pdf</t>
  </si>
  <si>
    <t>Rytech_Franchising_Inc_Rytech_2024.pdf</t>
  </si>
  <si>
    <t>R_E_JOHNSEN_LLC_Jan-Pro_of_Milwaukee_2024_Items1-23.pdf</t>
  </si>
  <si>
    <t>R_E_JOHNSEN_LLC_Jan-Pro_of_Milwaukee_2024.pdf</t>
  </si>
  <si>
    <t>Safeguard_Franchise_Sales_Inc_Safeguard_2024_Items1-23.pdf</t>
  </si>
  <si>
    <t>Safeguard_Franchise_Sales_Inc_Safeguard_2024.pdf</t>
  </si>
  <si>
    <t>Safer_Home_Services_International_LLC_SAFER_HOME_SERVICES_2024_Items1-23.pdf</t>
  </si>
  <si>
    <t>Safer_Home_Services_International_LLC_SAFER_HOME_SERVICES_2024.pdf</t>
  </si>
  <si>
    <t>SafeSplash_Brands_LLC_SafeSplash_2024_Items1-23.pdf</t>
  </si>
  <si>
    <t>SafeSplash_Brands_LLC_SafeSplash_2024.pdf</t>
  </si>
  <si>
    <t>SAH_Holdings_LLC_Sushi_Avenue_2024_Items1-23.pdf</t>
  </si>
  <si>
    <t>SAH_Holdings_LLC_Sushi_Avenue_2024.pdf</t>
  </si>
  <si>
    <t>Saint_Croix_Management_Incorporated_VCS_Business_2024_Items1-23.pdf</t>
  </si>
  <si>
    <t>Saint_Croix_Management_Incorporated_VCS_Business_2024.pdf</t>
  </si>
  <si>
    <t>Saladworks_LLC_Saladworks_2024_Items1-23.pdf</t>
  </si>
  <si>
    <t>Saladworks_LLC_Saladworks_2024.pdf</t>
  </si>
  <si>
    <t>Sales_Star_Franchising_USA_LLC_SalesStar_2024_Items1-23.pdf</t>
  </si>
  <si>
    <t>Sales_Star_Franchising_USA_LLC_SalesStar_2024.pdf</t>
  </si>
  <si>
    <t>Salon_Professional_Educational_Company_LLC_SPEC_2024_Items1-23.pdf</t>
  </si>
  <si>
    <t>Salon_Professional_Educational_Company_LLC_SPEC_2024.pdf</t>
  </si>
  <si>
    <t>Salsarita's_Franchising_LLC_Salsarita's_Fresh_Mexican_Grill_2024_Items1-23.pdf</t>
  </si>
  <si>
    <t>Salsarita's_Franchising_LLC_Salsarita's_Fresh_Mexican_Grill_2024.pdf</t>
  </si>
  <si>
    <t>SAMCO_LLC_Sam_the_Concrete_Man_2024_Items1-23.pdf</t>
  </si>
  <si>
    <t>SAMCO_LLC_Sam_the_Concrete_Man_2024.pdf</t>
  </si>
  <si>
    <t>Sample_Items1-23.pdf</t>
  </si>
  <si>
    <t>Sample.pdf</t>
  </si>
  <si>
    <t>Sandler_Systems_LLC_Sandler_2024_Items1-23.pdf</t>
  </si>
  <si>
    <t>Sandler_Systems_LLC_Sandler_2024.pdf</t>
  </si>
  <si>
    <t>Sanford_Rose_Associates_International_Inc_Sanford_Rose_Associates_2024_Items1-23.pdf</t>
  </si>
  <si>
    <t>Sanford_Rose_Associates_International_Inc_Sanford_Rose_Associates_2024.pdf</t>
  </si>
  <si>
    <t>Sanford_Rose_Associates_International_LLC_Dimensional_Search_2024_Items1-23.pdf</t>
  </si>
  <si>
    <t>Sanford_Rose_Associates_International_LLC_Dimensional_Search_2024.pdf</t>
  </si>
  <si>
    <t>Savvy_Sliders_Franchise_LLC_(AREA)_Savvy_Sliders_Restaurant_2024_Items1-23.pdf</t>
  </si>
  <si>
    <t>Savvy_Sliders_Franchise_LLC_(AREA)_Savvy_Sliders_Restaurant_2024.pdf</t>
  </si>
  <si>
    <t>Savvy_Sliders_Franchise_LLC_(UNIT)_Savvy_Sliders_Restaurant_2024_Items1-23.pdf</t>
  </si>
  <si>
    <t>Savvy_Sliders_Franchise_LLC_(UNIT)_Savvy_Sliders_Restaurant_2024.pdf</t>
  </si>
  <si>
    <t>Sbarro_Franchise_Co_LLC_Sbarro_2024_Items1-23.pdf</t>
  </si>
  <si>
    <t>Sbarro_Franchise_Co_LLC_Sbarro_2024.pdf</t>
  </si>
  <si>
    <t>SBS_Franchising_LLC_Stratus_Building_Solutions_2024_Items1-23.pdf</t>
  </si>
  <si>
    <t>SBS_Franchising_LLC_Stratus_Building_Solutions_2024.pdf</t>
  </si>
  <si>
    <t>SB_Acquisition_LLC_Pizza_Pit_2023_Items1-23.pdf</t>
  </si>
  <si>
    <t>SB_Acquisition_LLC_Pizza_Pit_2023.pdf</t>
  </si>
  <si>
    <t>SB_Oil_Change_Franchising_LLC_Strickland_Brothers_10_Minute_Oil_Change_2024_Items1-23.pdf</t>
  </si>
  <si>
    <t>SB_Oil_Change_Franchising_LLC_Strickland_Brothers_10_Minute_Oil_Change_2024.pdf</t>
  </si>
  <si>
    <t>SCA_FRANCHISING_CORP_SCA_Appraisal_Services_2024_Items1-23.pdf</t>
  </si>
  <si>
    <t>SCA_FRANCHISING_CORP_SCA_Appraisal_Services_2024.pdf</t>
  </si>
  <si>
    <t>Scenthound_Franchising_LLC_Scenthound_2024_Items1-23.pdf</t>
  </si>
  <si>
    <t>Scenthound_Franchising_LLC_Scenthound_2024.pdf</t>
  </si>
  <si>
    <t>SCHLOTZSKY'S_FRANCHISOR_SPV_LLC_Schlotzsky's_2024_Items1-23.pdf</t>
  </si>
  <si>
    <t>SCHLOTZSKY'S_FRANCHISOR_SPV_LLC_Schlotzsky's_2024.pdf</t>
  </si>
  <si>
    <t>Schmizza_International_Inc_Pizza_Schmizza_2024_Items1-23.pdf</t>
  </si>
  <si>
    <t>Schmizza_International_Inc_Pizza_Schmizza_2024.pdf</t>
  </si>
  <si>
    <t>SCHOOL_OF_ROCK_FRANCHISING_LLC_SCHOOL_OF_ROCK_2024_Items1-23.pdf</t>
  </si>
  <si>
    <t>SCHOOL_OF_ROCK_FRANCHISING_LLC_SCHOOL_OF_ROCK_2024.pdf</t>
  </si>
  <si>
    <t>Scissors_&amp;_Scotch_Franchising_LLC_Scissors_&amp;_Scotch_Barbershop_2024_Items1-23.pdf</t>
  </si>
  <si>
    <t>Scissors_&amp;_Scotch_Franchising_LLC_Scissors_&amp;_Scotch_Barbershop_2024.pdf</t>
  </si>
  <si>
    <t>Scoop_Brothers_Franchising_LLC_Scoop_Brothers_2024_Items1-23.pdf</t>
  </si>
  <si>
    <t>Scoop_Brothers_Franchising_LLC_Scoop_Brothers_2024.pdf</t>
  </si>
  <si>
    <t>Scoop_Soldiers_Franchise_Company_LLC_Scoop_Soldiers_2024_Items1-23.pdf</t>
  </si>
  <si>
    <t>Scoop_Soldiers_Franchise_Company_LLC_Scoop_Soldiers_2024.pdf</t>
  </si>
  <si>
    <t>Scooter's_Coffee_LLC_Scooter's_Coffee_2024_Items1-23.pdf</t>
  </si>
  <si>
    <t>Scooter's_Coffee_LLC_Scooter's_Coffee_2024.pdf</t>
  </si>
  <si>
    <t>Scout_Guide_LLC_The_Scout_Guide_2024_Items1-23.pdf</t>
  </si>
  <si>
    <t>Scout_Guide_LLC_The_Scout_Guide_2024.pdf</t>
  </si>
  <si>
    <t>Screenmobile_Franchising_SPE_LLC_Screenmobile_2024_Items1-23.pdf</t>
  </si>
  <si>
    <t>Screenmobile_Franchising_SPE_LLC_Screenmobile_2024.pdf</t>
  </si>
  <si>
    <t>SEAL_KING_INC_Seal_King_2024_Items1-23.pdf</t>
  </si>
  <si>
    <t>SEAL_KING_INC_Seal_King_2024.pdf</t>
  </si>
  <si>
    <t>Sea_Love_Franchise_LLC_Sea_Love_2024_Items1-23.pdf</t>
  </si>
  <si>
    <t>Sea_Love_Franchise_LLC_Sea_Love_2024.pdf</t>
  </si>
  <si>
    <t>Seniors_Helping_Seniors_LLC_Seniors_Helping_Seniors_2024_Items1-23.pdf</t>
  </si>
  <si>
    <t>Seniors_Helping_Seniors_LLC_Seniors_Helping_Seniors_2024.pdf</t>
  </si>
  <si>
    <t>Senior_Care_Authority_LLC_Senior_Care_Authority_2024_Items1-23.pdf</t>
  </si>
  <si>
    <t>Senior_Care_Authority_LLC_Senior_Care_Authority_2024.pdf</t>
  </si>
  <si>
    <t>Senior_HealthCare_Investments_LLC_Home_Matters_Caregiving_(UNIT)_2024_Items1-23.pdf</t>
  </si>
  <si>
    <t>Senior_HealthCare_Investments_LLC_Home_Matters_Caregiving_(UNIT)_2024.pdf</t>
  </si>
  <si>
    <t>Serotonin_Enterprises_LLC_Serotonin_2024_Items1-23.pdf</t>
  </si>
  <si>
    <t>Serotonin_Enterprises_LLC_Serotonin_2024.pdf</t>
  </si>
  <si>
    <t>ServiceMaster_CleanRestore_SPE_LLC_ServiceMaster_Restore_(Disaster_Restoration)_2024_Items1-23.pdf</t>
  </si>
  <si>
    <t>ServiceMaster_CleanRestore_SPE_LLC_ServiceMaster_Restore_(Disaster_Restoration)_2024.pdf</t>
  </si>
  <si>
    <t>SERVPRO_FRANCHISOR_LLC_Servpro_(Unit)_2024_Items1-23.pdf</t>
  </si>
  <si>
    <t>SERVPRO_FRANCHISOR_LLC_Servpro_(Unit)_2024.pdf</t>
  </si>
  <si>
    <t>Set_the_Stage_Inc_Set_the_Stage_2024_Items1-23.pdf</t>
  </si>
  <si>
    <t>Set_the_Stage_Inc_Set_the_Stage_2024.pdf</t>
  </si>
  <si>
    <t>SFC_Team_Franchise_LLC_NoTradeName_2024_Items1-23.pdf</t>
  </si>
  <si>
    <t>SFC_Team_Franchise_LLC_NoTradeName_2024.pdf</t>
  </si>
  <si>
    <t>Shack_Shine_Home_Services_LLC_Shack_Shine_2024_Items1-23.pdf</t>
  </si>
  <si>
    <t>Shack_Shine_Home_Services_LLC_Shack_Shine_2024.pdf</t>
  </si>
  <si>
    <t>Sharkey's_Cuts_For_Kids_International_Co_LLC_Sharkey's_Cuts_for_Kids_2024_Items1-23.pdf</t>
  </si>
  <si>
    <t>Sharkey's_Cuts_For_Kids_International_Co_LLC_Sharkey's_Cuts_for_Kids_2024.pdf</t>
  </si>
  <si>
    <t>ShelfGenie_SPV_LLC_ShelfGenie_2024_Items1-23.pdf</t>
  </si>
  <si>
    <t>ShelfGenie_SPV_LLC_ShelfGenie_2024.pdf</t>
  </si>
  <si>
    <t>SHH_Group_LLC_Sculpture_Hospitality_2024_Items1-23.pdf</t>
  </si>
  <si>
    <t>SHH_Group_LLC_Sculpture_Hospitality_2024.pdf</t>
  </si>
  <si>
    <t>SHINE_DEVELOPMENT_INC_Shine_Window_Care_andor_Shine_Holiday_Lighting_2024_Items1-23.pdf</t>
  </si>
  <si>
    <t>SHINE_DEVELOPMENT_INC_Shine_Window_Care_andor_Shine_Holiday_Lighting_2024.pdf</t>
  </si>
  <si>
    <t>SHIPLEY_FRANCHISE_COMPANY_LLC_Shipley_Do-Nuts_2024_Items1-23.pdf</t>
  </si>
  <si>
    <t>SHIPLEY_FRANCHISE_COMPANY_LLC_Shipley_Do-Nuts_2024.pdf</t>
  </si>
  <si>
    <t>Shoot_360_Nation_LLC_Shoot_360_2023_Items1-23.pdf</t>
  </si>
  <si>
    <t>Shoot_360_Nation_LLC_Shoot_360_2023.pdf</t>
  </si>
  <si>
    <t>Showhomes_Franchise_Company_LLC_Showhomes_2024_Items1-23.pdf</t>
  </si>
  <si>
    <t>Showhomes_Franchise_Company_LLC_Showhomes_2024.pdf</t>
  </si>
  <si>
    <t>Shrunk_3D_Inc_Shrunk_3D_2024_Items1-23.pdf</t>
  </si>
  <si>
    <t>Shrunk_3D_Inc_Shrunk_3D_2024.pdf</t>
  </si>
  <si>
    <t>Shubh_Franchise_LLC_Shubh®_Beauty_2024_Items1-23.pdf</t>
  </si>
  <si>
    <t>Shubh_Franchise_LLC_Shubh®_Beauty_2024.pdf</t>
  </si>
  <si>
    <t>Shuckin_Shack_Franchising_LLC_Shuckin'_Shack_2024_Items1-23.pdf</t>
  </si>
  <si>
    <t>Shuckin_Shack_Franchising_LLC_Shuckin'_Shack_2024.pdf</t>
  </si>
  <si>
    <t>SH_Franchising_LLC_Senior_Helpers_2024_Items1-23.pdf</t>
  </si>
  <si>
    <t>SH_Franchising_LLC_Senior_Helpers_2024.pdf</t>
  </si>
  <si>
    <t>Signal_88_LLC_Signal_2024_Items1-23.pdf</t>
  </si>
  <si>
    <t>Signal_88_LLC_Signal_2024.pdf</t>
  </si>
  <si>
    <t>Signal_Health_Group_Franchise_Inc_Signal_Health_Group_2024_Items1-23.pdf</t>
  </si>
  <si>
    <t>Signal_Health_Group_Franchise_Inc_Signal_Health_Group_2024.pdf</t>
  </si>
  <si>
    <t>SignARama_Inc_Signarama_2024_Items1-23.pdf</t>
  </si>
  <si>
    <t>SignARama_Inc_Signarama_2024.pdf</t>
  </si>
  <si>
    <t>Sign_Gypsies_Franchising_LLC_Sign_Gypsies_2024_Items1-23.pdf</t>
  </si>
  <si>
    <t>Sign_Gypsies_Franchising_LLC_Sign_Gypsies_2024.pdf</t>
  </si>
  <si>
    <t>Silbar_Franchise_Group_Corporation_Silbar_Security_2024_Items1-23.pdf</t>
  </si>
  <si>
    <t>Silbar_Franchise_Group_Corporation_Silbar_Security_2024.pdf</t>
  </si>
  <si>
    <t>Simple_Plan_Franchising_LLC_Simple_Plan_Foods_2023_Items1-23.pdf</t>
  </si>
  <si>
    <t>Simple_Plan_Franchising_LLC_Simple_Plan_Foods_2023.pdf</t>
  </si>
  <si>
    <t>Simply_Southern_Restaurant_Group_LLC_Chicken_Salad_Chick_2024_Items1-23.pdf</t>
  </si>
  <si>
    <t>Simply_Southern_Restaurant_Group_LLC_Chicken_Salad_Chick_2024.pdf</t>
  </si>
  <si>
    <t>Sir_Grout_Franchising_LLC_Sir_Grout_2024_Items1-23.pdf</t>
  </si>
  <si>
    <t>Sir_Grout_Franchising_LLC_Sir_Grout_2024.pdf</t>
  </si>
  <si>
    <t>Sir_Speedy_Inc_Sir_Speedy_Printing_2024_Items1-23.pdf</t>
  </si>
  <si>
    <t>Sir_Speedy_Inc_Sir_Speedy_Printing_2024.pdf</t>
  </si>
  <si>
    <t>Sit_Means_Sit_Franchise_Inc_Sit_Means_Sit_2024_Items1-23.pdf</t>
  </si>
  <si>
    <t>Sit_Means_Sit_Franchise_Inc_Sit_Means_Sit_2024.pdf</t>
  </si>
  <si>
    <t>Sit_Still_Franchising_LLC_Sit_Still_Kid's_Salon_2024_Items1-23.pdf</t>
  </si>
  <si>
    <t>Sit_Still_Franchising_LLC_Sit_Still_Kid's_Salon_2024.pdf</t>
  </si>
  <si>
    <t>SKATETIME_SI_LLC_NoTradeName_2024_Items1-23.pdf</t>
  </si>
  <si>
    <t>SKATETIME_SI_LLC_NoTradeName_2024.pdf</t>
  </si>
  <si>
    <t>Skedaddle_Franchising_LLC_Skedaddle_2024_Items1-23.pdf</t>
  </si>
  <si>
    <t>Skedaddle_Franchising_LLC_Skedaddle_2024.pdf</t>
  </si>
  <si>
    <t>Skin_Experts_By_Brentwood_Spa_Franchise_Inc_SKIN_EXPERTS_by_Brentwood_Spa_2024_Items1-23.pdf</t>
  </si>
  <si>
    <t>Skin_Experts_By_Brentwood_Spa_Franchise_Inc_SKIN_EXPERTS_by_Brentwood_Spa_2024.pdf</t>
  </si>
  <si>
    <t>Skyhawks_Franchise_Group_LLC_Skyhawks_2024_Items1-23.pdf</t>
  </si>
  <si>
    <t>Skyhawks_Franchise_Group_LLC_Skyhawks_2024.pdf</t>
  </si>
  <si>
    <t>SkyRun_Franchising_Limited_SkyRun_SkyRun_Vacation_Rentals_2024_Items1-23.pdf</t>
  </si>
  <si>
    <t>SkyRun_Franchising_Limited_SkyRun_SkyRun_Vacation_Rentals_2024.pdf</t>
  </si>
  <si>
    <t>Sky_Zone_Franchise_Group_LLC_Sky_Zone_2024_Items1-23.pdf</t>
  </si>
  <si>
    <t>Sky_Zone_Franchise_Group_LLC_Sky_Zone_2024.pdf</t>
  </si>
  <si>
    <t>Slick_City_Franchise_Group_LLC_Slick_City_2024_Items1-23.pdf</t>
  </si>
  <si>
    <t>Slick_City_Franchise_Group_LLC_Slick_City_2024.pdf</t>
  </si>
  <si>
    <t>Slim_Chicken's_Development_Company_LLC_Slim_Chicken's_2024_Items1-23.pdf</t>
  </si>
  <si>
    <t>Slim_Chicken's_Development_Company_LLC_Slim_Chicken's_2024.pdf</t>
  </si>
  <si>
    <t>SLLR_Enterprises_LLC_RockBox_Fitness_2024_Items1-23.pdf</t>
  </si>
  <si>
    <t>SLLR_Enterprises_LLC_RockBox_Fitness_2024.pdf</t>
  </si>
  <si>
    <t>Slumberland_Franchising_Inc_Slumberland_2024_Items1-23.pdf</t>
  </si>
  <si>
    <t>Slumberland_Franchising_Inc_Slumberland_2024.pdf</t>
  </si>
  <si>
    <t>SmallBizPros_Inc_dba_Padgett_Business_Services_Padgett_Business_Services_2024_Items1-23.pdf</t>
  </si>
  <si>
    <t>SmallBizPros_Inc_dba_Padgett_Business_Services_Padgett_Business_Services_2024.pdf</t>
  </si>
  <si>
    <t>Smalls_Sliders_Franchising_LLC_Smalls_Sliders_2024_Items1-23.pdf</t>
  </si>
  <si>
    <t>Smalls_Sliders_Franchising_LLC_Smalls_Sliders_2024.pdf</t>
  </si>
  <si>
    <t>SMASHBURGER_FRANCHISING_LLC_Smashburger_2024_Items1-23.pdf</t>
  </si>
  <si>
    <t>SMASHBURGER_FRANCHISING_LLC_Smashburger_2024.pdf</t>
  </si>
  <si>
    <t>SMASH_BROTHERS_LLC_Crushr_2024_Items1-23.pdf</t>
  </si>
  <si>
    <t>SMASH_BROTHERS_LLC_Crushr_2024.pdf</t>
  </si>
  <si>
    <t>Smash_Franchise_Partners_LLC_Smash_My_Trash_2024_Items1-23.pdf</t>
  </si>
  <si>
    <t>Smash_Franchise_Partners_LLC_Smash_My_Trash_2024.pdf</t>
  </si>
  <si>
    <t>Smash_Franchising_LLC_iSmash_2024_Items1-23.pdf</t>
  </si>
  <si>
    <t>Smash_Franchising_LLC_iSmash_2024.pdf</t>
  </si>
  <si>
    <t>Smash_Zone_LLC_Smash_Zone_2024_Items1-23.pdf</t>
  </si>
  <si>
    <t>Smash_Zone_LLC_Smash_Zone_2024.pdf</t>
  </si>
  <si>
    <t>SME_Franchise_LLC_Sushi_Maru_Express_2023_Items1-23.pdf</t>
  </si>
  <si>
    <t>SME_Franchise_LLC_Sushi_Maru_Express_2023.pdf</t>
  </si>
  <si>
    <t>Smoothie_Holdings_FC_LLC_Smoothie_Factory_andor_Smoothie_Factory_Juice_Bar_2024_Items1-23.pdf</t>
  </si>
  <si>
    <t>Smoothie_Holdings_FC_LLC_Smoothie_Factory_andor_Smoothie_Factory_Juice_Bar_2024.pdf</t>
  </si>
  <si>
    <t>Smoothie_King_Franchises_Inc_Smoothie_King_2024_Items1-23.pdf</t>
  </si>
  <si>
    <t>Smoothie_King_Franchises_Inc_Smoothie_King_2024.pdf</t>
  </si>
  <si>
    <t>Snap-on_Tools_Company_LLC_Snap-on_Tools_2024_Items1-23.pdf</t>
  </si>
  <si>
    <t>Snap-on_Tools_Company_LLC_Snap-on_Tools_2024.pdf</t>
  </si>
  <si>
    <t>Snaphouss_Franchising_USA_LLC_Snaphouss_2024_Items1-23.pdf</t>
  </si>
  <si>
    <t>Snaphouss_Franchising_USA_LLC_Snaphouss_2024.pdf</t>
  </si>
  <si>
    <t>Snapology_LLC_Snapology_2024_Items1-23.pdf</t>
  </si>
  <si>
    <t>Snapology_LLC_Snapology_2024.pdf</t>
  </si>
  <si>
    <t>Snap_Fitness_Inc_Snap_Fitness_2024_Items1-23.pdf</t>
  </si>
  <si>
    <t>Snap_Fitness_Inc_Snap_Fitness_2024.pdf</t>
  </si>
  <si>
    <t>sneakybird_Franchising_LLC_sneakybird_2024_Items1-23.pdf</t>
  </si>
  <si>
    <t>sneakybird_Franchising_LLC_sneakybird_2024.pdf</t>
  </si>
  <si>
    <t>Snooze_International_LLC_Snooze_Mattress_Company_2024_Items1-23.pdf</t>
  </si>
  <si>
    <t>Snooze_International_LLC_Snooze_Mattress_Company_2024.pdf</t>
  </si>
  <si>
    <t>Soccer_Shots_Franchising_LLC_Soccer_Shots_2024_Items1-23.pdf</t>
  </si>
  <si>
    <t>Soccer_Shots_Franchising_LLC_Soccer_Shots_2024.pdf</t>
  </si>
  <si>
    <t>Soccer_Stars_LLC_Super_Soccer_Stars_2024_Items1-23.pdf</t>
  </si>
  <si>
    <t>Soccer_Stars_LLC_Super_Soccer_Stars_2024.pdf</t>
  </si>
  <si>
    <t>Social_Indoor_Franchising_LLC_Social_Indoor_2024_Items1-23.pdf</t>
  </si>
  <si>
    <t>Social_Indoor_Franchising_LLC_Social_Indoor_2024.pdf</t>
  </si>
  <si>
    <t>Sola_Franchise_LLC_Sola_Salon_2024_Items1-23.pdf</t>
  </si>
  <si>
    <t>Sola_Franchise_LLC_Sola_Salon_2024.pdf</t>
  </si>
  <si>
    <t>Sonesta_RL_Hotels_Franchising_Inc_Classico_A_Sonesta_Collection_2024_Items1-23.pdf</t>
  </si>
  <si>
    <t>Sonesta_RL_Hotels_Franchising_Inc_Classico_A_Sonesta_Collection_2024.pdf</t>
  </si>
  <si>
    <t>Sonic_Franchising_LLC_Sonic_Drive-Ins_2024_Items1-23.pdf</t>
  </si>
  <si>
    <t>Sonic_Franchising_LLC_Sonic_Drive-Ins_2024.pdf</t>
  </si>
  <si>
    <t>SOTHEBYS_INTERNATIONAL_REALTY_AFFILIATES_LLC_Sotheby's_International_Realty_2024_Items1-23.pdf</t>
  </si>
  <si>
    <t>SOTHEBYS_INTERNATIONAL_REALTY_AFFILIATES_LLC_Sotheby's_International_Realty_2024.pdf</t>
  </si>
  <si>
    <t>Soup_Korner_LLC_NoTradeName_2024_Items1-23.pdf</t>
  </si>
  <si>
    <t>Soup_Korner_LLC_NoTradeName_2024.pdf</t>
  </si>
  <si>
    <t>Southern_Steer_Franchising_International_LLC_Southern_Steer_2024_Items1-23.pdf</t>
  </si>
  <si>
    <t>Southern_Steer_Franchising_International_LLC_Southern_Steer_2024.pdf</t>
  </si>
  <si>
    <t>Sparkle_Franchising_LLC_Sparkle_Sparkle_Dog_Wash_&amp;_Grooming_Bar_Sparkle_Grooming_(Regional_Developer)_2024_Items1-23.pdf</t>
  </si>
  <si>
    <t>Sparkle_Franchising_LLC_Sparkle_Sparkle_Dog_Wash_&amp;_Grooming_Bar_Sparkle_Grooming_(Regional_Developer)_2024.pdf</t>
  </si>
  <si>
    <t>Sparkle_International_Inc_NoTradeName_2024_Items1-23.pdf</t>
  </si>
  <si>
    <t>Sparkle_International_Inc_NoTradeName_2024.pdf</t>
  </si>
  <si>
    <t>Sparkle_Squad_LLC_Sparkle_Squad_2024_Items1-23.pdf</t>
  </si>
  <si>
    <t>Sparkle_Squad_LLC_Sparkle_Squad_2024.pdf</t>
  </si>
  <si>
    <t>Spavia_International_LLC_Spavia_2024_Items1-23.pdf</t>
  </si>
  <si>
    <t>Spavia_International_LLC_Spavia_2024.pdf</t>
  </si>
  <si>
    <t>SpeeDee_Worldwide_LLC_SpeeDee_Oil_Change_&amp;_Auto_Service_2024_Items1-23.pdf</t>
  </si>
  <si>
    <t>SpeeDee_Worldwide_LLC_SpeeDee_Oil_Change_&amp;_Auto_Service_2024.pdf</t>
  </si>
  <si>
    <t>SPEED_QUEEN_Laundry_Franchise_LLC_SPEED_QUEEN_2024_Items1-23.pdf</t>
  </si>
  <si>
    <t>SPEED_QUEEN_Laundry_Franchise_LLC_SPEED_QUEEN_2024.pdf</t>
  </si>
  <si>
    <t>Spend_The_Day_Franchising_Inc_Elder-Well_2024_Items1-23.pdf</t>
  </si>
  <si>
    <t>Spend_The_Day_Franchising_Inc_Elder-Well_2024.pdf</t>
  </si>
  <si>
    <t>Spenga_Holdings_LLC_Spenga_2024_Items1-23.pdf</t>
  </si>
  <si>
    <t>Spenga_Holdings_LLC_Spenga_2024.pdf</t>
  </si>
  <si>
    <t>Sperry_Commercial_Global_Affiliates_LLC_Sperry_Commercial_Global_Affiliates_2024_Items1-23.pdf</t>
  </si>
  <si>
    <t>Sperry_Commercial_Global_Affiliates_LLC_Sperry_Commercial_Global_Affiliates_2024.pdf</t>
  </si>
  <si>
    <t>Spherion_Staffing_LLC_Spherion_Staffing_2024_Items1-23.pdf</t>
  </si>
  <si>
    <t>Spherion_Staffing_LLC_Spherion_Staffing_2024.pdf</t>
  </si>
  <si>
    <t>SPICE_&amp;_TEA_EXCHANGE_FRANCHSING_LLC_The_Spice_&amp;_Tea_Exchange_2024_Items1-23.pdf</t>
  </si>
  <si>
    <t>SPICE_&amp;_TEA_EXCHANGE_FRANCHSING_LLC_The_Spice_&amp;_Tea_Exchange_2024.pdf</t>
  </si>
  <si>
    <t>Sport_Clips_Inc_Sport_Clips_2024_Items1-23.pdf</t>
  </si>
  <si>
    <t>Sport_Clips_Inc_Sport_Clips_2024.pdf</t>
  </si>
  <si>
    <t>Spray-Net_Inc_Spray-Net_2024_Items1-23.pdf</t>
  </si>
  <si>
    <t>Spray-Net_Inc_Spray-Net_2024.pdf</t>
  </si>
  <si>
    <t>Spray_Foam_Genie_International_LLC_Spray_Foam_Genie_2024_Items1-23.pdf</t>
  </si>
  <si>
    <t>Spray_Foam_Genie_International_LLC_Spray_Foam_Genie_2024.pdf</t>
  </si>
  <si>
    <t>SPRING_GREEN_LAWN_CARE_CORP_Spring-Green_2024_Items1-23.pdf</t>
  </si>
  <si>
    <t>SPRING_GREEN_LAWN_CARE_CORP_Spring-Green_2024.pdf</t>
  </si>
  <si>
    <t>Sprinkles_Franchise_Group_LLC_Sprinkles_Cupcakes_2024_Items1-23.pdf</t>
  </si>
  <si>
    <t>Sprinkles_Franchise_Group_LLC_Sprinkles_Cupcakes_2024.pdf</t>
  </si>
  <si>
    <t>SP_Franchising_LLC_SpeedPro_2024_Items1-23.pdf</t>
  </si>
  <si>
    <t>SP_Franchising_LLC_SpeedPro_2024.pdf</t>
  </si>
  <si>
    <t>Stanley_Industrial_&amp;_Automotive_LLC_Mac_Tools_2024_Items1-23.pdf</t>
  </si>
  <si>
    <t>Stanley_Industrial_&amp;_Automotive_LLC_Mac_Tools_2024.pdf</t>
  </si>
  <si>
    <t>Stanley_Steemer_International_Inc_Stanley_Steemer_Carpet_Cleaner_2024_Items1-23.pdf</t>
  </si>
  <si>
    <t>Stanley_Steemer_International_Inc_Stanley_Steemer_Carpet_Cleaner_2024.pdf</t>
  </si>
  <si>
    <t>STARCYCLE_FRANCHISE_LLC_STARCYCLE_2024_Items1-23.pdf</t>
  </si>
  <si>
    <t>STARCYCLE_FRANCHISE_LLC_STARCYCLE_2024.pdf</t>
  </si>
  <si>
    <t>Status_Solutions_Network_LLC_NoTradeName_2024_Items1-23.pdf</t>
  </si>
  <si>
    <t>Status_Solutions_Network_LLC_NoTradeName_2024.pdf</t>
  </si>
  <si>
    <t>Stayfull_Services_LLC_stayfull_2024_Items1-23.pdf</t>
  </si>
  <si>
    <t>Stayfull_Services_LLC_stayfull_2024.pdf</t>
  </si>
  <si>
    <t>STC_Franchising_LLC_Sun_Tan_City_2024_Items1-23.pdf</t>
  </si>
  <si>
    <t>STC_Franchising_LLC_Sun_Tan_City_2024.pdf</t>
  </si>
  <si>
    <t>Steak_n_Shake_Enterprises_Inc_Franchise_Partner_Program_2024_Items1-23.pdf</t>
  </si>
  <si>
    <t>Steak_n_Shake_Enterprises_Inc_Franchise_Partner_Program_2024.pdf</t>
  </si>
  <si>
    <t>Steamatic_LLC_Steamatic_2024_Items1-23.pdf</t>
  </si>
  <si>
    <t>Steamatic_LLC_Steamatic_2024.pdf</t>
  </si>
  <si>
    <t>Stemtree_Franchising_LLC_Stemtree_2024_Items1-23.pdf</t>
  </si>
  <si>
    <t>Stemtree_Franchising_LLC_Stemtree_2024.pdf</t>
  </si>
  <si>
    <t>Stevenstone_Inc_New_Creations_2024_Items1-23.pdf</t>
  </si>
  <si>
    <t>Stevenstone_Inc_New_Creations_2024.pdf</t>
  </si>
  <si>
    <t>Stiltz_Franchising_Inc_Stiltz_Homelifts_Franchise_2024_Items1-23.pdf</t>
  </si>
  <si>
    <t>Stiltz_Franchising_Inc_Stiltz_Homelifts_Franchise_2024.pdf</t>
  </si>
  <si>
    <t>STOP_Franchising_SPE_LLC_DRYmedic_2024_Items1-23.pdf</t>
  </si>
  <si>
    <t>STOP_Franchising_SPE_LLC_DRYmedic_2024.pdf</t>
  </si>
  <si>
    <t>Storm_Guard_Franchise_Systems_LLC_Storm_Guard_2024_Items1-23.pdf</t>
  </si>
  <si>
    <t>Storm_Guard_Franchise_Systems_LLC_Storm_Guard_2024.pdf</t>
  </si>
  <si>
    <t>Stratify_LLC_Painter1_2024_Items1-23.pdf</t>
  </si>
  <si>
    <t>Stratify_LLC_Painter1_2024.pdf</t>
  </si>
  <si>
    <t>Strength_Train_LLC_Starting_Strength_2024_Items1-23.pdf</t>
  </si>
  <si>
    <t>Strength_Train_LLC_Starting_Strength_2024.pdf</t>
  </si>
  <si>
    <t>Stretch_Lab_Franchise_SPV_LLC_Stretch_Lab_2024_Items1-23.pdf</t>
  </si>
  <si>
    <t>Stretch_Lab_Franchise_SPV_LLC_Stretch_Lab_2024.pdf</t>
  </si>
  <si>
    <t>STRETCH_ZONE_FRANCHISING_LLC_Stretch_Zone_2023_Items1-23.pdf</t>
  </si>
  <si>
    <t>STRETCH_ZONE_FRANCHISING_LLC_Stretch_Zone_2023.pdf</t>
  </si>
  <si>
    <t>STRETCH_ZONE_FRANCHISING_LLC_Stretch_Zone_2024_Items1-23.pdf</t>
  </si>
  <si>
    <t>STRETCH_ZONE_FRANCHISING_LLC_Stretch_Zone_2024.pdf</t>
  </si>
  <si>
    <t>Striper_Industries_Inc_1-800_Striper_2024_Items1-23.pdf</t>
  </si>
  <si>
    <t>Striper_Industries_Inc_1-800_Striper_2024.pdf</t>
  </si>
  <si>
    <t>Stroller_Strides_LLC_Fit4Mom®_2024_Items1-23.pdf</t>
  </si>
  <si>
    <t>Stroller_Strides_LLC_Fit4Mom®_2024.pdf</t>
  </si>
  <si>
    <t>Strong_Kingdom_LLC_Special_Strong_2024_Items1-23.pdf</t>
  </si>
  <si>
    <t>Strong_Kingdom_LLC_Special_Strong_2024.pdf</t>
  </si>
  <si>
    <t>Structural_Elements_Franchising_LLC_Structural_Elements_(Micro-Franchise)_2024_Items1-23.pdf</t>
  </si>
  <si>
    <t>Structural_Elements_Franchising_LLC_Structural_Elements_(Micro-Franchise)_2024.pdf</t>
  </si>
  <si>
    <t>Studio_6_G6_Hospitality_Franchising_LLC_2024_Items1-23.pdf</t>
  </si>
  <si>
    <t>Studio_6_G6_Hospitality_Franchising_LLC_2024.pdf</t>
  </si>
  <si>
    <t>SUCCESS_Franchising_LLC_SUCCESS_Space_(Area_Rep)_2024_Items1-23.pdf</t>
  </si>
  <si>
    <t>SUCCESS_Franchising_LLC_SUCCESS_Space_(Area_Rep)_2024.pdf</t>
  </si>
  <si>
    <t>SugaringLA_Franchise_LLC_Sugaring_LA_2024_Items1-23.pdf</t>
  </si>
  <si>
    <t>SugaringLA_Franchise_LLC_Sugaring_LA_2024.pdf</t>
  </si>
  <si>
    <t>Suite_Management_Franchising_LLC_My_Salon_Suite_2024_Items1-23.pdf</t>
  </si>
  <si>
    <t>Suite_Management_Franchising_LLC_My_Salon_Suite_2024.pdf</t>
  </si>
  <si>
    <t>Summer_Moon_Franchising_LLC_Summer_Moon_Coffee_2024_Items1-23.pdf</t>
  </si>
  <si>
    <t>Summer_Moon_Franchising_LLC_Summer_Moon_Coffee_2024.pdf</t>
  </si>
  <si>
    <t>Sunoco_Retail_LLC_APLUS_2024_Items1-23.pdf</t>
  </si>
  <si>
    <t>Sunoco_Retail_LLC_APLUS_2024.pdf</t>
  </si>
  <si>
    <t>Supercuts_Inc_Supercuts_2024_Items1-23.pdf</t>
  </si>
  <si>
    <t>Supercuts_Inc_Supercuts_2024.pdf</t>
  </si>
  <si>
    <t>Superglass_Windshield_Repair_Inc_NoTradeName_2024_Items1-23.pdf</t>
  </si>
  <si>
    <t>Superglass_Windshield_Repair_Inc_NoTradeName_2024.pdf</t>
  </si>
  <si>
    <t>Superior_Fence_&amp;_Rail_Franchisor_LLC_Superior_Fence_&amp;_Rail_Inc_2024_Items1-23.pdf</t>
  </si>
  <si>
    <t>Superior_Fence_&amp;_Rail_Franchisor_LLC_Superior_Fence_&amp;_Rail_Inc_2024.pdf</t>
  </si>
  <si>
    <t>Superior_Walls_of_America_Ltd_Superior_Walls_2024_Items1-23.pdf</t>
  </si>
  <si>
    <t>Superior_Walls_of_America_Ltd_Superior_Walls_2024.pdf</t>
  </si>
  <si>
    <t>SUPER_8_Worldwide_Inc_Super_8_2024_Items1-23.pdf</t>
  </si>
  <si>
    <t>SUPER_8_Worldwide_Inc_Super_8_2024.pdf</t>
  </si>
  <si>
    <t>Super_Magnificent_Coffee_Company_Ireland_Limited_The_Coffee_Bean_&amp;_Tea_Leaf_2024_Items1-23.pdf</t>
  </si>
  <si>
    <t>Super_Magnificent_Coffee_Company_Ireland_Limited_The_Coffee_Bean_&amp;_Tea_Leaf_2024.pdf</t>
  </si>
  <si>
    <t>Supply_Pointe_Franchising_LLC_Supply_Pointe_2024_Items1-23.pdf</t>
  </si>
  <si>
    <t>Supply_Pointe_Franchising_LLC_Supply_Pointe_2024.pdf</t>
  </si>
  <si>
    <t>SureStay_Inc_SureStay_Collection_Hotel_by_Best_Western®_2024_Items1-23.pdf</t>
  </si>
  <si>
    <t>SureStay_Inc_SureStay_Collection_Hotel_by_Best_Western®_2024.pdf</t>
  </si>
  <si>
    <t>Surface_Experts_Franchising_LLC_Surface_Experts_2024_Items1-23.pdf</t>
  </si>
  <si>
    <t>Surface_Experts_Franchising_LLC_Surface_Experts_2024.pdf</t>
  </si>
  <si>
    <t>Surface_Specialists_Systems_Inc_Surface_Specialists_2024_Items1-23.pdf</t>
  </si>
  <si>
    <t>Surface_Specialists_Systems_Inc_Surface_Specialists_2024.pdf</t>
  </si>
  <si>
    <t>SVN_International_Corp_SVN_2024_Items1-23.pdf</t>
  </si>
  <si>
    <t>SVN_International_Corp_SVN_2024.pdf</t>
  </si>
  <si>
    <t>SW-Frutta_Bowls_Franchising_Co_LLC_Frutta_Bowls_2024_Items1-23.pdf</t>
  </si>
  <si>
    <t>SW-Frutta_Bowls_Franchising_Co_LLC_Frutta_Bowls_2024.pdf</t>
  </si>
  <si>
    <t>Sweat_Equity_Group_LLC_Perspire_Sauna_Studio_2024_Items1-23.pdf</t>
  </si>
  <si>
    <t>Sweat_Equity_Group_LLC_Perspire_Sauna_Studio_2024.pdf</t>
  </si>
  <si>
    <t>Sweat_Ventures_LLC_Sauna_House_2024_Items1-23.pdf</t>
  </si>
  <si>
    <t>Sweat_Ventures_LLC_Sauna_House_2024.pdf</t>
  </si>
  <si>
    <t>Sweetwater_Technologies_Franchise_LLC_Sweetwater_Technologies_2024_Items1-23.pdf</t>
  </si>
  <si>
    <t>Sweetwater_Technologies_Franchise_LLC_Sweetwater_Technologies_2024.pdf</t>
  </si>
  <si>
    <t>Swig_Franchising_LLC_Swig_2024_Items1-23.pdf</t>
  </si>
  <si>
    <t>Swig_Franchising_LLC_Swig_2024.pdf</t>
  </si>
  <si>
    <t>SYLVAN_LEARNING_LLC_Sylvan_Learning_Sylvan_Learning_Center_SylvanSync_and_Sylvan_2024_Items1-23.pdf</t>
  </si>
  <si>
    <t>SYLVAN_LEARNING_LLC_Sylvan_Learning_Sylvan_Learning_Center_SylvanSync_and_Sylvan_2024.pdf</t>
  </si>
  <si>
    <t>SYNERGY_HomeCare_Franchising_LLC_SYNERGY_HomeCare_2024_Items1-23.pdf</t>
  </si>
  <si>
    <t>SYNERGY_HomeCare_Franchising_LLC_SYNERGY_HomeCare_2024.pdf</t>
  </si>
  <si>
    <t>SystemForward_America_LLC_TemperaturePro_2024_Items1-23.pdf</t>
  </si>
  <si>
    <t>SystemForward_America_LLC_TemperaturePro_2024.pdf</t>
  </si>
  <si>
    <t>TAB_Boards_International_Inc_The_Alternative_Board_2024_Items1-23.pdf</t>
  </si>
  <si>
    <t>TAB_Boards_International_Inc_The_Alternative_Board_2024.pdf</t>
  </si>
  <si>
    <t>Taco_Bell_Franchisor_LLC_Taco_Bell_Express_Taco_Bell_2024_Items1-23.pdf</t>
  </si>
  <si>
    <t>Taco_Bell_Franchisor_LLC_Taco_Bell_Express_Taco_Bell_2024.pdf</t>
  </si>
  <si>
    <t>Taco_John's_International_Inc_Taco_Johns_2024_Items1-23.pdf</t>
  </si>
  <si>
    <t>Taco_John's_International_Inc_Taco_Johns_2024.pdf</t>
  </si>
  <si>
    <t>TACTIC_FRANCHISING_LLC_100%_CHIROPRACTIC_2023_Items1-23.pdf</t>
  </si>
  <si>
    <t>TACTIC_FRANCHISING_LLC_100%_CHIROPRACTIC_2023.pdf</t>
  </si>
  <si>
    <t>Tactic_Franchising_LLC_100%_Chiropractic_2024_Items1-23.pdf</t>
  </si>
  <si>
    <t>Tactic_Franchising_LLC_100%_Chiropractic_2024.pdf</t>
  </si>
  <si>
    <t>TailWaggers_Franchise_Trio_TailWaggers_Doggy_Daycare_2023_Items1-23.pdf</t>
  </si>
  <si>
    <t>TailWaggers_Franchise_Trio_TailWaggers_Doggy_Daycare_2023.pdf</t>
  </si>
  <si>
    <t>Take_5_Franchisor_SPV_LLC_Take_5_2024_Items1-23.pdf</t>
  </si>
  <si>
    <t>Take_5_Franchisor_SPV_LLC_Take_5_2024.pdf</t>
  </si>
  <si>
    <t>Talem_Home_Care_Franchising_LLC_Talem_Home_Care_2024_Items1-23.pdf</t>
  </si>
  <si>
    <t>Talem_Home_Care_Franchising_LLC_Talem_Home_Care_2024.pdf</t>
  </si>
  <si>
    <t>Tapville_Franchising_Inc_Tapville_Social_2024_Items1-23.pdf</t>
  </si>
  <si>
    <t>Tapville_Franchising_Inc_Tapville_Social_2024.pdf</t>
  </si>
  <si>
    <t>Taste_Buds_Kitchen_International_LLC_Taste_Buds_Kitchen_2024_Items1-23.pdf</t>
  </si>
  <si>
    <t>Taste_Buds_Kitchen_International_LLC_Taste_Buds_Kitchen_2024.pdf</t>
  </si>
  <si>
    <t>TA_Franchise_Systems_LLC_TravelCenters_of_America_(TA_Express_Center)_2024_Items1-23.pdf</t>
  </si>
  <si>
    <t>TA_Franchise_Systems_LLC_TravelCenters_of_America_(TA_Express_Center)_2024.pdf</t>
  </si>
  <si>
    <t>TBC_International_LLC_Title_Boxing_Club_2024_Items1-23.pdf</t>
  </si>
  <si>
    <t>TBC_International_LLC_Title_Boxing_Club_2024.pdf</t>
  </si>
  <si>
    <t>TeamLogic_Inc_TeamLogic_IT_2024_Items1-23.pdf</t>
  </si>
  <si>
    <t>TeamLogic_Inc_TeamLogic_IT_2024.pdf</t>
  </si>
  <si>
    <t>Team_Up_Enterprises_LLC_Team_Up_Athletics_2024_Items1-23.pdf</t>
  </si>
  <si>
    <t>Team_Up_Enterprises_LLC_Team_Up_Athletics_2024.pdf</t>
  </si>
  <si>
    <t>Tectum_Franchising_LLC_CR3_American_Exteriors_2024_Items1-23.pdf</t>
  </si>
  <si>
    <t>Tectum_Franchising_LLC_CR3_American_Exteriors_2024.pdf</t>
  </si>
  <si>
    <t>Tempur_Franchising_US_LLC_Tempur-Pedic_2024_Items1-23.pdf</t>
  </si>
  <si>
    <t>Tempur_Franchising_US_LLC_Tempur-Pedic_2024.pdf</t>
  </si>
  <si>
    <t>Temp_Walls_Franchise_Management_LLC_Temporary_Wall_Systems_2024_Items1-23.pdf</t>
  </si>
  <si>
    <t>Temp_Walls_Franchise_Management_LLC_Temporary_Wall_Systems_2024.pdf</t>
  </si>
  <si>
    <t>Terrace_Up_Franchising_Inc_Terrace_Up_2024_Items1-23.pdf</t>
  </si>
  <si>
    <t>Terrace_Up_Franchising_Inc_Terrace_Up_2024.pdf</t>
  </si>
  <si>
    <t>Texas_Roadhouse_Development_Corporation_Texas_Roadhouse_2024_Items1-23.pdf</t>
  </si>
  <si>
    <t>Texas_Roadhouse_Development_Corporation_Texas_Roadhouse_2024.pdf</t>
  </si>
  <si>
    <t>TFL_Franchise_Systems_LLC_The_Flying_Locksmiths_2024_Items1-23.pdf</t>
  </si>
  <si>
    <t>TFL_Franchise_Systems_LLC_The_Flying_Locksmiths_2024.pdf</t>
  </si>
  <si>
    <t>TGI_Fridays_Franchisor_LLC_TGI_Fridays_2024_Items1-23.pdf</t>
  </si>
  <si>
    <t>TGI_Fridays_Franchisor_LLC_TGI_Fridays_2024.pdf</t>
  </si>
  <si>
    <t>That_1_Painter_Franchising_LLC_That_1_Painter_2024_Items1-23.pdf</t>
  </si>
  <si>
    <t>That_1_Painter_Franchising_LLC_That_1_Painter_2024.pdf</t>
  </si>
  <si>
    <t>The_Agency_Real_Estate_Franchising_LLC_The_Agency_2024_Items1-23.pdf</t>
  </si>
  <si>
    <t>The_Agency_Real_Estate_Franchising_LLC_The_Agency_2024.pdf</t>
  </si>
  <si>
    <t>The_Barbershop_A_Hair_Salon_for_Men_LLC_The_Barbershop_2024_Items1-23.pdf</t>
  </si>
  <si>
    <t>The_Barbershop_A_Hair_Salon_for_Men_LLC_The_Barbershop_2024.pdf</t>
  </si>
  <si>
    <t>THE_BARBERS_HAIRSTYLING_FOR_MEN_&amp;_WOMEN_INC_Cost_Cutters_2024_Items1-23.pdf</t>
  </si>
  <si>
    <t>THE_BARBERS_HAIRSTYLING_FOR_MEN_&amp;_WOMEN_INC_Cost_Cutters_2024.pdf</t>
  </si>
  <si>
    <t>The_Bar_Method_Franchisor_LLC_Bar_Method_2024_Items1-23.pdf</t>
  </si>
  <si>
    <t>The_Bar_Method_Franchisor_LLC_Bar_Method_2024.pdf</t>
  </si>
  <si>
    <t>The_Beef_Jerky_Outlet_Franchise_Inc_Beef_Jerky_Experience_2024_Items1-23.pdf</t>
  </si>
  <si>
    <t>The_Beef_Jerky_Outlet_Franchise_Inc_Beef_Jerky_Experience_2024.pdf</t>
  </si>
  <si>
    <t>The_Budlong_Franchise_Nevada_LLC_The_Budlong_Hot_Chicken_2024_Items1-23.pdf</t>
  </si>
  <si>
    <t>The_Budlong_Franchise_Nevada_LLC_The_Budlong_Hot_Chicken_2024.pdf</t>
  </si>
  <si>
    <t>The_Camp_Franchise_Systems_LLC_THE_CAMP_TRANSFORMATION_CENTER_2024_Items1-23.pdf</t>
  </si>
  <si>
    <t>The_Camp_Franchise_Systems_LLC_THE_CAMP_TRANSFORMATION_CENTER_2024.pdf</t>
  </si>
  <si>
    <t>The_Cleaning_Authority_Franchising_SPE_LLC_The_Cleaning_Authority_2024_Items1-23.pdf</t>
  </si>
  <si>
    <t>The_Cleaning_Authority_Franchising_SPE_LLC_The_Cleaning_Authority_2024.pdf</t>
  </si>
  <si>
    <t>The_Closet_Factory_Franchise_Corporation_Closet_Factory_2024_Items1-23.pdf</t>
  </si>
  <si>
    <t>The_Closet_Factory_Franchise_Corporation_Closet_Factory_2024.pdf</t>
  </si>
  <si>
    <t>The_Cornwell_Quality_Tools_Company_Cornwell_2024_Items1-23.pdf</t>
  </si>
  <si>
    <t>The_Cornwell_Quality_Tools_Company_Cornwell_2024.pdf</t>
  </si>
  <si>
    <t>The_Coven_Franchising_LLC_The_Coven_2024_Items1-23.pdf</t>
  </si>
  <si>
    <t>The_Coven_Franchising_LLC_The_Coven_2024.pdf</t>
  </si>
  <si>
    <t>The_Decor_Group_Inc_Christmas_Decor_2023_Items1-23.pdf</t>
  </si>
  <si>
    <t>The_Decor_Group_Inc_Christmas_Decor_2023.pdf</t>
  </si>
  <si>
    <t>The_Dog_Stop_Franchising_LLC_The_Dog_Stop_2024_Items1-23.pdf</t>
  </si>
  <si>
    <t>The_Dog_Stop_Franchising_LLC_The_Dog_Stop_2024.pdf</t>
  </si>
  <si>
    <t>THE_FILTA_GROUP_INC_FILTA_ENVIRONMENTAL_KITCHEN_SOLUTIONS®_2024_Items1-23.pdf</t>
  </si>
  <si>
    <t>THE_FILTA_GROUP_INC_FILTA_ENVIRONMENTAL_KITCHEN_SOLUTIONS®_2024.pdf</t>
  </si>
  <si>
    <t>The_Glass_Guru_Enterprises_Inc_The_Glass_Guru_2024_Items1-23.pdf</t>
  </si>
  <si>
    <t>The_Glass_Guru_Enterprises_Inc_The_Glass_Guru_2024.pdf</t>
  </si>
  <si>
    <t>The_Grounds_Guys_SPV_LLC_The_Grounds_Guys_2024_Items1-23.pdf</t>
  </si>
  <si>
    <t>The_Grounds_Guys_SPV_LLC_The_Grounds_Guys_2024.pdf</t>
  </si>
  <si>
    <t>The_Grout_Medic_LLC_The_Grout_Medic_2024_Items1-23.pdf</t>
  </si>
  <si>
    <t>The_Grout_Medic_LLC_The_Grout_Medic_2024.pdf</t>
  </si>
  <si>
    <t>The_Haagen-Dazs_Shoppe_Company_Inc_Haagen-Dazs_Shop_2024_Items1-23.pdf</t>
  </si>
  <si>
    <t>The_Haagen-Dazs_Shoppe_Company_Inc_Haagen-Dazs_Shop_2024.pdf</t>
  </si>
  <si>
    <t>The_Halal_Guys_Franchise_Inc_The_Halal_Guys_2024_Items1-23.pdf</t>
  </si>
  <si>
    <t>The_Halal_Guys_Franchise_Inc_The_Halal_Guys_2024.pdf</t>
  </si>
  <si>
    <t>The_Hammer_&amp;_Nails_Salon_Group_LLC_Hammer_&amp;_Nails_(Unit)_2024_Items1-23.pdf</t>
  </si>
  <si>
    <t>The_Hammer_&amp;_Nails_Salon_Group_LLC_Hammer_&amp;_Nails_(Unit)_2024.pdf</t>
  </si>
  <si>
    <t>THE_HBH_FRANCHISE_COMPANY_LLC_HoneyBaked_The_Honey_Baked_Ham_Co_and_Honey_Baked_Ham_2024_Items1-23.pdf</t>
  </si>
  <si>
    <t>THE_HBH_FRANCHISE_COMPANY_LLC_HoneyBaked_The_Honey_Baked_Ham_Co_and_Honey_Baked_Ham_2024.pdf</t>
  </si>
  <si>
    <t>The_HomeTeam_Inspection_Service_Inc_HomeTeam_Inspection_Service_2024_Items1-23.pdf</t>
  </si>
  <si>
    <t>The_HomeTeam_Inspection_Service_Inc_HomeTeam_Inspection_Service_2024.pdf</t>
  </si>
  <si>
    <t>The_Home_Franchise_LLC_HomeKeepr_by_Mooveguru_2024_Items1-23.pdf</t>
  </si>
  <si>
    <t>The_Home_Franchise_LLC_HomeKeepr_by_Mooveguru_2024.pdf</t>
  </si>
  <si>
    <t>The_Hot_Spot_Studios_LLC_The_Hot_Spot_2024_Items1-23.pdf</t>
  </si>
  <si>
    <t>The_Hot_Spot_Studios_LLC_The_Hot_Spot_2024.pdf</t>
  </si>
  <si>
    <t>The_Inspection_Boys_Franchise_USA_LLC_dba_The_Inspection_Boys_The_Inspection_Boys_-_Area_Representative_2024_Items1-23.pdf</t>
  </si>
  <si>
    <t>The_Inspection_Boys_Franchise_USA_LLC_dba_The_Inspection_Boys_The_Inspection_Boys_-_Area_Representative_2024.pdf</t>
  </si>
  <si>
    <t>The_Joint_Corp_The_Joint_Chiropractic_2024_Items1-23.pdf</t>
  </si>
  <si>
    <t>The_Joint_Corp_The_Joint_Chiropractic_2024.pdf</t>
  </si>
  <si>
    <t>The_Lash_Franchise_Holdings_LLC_Lash_Lounge_2024_Items1-23.pdf</t>
  </si>
  <si>
    <t>The_Lash_Franchise_Holdings_LLC_Lash_Lounge_2024.pdf</t>
  </si>
  <si>
    <t>THE_LEARNING_EXPERIENCE_SYSTEMS_LLC_The_Learning_Experience_and_The_Learning_Experience_Academy_of_Early_Education_2024_Items1-23.pdf</t>
  </si>
  <si>
    <t>THE_LEARNING_EXPERIENCE_SYSTEMS_LLC_The_Learning_Experience_and_The_Learning_Experience_Academy_of_Early_Education_2024.pdf</t>
  </si>
  <si>
    <t>The_Maids_International_LLC_The_Maids_2024_Items1-23.pdf</t>
  </si>
  <si>
    <t>The_Maids_International_LLC_The_Maids_2024.pdf</t>
  </si>
  <si>
    <t>The_Melting_Pot_NoTradeName_2024_Items1-23.pdf</t>
  </si>
  <si>
    <t>The_Melting_Pot_NoTradeName_2024.pdf</t>
  </si>
  <si>
    <t>The_New_Mom_School_Franchising_LLC_New_Mom_School_2024_Items1-23.pdf</t>
  </si>
  <si>
    <t>The_New_Mom_School_Franchising_LLC_New_Mom_School_2024.pdf</t>
  </si>
  <si>
    <t>The_Now_Franchise_LLC_THE_NOW_2023_Items1-23.pdf</t>
  </si>
  <si>
    <t>The_Now_Franchise_LLC_THE_NOW_2023.pdf</t>
  </si>
  <si>
    <t>The_Original_Pancake_House_Franchising_Inc_The_Original_Pancake_House_2024_Items1-23.pdf</t>
  </si>
  <si>
    <t>The_Original_Pancake_House_Franchising_Inc_The_Original_Pancake_House_2024.pdf</t>
  </si>
  <si>
    <t>The_Paterson_Center_LLC_The_Paterson_Center_2024_Items1-23.pdf</t>
  </si>
  <si>
    <t>The_Paterson_Center_LLC_The_Paterson_Center_2024.pdf</t>
  </si>
  <si>
    <t>The_Plug_Powered_by_AVANCE_LLC_The_Plug_Powered_by_AVANCE_2023_Items1-23.pdf</t>
  </si>
  <si>
    <t>The_Plug_Powered_by_AVANCE_LLC_The_Plug_Powered_by_AVANCE_2023.pdf</t>
  </si>
  <si>
    <t>THE_REAL_FOOD_ACADEMY_FRANCHISE_LLC_THE_REAL_FOOD_ACADEMY_2024_Items1-23.pdf</t>
  </si>
  <si>
    <t>THE_REAL_FOOD_ACADEMY_FRANCHISE_LLC_THE_REAL_FOOD_ACADEMY_2024.pdf</t>
  </si>
  <si>
    <t>The_Red_Collection_LLC_The_Red_Collection_2024_Items1-23.pdf</t>
  </si>
  <si>
    <t>The_Red_Collection_LLC_The_Red_Collection_2024.pdf</t>
  </si>
  <si>
    <t>The_Retirement_Income_Source_LLC_Retirement_Income_Source_2024_Items1-23.pdf</t>
  </si>
  <si>
    <t>The_Retirement_Income_Source_LLC_Retirement_Income_Source_2024.pdf</t>
  </si>
  <si>
    <t>The_Sensory_Club_Inc_NoTradeName_2024_Items1-23.pdf</t>
  </si>
  <si>
    <t>The_Sensory_Club_Inc_NoTradeName_2024.pdf</t>
  </si>
  <si>
    <t>The_Snip-its_Franchise_Company_LLC_Snip-its_Salon_2024_Items1-23.pdf</t>
  </si>
  <si>
    <t>The_Snip-its_Franchise_Company_LLC_Snip-its_Salon_2024.pdf</t>
  </si>
  <si>
    <t>The_Ten_Spot_Ltd_The_Ten_Spot_2024_Items1-23.pdf</t>
  </si>
  <si>
    <t>The_Ten_Spot_Ltd_The_Ten_Spot_2024.pdf</t>
  </si>
  <si>
    <t>The_Tox_Franchising_Group_LLC_The_Tox_2024_Items1-23.pdf</t>
  </si>
  <si>
    <t>The_Tox_Franchising_Group_LLC_The_Tox_2024.pdf</t>
  </si>
  <si>
    <t>THE_TUTORING_CENTER_FRANCHISE_CORP_THE_TUTORING_CENTER_2024_Items1-23.pdf</t>
  </si>
  <si>
    <t>THE_TUTORING_CENTER_FRANCHISE_CORP_THE_TUTORING_CENTER_2024.pdf</t>
  </si>
  <si>
    <t>The_UPS_Store_Inc_The_UPS_Store®_(Non-Traditional)_2024_Items1-23.pdf</t>
  </si>
  <si>
    <t>The_UPS_Store_Inc_The_UPS_Store®_(Non-Traditional)_2024.pdf</t>
  </si>
  <si>
    <t>The_Vital_Stretch_Franchising_LLC_Vital_Stretch_2024_Items1-23.pdf</t>
  </si>
  <si>
    <t>The_Vital_Stretch_Franchising_LLC_Vital_Stretch_2024.pdf</t>
  </si>
  <si>
    <t>The_Waxxpot_Group_Franchise_LLC_Waxxpot_2024_Items1-23.pdf</t>
  </si>
  <si>
    <t>The_Waxxpot_Group_Franchise_LLC_Waxxpot_2024.pdf</t>
  </si>
  <si>
    <t>THE_WELLNESS_WAY_FRANCHISE_LLC_THE_WELLNESS_WAY_2024_Items1-23.pdf</t>
  </si>
  <si>
    <t>THE_WELLNESS_WAY_FRANCHISE_LLC_THE_WELLNESS_WAY_2024.pdf</t>
  </si>
  <si>
    <t>The_Woodhouse_SPAS_LLC_The_Woodhouse_Day_Spa_2024_Items1-23.pdf</t>
  </si>
  <si>
    <t>The_Woodhouse_SPAS_LLC_The_Woodhouse_Day_Spa_2024.pdf</t>
  </si>
  <si>
    <t>Three_Dog_Bakery_LLC_Three_Dog_Bakery_LLC_2023_Items1-23.pdf</t>
  </si>
  <si>
    <t>Three_Dog_Bakery_LLC_Three_Dog_Bakery_LLC_2023.pdf</t>
  </si>
  <si>
    <t>Tierra_Encantada_Franchising_LLC_Tierra_Encantada_2024_Items1-23.pdf</t>
  </si>
  <si>
    <t>Tierra_Encantada_Franchising_LLC_Tierra_Encantada_2024.pdf</t>
  </si>
  <si>
    <t>TIM_HORTONS_USA_INC_Tim_Hortons_2024_Items1-23.pdf</t>
  </si>
  <si>
    <t>TIM_HORTONS_USA_INC_Tim_Hortons_2024.pdf</t>
  </si>
  <si>
    <t>Tint_World_LLC_Tint_World_2024_Items1-23.pdf</t>
  </si>
  <si>
    <t>Tint_World_LLC_Tint_World_2024.pdf</t>
  </si>
  <si>
    <t>Tippi_Toes_Inc_Tippi_Toes_2024_Items1-23.pdf</t>
  </si>
  <si>
    <t>Tippi_Toes_Inc_Tippi_Toes_2024.pdf</t>
  </si>
  <si>
    <t>Tire_Pros_Francorp_LLC_Tire_Pros_2024_Items1-23.pdf</t>
  </si>
  <si>
    <t>Tire_Pros_Francorp_LLC_Tire_Pros_2024.pdf</t>
  </si>
  <si>
    <t>TKK_Franchising_LLC_TKK_Fried_Chicken_2024_Items1-23.pdf</t>
  </si>
  <si>
    <t>TKK_Franchising_LLC_TKK_Fried_Chicken_2024.pdf</t>
  </si>
  <si>
    <t>TLGI_LLC_The_Little_Gym_2024_Items1-23.pdf</t>
  </si>
  <si>
    <t>TLGI_LLC_The_Little_Gym_2024.pdf</t>
  </si>
  <si>
    <t>TMC_FRANCHISE_CORP_Circle_K_(Standard)_2024_Items1-23.pdf</t>
  </si>
  <si>
    <t>TMC_FRANCHISE_CORP_Circle_K_(Standard)_2024.pdf</t>
  </si>
  <si>
    <t>TMH_Worldwide_LLC_Trademark_Collection_Hotel_2024_Items1-23.pdf</t>
  </si>
  <si>
    <t>TMH_Worldwide_LLC_Trademark_Collection_Hotel_2024.pdf</t>
  </si>
  <si>
    <t>Toastique_Holdings_LLC_Toastique_2024_Items1-23.pdf</t>
  </si>
  <si>
    <t>Toastique_Holdings_LLC_Toastique_2024.pdf</t>
  </si>
  <si>
    <t>TOHC_Franchising_LLC_The_Original_Hot_Chicken_and_Inked_Tacos_(Unit)_2023_Items1-23.pdf</t>
  </si>
  <si>
    <t>TOHC_Franchising_LLC_The_Original_Hot_Chicken_and_Inked_Tacos_(Unit)_2023.pdf</t>
  </si>
  <si>
    <t>Tommy's_Express_LLC_Tommy's_Express_Car_Wash_2024_Items1-23.pdf</t>
  </si>
  <si>
    <t>Tommy's_Express_LLC_Tommy's_Express_Car_Wash_2024.pdf</t>
  </si>
  <si>
    <t>Tootl_Franchising_LLC_Tootl_2024_Items1-23.pdf</t>
  </si>
  <si>
    <t>Tootl_Franchising_LLC_Tootl_2024.pdf</t>
  </si>
  <si>
    <t>Toppers_Pizza_LLC_Toppers_Pizza_2024_Items1-23.pdf</t>
  </si>
  <si>
    <t>Toppers_Pizza_LLC_Toppers_Pizza_2024.pdf</t>
  </si>
  <si>
    <t>Toro_Taxes_Franchise_LLC_Toro_Taxes_2024_Items1-23.pdf</t>
  </si>
  <si>
    <t>Toro_Taxes_Franchise_LLC_Toro_Taxes_2024.pdf</t>
  </si>
  <si>
    <t>Totally_Nutz_Franchise_LLC_Totally_Nutz_2024_Items1-23.pdf</t>
  </si>
  <si>
    <t>Totally_Nutz_Franchise_LLC_Totally_Nutz_2024.pdf</t>
  </si>
  <si>
    <t>Touching_Hearts_Inc_Touching_Hearts_2024_Items1-23.pdf</t>
  </si>
  <si>
    <t>Touching_Hearts_Inc_Touching_Hearts_2024.pdf</t>
  </si>
  <si>
    <t>TourScale_Franchising_LLC_Trolley_Pub_Trolley_Party_Paddle_Pub_and_Tiki_Pub_2024_Items1-23.pdf</t>
  </si>
  <si>
    <t>TourScale_Franchising_LLC_Trolley_Pub_Trolley_Party_Paddle_Pub_and_Tiki_Pub_2024.pdf</t>
  </si>
  <si>
    <t>Tous_Les_Jours_International_Corp_Tous_Les_Jours_2024_Items1-23.pdf</t>
  </si>
  <si>
    <t>Tous_Les_Jours_International_Corp_Tous_Les_Jours_2024.pdf</t>
  </si>
  <si>
    <t>Town_Square_Franchising_LLC_Town_Square_2024_Items1-23.pdf</t>
  </si>
  <si>
    <t>Town_Square_Franchising_LLC_Town_Square_2024.pdf</t>
  </si>
  <si>
    <t>TPP_Franchising_LLC_The_Pickle_Pad_2024_Items1-23.pdf</t>
  </si>
  <si>
    <t>TPP_Franchising_LLC_The_Pickle_Pad_2024.pdf</t>
  </si>
  <si>
    <t>Transworld_Business_Advisors_LLC_Transworld_2024_Items1-23.pdf</t>
  </si>
  <si>
    <t>Transworld_Business_Advisors_LLC_Transworld_2024.pdf</t>
  </si>
  <si>
    <t>TRAVELODGE_HOTELS_INC_Travelodge_Travelodge_Hotel_Travelodge_Inn_Travelodge_Suites_Hotel_and_Travelodge_Inn_&amp;_Suites_2024_Items1-23.pdf</t>
  </si>
  <si>
    <t>TRAVELODGE_HOTELS_INC_Travelodge_Travelodge_Hotel_Travelodge_Inn_Travelodge_Suites_Hotel_and_Travelodge_Inn_&amp;_Suites_2024.pdf</t>
  </si>
  <si>
    <t>Travel_Leaders_Network_LLC_Marit_Kaiser_2024_Items1-23.pdf</t>
  </si>
  <si>
    <t>Travel_Leaders_Network_LLC_Marit_Kaiser_2024.pdf</t>
  </si>
  <si>
    <t>TRC_Franchisor_Inc_The_Registry_Collection_Hotels_2024_Items1-23.pdf</t>
  </si>
  <si>
    <t>TRC_Franchisor_Inc_The_Registry_Collection_Hotels_2024.pdf</t>
  </si>
  <si>
    <t>Trident_Investment_Partners_Inc_Handyman_Connection_2024_Items1-23.pdf</t>
  </si>
  <si>
    <t>Trident_Investment_Partners_Inc_Handyman_Connection_2024.pdf</t>
  </si>
  <si>
    <t>Tropical_Smoothie_Cafe_LLC_Tropical_Smoothie_Cafe_2024_Items1-23.pdf</t>
  </si>
  <si>
    <t>Tropical_Smoothie_Cafe_LLC_Tropical_Smoothie_Cafe_2024.pdf</t>
  </si>
  <si>
    <t>Truly_Nolen_of_America_Inc_Truly_Nolen_of_America_Inc_2024_Items1-23.pdf</t>
  </si>
  <si>
    <t>Truly_Nolen_of_America_Inc_Truly_Nolen_of_America_Inc_2024.pdf</t>
  </si>
  <si>
    <t>TRYP_Hotels_Worldwide_Inc_TRYP_by_Wyndham_2024_Items1-23.pdf</t>
  </si>
  <si>
    <t>TRYP_Hotels_Worldwide_Inc_TRYP_by_Wyndham_2024.pdf</t>
  </si>
  <si>
    <t>Tumbles_LLC_Tumbles_2024_Items1-23.pdf</t>
  </si>
  <si>
    <t>Tumbles_LLC_Tumbles_2024.pdf</t>
  </si>
  <si>
    <t>Tumble_Fresh_Franchising_LLC_Tumble_Fresh_Coin_Laundry_2024_Items1-23.pdf</t>
  </si>
  <si>
    <t>Tumble_Fresh_Franchising_LLC_Tumble_Fresh_Coin_Laundry_2024.pdf</t>
  </si>
  <si>
    <t>Tutu_School_Franchises_LLC_Tutu_School_2024_Items1-23.pdf</t>
  </si>
  <si>
    <t>Tutu_School_Franchises_LLC_Tutu_School_2024.pdf</t>
  </si>
  <si>
    <t>Twin_Restaurant_Franchise_LLC_Twin_Peaks_2024_Items1-23.pdf</t>
  </si>
  <si>
    <t>Twin_Restaurant_Franchise_LLC_Twin_Peaks_2024.pdf</t>
  </si>
  <si>
    <t>Two_Maids_Franchising_LLC_Two_Maids_&amp;_A_Mop_2024_Items1-23.pdf</t>
  </si>
  <si>
    <t>Two_Maids_Franchising_LLC_Two_Maids_&amp;_A_Mop_2024.pdf</t>
  </si>
  <si>
    <t>Two_Men_and_a_Truck_SPE_LLC_Two_Men_and_a_Junk_Truck_2024_Items1-23.pdf</t>
  </si>
  <si>
    <t>Two_Men_and_a_Truck_SPE_LLC_Two_Men_and_a_Junk_Truck_2024.pdf</t>
  </si>
  <si>
    <t>TYG_Enterprises_LLC_The_Yard_Gym_2024_Items1-23.pdf</t>
  </si>
  <si>
    <t>TYG_Enterprises_LLC_The_Yard_Gym_2024.pdf</t>
  </si>
  <si>
    <t>T_B_Franchising_Systems_Inc_TruBlue_Home_Service_Ally_2024_Items1-23.pdf</t>
  </si>
  <si>
    <t>T_B_Franchising_Systems_Inc_TruBlue_Home_Service_Ally_2024.pdf</t>
  </si>
  <si>
    <t>UATP_Management_LLC_Urban_Air_Adventure_Park_2024_Items1-23.pdf</t>
  </si>
  <si>
    <t>UATP_Management_LLC_Urban_Air_Adventure_Park_2024.pdf</t>
  </si>
  <si>
    <t>UBIF_Franchising_Co_UBREAKIFIX_BY_ASURION_2024_Items1-23.pdf</t>
  </si>
  <si>
    <t>UBIF_Franchising_Co_UBREAKIFIX_BY_ASURION_2024.pdf</t>
  </si>
  <si>
    <t>UG_Franchise_Operations_LLC_UFC_Gym_2024_Items1-23.pdf</t>
  </si>
  <si>
    <t>UG_Franchise_Operations_LLC_UFC_Gym_2024.pdf</t>
  </si>
  <si>
    <t>Ultimate_Ninjas_Franchise_Group_LLC_Ultimate_Ninjas_2024_Items1-23.pdf</t>
  </si>
  <si>
    <t>Ultimate_Ninjas_Franchise_Group_LLC_Ultimate_Ninjas_2024.pdf</t>
  </si>
  <si>
    <t>Ultra_Pool_Care_Squad_Franchise_USA_Inc_Ultra_Pool_Care_Squad_2024_Items1-23.pdf</t>
  </si>
  <si>
    <t>Ultra_Pool_Care_Squad_Franchise_USA_Inc_Ultra_Pool_Care_Squad_2024.pdf</t>
  </si>
  <si>
    <t>Unishippers_Global_Logistics_LLC_Unishippers_2024_Items1-23.pdf</t>
  </si>
  <si>
    <t>Unishippers_Global_Logistics_LLC_Unishippers_2024.pdf</t>
  </si>
  <si>
    <t>UNITED_COUNTRY_REAL_ESTATE_INC_United_Country_Real_Estate_2024_Items1-23.pdf</t>
  </si>
  <si>
    <t>UNITED_COUNTRY_REAL_ESTATE_INC_United_Country_Real_Estate_2024.pdf</t>
  </si>
  <si>
    <t>United_Franchise_Holdings_LLC_United_Water_Restoration_2024_Items1-23.pdf</t>
  </si>
  <si>
    <t>United_Franchise_Holdings_LLC_United_Water_Restoration_2024.pdf</t>
  </si>
  <si>
    <t>UNITS_FRANCHISING_GROUP_INC_UNITS_2024_Items1-23.pdf</t>
  </si>
  <si>
    <t>UNITS_FRANCHISING_GROUP_INC_UNITS_2024.pdf</t>
  </si>
  <si>
    <t>Uni_K_Wax_Franchising_LLC_UNI_K_WAX®_2024_Items1-23.pdf</t>
  </si>
  <si>
    <t>Uni_K_Wax_Franchising_LLC_UNI_K_WAX®_2024.pdf</t>
  </si>
  <si>
    <t>Upper_Midwest_Realty_Inc_EXIT_Realty_Upper_Midwest_2024_Items1-23.pdf</t>
  </si>
  <si>
    <t>Upper_Midwest_Realty_Inc_EXIT_Realty_Upper_Midwest_2024.pdf</t>
  </si>
  <si>
    <t>Uptown_Cheapskate_Franchise_System_LLC_Uptown_Cheapskate_2024_Items1-23.pdf</t>
  </si>
  <si>
    <t>Uptown_Cheapskate_Franchise_System_LLC_Uptown_Cheapskate_2024.pdf</t>
  </si>
  <si>
    <t>Up_Closets_Franchising_LLC_Up_Closets_2024_Items1-23.pdf</t>
  </si>
  <si>
    <t>Up_Closets_Franchising_LLC_Up_Closets_2024.pdf</t>
  </si>
  <si>
    <t>USA_Insulation_Franchise_LLC_USA_Insulation_2024_Items1-23.pdf</t>
  </si>
  <si>
    <t>USA_Insulation_Franchise_LLC_USA_Insulation_2024.pdf</t>
  </si>
  <si>
    <t>USA_Ninja_Challenge_Franchising_LLC_USA_Ninja_Challenge_2023_Items1-23.pdf</t>
  </si>
  <si>
    <t>USA_Ninja_Challenge_Franchising_LLC_USA_Ninja_Challenge_2023.pdf</t>
  </si>
  <si>
    <t>US_LAWNS_INC_U_S_LAWNS_2024_Items1-23.pdf</t>
  </si>
  <si>
    <t>US_LAWNS_INC_U_S_LAWNS_2024.pdf</t>
  </si>
  <si>
    <t>U_Got_Stink_Franchising_LLC_U_Got_Stink_2023_Items1-23.pdf</t>
  </si>
  <si>
    <t>U_Got_Stink_Franchising_LLC_U_Got_Stink_2023.pdf</t>
  </si>
  <si>
    <t>V'S_BARBERSHOP_FRANCHISE_LLC_V's_Barbershop_2024_Items1-23.pdf</t>
  </si>
  <si>
    <t>V'S_BARBERSHOP_FRANCHISE_LLC_V's_Barbershop_2024.pdf</t>
  </si>
  <si>
    <t>Valbridge_Property_Advisors_Franchising_System_LLC_NoTradeName_2024_Items1-23.pdf</t>
  </si>
  <si>
    <t>Valbridge_Property_Advisors_Franchising_System_LLC_NoTradeName_2024.pdf</t>
  </si>
  <si>
    <t>Valenta_Franchise_LLC_Valenta_BPO_2024_Items1-23.pdf</t>
  </si>
  <si>
    <t>Valenta_Franchise_LLC_Valenta_BPO_2024.pdf</t>
  </si>
  <si>
    <t>Valhallan_LLC_Valhallan_2024_Items1-23.pdf</t>
  </si>
  <si>
    <t>Valhallan_LLC_Valhallan_2024.pdf</t>
  </si>
  <si>
    <t>VALPAK_DIRECT_MARKETING_SYSTEMS_LLC_VALPAK_2024_Items1-23.pdf</t>
  </si>
  <si>
    <t>VALPAK_DIRECT_MARKETING_SYSTEMS_LLC_VALPAK_2024.pdf</t>
  </si>
  <si>
    <t>Valvoline_Instant_Oil_Change_Franchising_Inc_Valvoline_Instant_Oil_Change_2023_Items1-23.pdf</t>
  </si>
  <si>
    <t>Valvoline_Instant_Oil_Change_Franchising_Inc_Valvoline_Instant_Oil_Change_2023.pdf</t>
  </si>
  <si>
    <t>Vanguard_Cleaning_Systems_Inc_NoTradeName_2024_Items1-23.pdf</t>
  </si>
  <si>
    <t>Vanguard_Cleaning_Systems_Inc_NoTradeName_2024.pdf</t>
  </si>
  <si>
    <t>VARA_Juice_Franchising_LLC_VARA_Juice_Restaurant_2024_Items1-23.pdf</t>
  </si>
  <si>
    <t>VARA_Juice_Franchising_LLC_VARA_Juice_Restaurant_2024.pdf</t>
  </si>
  <si>
    <t>Vaura_Incorporated_Vaura_Studio_and_Vaura_2024_Items1-23.pdf</t>
  </si>
  <si>
    <t>Vaura_Incorporated_Vaura_Studio_and_Vaura_2024.pdf</t>
  </si>
  <si>
    <t>Venture_X_Franchising_LLC_Venture_X_2024_Items1-23.pdf</t>
  </si>
  <si>
    <t>Venture_X_Franchising_LLC_Venture_X_2024.pdf</t>
  </si>
  <si>
    <t>Veronica's_Insurance_Franchise_LLC_Veronica's_Insurance_2024_Items1-23.pdf</t>
  </si>
  <si>
    <t>Veronica's_Insurance_Franchise_LLC_Veronica's_Insurance_2024.pdf</t>
  </si>
  <si>
    <t>Vertica_Fitness_Franchising_Inc_Vertica_Fitness_2024_Items1-23.pdf</t>
  </si>
  <si>
    <t>Vertica_Fitness_Franchising_Inc_Vertica_Fitness_2024.pdf</t>
  </si>
  <si>
    <t>Veterans_Restoration_Franchise_LLC_Veterans_Restoration_2023_Items1-23.pdf</t>
  </si>
  <si>
    <t>Veterans_Restoration_Franchise_LLC_Veterans_Restoration_2023.pdf</t>
  </si>
  <si>
    <t>Victory_Lane_Quick_Oil_Change_Inc_Victory_Lane_Centers_2024_Items1-23.pdf</t>
  </si>
  <si>
    <t>Victory_Lane_Quick_Oil_Change_Inc_Victory_Lane_Centers_2024.pdf</t>
  </si>
  <si>
    <t>Village_Juice_Co_Franchising_LLC_Village_Juice_&amp;_Kitchen_2024_Items1-23.pdf</t>
  </si>
  <si>
    <t>Village_Juice_Co_Franchising_LLC_Village_Juice_&amp;_Kitchen_2024.pdf</t>
  </si>
  <si>
    <t>Villa_Pizza_LLC_Villa_Pizza_2024_Items1-23.pdf</t>
  </si>
  <si>
    <t>Villa_Pizza_LLC_Villa_Pizza_2024.pdf</t>
  </si>
  <si>
    <t>VIO_Franchise_Group_LLC_VIO_Med_Spa_-_Standard_Offering_2024_Items1-23.pdf</t>
  </si>
  <si>
    <t>VIO_Franchise_Group_LLC_VIO_Med_Spa_-_Standard_Offering_2024.pdf</t>
  </si>
  <si>
    <t>Vital_Care_Infusion_Services_LLC_Vital_Care_2024_Items1-23.pdf</t>
  </si>
  <si>
    <t>Vital_Care_Infusion_Services_LLC_Vital_Care_2024.pdf</t>
  </si>
  <si>
    <t>Vizta_Tint_Holdings_INC_NoTradeName_2024_Items1-23.pdf</t>
  </si>
  <si>
    <t>Vizta_Tint_Holdings_INC_NoTradeName_2024.pdf</t>
  </si>
  <si>
    <t>VI_BrandCo_LLC_Village_Inn_2024_Items1-23.pdf</t>
  </si>
  <si>
    <t>VI_BrandCo_LLC_Village_Inn_2024.pdf</t>
  </si>
  <si>
    <t>Voodoo_Licensing_LLC_Voodoo_Brewing_Co_2024_Items1-23.pdf</t>
  </si>
  <si>
    <t>Voodoo_Licensing_LLC_Voodoo_Brewing_Co_2024.pdf</t>
  </si>
  <si>
    <t>VPC_Pizza_Franchise_LLC_Giordano's®_Restaurants_2024_Items1-23.pdf</t>
  </si>
  <si>
    <t>VPC_Pizza_Franchise_LLC_Giordano's®_Restaurants_2024.pdf</t>
  </si>
  <si>
    <t>Wahlburgers_Franchising_LLC_Wahlburgers_2024_Items1-23.pdf</t>
  </si>
  <si>
    <t>Wahlburgers_Franchising_LLC_Wahlburgers_2024.pdf</t>
  </si>
  <si>
    <t>Walk-On's_Enterprises_Franchising_LLC_Walk-On's_Sports_Bistreaux_2024_Items1-23.pdf</t>
  </si>
  <si>
    <t>Walk-On's_Enterprises_Franchising_LLC_Walk-On's_Sports_Bistreaux_2024.pdf</t>
  </si>
  <si>
    <t>Wallaby_Windows_Franchisor_LLC_Wallaby_Windows_2024_Items1-23.pdf</t>
  </si>
  <si>
    <t>Wallaby_Windows_Franchisor_LLC_Wallaby_Windows_2024.pdf</t>
  </si>
  <si>
    <t>WaterWalk_Franchise_Services_LLC_WaterWalk_2023_Items1-23.pdf</t>
  </si>
  <si>
    <t>WaterWalk_Franchise_Services_LLC_WaterWalk_2023.pdf</t>
  </si>
  <si>
    <t>WaveMAX_Franchise_LLC_WaveMAX_Laundry_2024_Items1-23.pdf</t>
  </si>
  <si>
    <t>WaveMAX_Franchise_LLC_WaveMAX_Laundry_2024.pdf</t>
  </si>
  <si>
    <t>Waxing_the_City_Franchisor_LLC_Waxing_the_City_2024_Items1-23.pdf</t>
  </si>
  <si>
    <t>Waxing_the_City_Franchisor_LLC_Waxing_the_City_2024.pdf</t>
  </si>
  <si>
    <t>Weathersby_Guild_Inc_Weathersby_Guild_2024_Items1-23.pdf</t>
  </si>
  <si>
    <t>Weathersby_Guild_Inc_Weathersby_Guild_2024.pdf</t>
  </si>
  <si>
    <t>WEICHERT_REAL_ESTATE_AFFILIATES_INC_Weichert_2024_Items1-23.pdf</t>
  </si>
  <si>
    <t>WEICHERT_REAL_ESTATE_AFFILIATES_INC_Weichert_2024.pdf</t>
  </si>
  <si>
    <t>Weighless_MD_Franchises_LLC_Weighless_MD_2024_Items1-23.pdf</t>
  </si>
  <si>
    <t>Weighless_MD_Franchises_LLC_Weighless_MD_2024.pdf</t>
  </si>
  <si>
    <t>Wetzel's_Pretzels_LLC_Wetzel's_Pretzels_2024_Items1-23.pdf</t>
  </si>
  <si>
    <t>Wetzel's_Pretzels_LLC_Wetzel's_Pretzels_2024.pdf</t>
  </si>
  <si>
    <t>We_Are_Crackin'_LLC_Elmers_Breakfast_Lunch_Dinner_Restaurant_Egg_N'_Joe_Restaurant_or_Elmer's_Kitchen_Breakfast_Brunch_Mimosas_Restaurant_2024_Items1-23.pdf</t>
  </si>
  <si>
    <t>We_Are_Crackin'_LLC_Elmers_Breakfast_Lunch_Dinner_Restaurant_Egg_N'_Joe_Restaurant_or_Elmer's_Kitchen_Breakfast_Brunch_Mimosas_Restaurant_2024.pdf</t>
  </si>
  <si>
    <t>We_Insure_LLC_We_Insure_2024_Items1-23.pdf</t>
  </si>
  <si>
    <t>We_Insure_LLC_We_Insure_2024.pdf</t>
  </si>
  <si>
    <t>We_Rock_the_Spectrum_LLC_We_Rock_the_Spectrum_Kid's_Gym_for_All_Kids_2024_Items1-23.pdf</t>
  </si>
  <si>
    <t>We_Rock_the_Spectrum_LLC_We_Rock_the_Spectrum_Kid's_Gym_for_All_Kids_2024.pdf</t>
  </si>
  <si>
    <t>Which_Wich_Franchise_Inc_Which_Wich_2024_Items1-23.pdf</t>
  </si>
  <si>
    <t>Which_Wich_Franchise_Inc_Which_Wich_2024.pdf</t>
  </si>
  <si>
    <t>WHR_Extended_Stay_LLC_ECHO_Suites_Extended_Stay_by_Wyndham_2024_Items1-23.pdf</t>
  </si>
  <si>
    <t>WHR_Extended_Stay_LLC_ECHO_Suites_Extended_Stay_by_Wyndham_2024.pdf</t>
  </si>
  <si>
    <t>WILD_BIRDS_UNLIMITED_INC_NoTradeName_2024_Items1-23.pdf</t>
  </si>
  <si>
    <t>WILD_BIRDS_UNLIMITED_INC_NoTradeName_2024.pdf</t>
  </si>
  <si>
    <t>Window_Gang_LLC_Window_Gang_2024_Items1-23.pdf</t>
  </si>
  <si>
    <t>Window_Gang_LLC_Window_Gang_2024.pdf</t>
  </si>
  <si>
    <t>Window_Genie_SPV_LLC_Window_Genie_2024_Items1-23.pdf</t>
  </si>
  <si>
    <t>Window_Genie_SPV_LLC_Window_Genie_2024.pdf</t>
  </si>
  <si>
    <t>WINDOW_WORLD_INC_WINDOW_WORLD_2024_Items1-23.pdf</t>
  </si>
  <si>
    <t>WINDOW_WORLD_INC_WINDOW_WORLD_2024.pdf</t>
  </si>
  <si>
    <t>Wine_and_Design_Franchise_LLC_Wine_and_Design_2024_Items1-23.pdf</t>
  </si>
  <si>
    <t>Wine_and_Design_Franchise_LLC_Wine_and_Design_2024.pdf</t>
  </si>
  <si>
    <t>WINGATE_INNS_INTERNATIONAL_INC_Wingate_Inn_and_Wingate_by_Wyndham_2024_Items1-23.pdf</t>
  </si>
  <si>
    <t>WINGATE_INNS_INTERNATIONAL_INC_Wingate_Inn_and_Wingate_by_Wyndham_2024.pdf</t>
  </si>
  <si>
    <t>Wingstop_Franchising_LLC_WING-STOP®_2024_Items1-23.pdf</t>
  </si>
  <si>
    <t>Wingstop_Franchising_LLC_WING-STOP®_2024.pdf</t>
  </si>
  <si>
    <t>WINGS_ETC_INC_Wings_Etc_2024_Items1-23.pdf</t>
  </si>
  <si>
    <t>WINGS_ETC_INC_Wings_Etc_2024.pdf</t>
  </si>
  <si>
    <t>Wing_Snob_Franchising_LLC_Wing_Snob_2024_Items1-23.pdf</t>
  </si>
  <si>
    <t>Wing_Snob_Franchising_LLC_Wing_Snob_2024.pdf</t>
  </si>
  <si>
    <t>Winmark_Corporation_Style_Encore_2024_Items1-23.pdf</t>
  </si>
  <si>
    <t>Winmark_Corporation_Style_Encore_2024.pdf</t>
  </si>
  <si>
    <t>WINMARK_CORP_Once_Upon_A_Child_Franchise_Program_2024_Items1-23.pdf</t>
  </si>
  <si>
    <t>WINMARK_CORP_Once_Upon_A_Child_Franchise_Program_2024.pdf</t>
  </si>
  <si>
    <t>WINZER_FRANCHISE_CO_INC_WINZER_2023_Items1-23.pdf</t>
  </si>
  <si>
    <t>WINZER_FRANCHISE_CO_INC_WINZER_2023.pdf</t>
  </si>
  <si>
    <t>Wireless_Zone_LLC_Wireless_Zone_2024_Items1-23.pdf</t>
  </si>
  <si>
    <t>Wireless_Zone_LLC_Wireless_Zone_2024.pdf</t>
  </si>
  <si>
    <t>Wise_Coatings_Franchises_LLC_Wise_Coatings_2024_Items1-23.pdf</t>
  </si>
  <si>
    <t>Wise_Coatings_Franchises_LLC_Wise_Coatings_2024.pdf</t>
  </si>
  <si>
    <t>Wix_Franchise_Inc_Antioch_Pizza_Shop_2024_Items1-23.pdf</t>
  </si>
  <si>
    <t>Wix_Franchise_Inc_Antioch_Pizza_Shop_2024.pdf</t>
  </si>
  <si>
    <t>WNW_Franchising_LLC_Wag_N_Wash_2024_Items1-23.pdf</t>
  </si>
  <si>
    <t>WNW_Franchising_LLC_Wag_N_Wash_2024.pdf</t>
  </si>
  <si>
    <t>WOODCRAFT_FRANCHISE_LLC_WOODCRAFT_2024_Items1-23.pdf</t>
  </si>
  <si>
    <t>WOODCRAFT_FRANCHISE_LLC_WOODCRAFT_2024.pdf</t>
  </si>
  <si>
    <t>Woodland_Capital_Franchising_Inc_The_Doan_Group_2024_Items1-23.pdf</t>
  </si>
  <si>
    <t>Woodland_Capital_Franchising_Inc_The_Doan_Group_2024.pdf</t>
  </si>
  <si>
    <t>Woofie's_Pet_Ventures_LLC_WOOFIE'S_2024_Items1-23.pdf</t>
  </si>
  <si>
    <t>Woofie's_Pet_Ventures_LLC_WOOFIE'S_2024.pdf</t>
  </si>
  <si>
    <t>Woof_Gang_Bakery_Inc_Woof_Gang_Bakery_2024_Items1-23.pdf</t>
  </si>
  <si>
    <t>Woof_Gang_Bakery_Inc_Woof_Gang_Bakery_2024.pdf</t>
  </si>
  <si>
    <t>WOOPS!_Franchise_LLC_WOOPS!_2024_Items1-23.pdf</t>
  </si>
  <si>
    <t>WOOPS!_Franchise_LLC_WOOPS!_2024.pdf</t>
  </si>
  <si>
    <t>WORKOUT_ANYTIME_FRANCHISING_SYSTEMS_LLC_WORKOUT_ANYTIME_2024_Items1-23.pdf</t>
  </si>
  <si>
    <t>WORKOUT_ANYTIME_FRANCHISING_SYSTEMS_LLC_WORKOUT_ANYTIME_2024.pdf</t>
  </si>
  <si>
    <t>Worldwide_Refinishing_Systems_Inc_DreamMaker_Bath_&amp;_Kitchen_2024_Items1-23.pdf</t>
  </si>
  <si>
    <t>Worldwide_Refinishing_Systems_Inc_DreamMaker_Bath_&amp;_Kitchen_2024.pdf</t>
  </si>
  <si>
    <t>World_Gym_International_LLC_World_Gym_2024_Items1-23.pdf</t>
  </si>
  <si>
    <t>World_Gym_International_LLC_World_Gym_2024.pdf</t>
  </si>
  <si>
    <t>World_Inspection_Network_International_LLC_WIN_Home_Inspection_2024_Items1-23.pdf</t>
  </si>
  <si>
    <t>World_Inspection_Network_International_LLC_WIN_Home_Inspection_2024.pdf</t>
  </si>
  <si>
    <t>WOW_1_DAY_PAINTING_LLC_WOW_1_DAY_PAINTING_2024_Items1-23.pdf</t>
  </si>
  <si>
    <t>WOW_1_DAY_PAINTING_LLC_WOW_1_DAY_PAINTING_2024.pdf</t>
  </si>
  <si>
    <t>WSR_Franchise_LLC_We_Sell_Restaurants_2024_Items1-23.pdf</t>
  </si>
  <si>
    <t>WSR_Franchise_LLC_We_Sell_Restaurants_2024.pdf</t>
  </si>
  <si>
    <t>Wyndham_Franchisor_LLC_Wyndham_Grand_Wyndham_Grand_Hotel_Wyndham_Grand_Resort_2024_Items1-23.pdf</t>
  </si>
  <si>
    <t>Wyndham_Franchisor_LLC_Wyndham_Grand_Wyndham_Grand_Hotel_Wyndham_Grand_Resort_2024.pdf</t>
  </si>
  <si>
    <t>WZ_Franchise_LLC_WING_ZONE®_2024_Items1-23.pdf</t>
  </si>
  <si>
    <t>WZ_Franchise_LLC_WING_ZONE®_2024.pdf</t>
  </si>
  <si>
    <t>XP_League_Franchise_LLC_XP_League_2024_Items1-23.pdf</t>
  </si>
  <si>
    <t>XP_League_Franchise_LLC_XP_League_2024.pdf</t>
  </si>
  <si>
    <t>Xtension_Envy_Franchise_Group_LLC_Xtension_Envy_2024_Items1-23.pdf</t>
  </si>
  <si>
    <t>Xtension_Envy_Franchise_Group_LLC_Xtension_Envy_2024.pdf</t>
  </si>
  <si>
    <t>X_GOLF_Franchise_Corporation_X-Golf_2024_Items1-23.pdf</t>
  </si>
  <si>
    <t>X_GOLF_Franchise_Corporation_X-Golf_2024.pdf</t>
  </si>
  <si>
    <t>YABA_LLC_EPAGA_Home_Care_2024_Items1-23.pdf</t>
  </si>
  <si>
    <t>YABA_LLC_EPAGA_Home_Care_2024.pdf</t>
  </si>
  <si>
    <t>YCA_Franchising_Inc_Young_Chefs_and_Young_Chefs_Academy_2024_Items1-23.pdf</t>
  </si>
  <si>
    <t>YCA_Franchising_Inc_Young_Chefs_and_Young_Chefs_Academy_2024.pdf</t>
  </si>
  <si>
    <t>YEL_Franchising_Inc_Youth_Enrichment_League_YEL_YEL_Franchising_2024_Items1-23.pdf</t>
  </si>
  <si>
    <t>YEL_Franchising_Inc_Youth_Enrichment_League_YEL_YEL_Franchising_2024.pdf</t>
  </si>
  <si>
    <t>YESCO_Franchising_LLC_YESCO_2024_Items1-23.pdf</t>
  </si>
  <si>
    <t>YESCO_Franchising_LLC_YESCO_2024.pdf</t>
  </si>
  <si>
    <t>Yoga_Six_Franchise_SPV_LLC_Yoga_Six_2024_Items1-23.pdf</t>
  </si>
  <si>
    <t>Yoga_Six_Franchise_SPV_LLC_Yoga_Six_2024.pdf</t>
  </si>
  <si>
    <t>Yogurt_Mountain_Franchising_LLC_Yogurt_Mountain_2024_Items1-23.pdf</t>
  </si>
  <si>
    <t>Yogurt_Mountain_Franchising_LLC_Yogurt_Mountain_2024.pdf</t>
  </si>
  <si>
    <t>yorCMO_Franchising_LLC_yorCMO_2024_Items1-23.pdf</t>
  </si>
  <si>
    <t>yorCMO_Franchising_LLC_yorCMO_2024.pdf</t>
  </si>
  <si>
    <t>Young_Rembrandts_Franchise_Inc_Young_Rembrandts_2024_Items1-23.pdf</t>
  </si>
  <si>
    <t>Young_Rembrandts_Franchise_Inc_Young_Rembrandts_2024.pdf</t>
  </si>
  <si>
    <t>Yummy-town_USA_LLC_Happy_Lemon_2024_Items1-23.pdf</t>
  </si>
  <si>
    <t>Yummy-town_USA_LLC_Happy_Lemon_2024.pdf</t>
  </si>
  <si>
    <t>Zaxby's_SPE_Franchisor_LLC_Zaxby's_2024_Items1-23.pdf</t>
  </si>
  <si>
    <t>Zaxby's_SPE_Franchisor_LLC_Zaxby's_2024.pdf</t>
  </si>
  <si>
    <t>Zerorez_Franchising_Systems_Inc_Zerorez_2024_Items1-23.pdf</t>
  </si>
  <si>
    <t>Zerorez_Franchising_Systems_Inc_Zerorez_2024.pdf</t>
  </si>
  <si>
    <t>Ziebart_Corporation_Ziebart_2024_Items1-23.pdf</t>
  </si>
  <si>
    <t>Ziebart_Corporation_Ziebart_2024.pdf</t>
  </si>
  <si>
    <t>Ziggi's_Coffee_Franchise_LLC_Ziggi's_Coffee_2024_Items1-23.pdf</t>
  </si>
  <si>
    <t>Ziggi's_Coffee_Franchise_LLC_Ziggi's_Coffee_2024.pdf</t>
  </si>
  <si>
    <t>ZIPS_Franchising_LLC_ZIPS_Dry_Cleaners_2024_Items1-23.pdf</t>
  </si>
  <si>
    <t>ZIPS_Franchising_LLC_ZIPS_Dry_Cleaners_2024.pdf</t>
  </si>
  <si>
    <t>Zoomin_Groomin_USA_LLC_dba_Zoomin_Groomin_Zoomin_Groomin_-_Area_Representative_2024_Items1-23.pdf</t>
  </si>
  <si>
    <t>Zoomin_Groomin_USA_LLC_dba_Zoomin_Groomin_Zoomin_Groomin_-_Area_Representative_2024.pdf</t>
  </si>
  <si>
    <t>Zoom_Drain_Franchise_LLC_Zoom_Drain_2024_Items1-23.pdf</t>
  </si>
  <si>
    <t>Zoom_Drain_Franchise_LLC_Zoom_Drain_2024.pdf</t>
  </si>
  <si>
    <t>Zoom_Room_Franchising_LLC_Zoom_Room_2023_Items1-23.pdf</t>
  </si>
  <si>
    <t>Zoom_Room_Franchising_LLC_Zoom_Room_2023.pdf</t>
  </si>
  <si>
    <t>Zoup_Franchising_Co_LLC_Z!Eats_2024_Items1-23.pdf</t>
  </si>
  <si>
    <t>Zoup_Franchising_Co_LLC_Z!Eats_2024.pdf</t>
  </si>
  <si>
    <t>C:\Users\Miller\OneDrive - franchiseportal.io\WISCONSINFDDs\</t>
  </si>
  <si>
    <t>Just_Between_Friends_Franchise_System_Inc_Just_Between_Friends_2024.pdf</t>
  </si>
  <si>
    <t>Radwick_Franchising_LLC_Spitz_2024.pdf</t>
  </si>
  <si>
    <t>Steri-Clean_Inc_NoTradeName_2024.pdf</t>
  </si>
  <si>
    <t>Franchise Legal Name</t>
  </si>
  <si>
    <t>Effective Date</t>
  </si>
  <si>
    <t>FDD Year</t>
  </si>
  <si>
    <t>PDF File Name</t>
  </si>
  <si>
    <t>Franchise Trade Name (DBA)</t>
  </si>
  <si>
    <t>1-800-GOT-JUNK? LLC</t>
  </si>
  <si>
    <t>1-800-GOT-JUNK_LLC_1-800-GOT-JUNK_2024_FranchiseInfo.json</t>
  </si>
  <si>
    <t>.json</t>
  </si>
  <si>
    <t>1-800-GOT-JUNK?</t>
  </si>
  <si>
    <t>1-800-RADIATOR FRANCHISOR SPV LLC</t>
  </si>
  <si>
    <t>1-800-RADIATOR_FRANCHISOR_SPV_LLC_1-800-RADIATOR_&amp;_AC®_2024_FranchiseInfo.json</t>
  </si>
  <si>
    <t>1-800-RADIATOR &amp; A/C®</t>
  </si>
  <si>
    <t>1-800-Services, LLC</t>
  </si>
  <si>
    <t>1-800-Services_LLC_1-800-Plumber_2024_FranchiseInfo.json</t>
  </si>
  <si>
    <t>1-800-Plumber</t>
  </si>
  <si>
    <t>1-800-Textiles Franchises, LLC</t>
  </si>
  <si>
    <t>1-800-Textiles_Franchises_LLC_1-800-Textiles_2024_FranchiseInfo.json</t>
  </si>
  <si>
    <t>1-800-Textiles</t>
  </si>
  <si>
    <t>1073355 Ontario Limited</t>
  </si>
  <si>
    <t>1073355_Ontario_Limited_SCHOOLEY_MITCHELL®_2023_FranchiseInfo.json</t>
  </si>
  <si>
    <t>SCHOOLEY MITCHELL®</t>
  </si>
  <si>
    <t>10X Business Advisor Franchising LLC</t>
  </si>
  <si>
    <t>10X_Business_Advisor_Franchising_LLC_10X_Business_Advisor_2023_FranchiseInfo.json</t>
  </si>
  <si>
    <t>10X Business Advisor</t>
  </si>
  <si>
    <t>16 Handles Franchising, LLC</t>
  </si>
  <si>
    <t>16_Handles_Franchising_LLC_16_Handles_2024_FranchiseInfo.json</t>
  </si>
  <si>
    <t>16 Handles</t>
  </si>
  <si>
    <t>1800Packouts Franchise, LLC</t>
  </si>
  <si>
    <t>1800Packouts_Franchise_LLC_1-800-Packouts_2024_FranchiseInfo.json</t>
  </si>
  <si>
    <t>1-800-Packouts</t>
  </si>
  <si>
    <t>1HCS Franchising LLC</t>
  </si>
  <si>
    <t>1HCS_Franchising_LLC_1Heart_Caregiver_Services_2024_FranchiseInfo.json</t>
  </si>
  <si>
    <t>1Heart Caregiver Services</t>
  </si>
  <si>
    <t>1st Class Franchising, LLC</t>
  </si>
  <si>
    <t>1st_Class_Franchising_LLC_1st_Class_Real_Estate_(Area_Rep)_2024_FranchiseInfo.json</t>
  </si>
  <si>
    <t>1st Class Real Estate (Area Rep)</t>
  </si>
  <si>
    <t>1 800 FLOWERS.COM FRANCHISE CO INC</t>
  </si>
  <si>
    <t>1_800_FLOWERS_COM_FRANCHISE_CO_INC_1-800-FLOWERS;_1-800-FLOWERS_COM_2023_FranchiseInfo.json</t>
  </si>
  <si>
    <t>1-800-FLOWERS; 1-800-FLOWERS.COM</t>
  </si>
  <si>
    <t>1 800 WATER DAMAGE International, LLC</t>
  </si>
  <si>
    <t>1_800_WATER_DAMAGE_International_LLC_1-800_WATER_DAMAGE_2024_FranchiseInfo.json</t>
  </si>
  <si>
    <t>1-800 WATER DAMAGE</t>
  </si>
  <si>
    <t>1 Percent Lists Franchises, LLC</t>
  </si>
  <si>
    <t>1_Percent_Lists_Franchises_LLC_1_Percent_Lists_2024_FranchiseInfo.json</t>
  </si>
  <si>
    <t>1 Percent Lists</t>
  </si>
  <si>
    <t>1 Tom Plumber Global, Inc.</t>
  </si>
  <si>
    <t>1_Tom_Plumber_Global_Inc_1_Tom_Plumber_2024_FranchiseInfo.json</t>
  </si>
  <si>
    <t>1 Tom Plumber</t>
  </si>
  <si>
    <t>2nd Family Franchising, LLC</t>
  </si>
  <si>
    <t>2nd_Family_Franchising_LLC_2nd_Family_2024_FranchiseInfo.json</t>
  </si>
  <si>
    <t>2nd Family</t>
  </si>
  <si>
    <t>30 Minute Hit USA, LLC</t>
  </si>
  <si>
    <t>30_Minute_Hit_USA_LLC_30_Minute_Hit_2024_FranchiseInfo.json</t>
  </si>
  <si>
    <t>30 Minute Hit</t>
  </si>
  <si>
    <t>360BRANDS, INC.</t>
  </si>
  <si>
    <t>360BRANDS_INC_360clean_2024_FranchiseInfo.json</t>
  </si>
  <si>
    <t>360clean</t>
  </si>
  <si>
    <t>360 Painting, LLC</t>
  </si>
  <si>
    <t>360_Painting_LLC_360_Painting_2024_FranchiseInfo.json</t>
  </si>
  <si>
    <t>360 Painting</t>
  </si>
  <si>
    <t>4Ever Franchisor LLC</t>
  </si>
  <si>
    <t>4Ever_Franchisor_LLC_4Ever_Young_2024_FranchiseInfo.json</t>
  </si>
  <si>
    <t>4Ever Young</t>
  </si>
  <si>
    <t>76 Franchise Group LLC (Regional Developer)</t>
  </si>
  <si>
    <t>76_Franchise_Group_LLC_(Regional_Developer)_76_Fence_(Regional_Developer)_2024_FranchiseInfo.json</t>
  </si>
  <si>
    <t>76 Fence (Regional Developer)</t>
  </si>
  <si>
    <t>911 Restoration Franchise Inc.</t>
  </si>
  <si>
    <t>911_Restoration_Franchise_Inc_911_Restoration_2024_FranchiseInfo.json</t>
  </si>
  <si>
    <t>911 Restoration</t>
  </si>
  <si>
    <t>9Round Franchising, LLC</t>
  </si>
  <si>
    <t>9Round_Franchising_LLC_9Round_2024_FranchiseInfo.json</t>
  </si>
  <si>
    <t>9Round</t>
  </si>
  <si>
    <t>9Round Holding Company, LLC</t>
  </si>
  <si>
    <t>9Round_Holding_Company_LLC_I_LOVE_KICKBOXING_2024_FranchiseInfo.json</t>
  </si>
  <si>
    <t>I LOVE KICKBOXING</t>
  </si>
  <si>
    <t>A&amp;W RESTAURANTS INC</t>
  </si>
  <si>
    <t>A&amp;W_RESTAURANTS_INC_A&amp;W_All_American_Food;_A&amp;W_Restaurants_2024_FranchiseInfo.json</t>
  </si>
  <si>
    <t>A&amp;W All American Food; A&amp;W Restaurants</t>
  </si>
  <si>
    <t>A1 Kitchen &amp; Bath Franchising, LLC</t>
  </si>
  <si>
    <t>A1_Kitchen_&amp;_Bath_Franchising_LLC_The_Designery_2024_FranchiseInfo.json</t>
  </si>
  <si>
    <t>The Designery</t>
  </si>
  <si>
    <t>AAMCO TRANSMISSIONS LLC</t>
  </si>
  <si>
    <t>AAMCO_TRANSMISSIONS_LLC_AAMCO_2024_FranchiseInfo.json</t>
  </si>
  <si>
    <t>AAMCO</t>
  </si>
  <si>
    <t>ABBEY CARPET CO., INC.</t>
  </si>
  <si>
    <t>ABBEY_CARPET_CO_INC_Abbey_Carpet_&amp;_Floor_Showrooms_2024_FranchiseInfo.json</t>
  </si>
  <si>
    <t>Abbey Carpet &amp; Floor Showrooms</t>
  </si>
  <si>
    <t>ABCSP, LLC</t>
  </si>
  <si>
    <t>ABCSP_LLC_Always_Best_Care_Senior_Services_2024_FranchiseInfo.json</t>
  </si>
  <si>
    <t>Always Best Care Senior Services</t>
  </si>
  <si>
    <t>ABC, Inc</t>
  </si>
  <si>
    <t>ABC_Inc_abc_Seamless_2024_FranchiseInfo.json</t>
  </si>
  <si>
    <t>abc Seamless</t>
  </si>
  <si>
    <t>ABM Franchising Group, LLC</t>
  </si>
  <si>
    <t>ABM_Franchising_Group_LLC_TEGG_2024_FranchiseInfo.json</t>
  </si>
  <si>
    <t>TEGG</t>
  </si>
  <si>
    <t>ABRA Franchisor SPV LLC</t>
  </si>
  <si>
    <t>ABRA_Franchisor_SPV_LLC_ABRA_2024_FranchiseInfo.json</t>
  </si>
  <si>
    <t>ABRA</t>
  </si>
  <si>
    <t>ABS Franchise Services, Inc.</t>
  </si>
  <si>
    <t>ABS_Franchise_Services_Inc_A_Better_Solution_in_Home_Care_2024_FranchiseInfo.json</t>
  </si>
  <si>
    <t>A Better Solution in Home Care</t>
  </si>
  <si>
    <t>ACASA Senior Care Franchising, Inc.</t>
  </si>
  <si>
    <t>ACASA_Senior_Care_Franchising_Inc_ACASA_Senior_Care_-_Unit_Offering_2024_FranchiseInfo.json</t>
  </si>
  <si>
    <t>ACASA Senior Care - Unit Offering</t>
  </si>
  <si>
    <t>Accelerated Services Franchise, LLC</t>
  </si>
  <si>
    <t>Accelerated_Services_Franchise_LLC_Junkshot_Doorstep_Details_2024_FranchiseInfo.json</t>
  </si>
  <si>
    <t>Junkshot, Doorstep Details</t>
  </si>
  <si>
    <t>Accor Franchising US LLC</t>
  </si>
  <si>
    <t>Accor_Franchising_US_LLC_MGallery_Hotel_Collection_2024_FranchiseInfo.json</t>
  </si>
  <si>
    <t>MGallery Hotel Collection</t>
  </si>
  <si>
    <t>Accurate Leak and Line, LLC</t>
  </si>
  <si>
    <t>Accurate_Leak_and_Line_LLC_Accurate_Leak_and_Line_2024_FranchiseInfo.json</t>
  </si>
  <si>
    <t>Accurate Leak and Line</t>
  </si>
  <si>
    <t>Ace Handyman Franchising, Inc.</t>
  </si>
  <si>
    <t>Ace_Handyman_Franchising_Inc_Ace_Handyman_Services_2024_FranchiseInfo.json</t>
  </si>
  <si>
    <t>Ace Handyman Services</t>
  </si>
  <si>
    <t>Ace Pickleball Club Franchise, LLC</t>
  </si>
  <si>
    <t>Ace_Pickleball_Club_Franchise_LLC_Ace_Pickleball_Club_2024_FranchiseInfo.json</t>
  </si>
  <si>
    <t>Ace Pickleball Club</t>
  </si>
  <si>
    <t>Ace Sushi Franchise Corporation</t>
  </si>
  <si>
    <t>Ace_Sushi_Franchise_Corporation_Ace_Sushi_(Non-Traditional)_2024_FranchiseInfo.json</t>
  </si>
  <si>
    <t>Ace Sushi (Non-Traditional)</t>
  </si>
  <si>
    <t>ACFN Franchised Inc.</t>
  </si>
  <si>
    <t>ACFN_Franchised_Inc_ACFN_2023_FranchiseInfo.json</t>
  </si>
  <si>
    <t>ACFN</t>
  </si>
  <si>
    <t>ActiKare, Inc.</t>
  </si>
  <si>
    <t>ActiKare_Inc_ActiKare_In_Home_Care_Services_2024_FranchiseInfo.json</t>
  </si>
  <si>
    <t>ActiKare In Home Care Services</t>
  </si>
  <si>
    <t>AD2019 Franchise, LLC</t>
  </si>
  <si>
    <t>AD2019_Franchise_LLC_All_Dry_2024_FranchiseInfo.json</t>
  </si>
  <si>
    <t>All Dry</t>
  </si>
  <si>
    <t>ADVANCED FRESH CONCEPTS FRANCHISE CORP</t>
  </si>
  <si>
    <t>ADVANCED_FRESH_CONCEPTS_FRANCHISE_CORP_Zenshi_AFC_Advanced_Fresh_Concepts_Wild_Blue_2024_FranchiseInfo.json</t>
  </si>
  <si>
    <t>Zenshi, AFC, Advanced Fresh Concepts, Wild Blue</t>
  </si>
  <si>
    <t>Advanced Laser Restoration, LLC</t>
  </si>
  <si>
    <t>Advanced_Laser_Restoration_LLC_Advanced_Laser_Restoration_2024_FranchiseInfo.json</t>
  </si>
  <si>
    <t>Advanced Laser Restoration</t>
  </si>
  <si>
    <t>Advanced Mobile IV, LLC</t>
  </si>
  <si>
    <t>Advanced_Mobile_IV_LLC_Advanced_Mobile_IV_and_AMIV_2024_FranchiseInfo.json</t>
  </si>
  <si>
    <t>Advanced Mobile IV and AMIV</t>
  </si>
  <si>
    <t>AdvantaClean Systems, LLC</t>
  </si>
  <si>
    <t>AdvantaClean_Systems_LLC_AdvantaClean_2024_FranchiseInfo.json</t>
  </si>
  <si>
    <t>AdvantaClean</t>
  </si>
  <si>
    <t>Aerus Franchising LLC</t>
  </si>
  <si>
    <t>Aerus_Franchising_LLC_Aerus_2024_FranchiseInfo.json</t>
  </si>
  <si>
    <t>Aerus</t>
  </si>
  <si>
    <t>AFC Franchising, LLC</t>
  </si>
  <si>
    <t>AFC_Franchising_LLC_AFCAmerican_Family_Care_2024_FranchiseInfo.json</t>
  </si>
  <si>
    <t>AFC/American Family Care</t>
  </si>
  <si>
    <t>Agile Pursuits Franchising, Inc.</t>
  </si>
  <si>
    <t>Agile_Pursuits_Franchising_Inc_Tide_Laundromat_2024_FranchiseInfo.json</t>
  </si>
  <si>
    <t>Tide Laundromat</t>
  </si>
  <si>
    <t>Aira Fitness Franchising LLC</t>
  </si>
  <si>
    <t>Aira_Fitness_Franchising_LLC_Aira_Fitness_2024_FranchiseInfo.json</t>
  </si>
  <si>
    <t>Aira Fitness</t>
  </si>
  <si>
    <t>Aire-Master of America, Inc.</t>
  </si>
  <si>
    <t>Aire-Master_of_America_Inc_Aire-Master_2024_FranchiseInfo.json</t>
  </si>
  <si>
    <t>Aire-Master</t>
  </si>
  <si>
    <t>Aire Serv SPV LLC</t>
  </si>
  <si>
    <t>Aire_Serv_SPV_LLC_Aire_Serv_2024_FranchiseInfo.json</t>
  </si>
  <si>
    <t>Aire Serv</t>
  </si>
  <si>
    <t>Alair Enterprises USA Inc.</t>
  </si>
  <si>
    <t>Alair_Enterprises_USA_Inc_Alair_Homes_(Master)_2024_FranchiseInfo.json</t>
  </si>
  <si>
    <t>Alair Homes (Master)</t>
  </si>
  <si>
    <t>Alliance Franchise Brands LLC</t>
  </si>
  <si>
    <t>Alliance_Franchise_Brands_LLC_RSVP_2024_FranchiseInfo.json</t>
  </si>
  <si>
    <t>RSVP</t>
  </si>
  <si>
    <t>Alloy Personal Training, LLC</t>
  </si>
  <si>
    <t>Alloy_Personal_Training_LLC_Alloy_Personal_Training_2024_FranchiseInfo.json</t>
  </si>
  <si>
    <t>Alloy Personal Training</t>
  </si>
  <si>
    <t>ALL Franchising, LLC</t>
  </si>
  <si>
    <t>ALL_Franchising_LLC_Assisted_Living_Locators_2024_FranchiseInfo.json</t>
  </si>
  <si>
    <t>Assisted Living Locators</t>
  </si>
  <si>
    <t>Aloha Poke Franchising LLC</t>
  </si>
  <si>
    <t>Aloha_Poke_Franchising_LLC_ALOHA_POKE_CO_®_2024_FranchiseInfo.json</t>
  </si>
  <si>
    <t>ALOHA POKE CO.®</t>
  </si>
  <si>
    <t>AlphaGraphics, Inc.</t>
  </si>
  <si>
    <t>AlphaGraphics_Inc_AlphaGraphics_2024_FranchiseInfo.json</t>
  </si>
  <si>
    <t>AlphaGraphics</t>
  </si>
  <si>
    <t>Amada Franchise, Inc.</t>
  </si>
  <si>
    <t>Amada_Franchise_Inc_Amada_Senior_Care_2024_FranchiseInfo.json</t>
  </si>
  <si>
    <t>Amada Senior Care</t>
  </si>
  <si>
    <t>Amazing Lash Franchise, LLC</t>
  </si>
  <si>
    <t>Amazing_Lash_Franchise_LLC_Amazing_Lash_Studio_2024_FranchiseInfo.json</t>
  </si>
  <si>
    <t>Amazing Lash Studio</t>
  </si>
  <si>
    <t>America's Music School LLC</t>
  </si>
  <si>
    <t>America's_Music_School_LLC_America's_Music_School;_Bach_to_Rock_2024_FranchiseInfo.json</t>
  </si>
  <si>
    <t>America's Music School; Bach to Rock</t>
  </si>
  <si>
    <t>American Dairy Queen Corporation</t>
  </si>
  <si>
    <t>American_Dairy_Queen_Corporation_DQ®_Treat_franchise_2024_FranchiseInfo.json</t>
  </si>
  <si>
    <t>DQ® Treat franchise</t>
  </si>
  <si>
    <t>American Decorative Coatings, LLC</t>
  </si>
  <si>
    <t>American_Decorative_Coatings_LLC_Concrete_Craft_2024_FranchiseInfo.json</t>
  </si>
  <si>
    <t>Concrete Craft</t>
  </si>
  <si>
    <t>American Freight Franchisor, LLC</t>
  </si>
  <si>
    <t>American_Freight_Franchisor_LLC_American_Freight_2024_FranchiseInfo.json</t>
  </si>
  <si>
    <t>American Freight</t>
  </si>
  <si>
    <t>American Leak Detection</t>
  </si>
  <si>
    <t>American_Leak_Detection_Tracy_Forbes_2024_FranchiseInfo.json</t>
  </si>
  <si>
    <t>Tracy Forbes</t>
  </si>
  <si>
    <t>American Poolplayers Association, Inc.</t>
  </si>
  <si>
    <t>American_Poolplayers_Association_Inc_American_Poolplayers_Association_2024_FranchiseInfo.json</t>
  </si>
  <si>
    <t>American Poolplayers Association</t>
  </si>
  <si>
    <t>American Shaman Franchise System, LLC</t>
  </si>
  <si>
    <t>American_Shaman_Franchise_System_LLC_CBD_American_Shaman_2024_FranchiseInfo.json</t>
  </si>
  <si>
    <t>CBD American Shaman</t>
  </si>
  <si>
    <t>AmericInn International, LLC</t>
  </si>
  <si>
    <t>AmericInn_International_LLC_AmericInn_2024_FranchiseInfo.json</t>
  </si>
  <si>
    <t>AmericInn</t>
  </si>
  <si>
    <t>Ameriprise Financial Services LLC</t>
  </si>
  <si>
    <t>Ameriprise_Financial_Services_LLC_Ameriprise_Financial_Services_LLC_Independent_Advisor_Business_2024_FranchiseInfo.json</t>
  </si>
  <si>
    <t>Ameriprise Financial Services, LLC Independent Advisor Business</t>
  </si>
  <si>
    <t>AmerisourceBergen Drug Corporation</t>
  </si>
  <si>
    <t>AmerisourceBergen_Drug_Corporation_Good_Neighbor_Pharmacy_2023_FranchiseInfo.json</t>
  </si>
  <si>
    <t>Good Neighbor Pharmacy</t>
  </si>
  <si>
    <t>AMRAMP, LLC</t>
  </si>
  <si>
    <t>AMRAMP_LLC_AMRAMP_2023_FranchiseInfo.json</t>
  </si>
  <si>
    <t>AMRAMP</t>
  </si>
  <si>
    <t>AmSpirit Franchise Corporation</t>
  </si>
  <si>
    <t>AmSpirit_Franchise_Corporation_NoTradeName_2024_FranchiseInfo.json</t>
  </si>
  <si>
    <t/>
  </si>
  <si>
    <t>Anago Franchising, Inc.</t>
  </si>
  <si>
    <t>Anago_Franchising_Inc_NoTradeName_2024_FranchiseInfo.json</t>
  </si>
  <si>
    <t>Anchored Tiny Homes Franchising, LLC</t>
  </si>
  <si>
    <t>Anchored_Tiny_Homes_Franchising_LLC_Anchored_Tiny_Homes_2024_FranchiseInfo.json</t>
  </si>
  <si>
    <t>Anchored Tiny Homes</t>
  </si>
  <si>
    <t>Angry Chickz Franchising LLC</t>
  </si>
  <si>
    <t>Angry_Chickz_Franchising_LLC_Angry_Chickz_2024_FranchiseInfo.json</t>
  </si>
  <si>
    <t>Angry Chickz</t>
  </si>
  <si>
    <t>ANGRY CRAB SHACK FRANCHISE, LLC</t>
  </si>
  <si>
    <t>ANGRY_CRAB_SHACK_FRANCHISE_LLC_ANGRY_CRAB_SHACK_2024_FranchiseInfo.json</t>
  </si>
  <si>
    <t>ANGRY CRAB SHACK</t>
  </si>
  <si>
    <t>ANNEX BRANDS INC</t>
  </si>
  <si>
    <t>ANNEX_BRANDS_INC_Annex_Brands_Commercial_Center_2024_FranchiseInfo.json</t>
  </si>
  <si>
    <t>Annex Brands Commercial Center</t>
  </si>
  <si>
    <t>Another Broken Egg of America, LLC</t>
  </si>
  <si>
    <t>Another_Broken_Egg_of_America_LLC_Another_Broken_Egg_Cafe_2024_FranchiseInfo.json</t>
  </si>
  <si>
    <t>Another Broken Egg Cafe</t>
  </si>
  <si>
    <t>Anytime Fitness Franchisor LLC</t>
  </si>
  <si>
    <t>Anytime_Fitness_Franchisor_LLC_Anytime_Fitness;_Anytime_Fitness_Express_2024_FranchiseInfo.json</t>
  </si>
  <si>
    <t>Anytime Fitness; Anytime Fitness Express</t>
  </si>
  <si>
    <t>Any Test Franchising, Inc.</t>
  </si>
  <si>
    <t>Any_Test_Franchising_Inc_Any_Lab_Test_Now_2024_FranchiseInfo.json</t>
  </si>
  <si>
    <t>Any Lab Test Now</t>
  </si>
  <si>
    <t>Any Test Franchising, LLC</t>
  </si>
  <si>
    <t>Any_Test_Franchising_LLC_Any_Lab_Test_Now_2024_FranchiseInfo.json</t>
  </si>
  <si>
    <t>Apex Leadership Franchising, LLC</t>
  </si>
  <si>
    <t>Apex_Leadership_Franchising_LLC_Apex_Fun_Run_2023_FranchiseInfo.json</t>
  </si>
  <si>
    <t>Apex Fun Run</t>
  </si>
  <si>
    <t>Applebee's Franchisor LLC</t>
  </si>
  <si>
    <t>Applebee's_Franchisor_LLC_Applebee's_Neighborhood_Grill_&amp;_Bar_2024_FranchiseInfo.json</t>
  </si>
  <si>
    <t>Applebee's Neighborhood Grill &amp; Bar</t>
  </si>
  <si>
    <t>Aqua-Tots Swim School Holding LLC</t>
  </si>
  <si>
    <t>Aqua-Tots_Swim_School_Holding_LLC_Aqua-Tots_Swim_Schools_2024_FranchiseInfo.json</t>
  </si>
  <si>
    <t>Aqua-Tots Swim Schools</t>
  </si>
  <si>
    <t>Arby's Franchisor, LLC</t>
  </si>
  <si>
    <t>Arby's_Franchisor_LLC_Arby's_2024_FranchiseInfo.json</t>
  </si>
  <si>
    <t>Arby's</t>
  </si>
  <si>
    <t>Archadeck Franchisor, LLC</t>
  </si>
  <si>
    <t>Archadeck_Franchisor_LLC_Archadeck_Outdoor_Living_2024_FranchiseInfo.json</t>
  </si>
  <si>
    <t>Archadeck Outdoor Living</t>
  </si>
  <si>
    <t>ARCpoint Franchise Group, LLC</t>
  </si>
  <si>
    <t>ARCpoint_Franchise_Group_LLC_ARCpoint_Labs_2024_FranchiseInfo.json</t>
  </si>
  <si>
    <t>ARCpoint Labs</t>
  </si>
  <si>
    <t>ARTHUR MURRAY INTERNATIONAL, INC</t>
  </si>
  <si>
    <t>ARTHUR_MURRAY_INTERNATIONAL_INC_Arthur_Murray_Dance_Studio_2023_FranchiseInfo.json</t>
  </si>
  <si>
    <t>Arthur Murray Dance Studio</t>
  </si>
  <si>
    <t>Art of Drawers Franchise Systems, LLC</t>
  </si>
  <si>
    <t>Art_of_Drawers_Franchise_Systems_LLC_Art_of_Drawers_2024_FranchiseInfo.json</t>
  </si>
  <si>
    <t>Art of Drawers</t>
  </si>
  <si>
    <t>Aryes Franchising LLC</t>
  </si>
  <si>
    <t>Aryes_Franchising_LLC_C3_Wellness_Spa_2024_FranchiseInfo.json</t>
  </si>
  <si>
    <t>C3 Wellness Spa</t>
  </si>
  <si>
    <t>ASP Franchising SPE LLC</t>
  </si>
  <si>
    <t>ASP_Franchising_SPE_LLC_ASP_-_America's_Swimming_Pool_Company_2024_FranchiseInfo.json</t>
  </si>
  <si>
    <t>ASP - America's Swimming Pool Company</t>
  </si>
  <si>
    <t>Assisting Hands Home Care, LLC</t>
  </si>
  <si>
    <t>Assisting_Hands_Home_Care_LLC_Assisting_Hands_Home_Care_2024_FranchiseInfo.json</t>
  </si>
  <si>
    <t>Assisting Hands Home Care</t>
  </si>
  <si>
    <t>ATAX LLC d/b/a ATAX</t>
  </si>
  <si>
    <t>ATAX_LLC_dba_ATAX_ATAX_(Area_Representative)_2024_FranchiseInfo.json</t>
  </si>
  <si>
    <t>ATAX (Area Representative)</t>
  </si>
  <si>
    <t>ATC HEALTHCARE SERVICES LLC</t>
  </si>
  <si>
    <t>ATC_HEALTHCARE_SERVICES_LLC_ATC_Healthcare_Services_2024_FranchiseInfo.json</t>
  </si>
  <si>
    <t>ATC Healthcare Services</t>
  </si>
  <si>
    <t>Athletes HQ Systems, Inc.</t>
  </si>
  <si>
    <t>Athletes_HQ_Systems_Inc_Athletes_HQ_2024_FranchiseInfo.json</t>
  </si>
  <si>
    <t>Athletes HQ</t>
  </si>
  <si>
    <t>Athletic Republic, Inc.</t>
  </si>
  <si>
    <t>Athletic_Republic_Inc_Athletic_Republic_2024_FranchiseInfo.json</t>
  </si>
  <si>
    <t>Athletic Republic</t>
  </si>
  <si>
    <t>Atomium, Inc.</t>
  </si>
  <si>
    <t>Atomium_Inc_Waffle_Cabin_2024_FranchiseInfo.json</t>
  </si>
  <si>
    <t>Waffle Cabin</t>
  </si>
  <si>
    <t>ATP Franchising, LLC</t>
  </si>
  <si>
    <t>ATP_Franchising_LLC_Altitude_Trampoline_Park_2024_FranchiseInfo.json</t>
  </si>
  <si>
    <t>Altitude Trampoline Park</t>
  </si>
  <si>
    <t>ATWORK FRANCHISE, INC.</t>
  </si>
  <si>
    <t>ATWORK_FRANCHISE_INC_AtWork_2024_FranchiseInfo.json</t>
  </si>
  <si>
    <t>AtWork</t>
  </si>
  <si>
    <t>AUGMENT INC.</t>
  </si>
  <si>
    <t>AUGMENT_INC_AUGMENT_2024_FranchiseInfo.json</t>
  </si>
  <si>
    <t>AUGMENT</t>
  </si>
  <si>
    <t>Auntie Anne's Franchisor SPV LLC</t>
  </si>
  <si>
    <t>Auntie_Anne's_Franchisor_SPV_LLC_Auntie_Anne's_2024_FranchiseInfo.json</t>
  </si>
  <si>
    <t>Auntie Anne's</t>
  </si>
  <si>
    <t>Aurelio's Is Pizza Franchise, Ltd.</t>
  </si>
  <si>
    <t>Aurelio's_Is_Pizza_Franchise_Ltd_Aurelio's_Pizza_2024_FranchiseInfo.json</t>
  </si>
  <si>
    <t>Aurelio's Pizza</t>
  </si>
  <si>
    <t>Aussie Pet Mobile Inc</t>
  </si>
  <si>
    <t>Aussie_Pet_Mobile_Inc_Aussie_Pet_Mobile_2024_FranchiseInfo.json</t>
  </si>
  <si>
    <t>Aussie Pet Mobile</t>
  </si>
  <si>
    <t>Auto-Lab Franchising, LLC</t>
  </si>
  <si>
    <t>Auto-Lab_Franchising_LLC_Auto-Lab_Express_2023_FranchiseInfo.json</t>
  </si>
  <si>
    <t>Auto-Lab Express</t>
  </si>
  <si>
    <t>Auto Select, Inc.</t>
  </si>
  <si>
    <t>Auto_Select_Inc_NoTradeName_2024_FranchiseInfo.json</t>
  </si>
  <si>
    <t>AVIS RENT A CAR SYSTEM, LLC</t>
  </si>
  <si>
    <t>AVIS_RENT_A_CAR_SYSTEM_LLC_Avis_Rent_A_Car_and_Avis_2024_FranchiseInfo.json</t>
  </si>
  <si>
    <t>Avis Rent A Car and Avis</t>
  </si>
  <si>
    <t>A Sub Above, LLC</t>
  </si>
  <si>
    <t>A_Sub_Above_LLC_Jersey_Mike's_2024_FranchiseInfo.json</t>
  </si>
  <si>
    <t>Jersey Mike's</t>
  </si>
  <si>
    <t>B3 Franchising LLC</t>
  </si>
  <si>
    <t>B3_Franchising_LLC_barre3_2024_FranchiseInfo.json</t>
  </si>
  <si>
    <t>barre3</t>
  </si>
  <si>
    <t>BAB SYSTEMS INC</t>
  </si>
  <si>
    <t>BAB_SYSTEMS_INC_BIG_APPLE_BAGELS_2024_FranchiseInfo.json</t>
  </si>
  <si>
    <t>BIG APPLE BAGELS</t>
  </si>
  <si>
    <t>BAB Systems, Inc.</t>
  </si>
  <si>
    <t>BAB_Systems_Inc_My_Favorite_Muffin_Your_All_Day_Bakery_Cafe_and_My_Favorite_Muffin_Gourmet_Muffin_Bakery_2024_FranchiseInfo.json</t>
  </si>
  <si>
    <t>My Favorite Muffin Your All Day Bakery Cafe and My Favorite Muffin Gourmet Muffin Bakery</t>
  </si>
  <si>
    <t>BACK NINE GOLF GROUP, LLC</t>
  </si>
  <si>
    <t>BACK_NINE_GOLF_GROUP_LLC_The_Back_Nine_2024_FranchiseInfo.json</t>
  </si>
  <si>
    <t>The Back Nine</t>
  </si>
  <si>
    <t>Bambu Franchising, LLC</t>
  </si>
  <si>
    <t>Bambu_Franchising_LLC_Bambu_2024_FranchiseInfo.json</t>
  </si>
  <si>
    <t>Bambu</t>
  </si>
  <si>
    <t>BAM Franchising, Inc.</t>
  </si>
  <si>
    <t>BAM_Franchising_Inc_Bricks_&amp;_Minifigs_2024_FranchiseInfo.json</t>
  </si>
  <si>
    <t>Bricks &amp; Minifigs</t>
  </si>
  <si>
    <t>Bang Cookies Franchise LLC</t>
  </si>
  <si>
    <t>Bang_Cookies_Franchise_LLC_Bang_Cookies_2024_FranchiseInfo.json</t>
  </si>
  <si>
    <t>Bang Cookies</t>
  </si>
  <si>
    <t>Bar-B-Clean Franchising Inc.</t>
  </si>
  <si>
    <t>Bar-B-Clean_Franchising_Inc_Bar-B-Clean_2024_FranchiseInfo.json</t>
  </si>
  <si>
    <t>Bar-B-Clean</t>
  </si>
  <si>
    <t>Barberitos Franchising Co., LLC</t>
  </si>
  <si>
    <t>Barberitos_Franchising_Co_LLC_Barberitos_2024_FranchiseInfo.json</t>
  </si>
  <si>
    <t>Barberitos</t>
  </si>
  <si>
    <t>BARKLEY VENTURES FRANCHISING, LLC</t>
  </si>
  <si>
    <t>BARKLEY_VENTURES_FRANCHISING_LLC_Central_Bark_2024_FranchiseInfo.json</t>
  </si>
  <si>
    <t>Central Bark</t>
  </si>
  <si>
    <t>Bark Busters North America, LLC</t>
  </si>
  <si>
    <t>Bark_Busters_North_America_LLC_Bark_Busters_2024_FranchiseInfo.json</t>
  </si>
  <si>
    <t>Bark Busters</t>
  </si>
  <si>
    <t>Barrel House Enterprises LLC</t>
  </si>
  <si>
    <t>Barrel_House_Enterprises_LLC_Barrel_House_2024_FranchiseInfo.json</t>
  </si>
  <si>
    <t>Barrel House</t>
  </si>
  <si>
    <t>Basecamp Fitness Franchisor LLC</t>
  </si>
  <si>
    <t>Basecamp_Fitness_Franchisor_LLC_Basecamp;_Basecamp_Fitness_2024_FranchiseInfo.json</t>
  </si>
  <si>
    <t>Basecamp; Basecamp Fitness</t>
  </si>
  <si>
    <t>BASKIN ROBBINS FRANCHISING LLC</t>
  </si>
  <si>
    <t>BASKIN_ROBBINS_FRANCHISING_LLC_Baskin-Robbins_2024_FranchiseInfo.json</t>
  </si>
  <si>
    <t>Baskin-Robbins</t>
  </si>
  <si>
    <t>Batteries Plus, L.L.C.</t>
  </si>
  <si>
    <t>Batteries_Plus_L_L_C_Batteries_Plus_2024_FranchiseInfo.json</t>
  </si>
  <si>
    <t>Batteries Plus</t>
  </si>
  <si>
    <t>Baya bar Franchise Systems, LLC</t>
  </si>
  <si>
    <t>Baya_bar_Franchise_Systems_LLC_Baya_Bar_2024_FranchiseInfo.json</t>
  </si>
  <si>
    <t>Baya Bar</t>
  </si>
  <si>
    <t>BAYMONT FRANCHISE SYSTEMS, INC</t>
  </si>
  <si>
    <t>BAYMONT_FRANCHISE_SYSTEMS_INC_Baymont_Inn_&amp;_Suites_2024_FranchiseInfo.json</t>
  </si>
  <si>
    <t>Baymont Inn &amp; Suites</t>
  </si>
  <si>
    <t>BBDI LLC</t>
  </si>
  <si>
    <t>BBDI_LLC_Black_Bear_Diner_2024_FranchiseInfo.json</t>
  </si>
  <si>
    <t>Black Bear Diner</t>
  </si>
  <si>
    <t>BBDOTQ USA, Inc.</t>
  </si>
  <si>
    <t>BBDOTQ_USA_Inc_bb_q_Chicken_AR_Offering_2024_FranchiseInfo.json</t>
  </si>
  <si>
    <t>bb.q Chicken AR Offering</t>
  </si>
  <si>
    <t>BB Franchise, LLC</t>
  </si>
  <si>
    <t>BB_Franchise_LLC_The_Baked_Bear_2024_FranchiseInfo.json</t>
  </si>
  <si>
    <t>The Baked Bear</t>
  </si>
  <si>
    <t>BB Franchising LLC</t>
  </si>
  <si>
    <t>BB_Franchising_LLC_Brain_Balance_Centers_2024_FranchiseInfo.json</t>
  </si>
  <si>
    <t>Brain Balance Centers</t>
  </si>
  <si>
    <t>BB Franchisor LLC</t>
  </si>
  <si>
    <t>BB_Franchisor_LLC_Bonita_Bowls_2024_FranchiseInfo.json</t>
  </si>
  <si>
    <t>Bonita Bowls</t>
  </si>
  <si>
    <t>BCC Franchising, LLC</t>
  </si>
  <si>
    <t>BCC_Franchising_LLC_Bishops_Bishops_CutColor_2024_FranchiseInfo.json</t>
  </si>
  <si>
    <t>Bishops, Bishops Cut/Color</t>
  </si>
  <si>
    <t>BC Licensing LLC</t>
  </si>
  <si>
    <t>BC_Licensing_LLC_NoTradeName_2024_FranchiseInfo.json</t>
  </si>
  <si>
    <t>BDS Franchising, LLC</t>
  </si>
  <si>
    <t>BDS_Franchising_LLC_Brooklyn_Dumpling_Shop_2023_FranchiseInfo.json</t>
  </si>
  <si>
    <t>Brooklyn Dumpling Shop</t>
  </si>
  <si>
    <t>BeaverTails USA Inc.</t>
  </si>
  <si>
    <t>BeaverTails_USA_Inc_BeaverTails_2024_FranchiseInfo.json</t>
  </si>
  <si>
    <t>BeaverTails</t>
  </si>
  <si>
    <t>Bee Hive Homes, Inc.</t>
  </si>
  <si>
    <t>Bee_Hive_Homes_Inc_NoTradeName_2024_FranchiseInfo.json</t>
  </si>
  <si>
    <t>Ben's Soft Pretzels Franchising Corporation</t>
  </si>
  <si>
    <t>Ben's_Soft_Pretzels_Franchising_Corporation_BEN'S_SOFT_PRETZELS_2024_FranchiseInfo.json</t>
  </si>
  <si>
    <t>BEN'S SOFT PRETZELS</t>
  </si>
  <si>
    <t>Benjamin Franklin Franchising SPE LLC</t>
  </si>
  <si>
    <t>Benjamin_Franklin_Franchising_SPE_LLC_Benjamin_Franklin_Plumbing_2024_FranchiseInfo.json</t>
  </si>
  <si>
    <t>Benjamin Franklin Plumbing</t>
  </si>
  <si>
    <t>BEN &amp; JERRYS FRANCHISING INC</t>
  </si>
  <si>
    <t>BEN_&amp;_JERRYS_FRANCHISING_INC_Ben_&amp;_Jerry's_Special_Venue_Scoop_Shop_Program_2024_FranchiseInfo.json</t>
  </si>
  <si>
    <t>Ben &amp; Jerry's Special Venue Scoop Shop Program</t>
  </si>
  <si>
    <t>Best Brains, Inc.</t>
  </si>
  <si>
    <t>Best_Brains_Inc_Best_Brains_2024_FranchiseInfo.json</t>
  </si>
  <si>
    <t>Best Brains</t>
  </si>
  <si>
    <t>Best Cafe - Franchises, LLC</t>
  </si>
  <si>
    <t>Best_Cafe_-_Franchises_LLC_Corner_Bakery_Cafe_2024_FranchiseInfo.json</t>
  </si>
  <si>
    <t>Corner Bakery Cafe</t>
  </si>
  <si>
    <t>Best Choice Roofing Franchising, LLC</t>
  </si>
  <si>
    <t>Best_Choice_Roofing_Franchising_LLC_Best_Choice_Roofing_2024_FranchiseInfo.json</t>
  </si>
  <si>
    <t>Best Choice Roofing</t>
  </si>
  <si>
    <t>Best Western International, Inc.</t>
  </si>
  <si>
    <t>Best_Western_International_Inc_BW_Premier_Collection;_BW_Signature_Collection_2024_FranchiseInfo.json</t>
  </si>
  <si>
    <t>BW Premier Collection; BW Signature Collection</t>
  </si>
  <si>
    <t>BETTER HOMES &amp; GARDENS REAL ESTATE LLC</t>
  </si>
  <si>
    <t>BETTER_HOMES_&amp;_GARDENS_REAL_ESTATE_LLC_Better_Homes_and_Gardens_Real_Estate_2024_FranchiseInfo.json</t>
  </si>
  <si>
    <t>Better Homes and Gardens Real Estate</t>
  </si>
  <si>
    <t>Better Together, LLC</t>
  </si>
  <si>
    <t>Better_Together_LLC_Dogtopia_2024_FranchiseInfo.json</t>
  </si>
  <si>
    <t>Dogtopia</t>
  </si>
  <si>
    <t>Beyond Franchise Group, LLC</t>
  </si>
  <si>
    <t>Beyond_Franchise_Group_LLC_Pokéworks_2024_FranchiseInfo.json</t>
  </si>
  <si>
    <t>Pokéworks</t>
  </si>
  <si>
    <t>Beyond Juicery + Eatery Franchising, LLC</t>
  </si>
  <si>
    <t>Beyond_Juicery_+_Eatery_Franchising_LLC_Beyond_Juicery_+_Eatery_2023_FranchiseInfo.json</t>
  </si>
  <si>
    <t>Beyond Juicery + Eatery</t>
  </si>
  <si>
    <t>BFB Light Franchising, LLC</t>
  </si>
  <si>
    <t>BFB_Light_Franchising_LLC_Wonderly_Lights_2024_FranchiseInfo.json</t>
  </si>
  <si>
    <t>Wonderly Lights</t>
  </si>
  <si>
    <t>BFK Franchise Company LLC</t>
  </si>
  <si>
    <t>BFK_Franchise_Company_LLC_Bricks_4_Kidz_2024_FranchiseInfo.json</t>
  </si>
  <si>
    <t>Bricks 4 Kidz</t>
  </si>
  <si>
    <t>BFT Franchise SPV, LLC</t>
  </si>
  <si>
    <t>BFT_Franchise_SPV_LLC_BFT_2024_FranchiseInfo.json</t>
  </si>
  <si>
    <t>BFT</t>
  </si>
  <si>
    <t>BF Acquisition Holdings, LLC</t>
  </si>
  <si>
    <t>BF_Acquisition_Holdings_LLC_Baja_Fresh_2024_FranchiseInfo.json</t>
  </si>
  <si>
    <t>Baja Fresh</t>
  </si>
  <si>
    <t>BiC Franchise System Corporation</t>
  </si>
  <si>
    <t>BiC_Franchise_System_Corporation_Best_In_Class_Education_Center_2024_FranchiseInfo.json</t>
  </si>
  <si>
    <t>Best In Class Education Center</t>
  </si>
  <si>
    <t>Big Air Franchising, LLC</t>
  </si>
  <si>
    <t>Big_Air_Franchising_LLC_Big_Air_Trampoline_Park_2024_FranchiseInfo.json</t>
  </si>
  <si>
    <t>Big Air Trampoline Park</t>
  </si>
  <si>
    <t>Big Frog Custom T-Shirts, Inc.</t>
  </si>
  <si>
    <t>Big_Frog_Custom_T-Shirts_Inc_Big_Frog_Custom_T-Shirts_2024_FranchiseInfo.json</t>
  </si>
  <si>
    <t>Big Frog Custom T-Shirts</t>
  </si>
  <si>
    <t>Big O Tires, LLC</t>
  </si>
  <si>
    <t>Big_O_Tires_LLC_Big_O_Tires_(BFF)_2024_FranchiseInfo.json</t>
  </si>
  <si>
    <t>Big O Tires (BFF)</t>
  </si>
  <si>
    <t>BIMBO FOODS BAKERIES DISTRIBUTION, LLC</t>
  </si>
  <si>
    <t>BIMBO_FOODS_BAKERIES_DISTRIBUTION_LLC_Bimbo_Foods_Bakeries_Distribution_or_BFBD_2024_FranchiseInfo.json</t>
  </si>
  <si>
    <t>Bimbo Foods Bakeries Distribution or BFBD</t>
  </si>
  <si>
    <t>Bin There USA, LLC</t>
  </si>
  <si>
    <t>Bin_There_USA_LLC_Bin_There_Dump_That_2024_FranchiseInfo.json</t>
  </si>
  <si>
    <t>Bin There...Dump That</t>
  </si>
  <si>
    <t>Black Beer, LLC</t>
  </si>
  <si>
    <t>Black_Beer_LLC_The_Growler_Guys_2023_FranchiseInfo.json</t>
  </si>
  <si>
    <t>The Growler Guys</t>
  </si>
  <si>
    <t>Blaze Pizza, LLC</t>
  </si>
  <si>
    <t>Blaze_Pizza_LLC_Blaze_Pizza_2024_FranchiseInfo.json</t>
  </si>
  <si>
    <t>Blaze Pizza</t>
  </si>
  <si>
    <t>Bloomin Blinds Franchise Corp.</t>
  </si>
  <si>
    <t>Bloomin_Blinds_Franchise_Corp_Bloomin'_Blinds_2024_FranchiseInfo.json</t>
  </si>
  <si>
    <t>Bloomin' Blinds</t>
  </si>
  <si>
    <t>Blo Blow Dry Bar Inc.</t>
  </si>
  <si>
    <t>Blo_Blow_Dry_Bar_Inc_NoTradeName_2024_FranchiseInfo.json</t>
  </si>
  <si>
    <t>BlueFrog Plumbing and Drain, LLC</t>
  </si>
  <si>
    <t>BlueFrog_Plumbing_and_Drain_LLC_BlueFrog_Plumbing+Drain_2024_FranchiseInfo.json</t>
  </si>
  <si>
    <t>BlueFrog Plumbing+Drain</t>
  </si>
  <si>
    <t>Blue Eagle Franchising, LLC</t>
  </si>
  <si>
    <t>Blue_Eagle_Franchising_LLC_Blue_Eagle_Investigations_2024_FranchiseInfo.json</t>
  </si>
  <si>
    <t>Blue Eagle Investigations</t>
  </si>
  <si>
    <t>Blue Moon Franchise Systems, LLC</t>
  </si>
  <si>
    <t>Blue_Moon_Franchise_Systems_LLC_BLUE_MOON_ESTATE_SALES_2024_FranchiseInfo.json</t>
  </si>
  <si>
    <t>BLUE MOON ESTATE SALES</t>
  </si>
  <si>
    <t>Blue Stamp Franchise Company</t>
  </si>
  <si>
    <t>Blue_Stamp_Franchise_Company_Postal_Connections_and_iSold_It_2024_FranchiseInfo.json</t>
  </si>
  <si>
    <t>Postal Connections and iSold It</t>
  </si>
  <si>
    <t>BMB Franchising Services, Inc.</t>
  </si>
  <si>
    <t>BMB_Franchising_Services_Inc_BOMBSHELLS_RESTAURANT_&amp;_BAR_and_BOMBSHELLS_2024_FranchiseInfo.json</t>
  </si>
  <si>
    <t>"BOMBSHELLS RESTAURANT &amp; BAR" and "BOMBSHELLS"</t>
  </si>
  <si>
    <t>BNI Franchising, LLC</t>
  </si>
  <si>
    <t>BNI_Franchising_LLC_BNI_2024_FranchiseInfo.json</t>
  </si>
  <si>
    <t>BNI</t>
  </si>
  <si>
    <t>Board and Brush Creative Studio Franchising LLC</t>
  </si>
  <si>
    <t>Board_and_Brush_Creative_Studio_Franchising_LLC_Board_and_Brush_Creative_Studio_2024_FranchiseInfo.json</t>
  </si>
  <si>
    <t>Board and Brush Creative Studio</t>
  </si>
  <si>
    <t>Body20 Global USA, LLC</t>
  </si>
  <si>
    <t>Body20_Global_USA_LLC_Body20_2024_FranchiseInfo.json</t>
  </si>
  <si>
    <t>Body20</t>
  </si>
  <si>
    <t>BODYBAR FRANCHISING, LLC</t>
  </si>
  <si>
    <t>BODYBAR_FRANCHISING_LLC_BODYBAR_and_BODYBAR_PILATES_2024_FranchiseInfo.json</t>
  </si>
  <si>
    <t>"BODYBAR," and "BODYBAR PILATES"</t>
  </si>
  <si>
    <t>Bodyrok Franchise USA, LP</t>
  </si>
  <si>
    <t>Bodyrok_Franchise_USA_LP_BodyROK_2024_FranchiseInfo.json</t>
  </si>
  <si>
    <t>BodyROK</t>
  </si>
  <si>
    <t>Bojangles Opco, LLC</t>
  </si>
  <si>
    <t>Bojangles_Opco_LLC_Bojangles_Bojangles'_Bojangles'_Famous_Chicken_'n_Biscuits_Bojangles_Express_2024_FranchiseInfo.json</t>
  </si>
  <si>
    <t>Bojangles, Bojangles', Bojangles' Famous Chicken 'n Biscuits, Bojangles Express</t>
  </si>
  <si>
    <t>Bonchon Franchise LLC</t>
  </si>
  <si>
    <t>Bonchon_Franchise_LLC_Bonchon_Business_and_Restaurant_2024_FranchiseInfo.json</t>
  </si>
  <si>
    <t>Bonchon Business and Restaurant</t>
  </si>
  <si>
    <t>Boost Franchise Systems, LLC</t>
  </si>
  <si>
    <t>Boost_Franchise_Systems_LLC_Boost;_Boost_Home_Healthcare_2024_FranchiseInfo.json</t>
  </si>
  <si>
    <t>Boost; Boost Home Healthcare</t>
  </si>
  <si>
    <t>Booxkeeping Franchise, Inc.</t>
  </si>
  <si>
    <t>Booxkeeping_Franchise_Inc_NoTradeName_2024_FranchiseInfo.json</t>
  </si>
  <si>
    <t>Border Magic Franchising, LLC</t>
  </si>
  <si>
    <t>Border_Magic_Franchising_LLC_Border_Magic_2024_FranchiseInfo.json</t>
  </si>
  <si>
    <t>Border Magic</t>
  </si>
  <si>
    <t>BOR Franchising, LLC</t>
  </si>
  <si>
    <t>BOR_Franchising_LLC_BOR_Restoration_2024_FranchiseInfo.json</t>
  </si>
  <si>
    <t>BOR Restoration</t>
  </si>
  <si>
    <t>Boss' Pizza Franchise, LLC</t>
  </si>
  <si>
    <t>Boss'_Pizza_Franchise_LLC_Boss'_Pizza_&amp;_Chicken_2023_FranchiseInfo.json</t>
  </si>
  <si>
    <t>Boss' Pizza &amp; Chicken</t>
  </si>
  <si>
    <t>Boston Pizza Restaurants, LP</t>
  </si>
  <si>
    <t>Boston_Pizza_Restaurants_LP_Boston's_The_Gourmet_Pizza_Restaurants_&amp;_Sports_Bar_2024_FranchiseInfo.json</t>
  </si>
  <si>
    <t>Boston's The Gourmet Pizza Restaurants &amp; Sports Bar</t>
  </si>
  <si>
    <t>Boulder Designs Franchising, LLC</t>
  </si>
  <si>
    <t>Boulder_Designs_Franchising_LLC_Boulder_Designs_2024_FranchiseInfo.json</t>
  </si>
  <si>
    <t>Boulder Designs</t>
  </si>
  <si>
    <t>BoxDrop, LLC</t>
  </si>
  <si>
    <t>BoxDrop_LLC_BoxDrop_2024_FranchiseInfo.json</t>
  </si>
  <si>
    <t>BoxDrop</t>
  </si>
  <si>
    <t>BQ Concepts, LLC</t>
  </si>
  <si>
    <t>BQ_Concepts_LLC_Sauce_Pizza_Wine_2024_FranchiseInfo.json</t>
  </si>
  <si>
    <t>Sauce Pizza / Wine</t>
  </si>
  <si>
    <t>Brain Tune Cafe, LLC</t>
  </si>
  <si>
    <t>Brain_Tune_Cafe_LLC_Thirstea_2023_FranchiseInfo.json</t>
  </si>
  <si>
    <t>Thirstea</t>
  </si>
  <si>
    <t>Brass Tap Franchisor, LLC</t>
  </si>
  <si>
    <t>Brass_Tap_Franchisor_LLC_The_Brass_Tap_2024_FranchiseInfo.json</t>
  </si>
  <si>
    <t>The Brass Tap</t>
  </si>
  <si>
    <t>Breadsmith Franchising Inc</t>
  </si>
  <si>
    <t>Breadsmith_Franchising_Inc_Breadsmith_2024_FranchiseInfo.json</t>
  </si>
  <si>
    <t>Breadsmith</t>
  </si>
  <si>
    <t>BrewDog Franchising LLC</t>
  </si>
  <si>
    <t>BrewDog_Franchising_LLC_BrewDog_2024_FranchiseInfo.json</t>
  </si>
  <si>
    <t>BrewDog</t>
  </si>
  <si>
    <t>Brew Culture Franchise, LLC</t>
  </si>
  <si>
    <t>Brew_Culture_Franchise_LLC_7_BREW_2024_FranchiseInfo.json</t>
  </si>
  <si>
    <t>7 BREW</t>
  </si>
  <si>
    <t>BRIDGESTONE BANDAG, LLC</t>
  </si>
  <si>
    <t>BRIDGESTONE_BANDAG_LLC_BANDAG_2024_FranchiseInfo.json</t>
  </si>
  <si>
    <t>BANDAG</t>
  </si>
  <si>
    <t>BRIGHTSTAR FRANCHISING, LLC</t>
  </si>
  <si>
    <t>BRIGHTSTAR_FRANCHISING_LLC_BrightStar_Care_2024_FranchiseInfo.json</t>
  </si>
  <si>
    <t>BrightStar Care</t>
  </si>
  <si>
    <t>BrightStar Senior Living Franchising, LLC</t>
  </si>
  <si>
    <t>BrightStar_Senior_Living_Franchising_LLC_Care_Homes_2024_FranchiseInfo.json</t>
  </si>
  <si>
    <t>Care Homes</t>
  </si>
  <si>
    <t>Brightway Insurance, LLC</t>
  </si>
  <si>
    <t>Brightway_Insurance_LLC_Brightway_Insurance_2024_FranchiseInfo.json</t>
  </si>
  <si>
    <t>Brightway Insurance</t>
  </si>
  <si>
    <t>Bright Brothers Group, LLC</t>
  </si>
  <si>
    <t>Bright_Brothers_Group_LLC_Bright_Brothers_2024_FranchiseInfo.json</t>
  </si>
  <si>
    <t>Bright Brothers</t>
  </si>
  <si>
    <t>Brinker International Payroll Company, L.P.</t>
  </si>
  <si>
    <t>Brinker_International_Payroll_Company_L_P_Chili's_and_Chili's_Grill_&amp;_Bar_2023_FranchiseInfo.json</t>
  </si>
  <si>
    <t>"Chili's" and Chili's Grill &amp; Bar"</t>
  </si>
  <si>
    <t>British Swim School Franchising, LLC</t>
  </si>
  <si>
    <t>British_Swim_School_Franchising_LLC_British_Swim_School_2024_FranchiseInfo.json</t>
  </si>
  <si>
    <t>British Swim School</t>
  </si>
  <si>
    <t>Brixx Franchise Systems, LLC</t>
  </si>
  <si>
    <t>Brixx_Franchise_Systems_LLC_Brixx_Wood_Fired_Pizza_2024_FranchiseInfo.json</t>
  </si>
  <si>
    <t>Brixx Wood Fired Pizza</t>
  </si>
  <si>
    <t>Broadway Station Restaurants, Inc.</t>
  </si>
  <si>
    <t>Broadway_Station_Restaurants_Inc_NoTradeName_2024_FranchiseInfo.json</t>
  </si>
  <si>
    <t>Brothers Parsons Franchising LLC</t>
  </si>
  <si>
    <t>Brothers_Parsons_Franchising_LLC_The_Brothers_that_just_do_Gutters_2024_FranchiseInfo.json</t>
  </si>
  <si>
    <t>The Brothers that just do Gutters</t>
  </si>
  <si>
    <t>Bruegger's Franchise Corporation</t>
  </si>
  <si>
    <t>Bruegger's_Franchise_Corporation_Bruegger's_and_Bruegger's_Bagels_2024_FranchiseInfo.json</t>
  </si>
  <si>
    <t>Bruegger's and Bruegger's Bagels</t>
  </si>
  <si>
    <t>BRUSTER'S Limited Partnership</t>
  </si>
  <si>
    <t>BRUSTER'S_Limited_Partnership_Bruster's_Real_Ice_Cream_and_Bruster's_2024_FranchiseInfo.json</t>
  </si>
  <si>
    <t>"Bruster's Real Ice Cream" and "Bruster's"</t>
  </si>
  <si>
    <t>Bubbakoo's Franchise Systems, LLC</t>
  </si>
  <si>
    <t>Bubbakoo's_Franchise_Systems_LLC_Bubbakoo's_Burritos_2024_FranchiseInfo.json</t>
  </si>
  <si>
    <t>Bubbakoo's Burritos</t>
  </si>
  <si>
    <t>Budget Blinds, LLC</t>
  </si>
  <si>
    <t>Budget_Blinds_LLC_Budget_Blinds_2024_FranchiseInfo.json</t>
  </si>
  <si>
    <t>Budget Blinds</t>
  </si>
  <si>
    <t>BUDGET RENT A CAR SYSTEM INC</t>
  </si>
  <si>
    <t>BUDGET_RENT_A_CAR_SYSTEM_INC_Budget_Rent_A_Car_System_Inc_2024_FranchiseInfo.json</t>
  </si>
  <si>
    <t>Budget Rent A Car System Inc.</t>
  </si>
  <si>
    <t>Buffalo Wild Wings International, Inc.</t>
  </si>
  <si>
    <t>Buffalo_Wild_Wings_International_Inc_Buffalo_Wild_Wings_GO_2024_FranchiseInfo.json</t>
  </si>
  <si>
    <t>Buffalo Wild Wings GO</t>
  </si>
  <si>
    <t>Buff City Soap Franchising, LLC</t>
  </si>
  <si>
    <t>Buff_City_Soap_Franchising_LLC_Buff_City_Soap_2024_FranchiseInfo.json</t>
  </si>
  <si>
    <t>Buff City Soap</t>
  </si>
  <si>
    <t>Buildingstars International, Inc.</t>
  </si>
  <si>
    <t>Buildingstars_International_Inc_Buildingstars_2024_FranchiseInfo.json</t>
  </si>
  <si>
    <t>Buildingstars</t>
  </si>
  <si>
    <t>Building Kidz Worldwide, LLC</t>
  </si>
  <si>
    <t>Building_Kidz_Worldwide_LLC_Building_Kidz_2024_FranchiseInfo.json</t>
  </si>
  <si>
    <t>Building Kidz</t>
  </si>
  <si>
    <t>Buji, LLC</t>
  </si>
  <si>
    <t>Buji_LLC_ActionCOACH_Business_Coaching_2024_FranchiseInfo.json</t>
  </si>
  <si>
    <t>ActionCOACH Business Coaching</t>
  </si>
  <si>
    <t>Bumble Roofing Franchisor, LLC</t>
  </si>
  <si>
    <t>Bumble_Roofing_Franchisor_LLC_Bumble_Roofing_2024_FranchiseInfo.json</t>
  </si>
  <si>
    <t>Bumble Roofing</t>
  </si>
  <si>
    <t>Bumper  Man, Inc.</t>
  </si>
  <si>
    <t>Bumper_Man_Inc_Bumper_Man_2024_FranchiseInfo.json</t>
  </si>
  <si>
    <t>Bumper Man</t>
  </si>
  <si>
    <t>Burger King Company LLC</t>
  </si>
  <si>
    <t>Burger_King_Company_LLC_Burger_King_2024_FranchiseInfo.json</t>
  </si>
  <si>
    <t>Burger King</t>
  </si>
  <si>
    <t>BurritoBar USA, Inc.</t>
  </si>
  <si>
    <t>BurritoBar_USA_Inc_Barrio_Burrito_Bar_Master_Franchise_2024_FranchiseInfo.json</t>
  </si>
  <si>
    <t>Barrio Burrito Bar Master Franchise</t>
  </si>
  <si>
    <t>Buttermilk Franchise Group, Inc.</t>
  </si>
  <si>
    <t>Buttermilk_Franchise_Group_Inc_BUTTERMILK_CAFÉ_2023_FranchiseInfo.json</t>
  </si>
  <si>
    <t>BUTTERMILK CAFÉ</t>
  </si>
  <si>
    <t>B &amp; P Burke, LLC</t>
  </si>
  <si>
    <t>B_&amp;_P_Burke_LLC_Grasons_Estate_Sales_2024_FranchiseInfo.json</t>
  </si>
  <si>
    <t>Grasons Estate Sales</t>
  </si>
  <si>
    <t>Cabinet IQ Franchising, LLC</t>
  </si>
  <si>
    <t>Cabinet_IQ_Franchising_LLC_Cabinet_IQ_2024_FranchiseInfo.json</t>
  </si>
  <si>
    <t>Cabinet IQ</t>
  </si>
  <si>
    <t>Cabin Coffee Franchising, Inc.</t>
  </si>
  <si>
    <t>Cabin_Coffee_Franchising_Inc_Cabin_Coffee_Co_2023_FranchiseInfo.json</t>
  </si>
  <si>
    <t>Cabin Coffee Co.</t>
  </si>
  <si>
    <t>CAC FRANCHISING, LLC</t>
  </si>
  <si>
    <t>CAC_FRANCHISING_LLC_Children's_Art_Classes_2024_FranchiseInfo.json</t>
  </si>
  <si>
    <t>Children's Art Classes</t>
  </si>
  <si>
    <t>Cafe &amp; Bakery Group, LLC</t>
  </si>
  <si>
    <t>Cafe_&amp;_Bakery_Group_LLC_Apple_Spice_2023_FranchiseInfo.json</t>
  </si>
  <si>
    <t>Apple Spice</t>
  </si>
  <si>
    <t>Cajun Global LLC</t>
  </si>
  <si>
    <t>Cajun_Global_LLC_Church's_Church's_Chicken_and_Church's_Texas_Chicken_2024_FranchiseInfo.json</t>
  </si>
  <si>
    <t>"Church's", "Church's Chicken", and "Church's Texas Chicken"</t>
  </si>
  <si>
    <t>Camp Bow Wow Franchising, Inc.</t>
  </si>
  <si>
    <t>Camp_Bow_Wow_Franchising_Inc_Camp_Bow_Wow_2024_FranchiseInfo.json</t>
  </si>
  <si>
    <t>Camp Bow Wow</t>
  </si>
  <si>
    <t>Candy Cloud Franchising LLC</t>
  </si>
  <si>
    <t>Candy_Cloud_Franchising_LLC_Candy_Cloud_2023_FranchiseInfo.json</t>
  </si>
  <si>
    <t>Candy Cloud</t>
  </si>
  <si>
    <t>Canine Dimensions Franchising, LLC</t>
  </si>
  <si>
    <t>Canine_Dimensions_Franchising_LLC_Canine_Dimensions_2024_FranchiseInfo.json</t>
  </si>
  <si>
    <t>Canine Dimensions</t>
  </si>
  <si>
    <t>Canopy Franchise Corporation</t>
  </si>
  <si>
    <t>Canopy_Franchise_Corporation_Canopy_Lawn_Care_2024_FranchiseInfo.json</t>
  </si>
  <si>
    <t>Canopy Lawn Care</t>
  </si>
  <si>
    <t>Capriotti's Sandwich Shop, Inc.</t>
  </si>
  <si>
    <t>Capriotti's_Sandwich_Shop_Inc_Capriotti's_Sandwich_Shop_and_Capriotti's_2024_FranchiseInfo.json</t>
  </si>
  <si>
    <t>Capriotti's Sandwich Shop and Capriotti's</t>
  </si>
  <si>
    <t>Captain D's, LLC</t>
  </si>
  <si>
    <t>Captain_D's_LLC_NoTradeName_2024_FranchiseInfo.json</t>
  </si>
  <si>
    <t>CAR-X, LLC</t>
  </si>
  <si>
    <t>CAR-X_LLC_CAR-X_2024_FranchiseInfo.json</t>
  </si>
  <si>
    <t>CAR-X</t>
  </si>
  <si>
    <t>CareBuilders At Home, LLC</t>
  </si>
  <si>
    <t>CareBuilders_At_Home_LLC_CareBuilders_At_Home_2024_FranchiseInfo.json</t>
  </si>
  <si>
    <t>CareBuilders At Home</t>
  </si>
  <si>
    <t>CarePatrol Franchise Systems, LLC</t>
  </si>
  <si>
    <t>CarePatrol_Franchise_Systems_LLC_CarePatrol_2024_FranchiseInfo.json</t>
  </si>
  <si>
    <t>CarePatrol</t>
  </si>
  <si>
    <t>Care Diem Franchising, LLC</t>
  </si>
  <si>
    <t>Care_Diem_Franchising_LLC_CareDiem_2024_FranchiseInfo.json</t>
  </si>
  <si>
    <t>CareDiem</t>
  </si>
  <si>
    <t>Caribou Coffee Development Company, Inc.</t>
  </si>
  <si>
    <t>Caribou_Coffee_Development_Company_Inc_Caribou_Coffee_2024_FranchiseInfo.json</t>
  </si>
  <si>
    <t>Caribou Coffee</t>
  </si>
  <si>
    <t>Caring Senior Service Franchise Partnership, L.P.</t>
  </si>
  <si>
    <t>Caring_Senior_Service_Franchise_Partnership_L_P_Caring_Senior_Service_2024_FranchiseInfo.json</t>
  </si>
  <si>
    <t>Caring Senior Service</t>
  </si>
  <si>
    <t>CARSTAR Franchisor SPV LLC</t>
  </si>
  <si>
    <t>CARSTAR_Franchisor_SPV_LLC_CARSTAR_2024_FranchiseInfo.json</t>
  </si>
  <si>
    <t>CARSTAR</t>
  </si>
  <si>
    <t>Carvel Franchisor SPV LLC</t>
  </si>
  <si>
    <t>Carvel_Franchisor_SPV_LLC_Carvel_2024_FranchiseInfo.json</t>
  </si>
  <si>
    <t>Carvel</t>
  </si>
  <si>
    <t>Casago International, LLC</t>
  </si>
  <si>
    <t>Casago_International_LLC_Casago_2024_FranchiseInfo.json</t>
  </si>
  <si>
    <t>Casago</t>
  </si>
  <si>
    <t>Casa Franchising, LLC</t>
  </si>
  <si>
    <t>Casa_Franchising_LLC_Casa_de_Corazon_2024_FranchiseInfo.json</t>
  </si>
  <si>
    <t>Casa de Corazon</t>
  </si>
  <si>
    <t>Casey Hawkins, Inc.</t>
  </si>
  <si>
    <t>Casey_Hawkins_Inc_The_Human_Bean_2024_FranchiseInfo.json</t>
  </si>
  <si>
    <t>The Human Bean</t>
  </si>
  <si>
    <t>CBD FRANCHISING, INC.</t>
  </si>
  <si>
    <t>CBD_FRANCHISING_INC_CLOSETS_BY_DESIGN_2024_FranchiseInfo.json</t>
  </si>
  <si>
    <t>CLOSETS BY DESIGN</t>
  </si>
  <si>
    <t>CBOP Domestic, Inc.</t>
  </si>
  <si>
    <t>CBOP_Domestic_Inc_GRIMALDI'S_GRIMALDI'S_PIZZERIA_GRIMALDI'S_COAL-BRICK_OVEN_PIZZERIA_2024_FranchiseInfo.json</t>
  </si>
  <si>
    <t>GRIMALDI'S, GRIMALDI'S PIZZERIA, GRIMALDI'S COAL-BRICK OVEN PIZZERIA</t>
  </si>
  <si>
    <t>CCB Enterprises, LLC</t>
  </si>
  <si>
    <t>CCB_Enterprises_LLC_TubToday_2024_FranchiseInfo.json</t>
  </si>
  <si>
    <t>TubToday</t>
  </si>
  <si>
    <t>CELEBREE ENTERPRISES, LLC</t>
  </si>
  <si>
    <t>CELEBREE_ENTERPRISES_LLC_Celebree_Schools_2024_FranchiseInfo.json</t>
  </si>
  <si>
    <t>Celebree Schools</t>
  </si>
  <si>
    <t>CENTURY 21 REAL ESTATE LLC</t>
  </si>
  <si>
    <t>CENTURY_21_REAL_ESTATE_LLC_Century_21_Real_Estate_2024_FranchiseInfo.json</t>
  </si>
  <si>
    <t>Century 21 Real Estate</t>
  </si>
  <si>
    <t>Cereset, LLC</t>
  </si>
  <si>
    <t>Cereset_LLC_Cereset_2024_FranchiseInfo.json</t>
  </si>
  <si>
    <t>Cereset</t>
  </si>
  <si>
    <t>Certa ProPainters, Ltd.</t>
  </si>
  <si>
    <t>Certa_ProPainters_Ltd_CertaPro_Painters_2024_FranchiseInfo.json</t>
  </si>
  <si>
    <t>CertaPro Painters</t>
  </si>
  <si>
    <t>Certified Restoration DryCleaning Network LLC</t>
  </si>
  <si>
    <t>Certified_Restoration_DryCleaning_Network_LLC_CRDN_or_Certified_Restoration_DryCleaning_Network_2024_FranchiseInfo.json</t>
  </si>
  <si>
    <t>CRDN or Certified Restoration DryCleaning Network</t>
  </si>
  <si>
    <t>Challenge Island Global, LLC</t>
  </si>
  <si>
    <t>Challenge_Island_Global_LLC_Challenge_Island_2024_FranchiseInfo.json</t>
  </si>
  <si>
    <t>Challenge Island</t>
  </si>
  <si>
    <t>Charles Schwab &amp; Co., Inc.</t>
  </si>
  <si>
    <t>Charles_Schwab_&amp;_Co_Inc_Charles_Schwab_2024_FranchiseInfo.json</t>
  </si>
  <si>
    <t>Charles Schwab</t>
  </si>
  <si>
    <t>Cheba Hut Franchising, Inc.</t>
  </si>
  <si>
    <t>Cheba_Hut_Franchising_Inc_Cheba_Hut_2024_FranchiseInfo.json</t>
  </si>
  <si>
    <t>Cheba Hut</t>
  </si>
  <si>
    <t>CHECKERS DRIVE IN RESTAURANTS INC</t>
  </si>
  <si>
    <t>CHECKERS_DRIVE_IN_RESTAURANTS_INC_Checkers_Restaurants_2024_FranchiseInfo.json</t>
  </si>
  <si>
    <t>Checkers Restaurants</t>
  </si>
  <si>
    <t>Chefs For Seniors Franchising, LLC</t>
  </si>
  <si>
    <t>Chefs_For_Seniors_Franchising_LLC_Chefs_For_Seniors_2024_FranchiseInfo.json</t>
  </si>
  <si>
    <t>Chefs For Seniors</t>
  </si>
  <si>
    <t>Chem-Dry, Inc., f/k/a Harris Research, Inc.</t>
  </si>
  <si>
    <t>Chem-Dry_Inc_fka_Harris_Research_Inc_Chem-Dry_2024_FranchiseInfo.json</t>
  </si>
  <si>
    <t>Chem-Dry</t>
  </si>
  <si>
    <t>CHESTERS INTERNATIONAL, LLC</t>
  </si>
  <si>
    <t>CHESTERS_INTERNATIONAL_LLC_CHESTER'S®_2024_FranchiseInfo.json</t>
  </si>
  <si>
    <t>CHESTER'S®</t>
  </si>
  <si>
    <t>CHHJ Franchising, L.L.C.</t>
  </si>
  <si>
    <t>CHHJ_Franchising_L_L_C_College_Hunks_2024_FranchiseInfo.json</t>
  </si>
  <si>
    <t>College Hunks</t>
  </si>
  <si>
    <t>Chicago's Original Italian Beef Franchising LLC</t>
  </si>
  <si>
    <t>Chicago's_Original_Italian_Beef_Franchising_LLC_Buona_2024_FranchiseInfo.json</t>
  </si>
  <si>
    <t>Buona</t>
  </si>
  <si>
    <t>Chicago's Pizza Franchising, Inc. Corp.</t>
  </si>
  <si>
    <t>Chicago's_Pizza_Franchising_Inc_Corp_Pizza_Twist_2024_FranchiseInfo.json</t>
  </si>
  <si>
    <t>Pizza Twist</t>
  </si>
  <si>
    <t>Chick-fil-A, Inc.</t>
  </si>
  <si>
    <t>Chick-fil-A_Inc_Chick-fil-A_or_Chick-fil-A_Inc_2024_FranchiseInfo.json</t>
  </si>
  <si>
    <t>"Chick-fil-A" or "Chick-fil-A, Inc."</t>
  </si>
  <si>
    <t>CHICKEN GUY (FRANCHISOR), LLC</t>
  </si>
  <si>
    <t>CHICKEN_GUY_(FRANCHISOR)_LLC_Chicken_Guy!_2023_FranchiseInfo.json</t>
  </si>
  <si>
    <t>Chicken Guy!</t>
  </si>
  <si>
    <t>Children's Orchard, LLC</t>
  </si>
  <si>
    <t>Children's_Orchard_LLC_Children's_Orchard_2024_FranchiseInfo.json</t>
  </si>
  <si>
    <t>Children's Orchard</t>
  </si>
  <si>
    <t>Childrens Lighthouse Franchise Company</t>
  </si>
  <si>
    <t>Childrens_Lighthouse_Franchise_Company_Children's_Lighthouse_2024_FranchiseInfo.json</t>
  </si>
  <si>
    <t>Children's Lighthouse</t>
  </si>
  <si>
    <t>ChiroWay Franchise, LLC</t>
  </si>
  <si>
    <t>ChiroWay_Franchise_LLC_ChiroWay;_ChiroWay_Chiropractic_2024_FranchiseInfo.json</t>
  </si>
  <si>
    <t>ChiroWay; ChiroWay Chiropractic</t>
  </si>
  <si>
    <t>Choice Hotels International, Inc.</t>
  </si>
  <si>
    <t>Choice_Hotels_International_Inc_WoodSpring_Suites_2024_FranchiseInfo.json</t>
  </si>
  <si>
    <t>WoodSpring Suites</t>
  </si>
  <si>
    <t>CHOP5 Franchise LLC</t>
  </si>
  <si>
    <t>CHOP5_Franchise_LLC_CHOP5_Salad_Kitchen®_2024_FranchiseInfo.json</t>
  </si>
  <si>
    <t>CHOP5 Salad Kitchen®</t>
  </si>
  <si>
    <t>Christian Brothers Automotive Corporation</t>
  </si>
  <si>
    <t>Christian_Brothers_Automotive_Corporation_Christian_Brothers_Automotive_2024_FranchiseInfo.json</t>
  </si>
  <si>
    <t>Christian Brothers Automotive</t>
  </si>
  <si>
    <t>Christie's International Real Estate, LLC</t>
  </si>
  <si>
    <t>Christie's_International_Real_Estate_LLC_Christie's_International_Real_Estate_2024_FranchiseInfo.json</t>
  </si>
  <si>
    <t>Christie's International Real Estate</t>
  </si>
  <si>
    <t>Cinch Franchise, LLC</t>
  </si>
  <si>
    <t>Cinch_Franchise_LLC_Cinch_I_T_2024_FranchiseInfo.json</t>
  </si>
  <si>
    <t>Cinch I.T.</t>
  </si>
  <si>
    <t>Cinnabon Franchisor SPV LLC</t>
  </si>
  <si>
    <t>Cinnabon_Franchisor_SPV_LLC_Cinnabon_2024_FranchiseInfo.json</t>
  </si>
  <si>
    <t>Cinnabon</t>
  </si>
  <si>
    <t>Cinnaholic Franchising, LLC</t>
  </si>
  <si>
    <t>Cinnaholic_Franchising_LLC_Cinnaholic_2024_FranchiseInfo.json</t>
  </si>
  <si>
    <t>Cinnaholic</t>
  </si>
  <si>
    <t>Citadel Panda Express, Inc.</t>
  </si>
  <si>
    <t>Citadel_Panda_Express_Inc_Panda_Express_2024_FranchiseInfo.json</t>
  </si>
  <si>
    <t>Panda Express</t>
  </si>
  <si>
    <t>City2Shore National Franchises, LLC</t>
  </si>
  <si>
    <t>City2Shore_National_Franchises_LLC_City2Shore_2024_FranchiseInfo.json</t>
  </si>
  <si>
    <t>City2Shore</t>
  </si>
  <si>
    <t>City Publications Franchise Group, Inc</t>
  </si>
  <si>
    <t>City_Publications_Franchise_Group_Inc_City_Publications_2024_FranchiseInfo.json</t>
  </si>
  <si>
    <t>City Publications</t>
  </si>
  <si>
    <t>City Wide Franchise Company, Inc.</t>
  </si>
  <si>
    <t>City_Wide_Franchise_Company_Inc_CITY_WIDE_FACILITY_SOLUTIONS_2024_FranchiseInfo.json</t>
  </si>
  <si>
    <t>CITY WIDE FACILITY SOLUTIONS</t>
  </si>
  <si>
    <t>CJ Fresh Holdings FC, LLC</t>
  </si>
  <si>
    <t>CJ_Fresh_Holdings_FC_LLC_Clean_Juice_2024_FranchiseInfo.json</t>
  </si>
  <si>
    <t>Clean Juice</t>
  </si>
  <si>
    <t>CK Franchising, Inc.</t>
  </si>
  <si>
    <t>CK_Franchising_Inc_Comfort_Keepers_2024_FranchiseInfo.json</t>
  </si>
  <si>
    <t>Comfort Keepers</t>
  </si>
  <si>
    <t>Class 101 Franchise, LLC</t>
  </si>
  <si>
    <t>Class_101_Franchise_LLC_Class_101_2024_FranchiseInfo.json</t>
  </si>
  <si>
    <t>Class 101</t>
  </si>
  <si>
    <t>Clean Eatz Franchising LLC</t>
  </si>
  <si>
    <t>Clean_Eatz_Franchising_LLC_NoTradeName_2024_FranchiseInfo.json</t>
  </si>
  <si>
    <t>CLEAR LAKES DENTAL FRANCHISE LLC</t>
  </si>
  <si>
    <t>CLEAR_LAKES_DENTAL_FRANCHISE_LLC_Clear_Lakes_Dental_2023_FranchiseInfo.json</t>
  </si>
  <si>
    <t>Clear Lakes Dental</t>
  </si>
  <si>
    <t>Clintar Franchising, Inc.</t>
  </si>
  <si>
    <t>Clintar_Franchising_Inc_Clintar_Commercial_Outdoor_Services_2023_FranchiseInfo.json</t>
  </si>
  <si>
    <t>Clintar Commercial Outdoor Services</t>
  </si>
  <si>
    <t>Clothes Mentor, LLC</t>
  </si>
  <si>
    <t>Clothes_Mentor_LLC_Clothes_Mentor_2024_FranchiseInfo.json</t>
  </si>
  <si>
    <t>Clothes Mentor</t>
  </si>
  <si>
    <t>Clozetivity Holdings, INC</t>
  </si>
  <si>
    <t>Clozetivity_Holdings_INC_NoTradeName_2024_FranchiseInfo.json</t>
  </si>
  <si>
    <t>Club Pilates Franchise SPV, LLC</t>
  </si>
  <si>
    <t>Club_Pilates_Franchise_SPV_LLC_Club_Pilates_2024_FranchiseInfo.json</t>
  </si>
  <si>
    <t>Club Pilates</t>
  </si>
  <si>
    <t>Club SciKidz LLC</t>
  </si>
  <si>
    <t>Club_SciKidz_LLC_Club_SciKidz_2024_FranchiseInfo.json</t>
  </si>
  <si>
    <t>Club SciKidz</t>
  </si>
  <si>
    <t>Club Sci Kidz LLC</t>
  </si>
  <si>
    <t>Club_Sci_Kidz_LLC_Club_Sci_Kidz_2023_FranchiseInfo.json</t>
  </si>
  <si>
    <t>Club Sci Kidz</t>
  </si>
  <si>
    <t>Club Z!, Inc.</t>
  </si>
  <si>
    <t>Club_Z!_Inc_Club_Z!_2024_FranchiseInfo.json</t>
  </si>
  <si>
    <t>Club Z!</t>
  </si>
  <si>
    <t>CMIT Solutions, LLC</t>
  </si>
  <si>
    <t>CMIT_Solutions_LLC_CMIT_Solutions_2024_FranchiseInfo.json</t>
  </si>
  <si>
    <t>CMIT Solutions</t>
  </si>
  <si>
    <t>CML Franchise LLC</t>
  </si>
  <si>
    <t>CML_Franchise_LLC_Cousins_Maine_Lobster_2024_FranchiseInfo.json</t>
  </si>
  <si>
    <t>Cousins Maine Lobster</t>
  </si>
  <si>
    <t>CML Storefront LLC</t>
  </si>
  <si>
    <t>CML_Storefront_LLC_Cousins_Maine_Lobster_2024_FranchiseInfo.json</t>
  </si>
  <si>
    <t>CMY Franchising, LLC</t>
  </si>
  <si>
    <t>CMY_Franchising_LLC_Card_My_Yard_2024_FranchiseInfo.json</t>
  </si>
  <si>
    <t>Card My Yard</t>
  </si>
  <si>
    <t>Coaching Matters, LLC</t>
  </si>
  <si>
    <t>Coaching_Matters_LLC_Fundraising_U_2024_FranchiseInfo.json</t>
  </si>
  <si>
    <t>Fundraising U</t>
  </si>
  <si>
    <t>Coastal Angler Magazine Franchising Inc</t>
  </si>
  <si>
    <t>Coastal_Angler_Magazine_Franchising_Inc_Coastal_Angler_2024_FranchiseInfo.json</t>
  </si>
  <si>
    <t>Coastal Angler</t>
  </si>
  <si>
    <t>COAST TO COAST ENGINEERING SERVICES INC</t>
  </si>
  <si>
    <t>COAST_TO_COAST_ENGINEERING_SERVICES_INC_Criterium_Engineers_2024_FranchiseInfo.json</t>
  </si>
  <si>
    <t>Criterium Engineers</t>
  </si>
  <si>
    <t>Cobblestone Hotels, LLC</t>
  </si>
  <si>
    <t>Cobblestone_Hotels_LLC_Boarders_Inn_&amp;_Suites_by_Cobblestone_2024_FranchiseInfo.json</t>
  </si>
  <si>
    <t>Boarders Inn &amp; Suites by Cobblestone</t>
  </si>
  <si>
    <t>Code Ninjas LLC</t>
  </si>
  <si>
    <t>Code_Ninjas_LLC_NoTradeName_2024_FranchiseInfo.json</t>
  </si>
  <si>
    <t>Coffee News USA, Inc.</t>
  </si>
  <si>
    <t>Coffee_News_USA_Inc_Coffee_News_2024_FranchiseInfo.json</t>
  </si>
  <si>
    <t>Coffee News</t>
  </si>
  <si>
    <t>COIT SERVICES INC</t>
  </si>
  <si>
    <t>COIT_SERVICES_INC_COIT_Services_2024_FranchiseInfo.json</t>
  </si>
  <si>
    <t>COIT Services</t>
  </si>
  <si>
    <t>COLDWELL BANKER REAL ESTATE LLC</t>
  </si>
  <si>
    <t>COLDWELL_BANKER_REAL_ESTATE_LLC_Coldwell_Banker_2024_FranchiseInfo.json</t>
  </si>
  <si>
    <t>Coldwell Banker</t>
  </si>
  <si>
    <t>Coldwell Banker Real Estate LLC d/b/a Coldwell Banker Commercial Affiliates</t>
  </si>
  <si>
    <t>Coldwell_Banker_Real_Estate_LLC_dba_Coldwell_Banker_Commercial_Affiliates_Coldwell_Banker_Commercial_2024_FranchiseInfo.json</t>
  </si>
  <si>
    <t>Coldwell Banker Commercial</t>
  </si>
  <si>
    <t>Color Me Mine LLC</t>
  </si>
  <si>
    <t>Color_Me_Mine_LLC_Color_Me_Mine_2023_FranchiseInfo.json</t>
  </si>
  <si>
    <t>Color Me Mine</t>
  </si>
  <si>
    <t>Color World New Franchise Systems, LLC</t>
  </si>
  <si>
    <t>Color_World_New_Franchise_Systems_LLC_Color_World_Painting_2024_FranchiseInfo.json</t>
  </si>
  <si>
    <t>Color World Painting</t>
  </si>
  <si>
    <t>ComForCare Franchise Systems, LLC</t>
  </si>
  <si>
    <t>ComForCare_Franchise_Systems_LLC_ComForcare_Home_Care_2024_FranchiseInfo.json</t>
  </si>
  <si>
    <t>ComForcare Home Care</t>
  </si>
  <si>
    <t>COMMISSION EXPRESS NATIONAL INC</t>
  </si>
  <si>
    <t>COMMISSION_EXPRESS_NATIONAL_INC_Commission_Express_2024_FranchiseInfo.json</t>
  </si>
  <si>
    <t>Commission Express</t>
  </si>
  <si>
    <t>Compass Group USA, Inc.</t>
  </si>
  <si>
    <t>Compass_Group_USA_Inc_Canteen_2023_FranchiseInfo.json</t>
  </si>
  <si>
    <t>Canteen</t>
  </si>
  <si>
    <t>Compass Margaritaville, LLC</t>
  </si>
  <si>
    <t>Compass_Margaritaville_LLC_Compass_by_Margaritaville_2024_FranchiseInfo.json</t>
  </si>
  <si>
    <t>Compass by Margaritaville</t>
  </si>
  <si>
    <t>Complete Music, Inc.</t>
  </si>
  <si>
    <t>Complete_Music_Inc_Complete_Weddings_+_Events_2024_FranchiseInfo.json</t>
  </si>
  <si>
    <t>Complete Weddings + Events</t>
  </si>
  <si>
    <t>Confie Franchise Services, LLC</t>
  </si>
  <si>
    <t>Confie_Franchise_Services_LLC_Freeway_Insurance(R)_2024_FranchiseInfo.json</t>
  </si>
  <si>
    <t>Freeway Insurance(R)</t>
  </si>
  <si>
    <t>Conserva Irrigation Franchisor, LLC</t>
  </si>
  <si>
    <t>Conserva_Irrigation_Franchisor_LLC_Conserva_Irrigation_2024_FranchiseInfo.json</t>
  </si>
  <si>
    <t>Conserva Irrigation</t>
  </si>
  <si>
    <t>Cookie Advantage, Inc.</t>
  </si>
  <si>
    <t>Cookie_Advantage_Inc_Cookie_Advantage_2024_FranchiseInfo.json</t>
  </si>
  <si>
    <t>Cookie Advantage</t>
  </si>
  <si>
    <t>COOKIE CUTTERS FRANCHISING INC</t>
  </si>
  <si>
    <t>COOKIE_CUTTERS_FRANCHISING_INC_COOKIE_CUTTERS_HAIRCUTS_FOR_KIDS_2024_FranchiseInfo.json</t>
  </si>
  <si>
    <t>COOKIE CUTTERS HAIRCUTS FOR KIDS</t>
  </si>
  <si>
    <t>CoolVu Franchise Concepts, Inc.</t>
  </si>
  <si>
    <t>CoolVu_Franchise_Concepts_Inc_CoolVu_Glass_&amp;_Surface_Solutions_2023_FranchiseInfo.json</t>
  </si>
  <si>
    <t>CoolVu Glass &amp; Surface Solutions</t>
  </si>
  <si>
    <t>Cool Binz International, LLC</t>
  </si>
  <si>
    <t>Cool_Binz_International_LLC_COOL_BINZ_2024_FranchiseInfo.json</t>
  </si>
  <si>
    <t>COOL BINZ</t>
  </si>
  <si>
    <t>Corcoran Group LLC</t>
  </si>
  <si>
    <t>Corcoran_Group_LLC_Corcoran_2024_FranchiseInfo.json</t>
  </si>
  <si>
    <t>Corcoran</t>
  </si>
  <si>
    <t>CoreLife Eatery Franchisor, LLC</t>
  </si>
  <si>
    <t>CoreLife_Eatery_Franchisor_LLC_CoreLife_Eatery_2024_FranchiseInfo.json</t>
  </si>
  <si>
    <t>CoreLife Eatery</t>
  </si>
  <si>
    <t>CORE Group Restoration Franchising, LLC</t>
  </si>
  <si>
    <t>CORE_Group_Restoration_Franchising_LLC_Member_Model_2023_FranchiseInfo.json</t>
  </si>
  <si>
    <t>Member Model</t>
  </si>
  <si>
    <t>Corporate Cleaning Group Franchise Systems LLC</t>
  </si>
  <si>
    <t>Corporate_Cleaning_Group_Franchise_Systems_LLC_Corporate_Cleaning_Group_2024_FranchiseInfo.json</t>
  </si>
  <si>
    <t>Corporate Cleaning Group</t>
  </si>
  <si>
    <t>Corporate Connections Franchising LLC</t>
  </si>
  <si>
    <t>Corporate_Connections_Franchising_LLC_Corporate_Connections_2023_FranchiseInfo.json</t>
  </si>
  <si>
    <t>Corporate Connections</t>
  </si>
  <si>
    <t>Cottage Inn Franchisor, LLC</t>
  </si>
  <si>
    <t>Cottage_Inn_Franchisor_LLC_NoTradeName_2023_FranchiseInfo.json</t>
  </si>
  <si>
    <t>Counselor Realty Franchising, Inc.</t>
  </si>
  <si>
    <t>Counselor_Realty_Franchising_Inc_Counselor_Realty_2024_FranchiseInfo.json</t>
  </si>
  <si>
    <t>Counselor Realty</t>
  </si>
  <si>
    <t>COUNTRY VISIONS, INC</t>
  </si>
  <si>
    <t>COUNTRY_VISIONS_INC_Apricot_Lane_2024_FranchiseInfo.json</t>
  </si>
  <si>
    <t>Apricot Lane</t>
  </si>
  <si>
    <t>COUSINS SUBS SYSTEMS, INC.</t>
  </si>
  <si>
    <t>COUSINS_SUBS_SYSTEMS_INC_Cousins_Subs_2024_FranchiseInfo.json</t>
  </si>
  <si>
    <t>Cousins Subs</t>
  </si>
  <si>
    <t>Coverall North America, Inc.</t>
  </si>
  <si>
    <t>Coverall_North_America_Inc_NoTradeName_2024_FranchiseInfo.json</t>
  </si>
  <si>
    <t>CPK Franchise Inc.</t>
  </si>
  <si>
    <t>CPK_Franchise_Inc_California_Pizza_Kitchen_2024_FranchiseInfo.json</t>
  </si>
  <si>
    <t>California Pizza Kitchen</t>
  </si>
  <si>
    <t>CP Franchising, LLC</t>
  </si>
  <si>
    <t>CP_Franchising_LLC_Cruise_Planners_2024_FranchiseInfo.json</t>
  </si>
  <si>
    <t>Cruise Planners</t>
  </si>
  <si>
    <t>Crafty Crab Franchising LLC</t>
  </si>
  <si>
    <t>Crafty_Crab_Franchising_LLC_Crafty_Crab_2024_FranchiseInfo.json</t>
  </si>
  <si>
    <t>Crafty Crab</t>
  </si>
  <si>
    <t>Crave Cookies Franchising, LLC</t>
  </si>
  <si>
    <t>Crave_Cookies_Franchising_LLC_Crave_Cookies_2024_FranchiseInfo.json</t>
  </si>
  <si>
    <t>Crave Cookies</t>
  </si>
  <si>
    <t>Crave Franchising, LLC</t>
  </si>
  <si>
    <t>Crave_Franchising_LLC_Crave_2024_FranchiseInfo.json</t>
  </si>
  <si>
    <t>Crave</t>
  </si>
  <si>
    <t>Creatif Franchising LLC</t>
  </si>
  <si>
    <t>Creatif_Franchising_LLC_Créatif_2023_FranchiseInfo.json</t>
  </si>
  <si>
    <t>Créatif</t>
  </si>
  <si>
    <t>Creative Colors International, Inc.</t>
  </si>
  <si>
    <t>Creative_Colors_International_Inc_Terri_Sniegolski_2024_FranchiseInfo.json</t>
  </si>
  <si>
    <t>Terri Sniegolski</t>
  </si>
  <si>
    <t>CrepeAffaire Franchising US, Inc.</t>
  </si>
  <si>
    <t>CrepeAffaire_Franchising_US_Inc_CrepeAffaire_2023_FranchiseInfo.json</t>
  </si>
  <si>
    <t>CrepeAffaire</t>
  </si>
  <si>
    <t>Crestcom International, LLC</t>
  </si>
  <si>
    <t>Crestcom_International_LLC_Area_Representative_2024_FranchiseInfo.json</t>
  </si>
  <si>
    <t>Area Representative</t>
  </si>
  <si>
    <t>CRESTCOM INTERNATIONAL LLC</t>
  </si>
  <si>
    <t>CRESTCOM_INTERNATIONAL_LLC_Individual_Program_2024_FranchiseInfo.json</t>
  </si>
  <si>
    <t>Individual Program</t>
  </si>
  <si>
    <t>Crisp &amp; Green Franchising LLC</t>
  </si>
  <si>
    <t>Crisp_&amp;_Green_Franchising_LLC_Crisp_&amp;_Green_2024_FranchiseInfo.json</t>
  </si>
  <si>
    <t>Crisp &amp; Green</t>
  </si>
  <si>
    <t>Crooked Pint, LLC</t>
  </si>
  <si>
    <t>Crooked_Pint_LLC_Crooked_Pint_Ale_House_2024_FranchiseInfo.json</t>
  </si>
  <si>
    <t>Crooked Pint Ale House</t>
  </si>
  <si>
    <t>CROWN TROPHY INC</t>
  </si>
  <si>
    <t>CROWN_TROPHY_INC_Crown_Trophy_Inc_and_Crown_Trophy_2024_FranchiseInfo.json</t>
  </si>
  <si>
    <t>"Crown Trophy, Inc." and "Crown Trophy"</t>
  </si>
  <si>
    <t>CRS Franchising, LLC</t>
  </si>
  <si>
    <t>CRS_Franchising_LLC_CRS_2024_FranchiseInfo.json</t>
  </si>
  <si>
    <t>CRS</t>
  </si>
  <si>
    <t>CruiseOne, Inc.</t>
  </si>
  <si>
    <t>CruiseOne_Inc_CruiseOne_2024_FranchiseInfo.json</t>
  </si>
  <si>
    <t>CruiseOne</t>
  </si>
  <si>
    <t>CruiseShipCenters USA Inc.</t>
  </si>
  <si>
    <t>CruiseShipCenters_USA_Inc_Expedia_Cruises_2024_FranchiseInfo.json</t>
  </si>
  <si>
    <t>Expedia Cruises</t>
  </si>
  <si>
    <t>Cruisin' Tikis International, Inc.</t>
  </si>
  <si>
    <t>Cruisin'_Tikis_International_Inc_Cruisin'_Tikis_2024_FranchiseInfo.json</t>
  </si>
  <si>
    <t>Cruisin' Tikis</t>
  </si>
  <si>
    <t>Crumbl Franchising, LLC</t>
  </si>
  <si>
    <t>Crumbl_Franchising_LLC_Crumbl_2024_FranchiseInfo.json</t>
  </si>
  <si>
    <t>Crumbl</t>
  </si>
  <si>
    <t>Crunch Franchising, LLC</t>
  </si>
  <si>
    <t>Crunch_Franchising_LLC_CRUNCH_2024_FranchiseInfo.json</t>
  </si>
  <si>
    <t>CRUNCH</t>
  </si>
  <si>
    <t>CTG Franchise LLC</t>
  </si>
  <si>
    <t>CTG_Franchise_LLC_Cilantro_Taco_Grill_2024_FranchiseInfo.json</t>
  </si>
  <si>
    <t>Cilantro Taco Grill</t>
  </si>
  <si>
    <t>CULLIGAN INTERNATIONAL COMPANY</t>
  </si>
  <si>
    <t>CULLIGAN_INTERNATIONAL_COMPANY_CULLIGAN_2024_FranchiseInfo.json</t>
  </si>
  <si>
    <t>CULLIGAN</t>
  </si>
  <si>
    <t>CULVER FRANCHISING SYSTEM LLC</t>
  </si>
  <si>
    <t>CULVER_FRANCHISING_SYSTEM_LLC_Culver's_2024_FranchiseInfo.json</t>
  </si>
  <si>
    <t>Culver's</t>
  </si>
  <si>
    <t>CWE American LLC</t>
  </si>
  <si>
    <t>CWE_American_LLC_Cartridge_World_2024_FranchiseInfo.json</t>
  </si>
  <si>
    <t>Cartridge World</t>
  </si>
  <si>
    <t>Cyberbacker International, Inc.</t>
  </si>
  <si>
    <t>Cyberbacker_International_Inc_Cyberbacker_2024_FranchiseInfo.json</t>
  </si>
  <si>
    <t>Cyberbacker</t>
  </si>
  <si>
    <t>CycleBar Franchising SPV, LLC</t>
  </si>
  <si>
    <t>CycleBar_Franchising_SPV_LLC_CycleBar_2024_FranchiseInfo.json</t>
  </si>
  <si>
    <t>CycleBar</t>
  </si>
  <si>
    <t>C.T. Franchising Systems, Inc.</t>
  </si>
  <si>
    <t>C_T_Franchising_Systems_Inc_Caring_Transitions_2024_FranchiseInfo.json</t>
  </si>
  <si>
    <t>Caring Transitions</t>
  </si>
  <si>
    <t>D-BAT Academies, LLC</t>
  </si>
  <si>
    <t>D-BAT_Academies_LLC_D-BAT_2024_FranchiseInfo.json</t>
  </si>
  <si>
    <t>D-BAT</t>
  </si>
  <si>
    <t>D1 Sports Franchise, LLC</t>
  </si>
  <si>
    <t>D1_Sports_Franchise_LLC_D1_Sports_2024_FranchiseInfo.json</t>
  </si>
  <si>
    <t>D1 Sports</t>
  </si>
  <si>
    <t>DaaBIN Store Franchising, LLC</t>
  </si>
  <si>
    <t>DaaBIN_Store_Franchising_LLC_DaaBIN_Store_2024_FranchiseInfo.json</t>
  </si>
  <si>
    <t>DaaBIN Store</t>
  </si>
  <si>
    <t>Daboba USA, Inc.</t>
  </si>
  <si>
    <t>Daboba_USA_Inc_Daboba_2024_FranchiseInfo.json</t>
  </si>
  <si>
    <t>Daboba</t>
  </si>
  <si>
    <t>Daddy's Chicken Shack Franchising, LLC</t>
  </si>
  <si>
    <t>Daddy's_Chicken_Shack_Franchising_LLC_Daddy's_Chicken_Shack_2024_FranchiseInfo.json</t>
  </si>
  <si>
    <t>Daddy's Chicken Shack</t>
  </si>
  <si>
    <t>Daekyo America, Inc.</t>
  </si>
  <si>
    <t>Daekyo_America_Inc_Eye_Level_Learning_Center_2024_FranchiseInfo.json</t>
  </si>
  <si>
    <t>Eye Level Learning Center</t>
  </si>
  <si>
    <t>Dahan Hospitality Group LLC</t>
  </si>
  <si>
    <t>Dahan_Hospitality_Group_LLC_Caffé_Aronne_2024_FranchiseInfo.json</t>
  </si>
  <si>
    <t>Caffé Aronne</t>
  </si>
  <si>
    <t>Daisyco, Inc.</t>
  </si>
  <si>
    <t>Daisyco_Inc_Daisy_2024_FranchiseInfo.json</t>
  </si>
  <si>
    <t>Daisy</t>
  </si>
  <si>
    <t>Dave's Hot Chicken Franchise Co., LLC</t>
  </si>
  <si>
    <t>Dave's_Hot_Chicken_Franchise_Co_LLC_Dave's_Hot_Chicken_2024_FranchiseInfo.json</t>
  </si>
  <si>
    <t>Dave's Hot Chicken</t>
  </si>
  <si>
    <t>DAYS INNS WORLDWIDE INC</t>
  </si>
  <si>
    <t>DAYS_INNS_WORLDWIDE_INC_Days_Inn_Days_Hotel_and_Days_Inn_&amp;_Suites_2024_FranchiseInfo.json</t>
  </si>
  <si>
    <t>Days Inn, Days Hotel and Days Inn &amp; Suites</t>
  </si>
  <si>
    <t>DB Franchise, LLC</t>
  </si>
  <si>
    <t>DB_Franchise_LLC_Drybar_2024_FranchiseInfo.json</t>
  </si>
  <si>
    <t>Drybar</t>
  </si>
  <si>
    <t>DDSmatch Franchise, LLC</t>
  </si>
  <si>
    <t>DDSmatch_Franchise_LLC_DDSmatch_2024_FranchiseInfo.json</t>
  </si>
  <si>
    <t>DDSmatch</t>
  </si>
  <si>
    <t>Dealer Specialties International, Inc.</t>
  </si>
  <si>
    <t>Dealer_Specialties_International_Inc_Dealer_Specialties_2024_FranchiseInfo.json</t>
  </si>
  <si>
    <t>Dealer Specialties</t>
  </si>
  <si>
    <t>Deck Medic, Inc.</t>
  </si>
  <si>
    <t>Deck_Medic_Inc_Deck_Medic_2024_FranchiseInfo.json</t>
  </si>
  <si>
    <t>Deck Medic</t>
  </si>
  <si>
    <t>Decorating Den Systems, Inc.</t>
  </si>
  <si>
    <t>Decorating_Den_Systems_Inc_Decorating_Den_Interiors_2024_FranchiseInfo.json</t>
  </si>
  <si>
    <t>Decorating Den Interiors</t>
  </si>
  <si>
    <t>Deer Solution Franchising LLC</t>
  </si>
  <si>
    <t>Deer_Solution_Franchising_LLC_Deer_Solution_2024_FranchiseInfo.json</t>
  </si>
  <si>
    <t>Deer Solution</t>
  </si>
  <si>
    <t>Degree Wellness Franchise, LLC</t>
  </si>
  <si>
    <t>Degree_Wellness_Franchise_LLC_Degree_Wellness_2024_FranchiseInfo.json</t>
  </si>
  <si>
    <t>Degree Wellness</t>
  </si>
  <si>
    <t>Delish Franchising LLC</t>
  </si>
  <si>
    <t>Delish_Franchising_LLC_DELISH_DELIVERED_2023_FranchiseInfo.json</t>
  </si>
  <si>
    <t>DELISH DELIVERED</t>
  </si>
  <si>
    <t>Deli Management, Inc.</t>
  </si>
  <si>
    <t>Deli_Management_Inc_Jason's_Deli_2024_FranchiseInfo.json</t>
  </si>
  <si>
    <t>Jason's Deli</t>
  </si>
  <si>
    <t>DEL TACO LLC</t>
  </si>
  <si>
    <t>DEL_TACO_LLC_Del_Taco_2024_FranchiseInfo.json</t>
  </si>
  <si>
    <t>Del Taco</t>
  </si>
  <si>
    <t>Dermani Medspa Franchising LLC</t>
  </si>
  <si>
    <t>Dermani_Medspa_Franchising_LLC_dermani_MEDSPA_2024_FranchiseInfo.json</t>
  </si>
  <si>
    <t>dermani MEDSPA</t>
  </si>
  <si>
    <t>DFO, LLC</t>
  </si>
  <si>
    <t>DFO_LLC_Denny's_Restaurant_2024_FranchiseInfo.json</t>
  </si>
  <si>
    <t>Denny's Restaurant</t>
  </si>
  <si>
    <t>Dickey's Barbecue Restaurants, Inc.</t>
  </si>
  <si>
    <t>Dickey's_Barbecue_Restaurants_Inc_Dickey's_Barbecue_Pit_2023_FranchiseInfo.json</t>
  </si>
  <si>
    <t>Dickey's Barbecue Pit</t>
  </si>
  <si>
    <t>Diesel Barbershop Franchising, LLC</t>
  </si>
  <si>
    <t>Diesel_Barbershop_Franchising_LLC_Diesel_Barbershop_2024_FranchiseInfo.json</t>
  </si>
  <si>
    <t>Diesel Barbershop</t>
  </si>
  <si>
    <t>DIFFERENT RULES, LLC</t>
  </si>
  <si>
    <t>DIFFERENT_RULES_LLC_JACK_IN_THE_BOX_2024_FranchiseInfo.json</t>
  </si>
  <si>
    <t>JACK IN THE BOX</t>
  </si>
  <si>
    <t>Dill Dinkers Franchising, LLC</t>
  </si>
  <si>
    <t>Dill_Dinkers_Franchising_LLC_Dill_Dinkers_(Regional_Developer)_2024_FranchiseInfo.json</t>
  </si>
  <si>
    <t>Dill Dinkers  (Regional Developer)</t>
  </si>
  <si>
    <t>DIPPIN' DOTS FRANCHISING, L.L.C.</t>
  </si>
  <si>
    <t>DIPPIN'_DOTS_FRANCHISING_L_L_C_DIPPIN'_DOTS_2024_FranchiseInfo.json</t>
  </si>
  <si>
    <t>DIPPIN' DOTS</t>
  </si>
  <si>
    <t>DISCOVERY MAP INTERNATIONAL, INC.</t>
  </si>
  <si>
    <t>DISCOVERY_MAP_INTERNATIONAL_INC_Discovery_Map_2023_FranchiseInfo.json</t>
  </si>
  <si>
    <t>Discovery Map</t>
  </si>
  <si>
    <t>Discover Strength Franchising LLC</t>
  </si>
  <si>
    <t>Discover_Strength_Franchising_LLC_Discover_Strength_2024_FranchiseInfo.json</t>
  </si>
  <si>
    <t>Discover Strength</t>
  </si>
  <si>
    <t>District Franchising, LLC</t>
  </si>
  <si>
    <t>District_Franchising_LLC_District_Taco_2024_FranchiseInfo.json</t>
  </si>
  <si>
    <t>District Taco</t>
  </si>
  <si>
    <t>DL Franchising, LLC</t>
  </si>
  <si>
    <t>DL_Franchising_LLC_Deka_Lash_2024_FranchiseInfo.json</t>
  </si>
  <si>
    <t>Deka Lash</t>
  </si>
  <si>
    <t>DOCTOR'S ASSOCIATES LLC</t>
  </si>
  <si>
    <t>DOCTOR'S_ASSOCIATES_LLC_Subway_2024_FranchiseInfo.json</t>
  </si>
  <si>
    <t>Subway</t>
  </si>
  <si>
    <t>Doc Popcorn Franchising, L.L.C.</t>
  </si>
  <si>
    <t>Doc_Popcorn_Franchising_L_L_C_Doc_Popcorn_2024_FranchiseInfo.json</t>
  </si>
  <si>
    <t>Doc Popcorn</t>
  </si>
  <si>
    <t>Dog Franchise Group, LLC</t>
  </si>
  <si>
    <t>Dog_Franchise_Group_LLC_Dogdrop_2024_FranchiseInfo.json</t>
  </si>
  <si>
    <t>Dogdrop</t>
  </si>
  <si>
    <t>Dog Haus Worldwide, LLC</t>
  </si>
  <si>
    <t>Dog_Haus_Worldwide_LLC_Dog_Haus_2024_FranchiseInfo.json</t>
  </si>
  <si>
    <t>Dog Haus</t>
  </si>
  <si>
    <t>Dog Training Elite Franchising, LLC</t>
  </si>
  <si>
    <t>Dog_Training_Elite_Franchising_LLC_Dog_Training_Elite_2024_FranchiseInfo.json</t>
  </si>
  <si>
    <t>Dog Training Elite</t>
  </si>
  <si>
    <t>Dolce International Holdings, Inc.</t>
  </si>
  <si>
    <t>Dolce_International_Holdings_Inc_Dolce_Dolce_Hotels_Dolce_Hotels_and_Resorts_Dolce_Hotels_and_Resorts_by_Wyndham_2024_FranchiseInfo.json</t>
  </si>
  <si>
    <t>Dolce, Dolce Hotels, Dolce Hotels and Resorts, Dolce Hotels and Resorts by Wyndham</t>
  </si>
  <si>
    <t>Domino's Pizza Franchising LLC</t>
  </si>
  <si>
    <t>Domino's_Pizza_Franchising_LLC_Domino's_Pizza_2024_FranchiseInfo.json</t>
  </si>
  <si>
    <t>Domino's Pizza</t>
  </si>
  <si>
    <t>Donatos Pizzeria, LLC</t>
  </si>
  <si>
    <t>Donatos_Pizzeria_LLC_Donatos_Pizza_2024_FranchiseInfo.json</t>
  </si>
  <si>
    <t>Donatos Pizza</t>
  </si>
  <si>
    <t>DoodyCalls Franchising SPE LLC</t>
  </si>
  <si>
    <t>DoodyCalls_Franchising_SPE_LLC_DoodyCalls_2024_FranchiseInfo.json</t>
  </si>
  <si>
    <t>DoodyCalls</t>
  </si>
  <si>
    <t>Door Renew International, LLC</t>
  </si>
  <si>
    <t>Door_Renew_International_LLC_Door_Renew_2024_FranchiseInfo.json</t>
  </si>
  <si>
    <t>Door Renew</t>
  </si>
  <si>
    <t>Drama Kids International, Inc.</t>
  </si>
  <si>
    <t>Drama_Kids_International_Inc_Drama_Kids_2024_FranchiseInfo.json</t>
  </si>
  <si>
    <t>Drama Kids</t>
  </si>
  <si>
    <t>Driverseat, Inc.</t>
  </si>
  <si>
    <t>Driverseat_Inc_Driverseat_2023_FranchiseInfo.json</t>
  </si>
  <si>
    <t>Driverseat</t>
  </si>
  <si>
    <t>Driving Academy Franchising, Inc.</t>
  </si>
  <si>
    <t>Driving_Academy_Franchising_Inc_DRIVING_ACADEMY_2024_FranchiseInfo.json</t>
  </si>
  <si>
    <t>DRIVING ACADEMY</t>
  </si>
  <si>
    <t>Dryer Vent Superheroes Franchising LLC</t>
  </si>
  <si>
    <t>Dryer_Vent_Superheroes_Franchising_LLC_Dryer_Vent_Superheroes_2024_FranchiseInfo.json</t>
  </si>
  <si>
    <t>Dryer Vent Superheroes</t>
  </si>
  <si>
    <t>Dryer Vent Wizard SPV LLC</t>
  </si>
  <si>
    <t>Dryer_Vent_Wizard_SPV_LLC_Dryer_Vent_Wizard_2024_FranchiseInfo.json</t>
  </si>
  <si>
    <t>Dryer Vent Wizard</t>
  </si>
  <si>
    <t>DryJect Management, LLC</t>
  </si>
  <si>
    <t>DryJect_Management_LLC_DryJect_2023_FranchiseInfo.json</t>
  </si>
  <si>
    <t>DryJect</t>
  </si>
  <si>
    <t>Dryvebox Franchising, LLC</t>
  </si>
  <si>
    <t>Dryvebox_Franchising_LLC_Dryvebox_2024_FranchiseInfo.json</t>
  </si>
  <si>
    <t>Dryvebox</t>
  </si>
  <si>
    <t>Duck Donuts Holdings, LLC</t>
  </si>
  <si>
    <t>Duck_Donuts_Holdings_LLC_NoTradeName_2024_FranchiseInfo.json</t>
  </si>
  <si>
    <t>DUCTZ International, LLC</t>
  </si>
  <si>
    <t>DUCTZ_International_LLC_DUCTZ_2024_FranchiseInfo.json</t>
  </si>
  <si>
    <t>DUCTZ</t>
  </si>
  <si>
    <t>Dumpster Dudez Franchising, LLC</t>
  </si>
  <si>
    <t>Dumpster_Dudez_Franchising_LLC_Dumpster_Dudez_2024_FranchiseInfo.json</t>
  </si>
  <si>
    <t>Dumpster Dudez</t>
  </si>
  <si>
    <t>DUNKIN DONUTS FRANCHISING LLC</t>
  </si>
  <si>
    <t>DUNKIN_DONUTS_FRANCHISING_LLC_Dunkin'_2024_FranchiseInfo.json</t>
  </si>
  <si>
    <t>Dunkin'</t>
  </si>
  <si>
    <t>Dunn Bros Franchising, LLC</t>
  </si>
  <si>
    <t>Dunn_Bros_Franchising_LLC_Dunn_Brothers_Coffee_2024_FranchiseInfo.json</t>
  </si>
  <si>
    <t>Dunn Brothers Coffee</t>
  </si>
  <si>
    <t>DURACLEAN INTERNATIONAL, INC.</t>
  </si>
  <si>
    <t>DURACLEAN_INTERNATIONAL_INC_DURACLEAN_2024_FranchiseInfo.json</t>
  </si>
  <si>
    <t>DURACLEAN</t>
  </si>
  <si>
    <t>Durar Investment</t>
  </si>
  <si>
    <t>Durar_Investment_Azal_Coffee_2024_FranchiseInfo.json</t>
  </si>
  <si>
    <t>Azal Coffee</t>
  </si>
  <si>
    <t>DVS Holdings, INC</t>
  </si>
  <si>
    <t>DVS_Holdings_INC_NoTradeName_2024_FranchiseInfo.json</t>
  </si>
  <si>
    <t>EARL OF SANDWICH (USA), LLC</t>
  </si>
  <si>
    <t>EARL_OF_SANDWICH_(USA)_LLC_EARL_OF_SANDWICH_2023_FranchiseInfo.json</t>
  </si>
  <si>
    <t>EARL OF SANDWICH</t>
  </si>
  <si>
    <t>ecomaids LLC</t>
  </si>
  <si>
    <t>ecomaids_LLC_ecomaids_2024_FranchiseInfo.json</t>
  </si>
  <si>
    <t>ecomaids</t>
  </si>
  <si>
    <t>Edible Arrangements, LLC</t>
  </si>
  <si>
    <t>Edible_Arrangements_LLC_EDIBLE®_and_EDIBLE_ARRANGEMENTS®_2024_FranchiseInfo.json</t>
  </si>
  <si>
    <t>EDIBLE® and EDIBLE ARRANGEMENTS®</t>
  </si>
  <si>
    <t>EIFFEL WAFFLE ENTERPRISE LLC</t>
  </si>
  <si>
    <t>EIFFEL_WAFFLE_ENTERPRISE_LLC_Eiffel_Waffle_2024_FranchiseInfo.json</t>
  </si>
  <si>
    <t>Eiffel Waffle</t>
  </si>
  <si>
    <t>Einstein Bros. Bagels Franchise Corporation</t>
  </si>
  <si>
    <t>Einstein_Bros_Bagels_Franchise_Corporation_Einstein_Bros_Bagels_Noah's_New_York_Bagels_Noah's_Bagels_2024_FranchiseInfo.json</t>
  </si>
  <si>
    <t>Einstein Bros. Bagels, Noah's New York Bagels, Noah's Bagels</t>
  </si>
  <si>
    <t>ELEMENTS THERAPEUTIC MASSAGE, LLC</t>
  </si>
  <si>
    <t>ELEMENTS_THERAPEUTIC_MASSAGE_LLC_Elements_Massage_2024_FranchiseInfo.json</t>
  </si>
  <si>
    <t>Elements Massage</t>
  </si>
  <si>
    <t>Ellie Fam LLC</t>
  </si>
  <si>
    <t>Ellie_Fam_LLC_Ellie_Mental_Health_2024_FranchiseInfo.json</t>
  </si>
  <si>
    <t>Ellie Mental Health</t>
  </si>
  <si>
    <t>El Pollo Loco, Inc.</t>
  </si>
  <si>
    <t>El_Pollo_Loco_Inc_El_Pollo_Loco_2024_FranchiseInfo.json</t>
  </si>
  <si>
    <t>El Pollo Loco</t>
  </si>
  <si>
    <t>EmeraldPro Franchising, Inc. dba Paint EZ</t>
  </si>
  <si>
    <t>EmeraldPro_Franchising_Inc_dba_Paint_EZ_PaintEZ_2024_FranchiseInfo.json</t>
  </si>
  <si>
    <t>PaintEZ</t>
  </si>
  <si>
    <t>Emerging Vision Inc</t>
  </si>
  <si>
    <t>Emerging_Vision_Inc_Sterling_Optical_2023_FranchiseInfo.json</t>
  </si>
  <si>
    <t>Sterling Optical</t>
  </si>
  <si>
    <t>ENGEL &amp; VOLKERS Americas INC</t>
  </si>
  <si>
    <t>ENGEL_&amp;_VOLKERS_Americas_INC_Engel_&amp;_Völkers_Residential_Real_Estate_Brokerage_2024_FranchiseInfo.json</t>
  </si>
  <si>
    <t>Engel &amp; Völkers Residential Real Estate Brokerage</t>
  </si>
  <si>
    <t>Engineering for Kids International, LLC</t>
  </si>
  <si>
    <t>Engineering_for_Kids_International_LLC_Engineering_for_Kids_2024_FranchiseInfo.json</t>
  </si>
  <si>
    <t>Engineering for Kids</t>
  </si>
  <si>
    <t>Enviro-Master International Franchise, LLC</t>
  </si>
  <si>
    <t>Enviro-Master_International_Franchise_LLC_Enviro-Master_2024_FranchiseInfo.json</t>
  </si>
  <si>
    <t>Enviro-Master</t>
  </si>
  <si>
    <t>EOS Worldwide Franchising, LLC</t>
  </si>
  <si>
    <t>EOS_Worldwide_Franchising_LLC_EOS_Worldwide_2024_FranchiseInfo.json</t>
  </si>
  <si>
    <t>EOS Worldwide</t>
  </si>
  <si>
    <t>Epcon Communities Franchising, LLC</t>
  </si>
  <si>
    <t>Epcon_Communities_Franchising_LLC_Epcon_Communities_2024_FranchiseInfo.json</t>
  </si>
  <si>
    <t>Epcon Communities</t>
  </si>
  <si>
    <t>Equity One Franchisors, LLC</t>
  </si>
  <si>
    <t>Equity_One_Franchisors_LLC_GlobalGreen_Insurance_Agency_2024_FranchiseInfo.json</t>
  </si>
  <si>
    <t>GlobalGreen Insurance Agency</t>
  </si>
  <si>
    <t>ERA FRANCHISE SYSTEMS LLC</t>
  </si>
  <si>
    <t>ERA_FRANCHISE_SYSTEMS_LLC_ERA_2024_FranchiseInfo.json</t>
  </si>
  <si>
    <t>ERA</t>
  </si>
  <si>
    <t>Escapology LLC</t>
  </si>
  <si>
    <t>Escapology_LLC_NoTradeName_2024_FranchiseInfo.json</t>
  </si>
  <si>
    <t>ESH Strategies Franchise LLC</t>
  </si>
  <si>
    <t>ESH_Strategies_Franchise_LLC_Extended_Stay_America_Premier_Suites_2024_FranchiseInfo.json</t>
  </si>
  <si>
    <t>Extended Stay America Premier Suites</t>
  </si>
  <si>
    <t>Eufloria Franchising LLC</t>
  </si>
  <si>
    <t>Eufloria_Franchising_LLC_Eufloria_2023_FranchiseInfo.json</t>
  </si>
  <si>
    <t>Eufloria</t>
  </si>
  <si>
    <t>Evans Garment Restoration II, LLC</t>
  </si>
  <si>
    <t>Evans_Garment_Restoration_II_LLC_Lyons_Restores_2024_FranchiseInfo.json</t>
  </si>
  <si>
    <t>Lyons Restores</t>
  </si>
  <si>
    <t>Everbowl Franchise, LLC</t>
  </si>
  <si>
    <t>Everbowl_Franchise_LLC_Everbowl_2024_FranchiseInfo.json</t>
  </si>
  <si>
    <t>Everbowl</t>
  </si>
  <si>
    <t>EverLine Franchising US, Inc.</t>
  </si>
  <si>
    <t>EverLine_Franchising_US_Inc_EverLine_Coatings_and_Services_2024_FranchiseInfo.json</t>
  </si>
  <si>
    <t>EverLine Coatings and Services</t>
  </si>
  <si>
    <t>EWC Franchisor LLC</t>
  </si>
  <si>
    <t>EWC_Franchisor_LLC_European_Wax_Center_2024_FranchiseInfo.json</t>
  </si>
  <si>
    <t>European Wax Center</t>
  </si>
  <si>
    <t>Executive Home Care Franchising LLC</t>
  </si>
  <si>
    <t>Executive_Home_Care_Franchising_LLC_Executive_Care_Your_Home_Care_Company_2024_FranchiseInfo.json</t>
  </si>
  <si>
    <t>Executive Care Your Home Care Company</t>
  </si>
  <si>
    <t>Exercise Coach USA, LLC</t>
  </si>
  <si>
    <t>Exercise_Coach_USA_LLC_Exercise_Coach_2024_FranchiseInfo.json</t>
  </si>
  <si>
    <t>Exercise Coach</t>
  </si>
  <si>
    <t>Exit Factor, LLC</t>
  </si>
  <si>
    <t>Exit_Factor_LLC_Exit_Factor_2024_FranchiseInfo.json</t>
  </si>
  <si>
    <t>Exit Factor</t>
  </si>
  <si>
    <t>Expense Reduction Analysts, Inc.</t>
  </si>
  <si>
    <t>Expense_Reduction_Analysts_Inc_Expense_Reduction_Analysts_2024_FranchiseInfo.json</t>
  </si>
  <si>
    <t>Expense Reduction Analysts</t>
  </si>
  <si>
    <t>Express Modular Franchising LLC</t>
  </si>
  <si>
    <t>Express_Modular_Franchising_LLC_Impresa_Modular_2024_FranchiseInfo.json</t>
  </si>
  <si>
    <t>Impresa Modular</t>
  </si>
  <si>
    <t>Express Oil Change Franchise, LLC</t>
  </si>
  <si>
    <t>Express_Oil_Change_Franchise_LLC_Express_Oil_ChangeTire_Engineers_2024_FranchiseInfo.json</t>
  </si>
  <si>
    <t>Express Oil Change/Tire Engineers</t>
  </si>
  <si>
    <t>Express Services, Inc.</t>
  </si>
  <si>
    <t>Express_Services_Inc_Express_Employment_Professionals_2024_FranchiseInfo.json</t>
  </si>
  <si>
    <t>Express Employment Professionals</t>
  </si>
  <si>
    <t>E &amp; G Franchising Systems, Inc.</t>
  </si>
  <si>
    <t>E_&amp;_G_Franchising_Systems_Inc_Erbert_and_Gerbert_Sandwich_Shop_2024_FranchiseInfo.json</t>
  </si>
  <si>
    <t>Erbert and Gerbert Sandwich Shop</t>
  </si>
  <si>
    <t>F45 Training Incorporated</t>
  </si>
  <si>
    <t>F45_Training_Incorporated_F45_Training_2024_FranchiseInfo.json</t>
  </si>
  <si>
    <t>F45 Training</t>
  </si>
  <si>
    <t>Facialworks Franchising LLC</t>
  </si>
  <si>
    <t>Facialworks_Franchising_LLC_Facialworks_2024_FranchiseInfo.json</t>
  </si>
  <si>
    <t>Facialworks</t>
  </si>
  <si>
    <t>FADS USA, Inc.</t>
  </si>
  <si>
    <t>FADS_USA_Inc_Fred_Astaire_Dance_Studios_2024_FranchiseInfo.json</t>
  </si>
  <si>
    <t>Fred Astaire Dance Studios</t>
  </si>
  <si>
    <t>Faith Franchising Company, LLC</t>
  </si>
  <si>
    <t>Faith_Franchising_Company_LLC_Office_Pride_2024_FranchiseInfo.json</t>
  </si>
  <si>
    <t>Office Pride</t>
  </si>
  <si>
    <t>Famous Dave's of America, Inc.</t>
  </si>
  <si>
    <t>Famous_Dave's_of_America_Inc_Famous_Dave's®_2024_FranchiseInfo.json</t>
  </si>
  <si>
    <t>Famous Dave's®</t>
  </si>
  <si>
    <t>Fantastic Sams Franchise Corporation</t>
  </si>
  <si>
    <t>Fantastic_Sams_Franchise_Corporation_Fantastic_Sams_Development_Agent_Program_2024_FranchiseInfo.json</t>
  </si>
  <si>
    <t>Fantastic Sams Development Agent Program</t>
  </si>
  <si>
    <t>Fas-Tes Franchise Systems, LLC</t>
  </si>
  <si>
    <t>Fas-Tes_Franchise_Systems_LLC_Fastest_Labs_2024_FranchiseInfo.json</t>
  </si>
  <si>
    <t>Fastest Labs</t>
  </si>
  <si>
    <t>FASTFRAME USA INC</t>
  </si>
  <si>
    <t>FASTFRAME_USA_INC_Fastframe_2024_FranchiseInfo.json</t>
  </si>
  <si>
    <t>Fastframe</t>
  </si>
  <si>
    <t>FASTSIGNS International, Inc.</t>
  </si>
  <si>
    <t>FASTSIGNS_International_Inc_FASTSIGNS_2024_FranchiseInfo.json</t>
  </si>
  <si>
    <t>FASTSIGNS</t>
  </si>
  <si>
    <t>Fat Shack Inc.</t>
  </si>
  <si>
    <t>Fat_Shack_Inc_Fat_Shack_2024_FranchiseInfo.json</t>
  </si>
  <si>
    <t>Fat Shack</t>
  </si>
  <si>
    <t>Federal Injury Centers, LLC</t>
  </si>
  <si>
    <t>Federal_Injury_Centers_LLC_Federal_Injury_Centers_2023_FranchiseInfo.json</t>
  </si>
  <si>
    <t>Federal Injury Centers</t>
  </si>
  <si>
    <t>Fetch! Pet Care, Inc.</t>
  </si>
  <si>
    <t>Fetch!_Pet_Care_Inc_Fetch!_Pet_Care;_Fetch!_2023_FranchiseInfo.json</t>
  </si>
  <si>
    <t>Fetch! Pet Care; Fetch!</t>
  </si>
  <si>
    <t>FIBRENEW USA, LTD.</t>
  </si>
  <si>
    <t>FIBRENEW_USA_LTD_FIBRENEW_2024_FranchiseInfo.json</t>
  </si>
  <si>
    <t>FIBRENEW</t>
  </si>
  <si>
    <t>Figaro's Italian Pizza, Inc.</t>
  </si>
  <si>
    <t>Figaro's_Italian_Pizza_Inc_Figaro's_and_Nick-N-Willy's_2024_FranchiseInfo.json</t>
  </si>
  <si>
    <t>Figaro's and Nick-N-Willy's</t>
  </si>
  <si>
    <t>FIREHOUSE OF AMERICA LLC</t>
  </si>
  <si>
    <t>FIREHOUSE_OF_AMERICA_LLC_Firehouse_Subs_2024_FranchiseInfo.json</t>
  </si>
  <si>
    <t>Firehouse Subs</t>
  </si>
  <si>
    <t>FIRE Fitness Affiliation, LLC</t>
  </si>
  <si>
    <t>FIRE_Fitness_Affiliation_LLC_FIRE_Fitness_Camp_2024_FranchiseInfo.json</t>
  </si>
  <si>
    <t>FIRE Fitness Camp</t>
  </si>
  <si>
    <t>FirstLight HomeCare Franchising, LLC</t>
  </si>
  <si>
    <t>FirstLight_HomeCare_Franchising_LLC_FirstLight_Home_Care_2024_FranchiseInfo.json</t>
  </si>
  <si>
    <t>FirstLight Home Care</t>
  </si>
  <si>
    <t>First Choice Business Brokers, Inc.</t>
  </si>
  <si>
    <t>First_Choice_Business_Brokers_Inc_First_Choice_Business_Brokers_2024_FranchiseInfo.json</t>
  </si>
  <si>
    <t>First Choice Business Brokers</t>
  </si>
  <si>
    <t>Fish Window Cleaning Services, Inc.</t>
  </si>
  <si>
    <t>Fish_Window_Cleaning_Services_Inc_FISH_WINDOW_CLEANING_2024_FranchiseInfo.json</t>
  </si>
  <si>
    <t>FISH WINDOW CLEANING</t>
  </si>
  <si>
    <t>FITNESS TOGETHER FRANCHISE, LLC</t>
  </si>
  <si>
    <t>FITNESS_TOGETHER_FRANCHISE_LLC_Fitness_Together_2024_FranchiseInfo.json</t>
  </si>
  <si>
    <t>Fitness Together</t>
  </si>
  <si>
    <t>Fit Body Boot Camp, Inc.</t>
  </si>
  <si>
    <t>Fit_Body_Boot_Camp_Inc_Fit_Body_Boot_Camp_2024_FranchiseInfo.json</t>
  </si>
  <si>
    <t>Fit Body Boot Camp</t>
  </si>
  <si>
    <t>Five D I, LLC</t>
  </si>
  <si>
    <t>Five_D_I_LLC_United_Real_Estate_2024_FranchiseInfo.json</t>
  </si>
  <si>
    <t>United Real Estate</t>
  </si>
  <si>
    <t>Five Flavors Franchising LLC</t>
  </si>
  <si>
    <t>Five_Flavors_Franchising_LLC_The_Original_Rainbow_Cone_2024_FranchiseInfo.json</t>
  </si>
  <si>
    <t>The Original Rainbow Cone</t>
  </si>
  <si>
    <t>FIVE GUYS FRANCHISOR, LLC</t>
  </si>
  <si>
    <t>FIVE_GUYS_FRANCHISOR_LLC_FIVE_GUYS_2024_FranchiseInfo.json</t>
  </si>
  <si>
    <t>FIVE GUYS</t>
  </si>
  <si>
    <t>Five Iron Golf Franchising LLC</t>
  </si>
  <si>
    <t>Five_Iron_Golf_Franchising_LLC_Five_Iron_Golf_2024_FranchiseInfo.json</t>
  </si>
  <si>
    <t>Five Iron Golf</t>
  </si>
  <si>
    <t>Five Star Bath, L.L.C.</t>
  </si>
  <si>
    <t>Five_Star_Bath_L_L_C_Five_Star_Bath_Solutions_2024_FranchiseInfo.json</t>
  </si>
  <si>
    <t>Five Star Bath Solutions</t>
  </si>
  <si>
    <t>Five Star Painting SPV LLC</t>
  </si>
  <si>
    <t>Five_Star_Painting_SPV_LLC_Five_Star_Painting_2024_FranchiseInfo.json</t>
  </si>
  <si>
    <t>Five Star Painting</t>
  </si>
  <si>
    <t>Fleet Feet, Incorporated</t>
  </si>
  <si>
    <t>Fleet_Feet_Incorporated_Fleet_Feet_2024_FranchiseInfo.json</t>
  </si>
  <si>
    <t>Fleet Feet</t>
  </si>
  <si>
    <t>Floorcoverings International, Ltd.</t>
  </si>
  <si>
    <t>Floorcoverings_International_Ltd_Floorcoverings_International_2024_FranchiseInfo.json</t>
  </si>
  <si>
    <t>Floorcoverings International</t>
  </si>
  <si>
    <t>FLOORS TO GO LLC</t>
  </si>
  <si>
    <t>FLOORS_TO_GO_LLC_Floors_To_Go_2024_FranchiseInfo.json</t>
  </si>
  <si>
    <t>Floors To Go</t>
  </si>
  <si>
    <t>Flour Power Business Development Inc.</t>
  </si>
  <si>
    <t>Flour_Power_Business_Development_Inc_Flour_Power_2024_FranchiseInfo.json</t>
  </si>
  <si>
    <t>Flour Power</t>
  </si>
  <si>
    <t>FLOWERAMA OF AMERICA, INC</t>
  </si>
  <si>
    <t>FLOWERAMA_OF_AMERICA_INC_FLOWERAMA_2023_FranchiseInfo.json</t>
  </si>
  <si>
    <t>FLOWERAMA</t>
  </si>
  <si>
    <t>Floyd's 99 Franchising, LLC</t>
  </si>
  <si>
    <t>Floyd's_99_Franchising_LLC_Floyd's_99_Barbershop_2024_FranchiseInfo.json</t>
  </si>
  <si>
    <t>Floyd's 99 Barbershop</t>
  </si>
  <si>
    <t>FLSC Recycling LLC</t>
  </si>
  <si>
    <t>FLSC_Recycling_LLC_Clothes_Bin_2024_FranchiseInfo.json</t>
  </si>
  <si>
    <t>Clothes Bin</t>
  </si>
  <si>
    <t>FocalPoint Coaching, Inc.</t>
  </si>
  <si>
    <t>FocalPoint_Coaching_Inc_FocalPoint_Area_Representative_Franchise_Business_2024_FranchiseInfo.json</t>
  </si>
  <si>
    <t>FocalPoint Area Representative Franchise Business</t>
  </si>
  <si>
    <t>Focus CFO Group, LLC</t>
  </si>
  <si>
    <t>Focus_CFO_Group_LLC_NoTradeName_2024_FranchiseInfo.json</t>
  </si>
  <si>
    <t>Footprints Floors, LLC</t>
  </si>
  <si>
    <t>Footprints_Floors_LLC_Footprints_Floors_2024_FranchiseInfo.json</t>
  </si>
  <si>
    <t>Footprints Floors</t>
  </si>
  <si>
    <t>Forever Franchising</t>
  </si>
  <si>
    <t>Forever_Franchising_Forever_Friends_Pet_Furneral_Home_and_Creamatory_2023_FranchiseInfo.json</t>
  </si>
  <si>
    <t>Forever Friends Pet Furneral Home and Creamatory</t>
  </si>
  <si>
    <t>Fourth Avenue Restaurant Group, LLC</t>
  </si>
  <si>
    <t>Fourth_Avenue_Restaurant_Group_LLC_Smokin'_Oak_Wood-Fired_Pizza_2024_FranchiseInfo.json</t>
  </si>
  <si>
    <t>Smokin' Oak Wood-Fired Pizza</t>
  </si>
  <si>
    <t>FPB DNA CLEANING AND RESTORATION LLC</t>
  </si>
  <si>
    <t>FPB_DNA_CLEANING_AND_RESTORATION_LLC_VODA_CLEANING_&amp;_RESTORATION_2024_FranchiseInfo.json</t>
  </si>
  <si>
    <t>VODA CLEANING &amp; RESTORATION</t>
  </si>
  <si>
    <t>FP Franchising, Inc.</t>
  </si>
  <si>
    <t>FP_Franchising_Inc_Fully_Promoted_2024_FranchiseInfo.json</t>
  </si>
  <si>
    <t>Fully Promoted</t>
  </si>
  <si>
    <t>FP Franchising, LLC</t>
  </si>
  <si>
    <t>FP_Franchising_LLC_Fitness_Premier_2024_FranchiseInfo.json</t>
  </si>
  <si>
    <t>Fitness Premier</t>
  </si>
  <si>
    <t>Franchise Concepts, Inc.</t>
  </si>
  <si>
    <t>Franchise_Concepts_Inc_The_Great_Frame_Up_2024_FranchiseInfo.json</t>
  </si>
  <si>
    <t>The Great Frame Up</t>
  </si>
  <si>
    <t>Francun, Inc.</t>
  </si>
  <si>
    <t>Francun_Inc_Curry_Up_Now_2024_FranchiseInfo.json</t>
  </si>
  <si>
    <t>Curry Up Now</t>
  </si>
  <si>
    <t>Franknfurters Franchising, LLC</t>
  </si>
  <si>
    <t>Franknfurters_Franchising_LLC_Frank_&amp;_Furter's_(Regional_Developer)_2024_FranchiseInfo.json</t>
  </si>
  <si>
    <t>Frank &amp; Furter's (Regional Developer)</t>
  </si>
  <si>
    <t>FranLogic Scout Development, LLC</t>
  </si>
  <si>
    <t>FranLogic_Scout_Development_LLC_Scout_&amp;_Molly's_2024_FranchiseInfo.json</t>
  </si>
  <si>
    <t>Scout &amp; Molly's</t>
  </si>
  <si>
    <t>FranNet, LLC</t>
  </si>
  <si>
    <t>FranNet_LLC_FranNet_2024_FranchiseInfo.json</t>
  </si>
  <si>
    <t>FranNet</t>
  </si>
  <si>
    <t>Freddy's, L.L.C.</t>
  </si>
  <si>
    <t>Freddy's_L_L_C_Freddy's_Frozen_Custard_&amp;_Steakburgers_2024_FranchiseInfo.json</t>
  </si>
  <si>
    <t>Freddy's Frozen Custard &amp; Steakburgers</t>
  </si>
  <si>
    <t>Freedom Franchise Systems, LLC</t>
  </si>
  <si>
    <t>Freedom_Franchise_Systems_LLC_Freedom_Boat_Club_2024_FranchiseInfo.json</t>
  </si>
  <si>
    <t>Freedom Boat Club</t>
  </si>
  <si>
    <t>Frenchies, LLC</t>
  </si>
  <si>
    <t>Frenchies_LLC_Frenchies_2024_FranchiseInfo.json</t>
  </si>
  <si>
    <t>Frenchies</t>
  </si>
  <si>
    <t>Freshii Development, LLC</t>
  </si>
  <si>
    <t>Freshii_Development_LLC_Freshii_2023_FranchiseInfo.json</t>
  </si>
  <si>
    <t>Freshii</t>
  </si>
  <si>
    <t>Freshslice USA LLC</t>
  </si>
  <si>
    <t>Freshslice_USA_LLC_Freshslice_Pizza_2023_FranchiseInfo.json</t>
  </si>
  <si>
    <t>Freshslice Pizza</t>
  </si>
  <si>
    <t>Frios Franchising Company, LLC</t>
  </si>
  <si>
    <t>Frios_Franchising_Company_LLC_FRIOS_GOURMET_POPS_2024_FranchiseInfo.json</t>
  </si>
  <si>
    <t>FRIOS GOURMET POPS</t>
  </si>
  <si>
    <t>FRONTDoor Franchising, LLC</t>
  </si>
  <si>
    <t>FRONTDoor_Franchising_LLC_The_Frontdoor_Collective_2024_FranchiseInfo.json</t>
  </si>
  <si>
    <t>The Frontdoor Collective</t>
  </si>
  <si>
    <t>Frontier Adjusters, Inc.</t>
  </si>
  <si>
    <t>Frontier_Adjusters_Inc_NoTradeName_2024_FranchiseInfo.json</t>
  </si>
  <si>
    <t>FRSTeam, LLC</t>
  </si>
  <si>
    <t>FRSTeam_LLC_FRSTeam_and_Fabric_Restoration_Service_Team_2024_FranchiseInfo.json</t>
  </si>
  <si>
    <t>"FRSTeam" and "Fabric Restoration Service Team"</t>
  </si>
  <si>
    <t>FS8, Inc.</t>
  </si>
  <si>
    <t>FS8_Inc_FS8_Studio_2024_FranchiseInfo.json</t>
  </si>
  <si>
    <t>FS8 Studio</t>
  </si>
  <si>
    <t>FSC Franchise Co., LLC</t>
  </si>
  <si>
    <t>FSC_Franchise_Co_LLC_Beef_'O'_Brady's_Family_Sports_Pubs_2024_FranchiseInfo.json</t>
  </si>
  <si>
    <t>Beef 'O' Brady's Family Sports Pubs</t>
  </si>
  <si>
    <t>Fujisan Franchising Corp.</t>
  </si>
  <si>
    <t>Fujisan_Franchising_Corp_FujiSan_Asian_Bar_Kiosks_2024_FranchiseInfo.json</t>
  </si>
  <si>
    <t>FujiSan Asian Bar Kiosks</t>
  </si>
  <si>
    <t>Furry Cuts! Petmobile International, LLC</t>
  </si>
  <si>
    <t>Furry_Cuts!_Petmobile_International_LLC_FURRY_LAND_2024_FranchiseInfo.json</t>
  </si>
  <si>
    <t>FURRY LAND</t>
  </si>
  <si>
    <t>FUSA Franchisor SPV LLC</t>
  </si>
  <si>
    <t>FUSA_Franchisor_SPV_LLC_Fix_Auto_2024_FranchiseInfo.json</t>
  </si>
  <si>
    <t>Fix Auto</t>
  </si>
  <si>
    <t>Fuzzy's Taco Opportunities, LLC</t>
  </si>
  <si>
    <t>Fuzzy's_Taco_Opportunities_LLC_Fuzzy's_Taco_Shop®_2024_FranchiseInfo.json</t>
  </si>
  <si>
    <t>Fuzzy's Taco Shop®</t>
  </si>
  <si>
    <t>FWR, LLC</t>
  </si>
  <si>
    <t>FWR_LLC_VERLO_MATTRESS_2024_FranchiseInfo.json</t>
  </si>
  <si>
    <t>VERLO MATTRESS</t>
  </si>
  <si>
    <t>FW Fleet Clean, LLC</t>
  </si>
  <si>
    <t>FW_Fleet_Clean_LLC_Fleet_Clean_2024_FranchiseInfo.json</t>
  </si>
  <si>
    <t>Fleet Clean</t>
  </si>
  <si>
    <t>FYZICAL, LLC</t>
  </si>
  <si>
    <t>FYZICAL_LLC_FYZICAL®_(Unit_Franchise_Program)_2024_FranchiseInfo.json</t>
  </si>
  <si>
    <t>FYZICAL® (Unit Franchise Program)</t>
  </si>
  <si>
    <t>F.C. Franchising Systems, Inc.</t>
  </si>
  <si>
    <t>F_C_Franchising_Systems_Inc_Fresh_Coat_2024_FranchiseInfo.json</t>
  </si>
  <si>
    <t>Fresh Coat</t>
  </si>
  <si>
    <t>G-FORCE FRANCHISE GROUP, LLC</t>
  </si>
  <si>
    <t>G-FORCE_FRANCHISE_GROUP_LLC_G-FORCE_2024_FranchiseInfo.json</t>
  </si>
  <si>
    <t>G-FORCE</t>
  </si>
  <si>
    <t>Game Truck Licensing, LLC</t>
  </si>
  <si>
    <t>Game_Truck_Licensing_LLC_GameTruck_2024_FranchiseInfo.json</t>
  </si>
  <si>
    <t>GameTruck</t>
  </si>
  <si>
    <t>Garage Experts International LLC</t>
  </si>
  <si>
    <t>Garage_Experts_International_LLC_Garage_Experts_2024_FranchiseInfo.json</t>
  </si>
  <si>
    <t>Garage Experts</t>
  </si>
  <si>
    <t>Garage Living Franchise Systems USA, Inc</t>
  </si>
  <si>
    <t>Garage_Living_Franchise_Systems_USA_Inc_Garage_Living_Franchise_Systems_USA_Inc_2024_FranchiseInfo.json</t>
  </si>
  <si>
    <t>Garbanzo Franchising Co., LLC</t>
  </si>
  <si>
    <t>Garbanzo_Franchising_Co_LLC_Garbanzo_2024_FranchiseInfo.json</t>
  </si>
  <si>
    <t>Garbanzo</t>
  </si>
  <si>
    <t>Gemini Cleaners LLC</t>
  </si>
  <si>
    <t>Gemini_Cleaners_LLC_Mulberrys_Garment_Care_2024_FranchiseInfo.json</t>
  </si>
  <si>
    <t>Mulberrys Garment Care</t>
  </si>
  <si>
    <t>Generator Supercenter Franchising, LLC</t>
  </si>
  <si>
    <t>Generator_Supercenter_Franchising_LLC_Generator_Supercenter_2024_FranchiseInfo.json</t>
  </si>
  <si>
    <t>Generator Supercenter</t>
  </si>
  <si>
    <t>Get A Grip Franchising LLC</t>
  </si>
  <si>
    <t>Get_A_Grip_Franchising_LLC_NoTradeName_2024_FranchiseInfo.json</t>
  </si>
  <si>
    <t>Get Lit Concepts, LLC</t>
  </si>
  <si>
    <t>Get_Lit_Concepts_LLC_beem_Light_Sauna_2024_FranchiseInfo.json</t>
  </si>
  <si>
    <t>beem Light Sauna</t>
  </si>
  <si>
    <t>GFC FRANCHISING, INC.</t>
  </si>
  <si>
    <t>GFC_FRANCHISING_INC_The_Garage_Floor_Company_2024_FranchiseInfo.json</t>
  </si>
  <si>
    <t>The Garage Floor Company</t>
  </si>
  <si>
    <t>GigWorx Franchising, LLC</t>
  </si>
  <si>
    <t>GigWorx_Franchising_LLC_GigWorx_2024_FranchiseInfo.json</t>
  </si>
  <si>
    <t>GigWorx</t>
  </si>
  <si>
    <t>Gimex Properties Corp., Inc.</t>
  </si>
  <si>
    <t>Gimex_Properties_Corp_Inc_Tuffy_Auto_Service_CentersTuffy_Tire_&amp;_Auto_Serv_2024_FranchiseInfo.json</t>
  </si>
  <si>
    <t>Tuffy Auto Service Centers/Tuffy Tire &amp; Auto Serv</t>
  </si>
  <si>
    <t>GK USA Franchise, LLC</t>
  </si>
  <si>
    <t>GK_USA_Franchise_LLC_Garage_Kings_2024_FranchiseInfo.json</t>
  </si>
  <si>
    <t>Garage Kings</t>
  </si>
  <si>
    <t>Glass Doctor SPV LLC</t>
  </si>
  <si>
    <t>Glass_Doctor_SPV_LLC_Glass_Doctor_2024_FranchiseInfo.json</t>
  </si>
  <si>
    <t>Glass Doctor</t>
  </si>
  <si>
    <t>GLM Franchising, LLC</t>
  </si>
  <si>
    <t>GLM_Franchising_LLC_GreenLight_Mobility_2024_FranchiseInfo.json</t>
  </si>
  <si>
    <t>GreenLight Mobility</t>
  </si>
  <si>
    <t>Global Orange Development, LLC</t>
  </si>
  <si>
    <t>Global_Orange_Development_LLC_BIGGBY_COFFEE_2024_FranchiseInfo.json</t>
  </si>
  <si>
    <t>BIGGBY COFFEE</t>
  </si>
  <si>
    <t>GLOBAL RECRUITERS NETWORK, INC.</t>
  </si>
  <si>
    <t>GLOBAL_RECRUITERS_NETWORK_INC_GRN_Global_Recruiters_2024_FranchiseInfo.json</t>
  </si>
  <si>
    <t>GRN Global Recruiters</t>
  </si>
  <si>
    <t>Gloria Jean's Gourmet Coffees Franchising Corp.</t>
  </si>
  <si>
    <t>Gloria_Jean's_Gourmet_Coffees_Franchising_Corp_GLORIA_JEAN'S_COFFEES_2024_FranchiseInfo.json</t>
  </si>
  <si>
    <t>GLORIA JEAN'S COFFEES</t>
  </si>
  <si>
    <t>Glosslab Franchising LLC</t>
  </si>
  <si>
    <t>Glosslab_Franchising_LLC_Glosslab_(Area_Rep)_2023_FranchiseInfo.json</t>
  </si>
  <si>
    <t>Glosslab (Area Rep)</t>
  </si>
  <si>
    <t>GloStation Franchising USA, Inc.</t>
  </si>
  <si>
    <t>GloStation_Franchising_USA_Inc_Sandbox_VR_2024_FranchiseInfo.json</t>
  </si>
  <si>
    <t>Sandbox VR</t>
  </si>
  <si>
    <t>GNC Holdings, LLC</t>
  </si>
  <si>
    <t>GNC_Holdings_LLC_GNC_2024_FranchiseInfo.json</t>
  </si>
  <si>
    <t>GNC</t>
  </si>
  <si>
    <t>GNRG USA, Inc.</t>
  </si>
  <si>
    <t>GNRG_USA_Inc_NoTradeName_2023_FranchiseInfo.json</t>
  </si>
  <si>
    <t>GN Independents, Inc</t>
  </si>
  <si>
    <t>GN_Independents_Inc_Glass_Nickel_Pizza_Co_2024_FranchiseInfo.json</t>
  </si>
  <si>
    <t>Glass Nickel Pizza Co.</t>
  </si>
  <si>
    <t>Goddard Franchisor LLC (f/k/a Goddard Systems, LLC)</t>
  </si>
  <si>
    <t>Goddard_Franchisor_LLC_(fka_Goddard_Systems_LLC)_The_Goddard_School_2024_FranchiseInfo.json</t>
  </si>
  <si>
    <t>The Goddard School</t>
  </si>
  <si>
    <t>GODFATHERS PIZZA INC</t>
  </si>
  <si>
    <t>GODFATHERS_PIZZA_INC_GODFATHERS_PIZZA_2024_FranchiseInfo.json</t>
  </si>
  <si>
    <t>GODFATHERS PIZZA</t>
  </si>
  <si>
    <t>GoDog Franchising, LLC</t>
  </si>
  <si>
    <t>GoDog_Franchising_LLC_GoDog_2024_FranchiseInfo.json</t>
  </si>
  <si>
    <t>GoDog</t>
  </si>
  <si>
    <t>goGLOW Franchise, LLC</t>
  </si>
  <si>
    <t>goGLOW_Franchise_LLC_goGLOW_2024_FranchiseInfo.json</t>
  </si>
  <si>
    <t>goGLOW</t>
  </si>
  <si>
    <t>GoJoe Patrol Franchising LLC</t>
  </si>
  <si>
    <t>GoJoe_Patrol_Franchising_LLC_GOJOE_PATROL_2024_FranchiseInfo.json</t>
  </si>
  <si>
    <t>GOJOE PATROL</t>
  </si>
  <si>
    <t>Gokhale Method Institute, Inc.</t>
  </si>
  <si>
    <t>Gokhale_Method_Institute_Inc_Gokhale_Method_2024_FranchiseInfo.json</t>
  </si>
  <si>
    <t>Gokhale Method</t>
  </si>
  <si>
    <t>Gold's Gym Franchise LLC</t>
  </si>
  <si>
    <t>Gold's_Gym_Franchise_LLC_Gold's_Gym_2024_FranchiseInfo.json</t>
  </si>
  <si>
    <t>Gold's Gym</t>
  </si>
  <si>
    <t>GOLDEN CORRAL FRANCHISING SYSTEMS, INC</t>
  </si>
  <si>
    <t>GOLDEN_CORRAL_FRANCHISING_SYSTEMS_INC_Golden_Corral_Golden_Corral_Family_Steakhouse_Restaurant_Golden_Corral_Buffet_&amp;_Grill_Golden_Corral_Steaks_Buffet_&amp;_Bakery_2024_FranchiseInfo.json</t>
  </si>
  <si>
    <t>Golden Corral, Golden Corral Family Steakhouse Restaurant, Golden Corral Buffet &amp; Grill, Golden Corral Steaks, Buffet &amp; Bakery</t>
  </si>
  <si>
    <t>Goldfish Swim School Franchising, LLC</t>
  </si>
  <si>
    <t>Goldfish_Swim_School_Franchising_LLC_Goldfish_Swim_School_2024_FranchiseInfo.json</t>
  </si>
  <si>
    <t>Goldfish Swim School</t>
  </si>
  <si>
    <t>Goldsainte Franchise, LLC</t>
  </si>
  <si>
    <t>Goldsainte_Franchise_LLC_NoTradeName_2024_FranchiseInfo.json</t>
  </si>
  <si>
    <t>GolfCave Franchising LLC</t>
  </si>
  <si>
    <t>GolfCave_Franchising_LLC_GolfCave_2024_FranchiseInfo.json</t>
  </si>
  <si>
    <t>GolfCave</t>
  </si>
  <si>
    <t>Golf Envy Franchising, LLC</t>
  </si>
  <si>
    <t>Golf_Envy_Franchising_LLC_Golf_Envy_2024_FranchiseInfo.json</t>
  </si>
  <si>
    <t>Golf Envy</t>
  </si>
  <si>
    <t>Goliathtech, Inc.</t>
  </si>
  <si>
    <t>Goliathtech_Inc_GoliathTech_2024_FranchiseInfo.json</t>
  </si>
  <si>
    <t>GoliathTech</t>
  </si>
  <si>
    <t>Gong Cha USA Franchising, LLC</t>
  </si>
  <si>
    <t>Gong_Cha_USA_Franchising_LLC_Gong_Cha_(Unit_Franchise_Program)_2024_FranchiseInfo.json</t>
  </si>
  <si>
    <t>Gong Cha (Unit Franchise Program)</t>
  </si>
  <si>
    <t>Good Feet Worldwide, LLC</t>
  </si>
  <si>
    <t>Good_Feet_Worldwide_LLC_GOOD_FEET®_2023_FranchiseInfo.json</t>
  </si>
  <si>
    <t>GOOD FEET®</t>
  </si>
  <si>
    <t>Goosehead Insurance Agency, LLC</t>
  </si>
  <si>
    <t>Goosehead_Insurance_Agency_LLC_Goosehead_Insurance_2024_FranchiseInfo.json</t>
  </si>
  <si>
    <t>Goosehead Insurance</t>
  </si>
  <si>
    <t>GOSH ENTERPRISES, INC.</t>
  </si>
  <si>
    <t>GOSH_ENTERPRISES_INC_Charleys®_Charleys_Philly_Steaks®_Charley's_Grilled_Subs®_Charleys_Philly_Steaks_Wings_Philly_Steaks®_and_Charleys_Cheesesteaks_Wings_2024_FranchiseInfo.json</t>
  </si>
  <si>
    <t>"Charleys®", "Charleys Philly Steaks®", "Charley's Grilled Subs®", "Charleys Philly Steaks Wings ? Philly Steaks®," and "Charleys Cheesesteaks Wings"</t>
  </si>
  <si>
    <t>Gotcha Covered Franchising, LLC</t>
  </si>
  <si>
    <t>Gotcha_Covered_Franchising_LLC_Gotcha_Covered_2024_FranchiseInfo.json</t>
  </si>
  <si>
    <t>Gotcha Covered</t>
  </si>
  <si>
    <t>Go Mini's Franchising, LLC</t>
  </si>
  <si>
    <t>Go_Mini's_Franchising_LLC_Go_Mini's_2023_FranchiseInfo.json</t>
  </si>
  <si>
    <t>Go Mini's</t>
  </si>
  <si>
    <t>Go Painting, LLC</t>
  </si>
  <si>
    <t>Go_Painting_LLC_Go_Painting_2024_FranchiseInfo.json</t>
  </si>
  <si>
    <t>Go Painting</t>
  </si>
  <si>
    <t>GrandStay Hospitality, LLC</t>
  </si>
  <si>
    <t>GrandStay_Hospitality_LLC_GrandStay_Residential_Suites_GrandStay_conference_centers_GrandStay_Hotel_&amp;_Suites_2024_FranchiseInfo.json</t>
  </si>
  <si>
    <t>GrandStay Residential Suites, GrandStay conference centers, GrandStay Hotel &amp; Suites</t>
  </si>
  <si>
    <t>Grand Welcome Franchising, LLC</t>
  </si>
  <si>
    <t>Grand_Welcome_Franchising_LLC_Grand_Welcome_2024_FranchiseInfo.json</t>
  </si>
  <si>
    <t>Grand Welcome</t>
  </si>
  <si>
    <t>Granite Garage Floors Franchising, LLC</t>
  </si>
  <si>
    <t>Granite_Garage_Floors_Franchising_LLC_Granite_Garage_Floors_2024_FranchiseInfo.json</t>
  </si>
  <si>
    <t>Granite Garage Floors</t>
  </si>
  <si>
    <t>Graze Craze Franchising, LLC</t>
  </si>
  <si>
    <t>Graze_Craze_Franchising_LLC_Graze_Graze_2023_FranchiseInfo.json</t>
  </si>
  <si>
    <t>Graze Graze</t>
  </si>
  <si>
    <t>Grease Monkey Franchising, LLC</t>
  </si>
  <si>
    <t>Grease_Monkey_Franchising_LLC_Grease_Monkey_2024_FranchiseInfo.json</t>
  </si>
  <si>
    <t>Grease Monkey</t>
  </si>
  <si>
    <t>Great Clips, Inc.</t>
  </si>
  <si>
    <t>Great_Clips_Inc_Great_Clips_2024_FranchiseInfo.json</t>
  </si>
  <si>
    <t>Great Clips</t>
  </si>
  <si>
    <t>Great Greek Franchising, LLC</t>
  </si>
  <si>
    <t>Great_Greek_Franchising_LLC_The_Great_Greek_Mediterranean_Grill_2024_FranchiseInfo.json</t>
  </si>
  <si>
    <t>The Great Greek Mediterranean Grill</t>
  </si>
  <si>
    <t>GREAT HARVEST FRANCHISING, INC</t>
  </si>
  <si>
    <t>GREAT_HARVEST_FRANCHISING_INC_Great_Harvest_Bread_Co_2024_FranchiseInfo.json</t>
  </si>
  <si>
    <t>Great Harvest Bread Co.</t>
  </si>
  <si>
    <t>green and the grain franchising LLC</t>
  </si>
  <si>
    <t>green_and_the_grain_franchising_LLC_Green_+_The_Grain_2024_FranchiseInfo.json</t>
  </si>
  <si>
    <t>Green + The Grain</t>
  </si>
  <si>
    <t>Green Mill On The Go, LLC</t>
  </si>
  <si>
    <t>Green_Mill_On_The_Go_LLC_Green_Mill_On_The_Go_2024_FranchiseInfo.json</t>
  </si>
  <si>
    <t>Green Mill On The Go</t>
  </si>
  <si>
    <t>Griswold International, LLC</t>
  </si>
  <si>
    <t>Griswold_International_LLC_Griswold_Home_Care_(Full_Employment_Model)_2024_FranchiseInfo.json</t>
  </si>
  <si>
    <t>Griswold Home Care (Full Employment Model)</t>
  </si>
  <si>
    <t>Groutsmith Franchising, Inc.</t>
  </si>
  <si>
    <t>Groutsmith_Franchising_Inc_Groutsmith_2024_FranchiseInfo.json</t>
  </si>
  <si>
    <t>Groutsmith</t>
  </si>
  <si>
    <t>Grout Doctor Global Franchise Corp</t>
  </si>
  <si>
    <t>Grout_Doctor_Global_Franchise_Corp_The_Grout_Doctor_2024_FranchiseInfo.json</t>
  </si>
  <si>
    <t>The Grout Doctor</t>
  </si>
  <si>
    <t>GTN Capital Group,LLC</t>
  </si>
  <si>
    <t>GTN_Capital_Group_LLC_NerdsToGo_2024_FranchiseInfo.json</t>
  </si>
  <si>
    <t>NerdsToGo</t>
  </si>
  <si>
    <t>GymGuyz Franchising LLC</t>
  </si>
  <si>
    <t>GymGuyz_Franchising_LLC_GymGuyz_2024_FranchiseInfo.json</t>
  </si>
  <si>
    <t>GymGuyz</t>
  </si>
  <si>
    <t>GYM CONSULTING LLC</t>
  </si>
  <si>
    <t>GYM_CONSULTING_LLC_My_Gym_&amp;_My_Gym_Children's_Fitness_Centers_2024_FranchiseInfo.json</t>
  </si>
  <si>
    <t>My Gym &amp; My Gym Children's Fitness Centers</t>
  </si>
  <si>
    <t>G.C. Franchising Systems, Inc.</t>
  </si>
  <si>
    <t>G_C_Franchising_Systems_Inc_Growth_Coach_2024_FranchiseInfo.json</t>
  </si>
  <si>
    <t>Growth Coach</t>
  </si>
  <si>
    <t>H&amp;H Bagels Franchising LLC</t>
  </si>
  <si>
    <t>H&amp;H_Bagels_Franchising_LLC_H&amp;H_Bagels_2024_FranchiseInfo.json</t>
  </si>
  <si>
    <t>H&amp;H Bagels</t>
  </si>
  <si>
    <t>H&amp;R Block Tax Services LLC</t>
  </si>
  <si>
    <t>H&amp;R_Block_Tax_Services_LLC_H&amp;R_Block_2023_FranchiseInfo.json</t>
  </si>
  <si>
    <t>H&amp;R Block</t>
  </si>
  <si>
    <t>Hallmark Homecare LLC</t>
  </si>
  <si>
    <t>Hallmark_Homecare_LLC_Hallmark_Homecare_LLC_2024_FranchiseInfo.json</t>
  </si>
  <si>
    <t>Hana Group Franchising, LLC d/b/a Genji Franchising, LLC</t>
  </si>
  <si>
    <t>Hana_Group_Franchising_LLC_dba_Genji_Franchising_LLC_Genji_Sushi_Bars_2024_FranchiseInfo.json</t>
  </si>
  <si>
    <t>Genji Sushi Bars</t>
  </si>
  <si>
    <t>HandyPro International, LLC</t>
  </si>
  <si>
    <t>HandyPro_International_LLC_HandyPro_2024_FranchiseInfo.json</t>
  </si>
  <si>
    <t>HandyPro</t>
  </si>
  <si>
    <t>Hand and Stone Franchise LLC</t>
  </si>
  <si>
    <t>Hand_and_Stone_Franchise_LLC_Hand_&amp;_Stone_Massage_Facial_Spa_2024_FranchiseInfo.json</t>
  </si>
  <si>
    <t>Hand &amp; Stone Massage, Facial Spa</t>
  </si>
  <si>
    <t>Hangry Joe's Franchising, LLC</t>
  </si>
  <si>
    <t>Hangry_Joe's_Franchising_LLC_Hangry_Joe's_2024_FranchiseInfo.json</t>
  </si>
  <si>
    <t>Hangry Joe's</t>
  </si>
  <si>
    <t>Happy &amp; Healthy Products, Inc.</t>
  </si>
  <si>
    <t>Happy_&amp;_Healthy_Products_Inc_Fruitfull_Snacks_2024_FranchiseInfo.json</t>
  </si>
  <si>
    <t>Fruitfull Snacks</t>
  </si>
  <si>
    <t>Happy Joe's Franchising, Inc.</t>
  </si>
  <si>
    <t>Happy_Joe's_Franchising_Inc_Happy_Joe's_Area_Director_Agreement_2024_FranchiseInfo.json</t>
  </si>
  <si>
    <t>Happy Joe's Area Director Agreement</t>
  </si>
  <si>
    <t>Haraz Coffee House Franchising, LLC - Wisconsin Area Rep</t>
  </si>
  <si>
    <t>Haraz_Coffee_House_Franchising_LLC_-_Wisconsin_Area_Rep_Haraz_Coffee_House_2024_FranchiseInfo.json</t>
  </si>
  <si>
    <t>Haraz Coffee House</t>
  </si>
  <si>
    <t>Hardee's Restaurants LLC</t>
  </si>
  <si>
    <t>Hardee's_Restaurants_LLC_Hardee's_-_AA_2024_FranchiseInfo.json</t>
  </si>
  <si>
    <t>Hardee's - AA</t>
  </si>
  <si>
    <t>Hawaiian Bros Franchising, LLC</t>
  </si>
  <si>
    <t>Hawaiian_Bros_Franchising_LLC_Hawaiian_Bros_Island_Grill_2024_FranchiseInfo.json</t>
  </si>
  <si>
    <t>Hawaiian Bros Island Grill</t>
  </si>
  <si>
    <t>Hawaii Fluid Art Franchising, LLC</t>
  </si>
  <si>
    <t>Hawaii_Fluid_Art_Franchising_LLC_Hawaii_Fluid_Art_2024_FranchiseInfo.json</t>
  </si>
  <si>
    <t>Hawaii Fluid Art</t>
  </si>
  <si>
    <t>HAWTHORN SUITES FRANCHISING, INC</t>
  </si>
  <si>
    <t>HAWTHORN_SUITES_FRANCHISING_INC_Hawthorn_Hawthorn_Suites_Hawthorn_Suites_by_Wyndham_Hawthorn_Extended_Stay_and_Hawthorn_Extended_Stay_by_Wyndham_2024_FranchiseInfo.json</t>
  </si>
  <si>
    <t>Hawthorn, Hawthorn Suites, Hawthorn Suites by Wyndham, Hawthorn Extended Stay, and Hawthorn Extended Stay by Wyndham</t>
  </si>
  <si>
    <t>HBG Franchise, LLC</t>
  </si>
  <si>
    <t>HBG_Franchise_LLC_Habit_Burger_2024_FranchiseInfo.json</t>
  </si>
  <si>
    <t>Habit Burger</t>
  </si>
  <si>
    <t>HB Franchises, LLC</t>
  </si>
  <si>
    <t>HB_Franchises_LLC_Heaven's_Best_and_Heaven's_Best_Carpet_Cleaning_2023_FranchiseInfo.json</t>
  </si>
  <si>
    <t>Heaven's Best and Heaven's Best Carpet Cleaning</t>
  </si>
  <si>
    <t>HealthSource Chiropractic, LLC</t>
  </si>
  <si>
    <t>HealthSource_Chiropractic_LLC_HealthSource_Chiropractic_2024_FranchiseInfo.json</t>
  </si>
  <si>
    <t>HealthSource Chiropractic</t>
  </si>
  <si>
    <t>HEALTH MART SYSTEMS, INC</t>
  </si>
  <si>
    <t>HEALTH_MART_SYSTEMS_INC_HEALTH_MART_2024_FranchiseInfo.json</t>
  </si>
  <si>
    <t>HEALTH MART</t>
  </si>
  <si>
    <t>Heavyweight Waste Franchise Partners, LLC</t>
  </si>
  <si>
    <t>Heavyweight_Waste_Franchise_Partners_LLC_Heavyweight_Waste_2024_FranchiseInfo.json</t>
  </si>
  <si>
    <t>Heavyweight Waste</t>
  </si>
  <si>
    <t>Hello Garage Franchising, LLC</t>
  </si>
  <si>
    <t>Hello_Garage_Franchising_LLC_Hello_Garage_2024_FranchiseInfo.json</t>
  </si>
  <si>
    <t>Hello Garage</t>
  </si>
  <si>
    <t>Hello Sugar Franchise, LLC</t>
  </si>
  <si>
    <t>Hello_Sugar_Franchise_LLC_Hello_Sugar_2024_FranchiseInfo.json</t>
  </si>
  <si>
    <t>Hello Sugar</t>
  </si>
  <si>
    <t>Hertz System, Inc.</t>
  </si>
  <si>
    <t>Hertz_System_Inc_Hertz_2024_FranchiseInfo.json</t>
  </si>
  <si>
    <t>Hertz</t>
  </si>
  <si>
    <t>HFB FenceCo Franchising, LLC</t>
  </si>
  <si>
    <t>HFB_FenceCo_Franchising_LLC_Top_Rail_2024_FranchiseInfo.json</t>
  </si>
  <si>
    <t>Top Rail</t>
  </si>
  <si>
    <t>HFB MosquitoCo Franchising, LLC</t>
  </si>
  <si>
    <t>HFB_MosquitoCo_Franchising_LLC_Mozzie_Dome_and_Yard_Patrol_Pros_2024_FranchiseInfo.json</t>
  </si>
  <si>
    <t>Mozzie Dome and Yard Patrol Pros</t>
  </si>
  <si>
    <t>HFC KTU LLC</t>
  </si>
  <si>
    <t>HFC_KTU_LLC_Bath_Tune-Up_2024_FranchiseInfo.json</t>
  </si>
  <si>
    <t>Bath Tune-Up</t>
  </si>
  <si>
    <t>HHCI, LLC</t>
  </si>
  <si>
    <t>HHCI_LLC_AmeriCare_2023_FranchiseInfo.json</t>
  </si>
  <si>
    <t>AmeriCare</t>
  </si>
  <si>
    <t>HHO Franchise LLC</t>
  </si>
  <si>
    <t>HHO_Franchise_LLC_HHO_Carbon_Clean_Franchise_System_2024_FranchiseInfo.json</t>
  </si>
  <si>
    <t>HHO Carbon Clean Franchise System</t>
  </si>
  <si>
    <t>Hi-5 ABA, Inc.</t>
  </si>
  <si>
    <t>Hi-5_ABA_Inc_Hi-5_ABA_2024_FranchiseInfo.json</t>
  </si>
  <si>
    <t>Hi-5 ABA</t>
  </si>
  <si>
    <t>Hickory River Smokehouse, Inc.</t>
  </si>
  <si>
    <t>Hickory_River_Smokehouse_Inc_NoTradeName_2024_FranchiseInfo.json</t>
  </si>
  <si>
    <t>Hilton Franchise Holding LLC</t>
  </si>
  <si>
    <t>Hilton_Franchise_Holding_LLC_Graduate_by_Hilton_2024_FranchiseInfo.json</t>
  </si>
  <si>
    <t>Graduate by Hilton</t>
  </si>
  <si>
    <t>Hissho International, Inc.</t>
  </si>
  <si>
    <t>Hissho_International_Inc_Hissho_Sushi_Oumi_Sushi_Sushi_with_Gusto_2024_FranchiseInfo.json</t>
  </si>
  <si>
    <t>Hissho Sushi, Oumi Sushi, Sushi with Gusto</t>
  </si>
  <si>
    <t>Hi Five Sports Franchising LLC</t>
  </si>
  <si>
    <t>Hi_Five_Sports_Franchising_LLC_Hi-Five_Sports_2024_FranchiseInfo.json</t>
  </si>
  <si>
    <t>Hi-Five Sports</t>
  </si>
  <si>
    <t>Hobby Town Unlimited, Inc.</t>
  </si>
  <si>
    <t>Hobby_Town_Unlimited_Inc_HobbyTown®HobbyTown_USA®_2024_FranchiseInfo.json</t>
  </si>
  <si>
    <t>HobbyTown®/HobbyTown USA®</t>
  </si>
  <si>
    <t>Holiday Diversified Services, LLC</t>
  </si>
  <si>
    <t>Holiday_Diversified_Services_LLC_Holiday_Stationstores_2024_FranchiseInfo.json</t>
  </si>
  <si>
    <t>Holiday Stationstores</t>
  </si>
  <si>
    <t>Holiday Hospitality Franchising, LLC</t>
  </si>
  <si>
    <t>Holiday_Hospitality_Franchising_LLC_voco_2024_FranchiseInfo.json</t>
  </si>
  <si>
    <t>voco</t>
  </si>
  <si>
    <t>HomeCare Advocacy Network, Inc.</t>
  </si>
  <si>
    <t>HomeCare_Advocacy_Network_Inc_NoTradeName_2024_FranchiseInfo.json</t>
  </si>
  <si>
    <t>HomeSmart International, LLC</t>
  </si>
  <si>
    <t>HomeSmart_International_LLC_HomeSmart_2024_FranchiseInfo.json</t>
  </si>
  <si>
    <t>HomeSmart</t>
  </si>
  <si>
    <t>Homestretch Home Services II LLC</t>
  </si>
  <si>
    <t>Homestretch_Home_Services_II_LLC_HOMEstretch_2024_FranchiseInfo.json</t>
  </si>
  <si>
    <t>HOMEstretch</t>
  </si>
  <si>
    <t>HomeTowne Studios, LLC</t>
  </si>
  <si>
    <t>HomeTowne_Studios_LLC_HomeTowne_Studios_by_Red_Roof_HomeTowne_Inn_Home_Town_Inn_2024_FranchiseInfo.json</t>
  </si>
  <si>
    <t>HomeTowne Studios by Red Roof, HomeTowne Inn, Home Town Inn</t>
  </si>
  <si>
    <t>HomeVestors of America, Inc.</t>
  </si>
  <si>
    <t>HomeVestors_of_America_Inc_NoTradeName_2024_FranchiseInfo.json</t>
  </si>
  <si>
    <t>Homewatch CareGivers Franchising SPE LLC</t>
  </si>
  <si>
    <t>Homewatch_CareGivers_Franchising_SPE_LLC_Homewatch_CareGivers_2024_FranchiseInfo.json</t>
  </si>
  <si>
    <t>Homewatch CareGivers</t>
  </si>
  <si>
    <t>HomeWell Franchising Inc.</t>
  </si>
  <si>
    <t>HomeWell_Franchising_Inc_HomeWell_Care_Services_2024_FranchiseInfo.json</t>
  </si>
  <si>
    <t>HomeWell Care Services</t>
  </si>
  <si>
    <t>Home Clean Heroes Franchising, LLC</t>
  </si>
  <si>
    <t>Home_Clean_Heroes_Franchising_LLC_Home_Clean_Heroes_2024_FranchiseInfo.json</t>
  </si>
  <si>
    <t>Home Clean Heroes</t>
  </si>
  <si>
    <t>Home Instead, Inc.</t>
  </si>
  <si>
    <t>Home_Instead_Inc_Home_Instead_2024_FranchiseInfo.json</t>
  </si>
  <si>
    <t>Home Instead</t>
  </si>
  <si>
    <t>Home Smiles Franchising LLC</t>
  </si>
  <si>
    <t>Home_Smiles_Franchising_LLC_HomeSmiles_2024_FranchiseInfo.json</t>
  </si>
  <si>
    <t>HomeSmiles</t>
  </si>
  <si>
    <t>Hommati Franchise Network, Inc. (Area Rep)</t>
  </si>
  <si>
    <t>Hommati_Franchise_Network_Inc_(Area_Rep)_Hommati_(AREA_REP)_2024_FranchiseInfo.json</t>
  </si>
  <si>
    <t>Hommati (AREA REP)</t>
  </si>
  <si>
    <t>Honest Abe Roofing Franchise, Inc.</t>
  </si>
  <si>
    <t>Honest_Abe_Roofing_Franchise_Inc_Honest_Abe_Roofing_2024_FranchiseInfo.json</t>
  </si>
  <si>
    <t>Honest Abe Roofing</t>
  </si>
  <si>
    <t>Honest Hospitality Group LLC</t>
  </si>
  <si>
    <t>Honest_Hospitality_Group_LLC_Honest_2024_FranchiseInfo.json</t>
  </si>
  <si>
    <t>Honest</t>
  </si>
  <si>
    <t>HOODZ INTERNATIONAL LLC</t>
  </si>
  <si>
    <t>HOODZ_INTERNATIONAL_LLC_Hoodz_2024_FranchiseInfo.json</t>
  </si>
  <si>
    <t>Hoodz</t>
  </si>
  <si>
    <t>Hospitality International, Inc.</t>
  </si>
  <si>
    <t>Hospitality_International_Inc_Hospitality_International_2024_FranchiseInfo.json</t>
  </si>
  <si>
    <t>Hospitality International</t>
  </si>
  <si>
    <t>HOTWORX Franchising, L.L.C.</t>
  </si>
  <si>
    <t>HOTWORX_Franchising_L_L_C_HOTWORX_2024_FranchiseInfo.json</t>
  </si>
  <si>
    <t>HOTWORX</t>
  </si>
  <si>
    <t>Hot Chikn Kitchn LLC</t>
  </si>
  <si>
    <t>Hot_Chikn_Kitchn_LLC_HCK_Hot_Chicken_2024_FranchiseInfo.json</t>
  </si>
  <si>
    <t>HCK Hot Chicken</t>
  </si>
  <si>
    <t>Hounds Town USA, LLC</t>
  </si>
  <si>
    <t>Hounds_Town_USA_LLC_Hounds_Town_USA_2024_FranchiseInfo.json</t>
  </si>
  <si>
    <t>Hounds Town USA</t>
  </si>
  <si>
    <t>HouseMaster SPV LLC</t>
  </si>
  <si>
    <t>HouseMaster_SPV_LLC_HouseMaster_2024_FranchiseInfo.json</t>
  </si>
  <si>
    <t>HouseMaster</t>
  </si>
  <si>
    <t>House of Colour USA, Inc.</t>
  </si>
  <si>
    <t>House_of_Colour_USA_Inc_House_of_Colour_2024_FranchiseInfo.json</t>
  </si>
  <si>
    <t>House of Colour</t>
  </si>
  <si>
    <t>Howard Hanna Real Estate Associates, LLC</t>
  </si>
  <si>
    <t>Howard_Hanna_Real_Estate_Associates_LLC_Howard_Hanna_Real_Estate_2024_FranchiseInfo.json</t>
  </si>
  <si>
    <t>Howard Hanna Real Estate</t>
  </si>
  <si>
    <t>HOWARD JOHNSON INTERNATIONAL INC</t>
  </si>
  <si>
    <t>HOWARD_JOHNSON_INTERNATIONAL_INC_Howard_Johnson_Inn_Express_Inn_Hotel_Plaza_Hotel_2024_FranchiseInfo.json</t>
  </si>
  <si>
    <t>Howard Johnson Inn, Express Inn Hotel, Plaza Hotel</t>
  </si>
  <si>
    <t>HPB Blinds and Shutters LLC</t>
  </si>
  <si>
    <t>HPB_Blinds_and_Shutters_LLC_Bumble_Bee_Blinds_2024_FranchiseInfo.json</t>
  </si>
  <si>
    <t>Bumble Bee Blinds</t>
  </si>
  <si>
    <t>HPB Fencing LLC</t>
  </si>
  <si>
    <t>HPB_Fencing_LLC_Stand_Strong_Fencing_2024_FranchiseInfo.json</t>
  </si>
  <si>
    <t>Stand Strong Fencing</t>
  </si>
  <si>
    <t>HPB Foam LLC</t>
  </si>
  <si>
    <t>HPB_Foam_LLC_iFoam_2024_FranchiseInfo.json</t>
  </si>
  <si>
    <t>iFoam</t>
  </si>
  <si>
    <t>HPB Glass LLC</t>
  </si>
  <si>
    <t>HPB_Glass_LLC_Gatsby_Glass_2024_FranchiseInfo.json</t>
  </si>
  <si>
    <t>Gatsby Glass</t>
  </si>
  <si>
    <t>HPB HVAC LLC</t>
  </si>
  <si>
    <t>HPB_HVAC_LLC_Varsity_Zone_2024_FranchiseInfo.json</t>
  </si>
  <si>
    <t>Varsity Zone</t>
  </si>
  <si>
    <t>HPB Lawn Care LLC</t>
  </si>
  <si>
    <t>HPB_Lawn_Care_LLC_Heroes_Lawn_Care_2024_FranchiseInfo.json</t>
  </si>
  <si>
    <t>Heroes Lawn Care</t>
  </si>
  <si>
    <t>HPB Lighting LLC</t>
  </si>
  <si>
    <t>HPB_Lighting_LLC_Blingle!_2024_FranchiseInfo.json</t>
  </si>
  <si>
    <t>Blingle!</t>
  </si>
  <si>
    <t>HPB Painting LLC</t>
  </si>
  <si>
    <t>HPB_Painting_LLC_Groovy_Hues_Peace_Love_Paint_Powerwash_2024_FranchiseInfo.json</t>
  </si>
  <si>
    <t>Groovy Hues Peace Love Paint Powerwash</t>
  </si>
  <si>
    <t>HQ MRI Corporation</t>
  </si>
  <si>
    <t>HQ_MRI_Corporation_MRINetwork_2024_FranchiseInfo.json</t>
  </si>
  <si>
    <t>MRINetwork</t>
  </si>
  <si>
    <t>HTHM Franchising, LLC</t>
  </si>
  <si>
    <t>HTHM_Franchising_LLC_Heart_to_Home_Meals_2024_FranchiseInfo.json</t>
  </si>
  <si>
    <t>Heart to Home Meals</t>
  </si>
  <si>
    <t>HUDDLE HOUSE, INC.</t>
  </si>
  <si>
    <t>HUDDLE_HOUSE_INC_Huddle_House_Inc_and_Huddle_House_2023_FranchiseInfo.json</t>
  </si>
  <si>
    <t>Huddle House, Inc. and Huddle House</t>
  </si>
  <si>
    <t>Huey Magoo's Restaurants, LLC</t>
  </si>
  <si>
    <t>Huey_Magoo's_Restaurants_LLC_Huey_Magoo's_Chicken_Tenders_2024_FranchiseInfo.json</t>
  </si>
  <si>
    <t>Huey Magoo's Chicken Tenders</t>
  </si>
  <si>
    <t>Hummus Republic Franchising USA, Inc.</t>
  </si>
  <si>
    <t>Hummus_Republic_Franchising_USA_Inc_Hummus_Republic_2024_FranchiseInfo.json</t>
  </si>
  <si>
    <t>Hummus Republic</t>
  </si>
  <si>
    <t>HUNTINGTON LEARNING CENTERS, INC.</t>
  </si>
  <si>
    <t>HUNTINGTON_LEARNING_CENTERS_INC_Huntington_Learning_Center_2024_FranchiseInfo.json</t>
  </si>
  <si>
    <t>Huntington Learning Center</t>
  </si>
  <si>
    <t>Hurts Donut Company, LLC</t>
  </si>
  <si>
    <t>Hurts_Donut_Company_LLC_Hurts_Donut_Company-Unit_Franchise_2024_FranchiseInfo.json</t>
  </si>
  <si>
    <t>Hurts Donut Company-Unit Franchise</t>
  </si>
  <si>
    <t>HYATT FRANCHISING LLC</t>
  </si>
  <si>
    <t>HYATT_FRANCHISING_LLC_Hyatt_Regency_2024_FranchiseInfo.json</t>
  </si>
  <si>
    <t>Hyatt Regency</t>
  </si>
  <si>
    <t>Hyatt Franchising, L.L.C.</t>
  </si>
  <si>
    <t>Hyatt_Franchising_L_L_C_The_Unbound_Collection_by_Hyatt_2024_FranchiseInfo.json</t>
  </si>
  <si>
    <t>The Unbound Collection by Hyatt</t>
  </si>
  <si>
    <t>Hyatt House Franchising, LLC</t>
  </si>
  <si>
    <t>Hyatt_House_Franchising_LLC_Hyatt_House_Hotels_2024_FranchiseInfo.json</t>
  </si>
  <si>
    <t>Hyatt House Hotels</t>
  </si>
  <si>
    <t>HYATT PLACE FRANCHISING LLC</t>
  </si>
  <si>
    <t>HYATT_PLACE_FRANCHISING_LLC_Hyatt_Place_Hotels_2024_FranchiseInfo.json</t>
  </si>
  <si>
    <t>Hyatt Place Hotels</t>
  </si>
  <si>
    <t>Hydralive Franchising LLC</t>
  </si>
  <si>
    <t>Hydralive_Franchising_LLC_Hydralive_2024_FranchiseInfo.json</t>
  </si>
  <si>
    <t>Hydralive</t>
  </si>
  <si>
    <t>Hydrogen Franchising, LLC</t>
  </si>
  <si>
    <t>Hydrogen_Franchising_LLC_Hydrogen_Fitness_2024_FranchiseInfo.json</t>
  </si>
  <si>
    <t>Hydrogen Fitness</t>
  </si>
  <si>
    <t>H.H. Franchising Systems, Inc.</t>
  </si>
  <si>
    <t>H_H_Franchising_Systems_Inc_Home_Helpers_Home_Care_2024_FranchiseInfo.json</t>
  </si>
  <si>
    <t>Home Helpers Home Care</t>
  </si>
  <si>
    <t>i4 Franchise Development Inc.</t>
  </si>
  <si>
    <t>i4_Franchise_Development_Inc_i4_Search_Group_2024_FranchiseInfo.json</t>
  </si>
  <si>
    <t>i4 Search Group</t>
  </si>
  <si>
    <t>i9 Sports, LLC</t>
  </si>
  <si>
    <t>i9_Sports_LLC_i9_Sports_2024_FranchiseInfo.json</t>
  </si>
  <si>
    <t>i9 Sports</t>
  </si>
  <si>
    <t>iCode Franchise, Inc</t>
  </si>
  <si>
    <t>iCode_Franchise_Inc_iCode_2024_FranchiseInfo.json</t>
  </si>
  <si>
    <t>iCode</t>
  </si>
  <si>
    <t>Ideal Siding Franchising (USA) Inc.</t>
  </si>
  <si>
    <t>Ideal_Siding_Franchising_(USA)_Inc_NoTradeName_2024_FranchiseInfo.json</t>
  </si>
  <si>
    <t>IFIXANDREPAIR FRANCHISE LLC</t>
  </si>
  <si>
    <t>IFIXANDREPAIR_FRANCHISE_LLC_IFIXANDREPAIR_2023_FranchiseInfo.json</t>
  </si>
  <si>
    <t>IFIXANDREPAIR</t>
  </si>
  <si>
    <t>iFlex Franchising, LLC</t>
  </si>
  <si>
    <t>iFlex_Franchising_LLC_iFlex_(Regional_Developer)_2024_FranchiseInfo.json</t>
  </si>
  <si>
    <t>iFlex (Regional Developer)</t>
  </si>
  <si>
    <t>IFLY Franchising, LLC</t>
  </si>
  <si>
    <t>IFLY_Franchising_LLC_IFLY_2024_FranchiseInfo.json</t>
  </si>
  <si>
    <t>IFLY</t>
  </si>
  <si>
    <t>IHG Franchising, LLC</t>
  </si>
  <si>
    <t>IHG_Franchising_LLC_Kimpton_Hotels_&amp;_Restaurants_2024_FranchiseInfo.json</t>
  </si>
  <si>
    <t>Kimpton Hotels &amp; Restaurants</t>
  </si>
  <si>
    <t>IHOP Franchisor LLC (Non-traditional)</t>
  </si>
  <si>
    <t>IHOP_Franchisor_LLC_(Non-traditional)_IHOP_International_House_of_Pancakes_IHOP_Express_2024_FranchiseInfo.json</t>
  </si>
  <si>
    <t>IHOP, International House of Pancakes, IHOP Express</t>
  </si>
  <si>
    <t>IHOP Franchisor LLC - Traditional</t>
  </si>
  <si>
    <t>IHOP_Franchisor_LLC_-_Traditional_IHOP_and_International_House_of_Pancakes_2024_FranchiseInfo.json</t>
  </si>
  <si>
    <t>IHOP and International House of Pancakes</t>
  </si>
  <si>
    <t>Ike's, the Franchise, Inc.</t>
  </si>
  <si>
    <t>Ike's_the_Franchise_Inc_Ike's_2024_FranchiseInfo.json</t>
  </si>
  <si>
    <t>Ike's</t>
  </si>
  <si>
    <t>Ikes, the Franchise, Inc.</t>
  </si>
  <si>
    <t>Ikes_the_Franchise_Inc_Ike's_2023_FranchiseInfo.json</t>
  </si>
  <si>
    <t>Ilfrich Integrated Solutions, Inc.</t>
  </si>
  <si>
    <t>Ilfrich_Integrated_Solutions_Inc_Garage_Force_2024_FranchiseInfo.json</t>
  </si>
  <si>
    <t>Garage Force</t>
  </si>
  <si>
    <t>Il Mito Franchise Group, LLC</t>
  </si>
  <si>
    <t>Il_Mito_Franchise_Group_LLC_Il_Mito_2024_FranchiseInfo.json</t>
  </si>
  <si>
    <t>Il Mito</t>
  </si>
  <si>
    <t>Image One Facility Solutions, Inc.</t>
  </si>
  <si>
    <t>Image_One_Facility_Solutions_Inc_IMAGE_ONE_FACILITY_SOLUTIONS_2024_FranchiseInfo.json</t>
  </si>
  <si>
    <t>IMAGE ONE FACILITY SOLUTIONS</t>
  </si>
  <si>
    <t>Image Studios Franchise, LLC</t>
  </si>
  <si>
    <t>Image_Studios_Franchise_LLC_Image_Studios_2024_FranchiseInfo.json</t>
  </si>
  <si>
    <t>Image Studios</t>
  </si>
  <si>
    <t>Imagine Arts Academy, Inc.</t>
  </si>
  <si>
    <t>Imagine_Arts_Academy_Inc_Imagine_Arts_Academy_2024_FranchiseInfo.json</t>
  </si>
  <si>
    <t>Imagine Arts Academy</t>
  </si>
  <si>
    <t>INFINILUSH COMPANY LIMITED</t>
  </si>
  <si>
    <t>INFINILUSH_COMPANY_LIMITED_COCO_FRESH_TEA_&amp;_JUICE_2024_FranchiseInfo.json</t>
  </si>
  <si>
    <t>COCO FRESH TEA &amp; JUICE</t>
  </si>
  <si>
    <t>Infinity Health Advisors, LLC</t>
  </si>
  <si>
    <t>Infinity_Health_Advisors_LLC_BeBalanced_2023_FranchiseInfo.json</t>
  </si>
  <si>
    <t>BeBalanced</t>
  </si>
  <si>
    <t>INFINIUM REALTY GROUP INC</t>
  </si>
  <si>
    <t>INFINIUM_REALTY_GROUP_INC_HELP-U-SELL_REAL_ESTATE_2023_FranchiseInfo.json</t>
  </si>
  <si>
    <t>HELP-U-SELL REAL ESTATE</t>
  </si>
  <si>
    <t>InFrasys, Inc.</t>
  </si>
  <si>
    <t>InFrasys_Inc_SealMaster_2024_FranchiseInfo.json</t>
  </si>
  <si>
    <t>SealMaster</t>
  </si>
  <si>
    <t>Insulation Commandos Franchising, LLC</t>
  </si>
  <si>
    <t>Insulation_Commandos_Franchising_LLC_Insulation_Commandos_2024_FranchiseInfo.json</t>
  </si>
  <si>
    <t>Insulation Commandos</t>
  </si>
  <si>
    <t>Integra Realty Resources, Inc.</t>
  </si>
  <si>
    <t>Integra_Realty_Resources_Inc_NoTradeName_2024_FranchiseInfo.json</t>
  </si>
  <si>
    <t>Intelligration Capital BB, LLC</t>
  </si>
  <si>
    <t>Intelligration_Capital_BB_LLC_Bobby's_Burgers_by_Bobby_Flay_2024_FranchiseInfo.json</t>
  </si>
  <si>
    <t>Bobby's Burgers by Bobby Flay</t>
  </si>
  <si>
    <t>Inter-State Studio Franchise, LLC</t>
  </si>
  <si>
    <t>Inter-State_Studio_Franchise_LLC_Inter-State_Studio_2024_FranchiseInfo.json</t>
  </si>
  <si>
    <t>Inter-State Studio</t>
  </si>
  <si>
    <t>Interstate Battery Franchising &amp; Development, Inc.</t>
  </si>
  <si>
    <t>Interstate_Battery_Franchising_&amp;_Development_Inc_Interstate_All_Battery_Center_2024_FranchiseInfo.json</t>
  </si>
  <si>
    <t>Interstate All Battery Center</t>
  </si>
  <si>
    <t>Invigorate Wellness Franchising, LLC</t>
  </si>
  <si>
    <t>Invigorate_Wellness_Franchising_LLC_Invigorate_Wellness_2023_FranchiseInfo.json</t>
  </si>
  <si>
    <t>Invigorate Wellness</t>
  </si>
  <si>
    <t>InXpress, LLC</t>
  </si>
  <si>
    <t>InXpress_LLC_InXpress_2024_FranchiseInfo.json</t>
  </si>
  <si>
    <t>InXpress</t>
  </si>
  <si>
    <t>IN HOME PERSONAL SERVICES DEVELOPMENT, L.L.C.</t>
  </si>
  <si>
    <t>IN_HOME_PERSONAL_SERVICES_DEVELOPMENT_L_L_C_IN_HOME_PERSONAL_SERVICES_2024_FranchiseInfo.json</t>
  </si>
  <si>
    <t>IN HOME PERSONAL SERVICES</t>
  </si>
  <si>
    <t>IO Franchising LLC</t>
  </si>
  <si>
    <t>IO_Franchising_LLC_Intelligent_Office_2024_FranchiseInfo.json</t>
  </si>
  <si>
    <t>Intelligent Office</t>
  </si>
  <si>
    <t>Iris Galerie Franchising LLC</t>
  </si>
  <si>
    <t>Iris_Galerie_Franchising_LLC_Iris_Galerie_2024_FranchiseInfo.json</t>
  </si>
  <si>
    <t>Iris Galerie</t>
  </si>
  <si>
    <t>Iron 24 Franchising, LLC</t>
  </si>
  <si>
    <t>Iron_24_Franchising_LLC_Iron_24_2024_FranchiseInfo.json</t>
  </si>
  <si>
    <t>Iron 24</t>
  </si>
  <si>
    <t>ISI Franchise International, Inc.</t>
  </si>
  <si>
    <t>ISI_Franchise_International_Inc_ISI_Elite_Training_2024_FranchiseInfo.json</t>
  </si>
  <si>
    <t>ISI Elite Training</t>
  </si>
  <si>
    <t>ITK9 Franchise, LLC</t>
  </si>
  <si>
    <t>ITK9_Franchise_LLC_The_Dog_Wizard_2024_FranchiseInfo.json</t>
  </si>
  <si>
    <t>The Dog Wizard</t>
  </si>
  <si>
    <t>iTRIP, LLC</t>
  </si>
  <si>
    <t>iTRIP_LLC_iTRIP_VACATIONS_and_iTRIP_2024_FranchiseInfo.json</t>
  </si>
  <si>
    <t>iTRIP VACATIONS and iTRIP</t>
  </si>
  <si>
    <t>Ivan Ramen Franchising LLC</t>
  </si>
  <si>
    <t>Ivan_Ramen_Franchising_LLC_Ivan_Ramen_2024_FranchiseInfo.json</t>
  </si>
  <si>
    <t>Ivan Ramen</t>
  </si>
  <si>
    <t>Ivybrook Franchising, LLC</t>
  </si>
  <si>
    <t>Ivybrook_Franchising_LLC_Ivybrook_Academy_2024_FranchiseInfo.json</t>
  </si>
  <si>
    <t>Ivybrook Academy</t>
  </si>
  <si>
    <t>IV Nutrition Franchisor, LLC</t>
  </si>
  <si>
    <t>IV_Nutrition_Franchisor_LLC_IV_Nutrition_2024_FranchiseInfo.json</t>
  </si>
  <si>
    <t>IV Nutrition</t>
  </si>
  <si>
    <t>JACKSON HEWITT INC.</t>
  </si>
  <si>
    <t>JACKSON_HEWITT_INC_Jackson_Hewitt_Tax_Service_2023_FranchiseInfo.json</t>
  </si>
  <si>
    <t>Jackson Hewitt Tax Service</t>
  </si>
  <si>
    <t>JACK &amp; JOES FRANCHISING INC</t>
  </si>
  <si>
    <t>JACK_&amp;_JOES_FRANCHISING_INC_SQUEEGEE_SQUAD_2024_FranchiseInfo.json</t>
  </si>
  <si>
    <t>SQUEEGEE SQUAD</t>
  </si>
  <si>
    <t>Jake's Franchising LLC</t>
  </si>
  <si>
    <t>Jake's_Franchising_LLC_Wayback_Burgers_2024_FranchiseInfo.json</t>
  </si>
  <si>
    <t>Wayback Burgers</t>
  </si>
  <si>
    <t>Jamba Juice Franchisor SPV LLC</t>
  </si>
  <si>
    <t>Jamba_Juice_Franchisor_SPV_LLC_Jamba_2024_FranchiseInfo.json</t>
  </si>
  <si>
    <t>Jamba</t>
  </si>
  <si>
    <t>Jan-Pro Franchising International, Inc.</t>
  </si>
  <si>
    <t>Jan-Pro_Franchising_International_Inc_Jan-Pro_2024_FranchiseInfo.json</t>
  </si>
  <si>
    <t>Jan-Pro</t>
  </si>
  <si>
    <t>Jani-King Franchising, Inc.</t>
  </si>
  <si>
    <t>Jani-King_Franchising_Inc_NoTradeName_2023_FranchiseInfo.json</t>
  </si>
  <si>
    <t>Jazzercise, Inc.</t>
  </si>
  <si>
    <t>Jazzercise_Inc_Jazzercise_2024_FranchiseInfo.json</t>
  </si>
  <si>
    <t>Jazzercise</t>
  </si>
  <si>
    <t>JBM LLC</t>
  </si>
  <si>
    <t>JBM_LLC_Jollibee_2024_FranchiseInfo.json</t>
  </si>
  <si>
    <t>Jollibee</t>
  </si>
  <si>
    <t>JBR Franchise Co</t>
  </si>
  <si>
    <t>JBR_Franchise_Co_Jeff's_Bagel_Run_2024_FranchiseInfo.json</t>
  </si>
  <si>
    <t>Jeff's Bagel Run</t>
  </si>
  <si>
    <t>JDog Carpet Franchising, LLC</t>
  </si>
  <si>
    <t>JDog_Carpet_Franchising_LLC_JDog_Carpet_Cleaning_&amp;_Floor_Care_2024_FranchiseInfo.json</t>
  </si>
  <si>
    <t>JDog Carpet Cleaning &amp; Floor Care</t>
  </si>
  <si>
    <t>JDog Franchises, LLC</t>
  </si>
  <si>
    <t>JDog_Franchises_LLC_JDog_Junk_Removal_&amp;_Hauling_2023_FranchiseInfo.json</t>
  </si>
  <si>
    <t>JDog Junk Removal &amp; Hauling</t>
  </si>
  <si>
    <t>JEI Learning Centers, LLC</t>
  </si>
  <si>
    <t>JEI_Learning_Centers_LLC_JEI_Learning_Center_2024_FranchiseInfo.json</t>
  </si>
  <si>
    <t>JEI Learning Center</t>
  </si>
  <si>
    <t>Jerk King Franchising USA, LLC</t>
  </si>
  <si>
    <t>Jerk_King_Franchising_USA_LLC_Jerk_King_2024_FranchiseInfo.json</t>
  </si>
  <si>
    <t>Jerk King</t>
  </si>
  <si>
    <t>Jet's America, Inc.</t>
  </si>
  <si>
    <t>Jet's_America_Inc_NoTradeName_2024_FranchiseInfo.json</t>
  </si>
  <si>
    <t>JET-BLACK INTERNATIONAL INC</t>
  </si>
  <si>
    <t>JET-BLACK_INTERNATIONAL_INC_Jet-Black_2024_FranchiseInfo.json</t>
  </si>
  <si>
    <t>Jet-Black</t>
  </si>
  <si>
    <t>Jewelry Repair Enterprises, Inc.</t>
  </si>
  <si>
    <t>Jewelry_Repair_Enterprises_Inc_Fast-Fix_Jewelry_and_Watch_Repairs_2024_FranchiseInfo.json</t>
  </si>
  <si>
    <t>Fast-Fix Jewelry and Watch Repairs</t>
  </si>
  <si>
    <t>JFE Franchising, Inc.</t>
  </si>
  <si>
    <t>JFE_Franchising_Inc_SNOWFRUIT_2023_FranchiseInfo.json</t>
  </si>
  <si>
    <t>SNOWFRUIT</t>
  </si>
  <si>
    <t>Jiffy Lube International, Inc.</t>
  </si>
  <si>
    <t>Jiffy_Lube_International_Inc_Jiffy_Lube_2024_FranchiseInfo.json</t>
  </si>
  <si>
    <t>Jiffy Lube</t>
  </si>
  <si>
    <t>Jimmy John's Franchisor SPV, LLC</t>
  </si>
  <si>
    <t>Jimmy_John's_Franchisor_SPV_LLC_Jimmy_John's_2024_FranchiseInfo.json</t>
  </si>
  <si>
    <t>Jimmy John's</t>
  </si>
  <si>
    <t>JL Beers Franchising, Inc.</t>
  </si>
  <si>
    <t>JL_Beers_Franchising_Inc_JL_Beers_2024_FranchiseInfo.json</t>
  </si>
  <si>
    <t>JL Beers</t>
  </si>
  <si>
    <t>Joe Homebuyer Franchising, LLC</t>
  </si>
  <si>
    <t>Joe_Homebuyer_Franchising_LLC_Joe_Homebuer_2024_FranchiseInfo.json</t>
  </si>
  <si>
    <t>Joe Homebuer</t>
  </si>
  <si>
    <t>Joseph P. Price</t>
  </si>
  <si>
    <t>Joseph_P_Price_TES_The_Entrepreneurs_Source_2024_FranchiseInfo.json</t>
  </si>
  <si>
    <t>TES The Entrepreneurs Source</t>
  </si>
  <si>
    <t>Journey 333, LLC</t>
  </si>
  <si>
    <t>Journey_333_LLC_Impact-X_Performance_2024_FranchiseInfo.json</t>
  </si>
  <si>
    <t>Impact-X Performance</t>
  </si>
  <si>
    <t>Jovie Inc.</t>
  </si>
  <si>
    <t>Jovie_Inc_Jovie_2024_FranchiseInfo.json</t>
  </si>
  <si>
    <t>Jovie</t>
  </si>
  <si>
    <t>JPAR Franchising, LLC</t>
  </si>
  <si>
    <t>JPAR_Franchising_LLC_JPAR_JPAR_-_Real_Estate_+JPAR_2024_FranchiseInfo.json</t>
  </si>
  <si>
    <t>JPAR, JPAR - Real Estate, +JPAR</t>
  </si>
  <si>
    <t>JPH Ventures LLC</t>
  </si>
  <si>
    <t>JPH_Ventures_LLC_Mole_Management_2023_FranchiseInfo.json</t>
  </si>
  <si>
    <t>Mole Management</t>
  </si>
  <si>
    <t>JTE Franchising LLC</t>
  </si>
  <si>
    <t>JTE_Franchising_LLC_Joshua_Tree_2024_FranchiseInfo.json</t>
  </si>
  <si>
    <t>Joshua Tree</t>
  </si>
  <si>
    <t>JTH Tax, LLC</t>
  </si>
  <si>
    <t>JTH_Tax_LLC_Liberty_Tax_Service_-_Unit_2024_FranchiseInfo.json</t>
  </si>
  <si>
    <t>Liberty Tax Service - Unit</t>
  </si>
  <si>
    <t>Junkco+ International, LLC</t>
  </si>
  <si>
    <t>Junkco+_International_LLC_JunkCo+_2024_FranchiseInfo.json</t>
  </si>
  <si>
    <t>JunkCo+</t>
  </si>
  <si>
    <t>Junkluggers Franchising SPE LLC</t>
  </si>
  <si>
    <t>Junkluggers_Franchising_SPE_LLC_The_Junkluggers_2024_FranchiseInfo.json</t>
  </si>
  <si>
    <t>The Junkluggers</t>
  </si>
  <si>
    <t>Junk King SPV LLC</t>
  </si>
  <si>
    <t>Junk_King_SPV_LLC_Junk_King_2024_FranchiseInfo.json</t>
  </si>
  <si>
    <t>Junk King</t>
  </si>
  <si>
    <t>Junk Raider Franchising LLC</t>
  </si>
  <si>
    <t>Junk_Raider_Franchising_LLC_Junk_Raider_2024_FranchiseInfo.json</t>
  </si>
  <si>
    <t>Junk Raider</t>
  </si>
  <si>
    <t>Just Between Friends Franchise System, Inc.</t>
  </si>
  <si>
    <t>Just_Between_Friends_Franchise_System_Inc_Just_Between_Friends_2024_FranchiseInfo.json</t>
  </si>
  <si>
    <t>Just Between Friends</t>
  </si>
  <si>
    <t>J 'N C Real Estate Development, LLC</t>
  </si>
  <si>
    <t>J_'N_C_Real_Estate_Development_LLC_Salons_By_JC_2024_FranchiseInfo.json</t>
  </si>
  <si>
    <t>Salons By JC</t>
  </si>
  <si>
    <t>K-9 Franchising, LLC</t>
  </si>
  <si>
    <t>K-9_Franchising_LLC_K-9_Resorts_Luxury_Pet_Hotel_and_K-9_Resorts_Boutique_Pet_Hotel_2024_FranchiseInfo.json</t>
  </si>
  <si>
    <t>K-9 Resorts Luxury Pet Hotel and K-9 Resorts Boutique Pet Hotel</t>
  </si>
  <si>
    <t>Kampgrounds of America, Inc.</t>
  </si>
  <si>
    <t>Kampgrounds_of_America_Inc_KOA_2024_FranchiseInfo.json</t>
  </si>
  <si>
    <t>KOA</t>
  </si>
  <si>
    <t>KCA Holdings LLC</t>
  </si>
  <si>
    <t>KCA_Holdings_LLC_Hydrate_IV_Bar_2024_FranchiseInfo.json</t>
  </si>
  <si>
    <t>Hydrate IV Bar</t>
  </si>
  <si>
    <t>Keke's Franchise Organization, LLC</t>
  </si>
  <si>
    <t>Keke's_Franchise_Organization_LLC_Keke's_Breakfast_Cafe_2024_FranchiseInfo.json</t>
  </si>
  <si>
    <t>Keke's Breakfast Cafe</t>
  </si>
  <si>
    <t>KELLER WILLIAMS REALTY INC</t>
  </si>
  <si>
    <t>KELLER_WILLIAMS_REALTY_INC_Regional_Representative_2024_FranchiseInfo.json</t>
  </si>
  <si>
    <t>Regional Representative</t>
  </si>
  <si>
    <t>Keyrenter Franchise LLC</t>
  </si>
  <si>
    <t>Keyrenter_Franchise_LLC_Keyrenter_Property_Management_2024_FranchiseInfo.json</t>
  </si>
  <si>
    <t>Keyrenter Property Management</t>
  </si>
  <si>
    <t>KFC US, LLC</t>
  </si>
  <si>
    <t>KFC_US_LLC_KFC_(NON-TRADITIONAL)_2024_FranchiseInfo.json</t>
  </si>
  <si>
    <t>KFC (NON-TRADITIONAL)</t>
  </si>
  <si>
    <t>KF Tea Franchising LLC</t>
  </si>
  <si>
    <t>KF_Tea_Franchising_LLC_Kung_Fu_Tea_2024_FranchiseInfo.json</t>
  </si>
  <si>
    <t>Kung Fu Tea</t>
  </si>
  <si>
    <t>KickHouse Franchise Holdings International, LLC</t>
  </si>
  <si>
    <t>KickHouse_Franchise_Holdings_International_LLC_KickHouse_2023_FranchiseInfo.json</t>
  </si>
  <si>
    <t>KickHouse</t>
  </si>
  <si>
    <t>Kidcreate Studio Franchising, LLC</t>
  </si>
  <si>
    <t>Kidcreate_Studio_Franchising_LLC_Kidcreate_2024_FranchiseInfo.json</t>
  </si>
  <si>
    <t>Kidcreate</t>
  </si>
  <si>
    <t>Kiddie Academy Domestic Franchising, LLC</t>
  </si>
  <si>
    <t>Kiddie_Academy_Domestic_Franchising_LLC_Kiddie_Academy_Educational_Child_Care_2024_FranchiseInfo.json</t>
  </si>
  <si>
    <t>Kiddie Academy Educational Child Care</t>
  </si>
  <si>
    <t>Kidokinetics Franchise LLC</t>
  </si>
  <si>
    <t>Kidokinetics_Franchise_LLC_Kidokinetics_2024_FranchiseInfo.json</t>
  </si>
  <si>
    <t>Kidokinetics</t>
  </si>
  <si>
    <t>KidStrong Franchising LLC</t>
  </si>
  <si>
    <t>KidStrong_Franchising_LLC_NoTradeName_2024_FranchiseInfo.json</t>
  </si>
  <si>
    <t>Kid to Kid Franchise System, LLC</t>
  </si>
  <si>
    <t>Kid_to_Kid_Franchise_System_LLC_Kid_to_Kid_2024_FranchiseInfo.json</t>
  </si>
  <si>
    <t>Kid to Kid</t>
  </si>
  <si>
    <t>Kilwins Chocolates Franchise, Inc.</t>
  </si>
  <si>
    <t>Kilwins_Chocolates_Franchise_Inc_Kilwins_2024_FranchiseInfo.json</t>
  </si>
  <si>
    <t>Kilwins</t>
  </si>
  <si>
    <t>Kitchen Guard Franchising, Inc.</t>
  </si>
  <si>
    <t>Kitchen_Guard_Franchising_Inc_Kitchen_Guard_Services_2024_FranchiseInfo.json</t>
  </si>
  <si>
    <t>Kitchen Guard Services</t>
  </si>
  <si>
    <t>KITCHEN REFRESH FRANCHISING, LLC</t>
  </si>
  <si>
    <t>KITCHEN_REFRESH_FRANCHISING_LLC_KITCHEN_REFRESH_2024_FranchiseInfo.json</t>
  </si>
  <si>
    <t>KITCHEN REFRESH</t>
  </si>
  <si>
    <t>Kitchen Wise, LLC</t>
  </si>
  <si>
    <t>Kitchen_Wise_LLC_Kitchen_Wise_2024_FranchiseInfo.json</t>
  </si>
  <si>
    <t>Kitchen Wise</t>
  </si>
  <si>
    <t>KLDiscovery Franchising, LLC</t>
  </si>
  <si>
    <t>KLDiscovery_Franchising_LLC_KLDiscovery_2024_FranchiseInfo.json</t>
  </si>
  <si>
    <t>KLDiscovery</t>
  </si>
  <si>
    <t>Kline Franchising, Inc.</t>
  </si>
  <si>
    <t>Kline_Franchising_Inc_Burn_Boot_Camp_2024_FranchiseInfo.json</t>
  </si>
  <si>
    <t>Burn Boot Camp</t>
  </si>
  <si>
    <t>Koala Insulation Franchisor, LLC</t>
  </si>
  <si>
    <t>Koala_Insulation_Franchisor_LLC_Koala_Insulation_2024_FranchiseInfo.json</t>
  </si>
  <si>
    <t>Koala Insulation</t>
  </si>
  <si>
    <t>Koibito Franchise, LLC</t>
  </si>
  <si>
    <t>Koibito_Franchise_LLC_Koibito_Poke_2023_FranchiseInfo.json</t>
  </si>
  <si>
    <t>Koibito Poke</t>
  </si>
  <si>
    <t>Kona Ice, Inc.</t>
  </si>
  <si>
    <t>Kona_Ice_Inc_Kona_Ice_2024_FranchiseInfo.json</t>
  </si>
  <si>
    <t>Kona Ice</t>
  </si>
  <si>
    <t>Kramerica Enterprises LLC</t>
  </si>
  <si>
    <t>Kramerica_Enterprises_LLC_Jan-Pro_Franchise_Development_of_Greater_Madison_2024_FranchiseInfo.json</t>
  </si>
  <si>
    <t>Jan-Pro Franchise Development of Greater Madison</t>
  </si>
  <si>
    <t>KSS Franchising LLC</t>
  </si>
  <si>
    <t>KSS_Franchising_LLC_Kids_STEM_Studio_2024_FranchiseInfo.json</t>
  </si>
  <si>
    <t>Kids STEM Studio</t>
  </si>
  <si>
    <t>KS La Crosse Investments, LLC</t>
  </si>
  <si>
    <t>KS_La_Crosse_Investments_LLC_Kitchen_Solvers_2024_FranchiseInfo.json</t>
  </si>
  <si>
    <t>Kitchen Solvers</t>
  </si>
  <si>
    <t>KUMON NORTH AMERICA, INC.</t>
  </si>
  <si>
    <t>KUMON_NORTH_AMERICA_INC_Kumon_2024_FranchiseInfo.json</t>
  </si>
  <si>
    <t>Kumon</t>
  </si>
  <si>
    <t>Kwik Kar Franchising, LLC</t>
  </si>
  <si>
    <t>Kwik_Kar_Franchising_LLC_NoTradeName_2024_FranchiseInfo.json</t>
  </si>
  <si>
    <t>LABOR FINDERS INTERNATIONAL INC</t>
  </si>
  <si>
    <t>LABOR_FINDERS_INTERNATIONAL_INC_Labor_Finders_2024_FranchiseInfo.json</t>
  </si>
  <si>
    <t>Labor Finders</t>
  </si>
  <si>
    <t>Laduree International SA</t>
  </si>
  <si>
    <t>Laduree_International_SA_Laduree_2024_FranchiseInfo.json</t>
  </si>
  <si>
    <t>Laduree</t>
  </si>
  <si>
    <t>Larada Sciences, Inc.</t>
  </si>
  <si>
    <t>Larada_Sciences_Inc_Lice_Clinics_of_America_2024_FranchiseInfo.json</t>
  </si>
  <si>
    <t>Lice Clinics of America</t>
  </si>
  <si>
    <t>Larks LLC</t>
  </si>
  <si>
    <t>Larks_LLC_Larks_2024_FranchiseInfo.json</t>
  </si>
  <si>
    <t>Larks</t>
  </si>
  <si>
    <t>Launch Franchising, LLC</t>
  </si>
  <si>
    <t>Launch_Franchising_LLC_Launch_Trampoline_Park_Launch_Park_2024_FranchiseInfo.json</t>
  </si>
  <si>
    <t>Launch Trampoline Park, Launch Park</t>
  </si>
  <si>
    <t>LaundroLab, Inc.</t>
  </si>
  <si>
    <t>LaundroLab_Inc_LaundroLab®_2024_FranchiseInfo.json</t>
  </si>
  <si>
    <t>LaundroLab®</t>
  </si>
  <si>
    <t>LAWN DOCTOR, INC.</t>
  </si>
  <si>
    <t>LAWN_DOCTOR_INC_Lawn_Doctor_2024_FranchiseInfo.json</t>
  </si>
  <si>
    <t>Lawn Doctor</t>
  </si>
  <si>
    <t>Lawn Pride SPV LLC</t>
  </si>
  <si>
    <t>Lawn_Pride_SPV_LLC_Lawn_Pride_2024_FranchiseInfo.json</t>
  </si>
  <si>
    <t>Lawn Pride</t>
  </si>
  <si>
    <t>Lawn Squad Franchising LLC</t>
  </si>
  <si>
    <t>Lawn_Squad_Franchising_LLC_Lawn_Squad_2024_FranchiseInfo.json</t>
  </si>
  <si>
    <t>Lawn Squad</t>
  </si>
  <si>
    <t>Layne's Chicken Franchising, LLC</t>
  </si>
  <si>
    <t>Layne's_Chicken_Franchising_LLC_Layne's_Chicken_Fingers_2024_FranchiseInfo.json</t>
  </si>
  <si>
    <t>Layne's Chicken Fingers</t>
  </si>
  <si>
    <t>La Madeleine Franchising Company, Inc.</t>
  </si>
  <si>
    <t>La_Madeleine_Franchising_Company_Inc_La_Madeleine®_French_Bakery_&amp;_Café_2024_FranchiseInfo.json</t>
  </si>
  <si>
    <t>La Madeleine® French Bakery &amp; Café</t>
  </si>
  <si>
    <t>LA QUINTA FRANCHISING LLC</t>
  </si>
  <si>
    <t>LA_QUINTA_FRANCHISING_LLC_La_Quinta_Inn_&amp;_Suites_2024_FranchiseInfo.json</t>
  </si>
  <si>
    <t>La Quinta Inn &amp; Suites</t>
  </si>
  <si>
    <t>Leadership Management, Inc.</t>
  </si>
  <si>
    <t>Leadership_Management_Inc_LMI_2024_FranchiseInfo.json</t>
  </si>
  <si>
    <t>LMI</t>
  </si>
  <si>
    <t>LEADING EDGE MARKETING, INC.</t>
  </si>
  <si>
    <t>LEADING_EDGE_MARKETING_INC_ProSource_Wholesale_2024_FranchiseInfo.json</t>
  </si>
  <si>
    <t>ProSource Wholesale</t>
  </si>
  <si>
    <t>LearningRx Franchise Corporation</t>
  </si>
  <si>
    <t>LearningRx_Franchise_Corporation_LearningRx_Training_Center_2024_FranchiseInfo.json</t>
  </si>
  <si>
    <t>LearningRx Training Center</t>
  </si>
  <si>
    <t>Learning Express, Inc.</t>
  </si>
  <si>
    <t>Learning_Express_Inc_Learning_Express_2024_FranchiseInfo.json</t>
  </si>
  <si>
    <t>Learning Express</t>
  </si>
  <si>
    <t>Lee's Franchisor LLC</t>
  </si>
  <si>
    <t>Lee's_Franchisor_LLC_Lee's_Famous_Recipe®_2024_FranchiseInfo.json</t>
  </si>
  <si>
    <t>Lee's Famous Recipe®</t>
  </si>
  <si>
    <t>Legacy Franchise Company, LLC</t>
  </si>
  <si>
    <t>Legacy_Franchise_Company_LLC_Legacy_Claims_Services_2024_FranchiseInfo.json</t>
  </si>
  <si>
    <t>Legacy Claims Services</t>
  </si>
  <si>
    <t>Legacy Franchise Group, LLC</t>
  </si>
  <si>
    <t>Legacy_Franchise_Group_LLC_Country_Kitchen_Restaurants_2024_FranchiseInfo.json</t>
  </si>
  <si>
    <t>Country Kitchen Restaurants</t>
  </si>
  <si>
    <t>Legato Living Franchising, LLC</t>
  </si>
  <si>
    <t>Legato_Living_Franchising_LLC_Legato_Living_2024_FranchiseInfo.json</t>
  </si>
  <si>
    <t>Legato Living</t>
  </si>
  <si>
    <t>Lemon Tree Development LLC</t>
  </si>
  <si>
    <t>Lemon_Tree_Development_LLC_NoTradeName_2024_FranchiseInfo.json</t>
  </si>
  <si>
    <t>Le Macaron Development LLC</t>
  </si>
  <si>
    <t>Le_Macaron_Development_LLC_Le_Macaron_French_Pastries_2024_FranchiseInfo.json</t>
  </si>
  <si>
    <t>Le Macaron French Pastries</t>
  </si>
  <si>
    <t>Le Village Cowork Franchising, LLC</t>
  </si>
  <si>
    <t>Le_Village_Cowork_Franchising_LLC_Le_Village_2024_FranchiseInfo.json</t>
  </si>
  <si>
    <t>Le Village</t>
  </si>
  <si>
    <t>LG AS Franchisor LLC</t>
  </si>
  <si>
    <t>LG_AS_Franchisor_LLC_stayAPT_Suites_2024_FranchiseInfo.json</t>
  </si>
  <si>
    <t>stayAPT Suites</t>
  </si>
  <si>
    <t>Lifestyle Publications, LLC</t>
  </si>
  <si>
    <t>Lifestyle_Publications_LLC_Lifestyle_Publications_2024_FranchiseInfo.json</t>
  </si>
  <si>
    <t>Lifestyle Publications</t>
  </si>
  <si>
    <t>Lifetime Green Coatings LLC</t>
  </si>
  <si>
    <t>Lifetime_Green_Coatings_LLC_Lifetime_Green_Coatings_2024_FranchiseInfo.json</t>
  </si>
  <si>
    <t>Lifetime Green Coatings</t>
  </si>
  <si>
    <t>Life Saver Franchising, Inc.</t>
  </si>
  <si>
    <t>Life_Saver_Franchising_Inc_Life_Saver_Pool_Fence_2024_FranchiseInfo.json</t>
  </si>
  <si>
    <t>Life Saver Pool Fence</t>
  </si>
  <si>
    <t>Lightbridge Franchise Company, LLC</t>
  </si>
  <si>
    <t>Lightbridge_Franchise_Company_LLC_Lightbridge_Academy_2024_FranchiseInfo.json</t>
  </si>
  <si>
    <t>Lightbridge Academy</t>
  </si>
  <si>
    <t>Lightspeed Restoration, LLC</t>
  </si>
  <si>
    <t>Lightspeed_Restoration_LLC_Lightspeed_Restoration_2024_FranchiseInfo.json</t>
  </si>
  <si>
    <t>Lightspeed Restoration</t>
  </si>
  <si>
    <t>Light Your Night LLC</t>
  </si>
  <si>
    <t>Light_Your_Night_LLC_Light_Your_Night_2023_FranchiseInfo.json</t>
  </si>
  <si>
    <t>Light Your Night</t>
  </si>
  <si>
    <t>Lil' Kickers Inc.</t>
  </si>
  <si>
    <t>Lil'_Kickers_Inc_Lil'_Kickers_2024_FranchiseInfo.json</t>
  </si>
  <si>
    <t>Lil' Kickers</t>
  </si>
  <si>
    <t>Lilian USA LLC</t>
  </si>
  <si>
    <t>Lilian_USA_LLC_Sharetea_2024_FranchiseInfo.json</t>
  </si>
  <si>
    <t>Sharetea</t>
  </si>
  <si>
    <t>LIME Franchise Systems, LLC</t>
  </si>
  <si>
    <t>LIME_Franchise_Systems_LLC_Lime_Painting_2024_FranchiseInfo.json</t>
  </si>
  <si>
    <t>Lime Painting</t>
  </si>
  <si>
    <t>Lindora Franchise, LLC</t>
  </si>
  <si>
    <t>Lindora_Franchise_LLC_Lindora_2024_FranchiseInfo.json</t>
  </si>
  <si>
    <t>Lindora</t>
  </si>
  <si>
    <t>LINE-X LLC</t>
  </si>
  <si>
    <t>LINE-X_LLC_LINE-X_2024_FranchiseInfo.json</t>
  </si>
  <si>
    <t>LINE-X</t>
  </si>
  <si>
    <t>Little Caesar Enterprises, Inc.</t>
  </si>
  <si>
    <t>Little_Caesar_Enterprises_Inc_Little_Caesars_2024_FranchiseInfo.json</t>
  </si>
  <si>
    <t>Little Caesars</t>
  </si>
  <si>
    <t>Little Kitchen Academy USA, Inc.</t>
  </si>
  <si>
    <t>Little_Kitchen_Academy_USA_Inc_Little_Kitchen_Academy_2024_FranchiseInfo.json</t>
  </si>
  <si>
    <t>Little Kitchen Academy</t>
  </si>
  <si>
    <t>LivAway Suites, LLC</t>
  </si>
  <si>
    <t>LivAway_Suites_LLC_LivAway_SuitesT_2024_FranchiseInfo.json</t>
  </si>
  <si>
    <t>LivAway SuitesT</t>
  </si>
  <si>
    <t>Live Hydration Spa Franchise LLC</t>
  </si>
  <si>
    <t>Live_Hydration_Spa_Franchise_LLC_Live_Hydration_Spa_-_Area_Representative_2024_FranchiseInfo.json</t>
  </si>
  <si>
    <t>Live Hydration Spa - Area Representative</t>
  </si>
  <si>
    <t>Living Assistance Services, Inc.</t>
  </si>
  <si>
    <t>Living_Assistance_Services_Inc_Visiting_Angels_2024_FranchiseInfo.json</t>
  </si>
  <si>
    <t>Visiting Angels</t>
  </si>
  <si>
    <t>LMS Franchising, LLC</t>
  </si>
  <si>
    <t>LMS_Franchising_LLC_Little_Medical_School_2024_FranchiseInfo.json</t>
  </si>
  <si>
    <t>Little Medical School</t>
  </si>
  <si>
    <t>LONG JOHN SILVERS LLC</t>
  </si>
  <si>
    <t>LONG_JOHN_SILVERS_LLC_Long_John_Silver's_2024_FranchiseInfo.json</t>
  </si>
  <si>
    <t>Long John Silver's</t>
  </si>
  <si>
    <t>Los Campeones Franchising LLC</t>
  </si>
  <si>
    <t>Los_Campeones_Franchising_LLC_Los_Campeones_2024_FranchiseInfo.json</t>
  </si>
  <si>
    <t>Los Campeones</t>
  </si>
  <si>
    <t>Loyalty Business Services LLC d/b/a Ledgers</t>
  </si>
  <si>
    <t>Loyalty_Business_Services_LLC_dba_Ledgers_Ledgers_-_Area_Representative_2024_FranchiseInfo.json</t>
  </si>
  <si>
    <t>Ledgers - Area Representative</t>
  </si>
  <si>
    <t>LP Franchising, LLC</t>
  </si>
  <si>
    <t>LP_Franchising_LLC_Window_Hero_2024_FranchiseInfo.json</t>
  </si>
  <si>
    <t>Window Hero</t>
  </si>
  <si>
    <t>LQV Franchising LLC</t>
  </si>
  <si>
    <t>LQV_Franchising_LLC_NoTradeName_2024_FranchiseInfo.json</t>
  </si>
  <si>
    <t>LS Franchisor LLC</t>
  </si>
  <si>
    <t>LS_Franchisor_LLC_SweatHouz_2024_FranchiseInfo.json</t>
  </si>
  <si>
    <t>SweatHouz</t>
  </si>
  <si>
    <t>Luxottica of America Inc. f/k/a Luxottica Retail North America Inc.</t>
  </si>
  <si>
    <t>Luxottica_of_America_Inc_fka_Luxottica_Retail_North_America_Inc_Luxottica_of_America_Inc_Pearle_Vision_Pearle_2024_FranchiseInfo.json</t>
  </si>
  <si>
    <t>"Luxottica of America Inc." "Pearle Vision" "Pearle"</t>
  </si>
  <si>
    <t>LYFT 24, INC.</t>
  </si>
  <si>
    <t>LYFT_24_INC_Lyft_24_2024_FranchiseInfo.json</t>
  </si>
  <si>
    <t>Lyft 24</t>
  </si>
  <si>
    <t>M&amp;R Cleaning Solutions LLC</t>
  </si>
  <si>
    <t>M&amp;R_Cleaning_Solutions_LLC_NoTradeName_2023_FranchiseInfo.json</t>
  </si>
  <si>
    <t>M14 Hoops Franchising LLC</t>
  </si>
  <si>
    <t>M14_Hoops_Franchising_LLC_M14_Hoops_2024_FranchiseInfo.json</t>
  </si>
  <si>
    <t>M14 Hoops</t>
  </si>
  <si>
    <t>MAACO FRANCHISOR SPV LLC</t>
  </si>
  <si>
    <t>MAACO_FRANCHISOR_SPV_LLC_MAACO_MAACO_COLLISION_REPAIR_&amp;_AUTO_PAINTING_MAACO_AUTO_PAINTING_&amp;_BODYWORKS_2024_FranchiseInfo.json</t>
  </si>
  <si>
    <t>MAACO, MAACO COLLISION REPAIR &amp; AUTO PAINTING, MAACO AUTO PAINTING &amp; BODYWORKS</t>
  </si>
  <si>
    <t>Madabolic Franchise System, LLC</t>
  </si>
  <si>
    <t>Madabolic_Franchise_System_LLC_Madabolic_2024_FranchiseInfo.json</t>
  </si>
  <si>
    <t>Madabolic</t>
  </si>
  <si>
    <t>Made in the Shade Blinds and More LLC</t>
  </si>
  <si>
    <t>Made_in_the_Shade_Blinds_and_More_LLC_Made_in_the_Shade_2024_FranchiseInfo.json</t>
  </si>
  <si>
    <t>Made in the Shade</t>
  </si>
  <si>
    <t>Mad Science Group, Inc.</t>
  </si>
  <si>
    <t>Mad_Science_Group_Inc_Mad_Science_2024_FranchiseInfo.json</t>
  </si>
  <si>
    <t>Mad Science</t>
  </si>
  <si>
    <t>Magnuson Franchising, LLC</t>
  </si>
  <si>
    <t>Magnuson_Franchising_LLC_Magnuson_Hotels_and_Magnuson_Grand_2024_FranchiseInfo.json</t>
  </si>
  <si>
    <t>Magnuson Hotels and Magnuson Grand</t>
  </si>
  <si>
    <t>Mahana Fresh, LLC</t>
  </si>
  <si>
    <t>Mahana_Fresh_LLC_Mahana_Fresh_(Unit)_2024_FranchiseInfo.json</t>
  </si>
  <si>
    <t>Mahana Fresh (Unit)</t>
  </si>
  <si>
    <t>MAIDPRO FRANCHISE, LLC</t>
  </si>
  <si>
    <t>MAIDPRO_FRANCHISE_LLC_MaidPro_2024_FranchiseInfo.json</t>
  </si>
  <si>
    <t>MaidPro</t>
  </si>
  <si>
    <t>Maid Brigade, Inc.</t>
  </si>
  <si>
    <t>Maid_Brigade_Inc_Maid_Brigade_2024_FranchiseInfo.json</t>
  </si>
  <si>
    <t>Maid Brigade</t>
  </si>
  <si>
    <t>Maid Right, LLC</t>
  </si>
  <si>
    <t>Maid_Right_LLC_Maid_Right_2024_FranchiseInfo.json</t>
  </si>
  <si>
    <t>Maid Right</t>
  </si>
  <si>
    <t>MAINSTREAM FASHIONS FRANCHISING INC</t>
  </si>
  <si>
    <t>MAINSTREAM_FASHIONS_FRANCHISING_INC_Mainstream_Boutique_2024_FranchiseInfo.json</t>
  </si>
  <si>
    <t>Mainstream Boutique</t>
  </si>
  <si>
    <t>Main Line Brands LLc</t>
  </si>
  <si>
    <t>Main_Line_Brands_LLc_Fitness_Machine_Technicians_FMT_2024_FranchiseInfo.json</t>
  </si>
  <si>
    <t>Fitness Machine Technicians FMT</t>
  </si>
  <si>
    <t>Majestic Residences Franchise Systems, LLC</t>
  </si>
  <si>
    <t>Majestic_Residences_Franchise_Systems_LLC_NoTradeName_2023_FranchiseInfo.json</t>
  </si>
  <si>
    <t>ManageMowed Franchising, LLC</t>
  </si>
  <si>
    <t>ManageMowed_Franchising_LLC_ManageMowed_2024_FranchiseInfo.json</t>
  </si>
  <si>
    <t>ManageMowed</t>
  </si>
  <si>
    <t>Marco's Franchising, LLC</t>
  </si>
  <si>
    <t>Marco's_Franchising_LLC_Marco's_Pizza_2024_FranchiseInfo.json</t>
  </si>
  <si>
    <t>Marco's Pizza</t>
  </si>
  <si>
    <t>Margaritas Franchising Corp.</t>
  </si>
  <si>
    <t>Margaritas_Franchising_Corp_Tio_Juan's_Margaritas_Mexican_Restaurant_2024_FranchiseInfo.json</t>
  </si>
  <si>
    <t>Tio Juan's Margaritas Mexican Restaurant</t>
  </si>
  <si>
    <t>Margaritaville Hotels &amp; Resorts, LLC</t>
  </si>
  <si>
    <t>Margaritaville_Hotels_&amp;_Resorts_LLC_Margaritaville_Hotels_&amp;_Resorts_2024_FranchiseInfo.json</t>
  </si>
  <si>
    <t>Margaritaville Hotels &amp; Resorts</t>
  </si>
  <si>
    <t>Margaritaville RV Resorts, LLC</t>
  </si>
  <si>
    <t>Margaritaville_RV_Resorts_LLC_CAMP_Margaritaville_2024_FranchiseInfo.json</t>
  </si>
  <si>
    <t>CAMP Margaritaville</t>
  </si>
  <si>
    <t>Marriott International,Inc.</t>
  </si>
  <si>
    <t>Marriott_International_Inc_Four_Points_Four_Points_Hotels_Four_Points_by_Sheraton_Four_Points_by_Sheraton_hotels_2024_FranchiseInfo.json</t>
  </si>
  <si>
    <t>Four Points, Four Points Hotels, Four Points by Sheraton, Four Points by Sheraton hotels</t>
  </si>
  <si>
    <t>Martinizing International, LLC</t>
  </si>
  <si>
    <t>Martinizing_International_LLC_Martinizing_2024_FranchiseInfo.json</t>
  </si>
  <si>
    <t>Martinizing</t>
  </si>
  <si>
    <t>Massage Heights Franchising, LLC</t>
  </si>
  <si>
    <t>Massage_Heights_Franchising_LLC_Massage_Heights_2024_FranchiseInfo.json</t>
  </si>
  <si>
    <t>Massage Heights</t>
  </si>
  <si>
    <t>MASSAGE LUXE INTERNATIONAL LLC</t>
  </si>
  <si>
    <t>MASSAGE_LUXE_INTERNATIONAL_LLC_MassageLuXe_2024_FranchiseInfo.json</t>
  </si>
  <si>
    <t>MassageLuXe</t>
  </si>
  <si>
    <t>Matco Tools Corporation</t>
  </si>
  <si>
    <t>Matco_Tools_Corporation_Matco_Tools_Matco_Tools_Corporation_and_Matco_2024_FranchiseInfo.json</t>
  </si>
  <si>
    <t>"Matco Tools", "Matco Tools Corporation", and "Matco"</t>
  </si>
  <si>
    <t>Mathnasium Center Licensing, LLC</t>
  </si>
  <si>
    <t>Mathnasium_Center_Licensing_LLC_Mathnasium_Learning_Centers_Mathnasium_Centers_Mathnasium_The_Math_Learning_Center_and_Mathnasium_2024_FranchiseInfo.json</t>
  </si>
  <si>
    <t>Mathnasium Learning Centers, Mathnasium Centers, Mathnasium The Math Learning Center, and Mathnasium</t>
  </si>
  <si>
    <t>Maximized Living Health Centers LLC</t>
  </si>
  <si>
    <t>Maximized_Living_Health_Centers_LLC_Maximized_Living_Health_Centers_LLC_2023_FranchiseInfo.json</t>
  </si>
  <si>
    <t>MaxStrength Fitness Franchising LLC</t>
  </si>
  <si>
    <t>MaxStrength_Fitness_Franchising_LLC_MaxStrength_Fitness_2024_FranchiseInfo.json</t>
  </si>
  <si>
    <t>MaxStrength Fitness</t>
  </si>
  <si>
    <t>McAlister's Franchisor SPV LLC</t>
  </si>
  <si>
    <t>McAlister's_Franchisor_SPV_LLC_McAlister's_Deli_2024_FranchiseInfo.json</t>
  </si>
  <si>
    <t>McAlister's Deli</t>
  </si>
  <si>
    <t>McColla Enterprises, LTD.</t>
  </si>
  <si>
    <t>McColla_Enterprises_LTD_Street_Corner_2024_FranchiseInfo.json</t>
  </si>
  <si>
    <t>Street Corner</t>
  </si>
  <si>
    <t>McDonald's USA, LLC</t>
  </si>
  <si>
    <t>McDonald's_USA_LLC_McDonald's_2024_FranchiseInfo.json</t>
  </si>
  <si>
    <t>McDonald's</t>
  </si>
  <si>
    <t>MDR United LLC</t>
  </si>
  <si>
    <t>MDR_United_LLC_Mighty_Dog_Roofing_2024_FranchiseInfo.json</t>
  </si>
  <si>
    <t>Mighty Dog Roofing</t>
  </si>
  <si>
    <t>MDSA, LLC</t>
  </si>
  <si>
    <t>MDSA_LLC_NoTradeName_2024_FranchiseInfo.json</t>
  </si>
  <si>
    <t>Meals of Hope Logistics, Inc.</t>
  </si>
  <si>
    <t>Meals_of_Hope_Logistics_Inc_Meals_of_Hope_2024_FranchiseInfo.json</t>
  </si>
  <si>
    <t>Meals of Hope</t>
  </si>
  <si>
    <t>Medi-Weightloss Franchising USA, LLC</t>
  </si>
  <si>
    <t>Medi-Weightloss_Franchising_USA_LLC_Medi-Weightloss_Business_2024_FranchiseInfo.json</t>
  </si>
  <si>
    <t>Medi-Weightloss Business</t>
  </si>
  <si>
    <t>MEDICAP PHARMACIES INCORPORATED</t>
  </si>
  <si>
    <t>MEDICAP_PHARMACIES_INCORPORATED_Medicap_Pharmacy_2023_FranchiseInfo.json</t>
  </si>
  <si>
    <t>Medicap Pharmacy</t>
  </si>
  <si>
    <t>MEDICINE SHOPPE INTERNATIONAL, INC.</t>
  </si>
  <si>
    <t>MEDICINE_SHOPPE_INTERNATIONAL_INC_The_Medicine_Shoppe_Medicine_Shoppe_2023_FranchiseInfo.json</t>
  </si>
  <si>
    <t>The Medicine Shoppe, Medicine Shoppe</t>
  </si>
  <si>
    <t>MedXwaste Franchise LLC</t>
  </si>
  <si>
    <t>MedXwaste_Franchise_LLC_MedXwaste_2024_FranchiseInfo.json</t>
  </si>
  <si>
    <t>MedXwaste</t>
  </si>
  <si>
    <t>MEINEKE FRANCHISOR SPV LLC</t>
  </si>
  <si>
    <t>MEINEKE_FRANCHISOR_SPV_LLC_MEINEKE®_2024_FranchiseInfo.json</t>
  </si>
  <si>
    <t>MEINEKE®</t>
  </si>
  <si>
    <t>Menchies Group, Inc</t>
  </si>
  <si>
    <t>Menchies_Group_Inc_Menchies_2024_FranchiseInfo.json</t>
  </si>
  <si>
    <t>Menchies</t>
  </si>
  <si>
    <t>Men In Kilts US, LLC</t>
  </si>
  <si>
    <t>Men_In_Kilts_US_LLC_Men_In_Kilts_2024_FranchiseInfo.json</t>
  </si>
  <si>
    <t>Men In Kilts</t>
  </si>
  <si>
    <t>Merle Norman Cosmetics, Inc.</t>
  </si>
  <si>
    <t>Merle_Norman_Cosmetics_Inc_Merle_Norman_Cosmetics_2024_FranchiseInfo.json</t>
  </si>
  <si>
    <t>Merle Norman Cosmetics</t>
  </si>
  <si>
    <t>Merry Maids SPE LLC</t>
  </si>
  <si>
    <t>Merry_Maids_SPE_LLC_Merry_Maids_2024_FranchiseInfo.json</t>
  </si>
  <si>
    <t>Merry Maids</t>
  </si>
  <si>
    <t>Metal Supermarkets Franchising America Inc.</t>
  </si>
  <si>
    <t>Metal_Supermarkets_Franchising_America_Inc_Metal_Supermarkets_Franchising_America_Inc_and_Metal_Supermarkets_2024_FranchiseInfo.json</t>
  </si>
  <si>
    <t>"Metal Supermarkets Franchising America Inc." and "Metal Supermarkets"</t>
  </si>
  <si>
    <t>ME SPE Franchising, LLC</t>
  </si>
  <si>
    <t>ME_SPE_Franchising_LLC_Massage_Envy®_2024_FranchiseInfo.json</t>
  </si>
  <si>
    <t>Massage Envy®</t>
  </si>
  <si>
    <t>MHDGA, LLC</t>
  </si>
  <si>
    <t>MHDGA_LLC_CrunCheese_Korean_Hot_Dog_2024_FranchiseInfo.json</t>
  </si>
  <si>
    <t>CrunCheese Korean Hot Dog</t>
  </si>
  <si>
    <t>Mi-Box L.L.C.</t>
  </si>
  <si>
    <t>Mi-Box_L_L_C_MI-BOX_2024_FranchiseInfo.json</t>
  </si>
  <si>
    <t>MI-BOX</t>
  </si>
  <si>
    <t>MICHELIN RETREAD TECHNOLOGIES INC</t>
  </si>
  <si>
    <t>MICHELIN_RETREAD_TECHNOLOGIES_INC_NoTradeName_2024_FranchiseInfo.json</t>
  </si>
  <si>
    <t>MICROTEL INNS &amp; SUITES FRANCHISING INC</t>
  </si>
  <si>
    <t>MICROTEL_INNS_&amp;_SUITES_FRANCHISING_INC_Microtel_Inn_&amp;_Suites_by_Wyndham_2024_FranchiseInfo.json</t>
  </si>
  <si>
    <t>Microtel Inn &amp; Suites by Wyndham</t>
  </si>
  <si>
    <t>Midas International, LLC</t>
  </si>
  <si>
    <t>Midas_International_LLC_Midas_2024_FranchiseInfo.json</t>
  </si>
  <si>
    <t>Midas</t>
  </si>
  <si>
    <t>Midtown Chimney Sweeps Franchising, LLC</t>
  </si>
  <si>
    <t>Midtown_Chimney_Sweeps_Franchising_LLC_Midtown_Chimney_Sweeps_2024_FranchiseInfo.json</t>
  </si>
  <si>
    <t>Midtown Chimney Sweeps</t>
  </si>
  <si>
    <t>MIDWEST LAWN CARE LLC</t>
  </si>
  <si>
    <t>MIDWEST_LAWN_CARE_LLC_Weed_Man_2024_FranchiseInfo.json</t>
  </si>
  <si>
    <t>Weed Man</t>
  </si>
  <si>
    <t>Midwest Shooting Center Franchisor, LLC</t>
  </si>
  <si>
    <t>Midwest_Shooting_Center_Franchisor_LLC_NoTradeName_2024_FranchiseInfo.json</t>
  </si>
  <si>
    <t>MIF, L.L.C.</t>
  </si>
  <si>
    <t>MIF_L_L_C_Project_Mid-T_by_Marriott_2024_FranchiseInfo.json</t>
  </si>
  <si>
    <t>Project Mid-T by Marriott</t>
  </si>
  <si>
    <t>Milkshake Factory Franchise, LLC</t>
  </si>
  <si>
    <t>Milkshake_Factory_Franchise_LLC_Milkshake_Factory_2024_FranchiseInfo.json</t>
  </si>
  <si>
    <t>Milkshake Factory</t>
  </si>
  <si>
    <t>Milkshop Japan Inc.</t>
  </si>
  <si>
    <t>Milkshop_Japan_Inc_Milksha_2024_FranchiseInfo.json</t>
  </si>
  <si>
    <t>Milksha</t>
  </si>
  <si>
    <t>milliCare Franchising, LLC</t>
  </si>
  <si>
    <t>milliCare_Franchising_LLC_milliCare_Floor_&amp;_Textile_Care_2024_FranchiseInfo.json</t>
  </si>
  <si>
    <t>milliCare Floor &amp; Textile Care</t>
  </si>
  <si>
    <t>MiniLuxe Franchise, LLC</t>
  </si>
  <si>
    <t>MiniLuxe_Franchise_LLC_MiniLuxe_Studios_2024_FranchiseInfo.json</t>
  </si>
  <si>
    <t>MiniLuxe Studios</t>
  </si>
  <si>
    <t>Miniso Depot Franchisor, LLC</t>
  </si>
  <si>
    <t>Miniso_Depot_Franchisor_LLC_Miniso_2024_FranchiseInfo.json</t>
  </si>
  <si>
    <t>Miniso</t>
  </si>
  <si>
    <t>MINT CONDITION FRANCHISES GROUP, LLC</t>
  </si>
  <si>
    <t>MINT_CONDITION_FRANCHISES_GROUP_LLC_Mint_Condition_2024_FranchiseInfo.json</t>
  </si>
  <si>
    <t>Mint Condition</t>
  </si>
  <si>
    <t>Minuteman Press International, Inc.</t>
  </si>
  <si>
    <t>Minuteman_Press_International_Inc_Minuteman_Press_2024_FranchiseInfo.json</t>
  </si>
  <si>
    <t>Minuteman Press</t>
  </si>
  <si>
    <t>Miracle-Ear, Inc.</t>
  </si>
  <si>
    <t>Miracle-Ear_Inc_Miracle-Ear_2024_FranchiseInfo.json</t>
  </si>
  <si>
    <t>Miracle-Ear</t>
  </si>
  <si>
    <t>Miracle Method LLC</t>
  </si>
  <si>
    <t>Miracle_Method_LLC_Miracle_Method_2024_FranchiseInfo.json</t>
  </si>
  <si>
    <t>Miracle Method</t>
  </si>
  <si>
    <t>Mister Softee Franchise, L.L.C</t>
  </si>
  <si>
    <t>Mister_Softee_Franchise_L_L_C_NoTradeName_2024_FranchiseInfo.json</t>
  </si>
  <si>
    <t>Mister Sparky Franchising SPE LLC</t>
  </si>
  <si>
    <t>Mister_Sparky_Franchising_SPE_LLC_Mister_Sparky_2024_FranchiseInfo.json</t>
  </si>
  <si>
    <t>Mister Sparky</t>
  </si>
  <si>
    <t>MMI-CPR, LLC</t>
  </si>
  <si>
    <t>MMI-CPR_LLC_CPR_-_Cell_Phone_Repair_(Unit)_2024_FranchiseInfo.json</t>
  </si>
  <si>
    <t>CPR - Cell Phone Repair (Unit)</t>
  </si>
  <si>
    <t>MMI-JS, LLC dba Retail Channel Partners</t>
  </si>
  <si>
    <t>MMI-JS_LLC_dba_Retail_Channel_Partners_ZAGG_2024_FranchiseInfo.json</t>
  </si>
  <si>
    <t>ZAGG</t>
  </si>
  <si>
    <t>MMI BUSINESS BROKERS LLC</t>
  </si>
  <si>
    <t>MMI_BUSINESS_BROKERS_LLC_Sunbelt_Business_Brokers_2023_FranchiseInfo.json</t>
  </si>
  <si>
    <t>Sunbelt Business Brokers</t>
  </si>
  <si>
    <t>Mobiledumps Franchising, LLC</t>
  </si>
  <si>
    <t>Mobiledumps_Franchising_LLC_Mobiledumps_2024_FranchiseInfo.json</t>
  </si>
  <si>
    <t>Mobiledumps</t>
  </si>
  <si>
    <t>Mobile Coffee Company, LLC</t>
  </si>
  <si>
    <t>Mobile_Coffee_Company_LLC_Travelin'_Tom's_Coffee_2024_FranchiseInfo.json</t>
  </si>
  <si>
    <t>Travelin' Tom's Coffee</t>
  </si>
  <si>
    <t>Mobility City Holdings, Inc.</t>
  </si>
  <si>
    <t>Mobility_City_Holdings_Inc_Mobility_City_2024_FranchiseInfo.json</t>
  </si>
  <si>
    <t>Mobility City</t>
  </si>
  <si>
    <t>Mobility Plus Home Access, LLC</t>
  </si>
  <si>
    <t>Mobility_Plus_Home_Access_LLC_Mobility_Plus_2024_FranchiseInfo.json</t>
  </si>
  <si>
    <t>Mobility Plus</t>
  </si>
  <si>
    <t>Mobility Plus Stores, LLC</t>
  </si>
  <si>
    <t>Mobility_Plus_Stores_LLC_Mobility_Plus_2024_FranchiseInfo.json</t>
  </si>
  <si>
    <t>Mobility Plus Systems, LLC</t>
  </si>
  <si>
    <t>Mobility_Plus_Systems_LLC_Mobility_Plus_2024_FranchiseInfo.json</t>
  </si>
  <si>
    <t>Mobius Franchising, LLC</t>
  </si>
  <si>
    <t>Mobius_Franchising_LLC_Mobius_2024_FranchiseInfo.json</t>
  </si>
  <si>
    <t>Mobius</t>
  </si>
  <si>
    <t>Mochinut Franchise, Inc.</t>
  </si>
  <si>
    <t>Mochinut_Franchise_Inc_NoTradeName_2024_FranchiseInfo.json</t>
  </si>
  <si>
    <t>Modern Market Franchising, LLC</t>
  </si>
  <si>
    <t>Modern_Market_Franchising_LLC_Modern_Market_Eatery_2024_FranchiseInfo.json</t>
  </si>
  <si>
    <t>Modern Market Eatery</t>
  </si>
  <si>
    <t>MOD Super Fast Pizza Franchising, LLC</t>
  </si>
  <si>
    <t>MOD_Super_Fast_Pizza_Franchising_LLC_MOD_Pizza_2024_FranchiseInfo.json</t>
  </si>
  <si>
    <t>MOD Pizza</t>
  </si>
  <si>
    <t>MOE'S FRANCHISOR SPV LLC</t>
  </si>
  <si>
    <t>MOE'S_FRANCHISOR_SPV_LLC_MOE'S_SOUTHWEST_GRILL_2024_FranchiseInfo.json</t>
  </si>
  <si>
    <t>MOE'S SOUTHWEST GRILL</t>
  </si>
  <si>
    <t>Moldman Franchisor, LLC</t>
  </si>
  <si>
    <t>Moldman_Franchisor_LLC_MOLDMAN_2024_FranchiseInfo.json</t>
  </si>
  <si>
    <t>MOLDMAN</t>
  </si>
  <si>
    <t>MOLD MEDICS FRANCHISING LLC</t>
  </si>
  <si>
    <t>MOLD_MEDICS_FRANCHISING_LLC_MOLD_MEDICS_2024_FranchiseInfo.json</t>
  </si>
  <si>
    <t>MOLD MEDICS</t>
  </si>
  <si>
    <t>Molly Maid SPV LLC</t>
  </si>
  <si>
    <t>Molly_Maid_SPV_LLC_Molly_Maid_2024_FranchiseInfo.json</t>
  </si>
  <si>
    <t>Molly Maid</t>
  </si>
  <si>
    <t>Money Pages Franchising Group, LLC</t>
  </si>
  <si>
    <t>Money_Pages_Franchising_Group_LLC_Money_Pages_2023_FranchiseInfo.json</t>
  </si>
  <si>
    <t>Money Pages</t>
  </si>
  <si>
    <t>Monical Pizza Corporation</t>
  </si>
  <si>
    <t>Monical_Pizza_Corporation_NoTradeName_2024_FranchiseInfo.json</t>
  </si>
  <si>
    <t>Monster Franchising SPE LLC</t>
  </si>
  <si>
    <t>Monster_Franchising_SPE_LLC_Monster_Tree_Service_2024_FranchiseInfo.json</t>
  </si>
  <si>
    <t>Monster Tree Service</t>
  </si>
  <si>
    <t>Montessori School Franchising, LLC</t>
  </si>
  <si>
    <t>Montessori_School_Franchising_LLC_Montessori_Kids_Universe_2024_FranchiseInfo.json</t>
  </si>
  <si>
    <t>Montessori Kids Universe</t>
  </si>
  <si>
    <t>MOOYAH Franchising LLC</t>
  </si>
  <si>
    <t>MOOYAH_Franchising_LLC_MOOYAH®_2024_FranchiseInfo.json</t>
  </si>
  <si>
    <t>MOOYAH®</t>
  </si>
  <si>
    <t>Moran Industries, Inc.</t>
  </si>
  <si>
    <t>Moran_Industries_Inc_Mr_TransmissionMilex_Complete_Auto_Care_2024_FranchiseInfo.json</t>
  </si>
  <si>
    <t>Mr. Transmission/Milex Complete Auto Care</t>
  </si>
  <si>
    <t>MosquitoNix Franchise, LLC</t>
  </si>
  <si>
    <t>MosquitoNix_Franchise_LLC_MosquitoNix_-_MosquitoNix_Elves_2024_FranchiseInfo.json</t>
  </si>
  <si>
    <t>MosquitoNix - MosquitoNix Elves</t>
  </si>
  <si>
    <t>Mosquito Hunters, LLC</t>
  </si>
  <si>
    <t>Mosquito_Hunters_LLC_Mosquito_Hunters_Humbug_Holiday_Lighting_2024_FranchiseInfo.json</t>
  </si>
  <si>
    <t>Mosquito Hunters | Humbug Holiday Lighting</t>
  </si>
  <si>
    <t>Mosquito Joe SPV LLC</t>
  </si>
  <si>
    <t>Mosquito_Joe_SPV_LLC_Mosquito_Joe_2024_FranchiseInfo.json</t>
  </si>
  <si>
    <t>Mosquito Joe</t>
  </si>
  <si>
    <t>Mosquito Shield Franchise Corporation</t>
  </si>
  <si>
    <t>Mosquito_Shield_Franchise_Corporation_Mosquito_Shield_2024_FranchiseInfo.json</t>
  </si>
  <si>
    <t>Mosquito Shield</t>
  </si>
  <si>
    <t>Mosquito Squad Franchising SPE LLC</t>
  </si>
  <si>
    <t>Mosquito_Squad_Franchising_SPE_LLC_Mosquito_Squad_2024_FranchiseInfo.json</t>
  </si>
  <si>
    <t>Mosquito Squad</t>
  </si>
  <si>
    <t>Mossy Oak Properties, Inc.</t>
  </si>
  <si>
    <t>Mossy_Oak_Properties_Inc_NoTradeName_2024_FranchiseInfo.json</t>
  </si>
  <si>
    <t>Motel 6</t>
  </si>
  <si>
    <t>Motel_6_G6_Hospitality_Franchising_LLC_2024_FranchiseInfo.json</t>
  </si>
  <si>
    <t>G6 Hospitality Franchising LLC</t>
  </si>
  <si>
    <t>Motto Franchising, LLC</t>
  </si>
  <si>
    <t>Motto_Franchising_LLC_Motto_Mortgage_2024_FranchiseInfo.json</t>
  </si>
  <si>
    <t>Motto Mortgage</t>
  </si>
  <si>
    <t>MOTW Coffee &amp; Pastries Franchising, LLC</t>
  </si>
  <si>
    <t>MOTW_Coffee_&amp;_Pastries_Franchising_LLC_MOTW_Coffee_&amp;_Pastries_2024_FranchiseInfo.json</t>
  </si>
  <si>
    <t>MOTW Coffee &amp; Pastries</t>
  </si>
  <si>
    <t>Mountain Mike's Pizza, LLC</t>
  </si>
  <si>
    <t>Mountain_Mike's_Pizza_LLC_Mountain_Mike's_Pizza_Restaurants_2024_FranchiseInfo.json</t>
  </si>
  <si>
    <t>Mountain Mike's Pizza Restaurants</t>
  </si>
  <si>
    <t>Mr. Appliance SPV LLC</t>
  </si>
  <si>
    <t>Mr_Appliance_SPV_LLC_Mr_Appliance_2024_FranchiseInfo.json</t>
  </si>
  <si>
    <t>Mr. Appliance</t>
  </si>
  <si>
    <t>Mr Brews Taphouse International, LLC</t>
  </si>
  <si>
    <t>Mr_Brews_Taphouse_International_LLC_Mr_Brews_Taphouse_2024_FranchiseInfo.json</t>
  </si>
  <si>
    <t>Mr Brews Taphouse</t>
  </si>
  <si>
    <t>Mr. Electric SPV LLC</t>
  </si>
  <si>
    <t>Mr_Electric_SPV_LLC_Mr_Electric_2024_FranchiseInfo.json</t>
  </si>
  <si>
    <t>Mr. Electric</t>
  </si>
  <si>
    <t>Mr. Gatti's Operating, LLC</t>
  </si>
  <si>
    <t>Mr_Gatti's_Operating_LLC_Mr_Gatti's_Pizza_-_DELCO_2024_FranchiseInfo.json</t>
  </si>
  <si>
    <t>Mr. Gatti's Pizza - DELCO</t>
  </si>
  <si>
    <t>Mr. Goodcents Franchise Systems, Inc.</t>
  </si>
  <si>
    <t>Mr_Goodcents_Franchise_Systems_Inc_Goodcents_Restaurant_2024_FranchiseInfo.json</t>
  </si>
  <si>
    <t>Goodcents Restaurant</t>
  </si>
  <si>
    <t>Mr. Handyman SPV LLC</t>
  </si>
  <si>
    <t>Mr_Handyman_SPV_LLC_Mr_Handyman_2024_FranchiseInfo.json</t>
  </si>
  <si>
    <t>Mr. Handyman</t>
  </si>
  <si>
    <t>Mr. Rooter SPV LLC</t>
  </si>
  <si>
    <t>Mr_Rooter_SPV_LLC_Mr_Rooter_2024_FranchiseInfo.json</t>
  </si>
  <si>
    <t>Mr. Rooter</t>
  </si>
  <si>
    <t>MR SANDLESS FRANCHISE LLC</t>
  </si>
  <si>
    <t>MR_SANDLESS_FRANCHISE_LLC_Mr_Sandless_2024_FranchiseInfo.json</t>
  </si>
  <si>
    <t>Mr. Sandless</t>
  </si>
  <si>
    <t>MTY Franchising USA, Inc.</t>
  </si>
  <si>
    <t>MTY_Franchising_USA_Inc_sweetFrog_2024_FranchiseInfo.json</t>
  </si>
  <si>
    <t>sweetFrog</t>
  </si>
  <si>
    <t>Muginoho International, Inc.</t>
  </si>
  <si>
    <t>Muginoho_International_Inc_Beard_Papa's_2024_FranchiseInfo.json</t>
  </si>
  <si>
    <t>Beard Papa's</t>
  </si>
  <si>
    <t>Mulberrys Franchising, LLC</t>
  </si>
  <si>
    <t>Mulberrys_Franchising_LLC_Mulberrys_Garment_Care_(master_franchise_offering)_2024_FranchiseInfo.json</t>
  </si>
  <si>
    <t>Mulberrys Garment Care (master franchise offering)</t>
  </si>
  <si>
    <t>Murphy Business &amp; Financial Corporation, LLC</t>
  </si>
  <si>
    <t>Murphy_Business_&amp;_Financial_Corporation_LLC_Murphy_Business_&amp;_Financial_Corporation_2024_FranchiseInfo.json</t>
  </si>
  <si>
    <t>Murphy Business &amp; Financial Corporation</t>
  </si>
  <si>
    <t>Muzak LLC</t>
  </si>
  <si>
    <t>Muzak_LLC_Mood_and_Mood_Media_2023_FranchiseInfo.json</t>
  </si>
  <si>
    <t>"Mood" and "Mood Media"</t>
  </si>
  <si>
    <t>MW Franchise Holdings International, LLC</t>
  </si>
  <si>
    <t>MW_Franchise_Holdings_International_LLC_Mayweather_Boxing_+_Fitness_2024_FranchiseInfo.json</t>
  </si>
  <si>
    <t>Mayweather Boxing + Fitness</t>
  </si>
  <si>
    <t>MY PLACE HOTELS OF AMERICA, LLC</t>
  </si>
  <si>
    <t>MY_PLACE_HOTELS_OF_AMERICA_LLC_TREND_HOTELS_2024_FranchiseInfo.json</t>
  </si>
  <si>
    <t>TREND HOTELS</t>
  </si>
  <si>
    <t>M &amp; R Cleaning Solutions LLC</t>
  </si>
  <si>
    <t>M_&amp;_R_Cleaning_Solutions_LLC_Stratus_Building_Solutions_of_Milwaukee_2024_FranchiseInfo.json</t>
  </si>
  <si>
    <t>Stratus Building Solutions of Milwaukee</t>
  </si>
  <si>
    <t>M.G.M. Liquor Stores, Inc.</t>
  </si>
  <si>
    <t>M_G_M_Liquor_Stores_Inc_MGM_Wine_&amp;_Spirits_2024_FranchiseInfo.json</t>
  </si>
  <si>
    <t>MGM Wine &amp; Spirits</t>
  </si>
  <si>
    <t>M. H. Franchise Company Inc</t>
  </si>
  <si>
    <t>M_H_Franchise_Company_Inc_Teriyaki_Madness_2024_FranchiseInfo.json</t>
  </si>
  <si>
    <t>Teriyaki Madness</t>
  </si>
  <si>
    <t>N2 Franchising, Inc.</t>
  </si>
  <si>
    <t>N2_Franchising_Inc_BeLocal_2023_FranchiseInfo.json</t>
  </si>
  <si>
    <t>BeLocal</t>
  </si>
  <si>
    <t>Naf-Naf Franchising LLC</t>
  </si>
  <si>
    <t>Naf-Naf_Franchising_LLC_NAF_NAF®_Middle_Eastern_Grill_2024_FranchiseInfo.json</t>
  </si>
  <si>
    <t>NAF NAF® Middle Eastern Grill</t>
  </si>
  <si>
    <t>Nartov Ventures</t>
  </si>
  <si>
    <t>Nartov_Ventures_Sugaring_NYC_2024_FranchiseInfo.json</t>
  </si>
  <si>
    <t>Sugaring NYC</t>
  </si>
  <si>
    <t>Nathan's Famous Systems, Inc. - Branded Menu Program</t>
  </si>
  <si>
    <t>Nathan's_Famous_Systems_Inc_-_Branded_Menu_Program_Nathan's_Famous_Branded_Menu_Program_Operations_Nathan's_Famous_BMP_Operations_2024_FranchiseInfo.json</t>
  </si>
  <si>
    <t>Nathan's Famous Branded Menu Program Operations, Nathan's Famous BMP Operations</t>
  </si>
  <si>
    <t>National Hunting Lease Network, LLC</t>
  </si>
  <si>
    <t>National_Hunting_Lease_Network_LLC_Hunting_Lease_Network_2024_FranchiseInfo.json</t>
  </si>
  <si>
    <t>Hunting Lease Network</t>
  </si>
  <si>
    <t>NATIONAL INTERNET CORPORATION</t>
  </si>
  <si>
    <t>NATIONAL_INTERNET_CORPORATION_WSI_Business_2024_FranchiseInfo.json</t>
  </si>
  <si>
    <t>WSI Business</t>
  </si>
  <si>
    <t>National Property Inspections, Inc.</t>
  </si>
  <si>
    <t>National_Property_Inspections_Inc_NoTradeName_2024_FranchiseInfo.json</t>
  </si>
  <si>
    <t>NativeWahl LLC</t>
  </si>
  <si>
    <t>NativeWahl_LLC_Wahlburgers_2024_FranchiseInfo.json</t>
  </si>
  <si>
    <t>Wahlburgers</t>
  </si>
  <si>
    <t>NaturaLawn of America, Inc.</t>
  </si>
  <si>
    <t>NaturaLawn_of_America_Inc_Kimberly_Collins_2024_FranchiseInfo.json</t>
  </si>
  <si>
    <t>Kimberly Collins</t>
  </si>
  <si>
    <t>Natural Awakenings Publishing Corp.</t>
  </si>
  <si>
    <t>Natural_Awakenings_Publishing_Corp_Natural_Awakenings_2023_FranchiseInfo.json</t>
  </si>
  <si>
    <t>Natural Awakenings</t>
  </si>
  <si>
    <t>Nautical Boat Clubs, LLC</t>
  </si>
  <si>
    <t>Nautical_Boat_Clubs_LLC_Nautical_Boat_Club_2024_FranchiseInfo.json</t>
  </si>
  <si>
    <t>Nautical Boat Club</t>
  </si>
  <si>
    <t>Nautical Bowls Franchising, LLC</t>
  </si>
  <si>
    <t>Nautical_Bowls_Franchising_LLC_Nautical_Bowls_2024_FranchiseInfo.json</t>
  </si>
  <si>
    <t>Nautical Bowls</t>
  </si>
  <si>
    <t>NBC Franchisor LLC</t>
  </si>
  <si>
    <t>NBC_Franchisor_LLC_Nothing_Bundt_Cakes_2024_FranchiseInfo.json</t>
  </si>
  <si>
    <t>Nothing Bundt Cakes</t>
  </si>
  <si>
    <t>Nekter Franchise, Inc.</t>
  </si>
  <si>
    <t>Nekter_Franchise_Inc_NÉKTER_JUICE_BAR®_2024_FranchiseInfo.json</t>
  </si>
  <si>
    <t>NÉKTER JUICE BAR®</t>
  </si>
  <si>
    <t>Network In Action Intl. LLC</t>
  </si>
  <si>
    <t>Network_In_Action_Intl_LLC_Network_In_Action_2024_FranchiseInfo.json</t>
  </si>
  <si>
    <t>Network In Action</t>
  </si>
  <si>
    <t>Newk's Franchise Company LLC</t>
  </si>
  <si>
    <t>Newk's_Franchise_Company_LLC_Newk's_and_Newk's_Eatery_2024_FranchiseInfo.json</t>
  </si>
  <si>
    <t>Newk's and Newk's Eatery</t>
  </si>
  <si>
    <t>New Again Franchising, Inc.</t>
  </si>
  <si>
    <t>New_Again_Franchising_Inc_New_Again_Houses_2024_FranchiseInfo.json</t>
  </si>
  <si>
    <t>New Again Houses</t>
  </si>
  <si>
    <t>New Orleans Brew, LLC</t>
  </si>
  <si>
    <t>New_Orleans_Brew_LLC_PJ's_Coffee_of_New_Orleans_2024_FranchiseInfo.json</t>
  </si>
  <si>
    <t>PJ's Coffee of New Orleans</t>
  </si>
  <si>
    <t>NexGen Franchising, LLC</t>
  </si>
  <si>
    <t>NexGen_Franchising_LLC_NexGenEsis_Healthcare_2024_FranchiseInfo.json</t>
  </si>
  <si>
    <t>NexGenEsis Healthcare</t>
  </si>
  <si>
    <t>Nextaff Group LLC</t>
  </si>
  <si>
    <t>Nextaff_Group_LLC_Nextaff_2024_FranchiseInfo.json</t>
  </si>
  <si>
    <t>Nextaff</t>
  </si>
  <si>
    <t>NextHome, Inc.</t>
  </si>
  <si>
    <t>NextHome_Inc_NextHome_2024_FranchiseInfo.json</t>
  </si>
  <si>
    <t>NextHome</t>
  </si>
  <si>
    <t>Next Day Access, LLC</t>
  </si>
  <si>
    <t>Next_Day_Access_LLC_Next_Day_Access_2024_FranchiseInfo.json</t>
  </si>
  <si>
    <t>Next Day Access</t>
  </si>
  <si>
    <t>Next Health Franchising LLC</t>
  </si>
  <si>
    <t>Next_Health_Franchising_LLC_NextHealth_2024_FranchiseInfo.json</t>
  </si>
  <si>
    <t>NextHealth</t>
  </si>
  <si>
    <t>Next Step Franchising, LLC</t>
  </si>
  <si>
    <t>Next_Step_Franchising_LLC_Lapels_Dry_Cleaning_2024_FranchiseInfo.json</t>
  </si>
  <si>
    <t>Lapels Dry Cleaning</t>
  </si>
  <si>
    <t>NHance, Inc.</t>
  </si>
  <si>
    <t>NHance_Inc_N-Hance_2024_FranchiseInfo.json</t>
  </si>
  <si>
    <t>N-Hance</t>
  </si>
  <si>
    <t>Nihi Franchising, Inc.</t>
  </si>
  <si>
    <t>Nihi_Franchising_Inc_Neehee's_Restaurant_2024_FranchiseInfo.json</t>
  </si>
  <si>
    <t>Neehee's Restaurant</t>
  </si>
  <si>
    <t>Ninja Nation Fitness Group, LLC</t>
  </si>
  <si>
    <t>Ninja_Nation_Fitness_Group_LLC_Ninja_Nation_2024_FranchiseInfo.json</t>
  </si>
  <si>
    <t>Ninja Nation</t>
  </si>
  <si>
    <t>Ninja Trix Franchising, LLC</t>
  </si>
  <si>
    <t>Ninja_Trix_Franchising_LLC_Ninja_Trix_2024_FranchiseInfo.json</t>
  </si>
  <si>
    <t>Ninja Trix</t>
  </si>
  <si>
    <t>NM Franchise Operations, LLC</t>
  </si>
  <si>
    <t>NM_Franchise_Operations_LLC_Neat_Method_2024_FranchiseInfo.json</t>
  </si>
  <si>
    <t>Neat Method</t>
  </si>
  <si>
    <t>NOBLE ROMANS INC</t>
  </si>
  <si>
    <t>NOBLE_ROMANS_INC_Noble_Roman's_Pizza_2024_FranchiseInfo.json</t>
  </si>
  <si>
    <t>Noble Roman's Pizza</t>
  </si>
  <si>
    <t>Noodles &amp; Company</t>
  </si>
  <si>
    <t>Noodles_&amp;_Company_Jennifer_McVay_2024_FranchiseInfo.json</t>
  </si>
  <si>
    <t>Jennifer McVay</t>
  </si>
  <si>
    <t>Nora Mental Health, LLC</t>
  </si>
  <si>
    <t>Nora_Mental_Health_LLC_NoTradeName_2024_FranchiseInfo.json</t>
  </si>
  <si>
    <t>NorEast Franchise Group, LLC</t>
  </si>
  <si>
    <t>NorEast_Franchise_Group_LLC_A_Place_At_Home_2024_FranchiseInfo.json</t>
  </si>
  <si>
    <t>A Place At Home</t>
  </si>
  <si>
    <t>Novus Franchising 2 LLC</t>
  </si>
  <si>
    <t>Novus_Franchising_2_LLC_Novus_Novus_Glass_2024_FranchiseInfo.json</t>
  </si>
  <si>
    <t>Novus, Novus Glass</t>
  </si>
  <si>
    <t>NPM Franchising, LLC</t>
  </si>
  <si>
    <t>NPM_Franchising_LLC_EarthWise_Pet_and_GROOMBAR_2024_FranchiseInfo.json</t>
  </si>
  <si>
    <t>EarthWise Pet and GROOMBAR</t>
  </si>
  <si>
    <t>NTG Franchising, LLC</t>
  </si>
  <si>
    <t>NTG_Franchising_LLC_Nick_the_Greek_2024_FranchiseInfo.json</t>
  </si>
  <si>
    <t>Nick the Greek</t>
  </si>
  <si>
    <t>Nurse Next Door Home Healthcare Services (USA) Inc</t>
  </si>
  <si>
    <t>Nurse_Next_Door_Home_Healthcare_Services_(USA)_Inc_Nurse_Next_Door_2023_FranchiseInfo.json</t>
  </si>
  <si>
    <t>Nurse Next Door</t>
  </si>
  <si>
    <t>NuSpine Franchise Systems, LLC</t>
  </si>
  <si>
    <t>NuSpine_Franchise_Systems_LLC_NuSpine_Chiropractic_2024_FranchiseInfo.json</t>
  </si>
  <si>
    <t>NuSpine Chiropractic</t>
  </si>
  <si>
    <t>Nutrishop, Inc.</t>
  </si>
  <si>
    <t>Nutrishop_Inc_Nutrishop;_Nutrishop_Store_2024_FranchiseInfo.json</t>
  </si>
  <si>
    <t>Nutrishop; Nutrishop Store</t>
  </si>
  <si>
    <t>Oasis Senior Advisors Franchise Systems, LLC</t>
  </si>
  <si>
    <t>Oasis_Senior_Advisors_Franchise_Systems_LLC_Oasis_Senior_Advisors_2024_FranchiseInfo.json</t>
  </si>
  <si>
    <t>Oasis Senior Advisors</t>
  </si>
  <si>
    <t>OE Franchising, LLC</t>
  </si>
  <si>
    <t>OE_Franchising_LLC_Office_Evolution_2024_FranchiseInfo.json</t>
  </si>
  <si>
    <t>Office Evolution</t>
  </si>
  <si>
    <t>OHM Fitness Franchise, LLC</t>
  </si>
  <si>
    <t>OHM_Fitness_Franchise_LLC_OHM_Fitness_-_Single_Unit_2024_FranchiseInfo.json</t>
  </si>
  <si>
    <t>OHM Fitness - Single Unit</t>
  </si>
  <si>
    <t>OLC Development, LLC</t>
  </si>
  <si>
    <t>OLC_Development_LLC_OrthoLazer_Orthopedic_Laser_Center_2024_FranchiseInfo.json</t>
  </si>
  <si>
    <t>OrthoLazer Orthopedic Laser Center</t>
  </si>
  <si>
    <t>OMEX INTERNATIONAL INC</t>
  </si>
  <si>
    <t>OMEX_INTERNATIONAL_INC_OMEX_2024_FranchiseInfo.json</t>
  </si>
  <si>
    <t>OMEX</t>
  </si>
  <si>
    <t>OnAxis Franchising Group, LLC</t>
  </si>
  <si>
    <t>OnAxis_Franchising_Group_LLC_Green_Home_Solutions_2024_FranchiseInfo.json</t>
  </si>
  <si>
    <t>Green Home Solutions</t>
  </si>
  <si>
    <t>One Glow Franchise, LLC</t>
  </si>
  <si>
    <t>One_Glow_Franchise_LLC_Glow_Sauna_Studios_2024_FranchiseInfo.json</t>
  </si>
  <si>
    <t>Glow Sauna Studios</t>
  </si>
  <si>
    <t>One Hour Air Conditioning Franchising SPE LLC</t>
  </si>
  <si>
    <t>One_Hour_Air_Conditioning_Franchising_SPE_LLC_One_Hour_Air_Conditioning_and_Heating;_One_Hour_Heating_and_Air_Conditioning_2024_FranchiseInfo.json</t>
  </si>
  <si>
    <t>"One Hour Air Conditioning and Heating; One Hour Heating and Air Conditioning"</t>
  </si>
  <si>
    <t>One You Love Homecare Franchising, LLC</t>
  </si>
  <si>
    <t>One_You_Love_Homecare_Franchising_LLC_One_You_Love_Homecare_2024_FranchiseInfo.json</t>
  </si>
  <si>
    <t>One You Love Homecare</t>
  </si>
  <si>
    <t>Orange Leaf FC, LLC</t>
  </si>
  <si>
    <t>Orange_Leaf_FC_LLC_Orange_Leaf_Frozen_Yogurt_2024_FranchiseInfo.json</t>
  </si>
  <si>
    <t>Orange Leaf Frozen Yogurt</t>
  </si>
  <si>
    <t>Organized Spaces, LLC</t>
  </si>
  <si>
    <t>Organized_Spaces_LLC_PremierGarage_(General_Offering)_2024_FranchiseInfo.json</t>
  </si>
  <si>
    <t>PremierGarage (General Offering)</t>
  </si>
  <si>
    <t>Ori'Zaba's Franchise Operations, LLC</t>
  </si>
  <si>
    <t>Ori'Zaba's_Franchise_Operations_LLC_Ori'Zaba's_2024_FranchiseInfo.json</t>
  </si>
  <si>
    <t>Ori'Zaba's</t>
  </si>
  <si>
    <t>Orion Food Systems, LLC</t>
  </si>
  <si>
    <t>Orion_Food_Systems_LLC_Hot_Stuff_Pizza;_Hott_Stuff_Kitchen_LLC_2023_FranchiseInfo.json</t>
  </si>
  <si>
    <t>Hot Stuff Pizza; Hott Stuff Kitchen LLC</t>
  </si>
  <si>
    <t>OsteoStrong Franchising, Inc.</t>
  </si>
  <si>
    <t>OsteoStrong_Franchising_Inc_OsteoStrong_2024_FranchiseInfo.json</t>
  </si>
  <si>
    <t>OsteoStrong</t>
  </si>
  <si>
    <t>OTA Healthmate, LLC</t>
  </si>
  <si>
    <t>OTA_Healthmate_LLC_OTA_World_2024_FranchiseInfo.json</t>
  </si>
  <si>
    <t>OTA World</t>
  </si>
  <si>
    <t>OTB ACQUISITION, LLC</t>
  </si>
  <si>
    <t>OTB_ACQUISITION_LLC_ON_THE_BORDER_MEXICAN_GRILL_&amp;_CANTINA_2024_FranchiseInfo.json</t>
  </si>
  <si>
    <t>ON THE BORDER MEXICAN GRILL &amp; CANTINA</t>
  </si>
  <si>
    <t>OTF Franchisor, LLC</t>
  </si>
  <si>
    <t>OTF_Franchisor_LLC_ORANGETHEORY_2024_FranchiseInfo.json</t>
  </si>
  <si>
    <t>ORANGETHEORY</t>
  </si>
  <si>
    <t>OTH Franchising LLC</t>
  </si>
  <si>
    <t>OTH_Franchising_LLC_NoTradeName_2024_FranchiseInfo.json</t>
  </si>
  <si>
    <t>Our Town America, A Franchising Corporation</t>
  </si>
  <si>
    <t>Our_Town_America_A_Franchising_Corporation_Our_Town_America_(Regional_Development_Offering)_2024_FranchiseInfo.json</t>
  </si>
  <si>
    <t>Our Town America (Regional Development Offering)</t>
  </si>
  <si>
    <t>Outdoor Lighting Perspectives Franchisor, LLC</t>
  </si>
  <si>
    <t>Outdoor_Lighting_Perspectives_Franchisor_LLC_Outdoor_Lighting_Perspectives_2024_FranchiseInfo.json</t>
  </si>
  <si>
    <t>Outdoor Lighting Perspectives</t>
  </si>
  <si>
    <t>Oxi Fresh Franchising Co., Inc.</t>
  </si>
  <si>
    <t>Oxi_Fresh_Franchising_Co_Inc_Oxi_Fresh_Carpet_Cleaning_2024_FranchiseInfo.json</t>
  </si>
  <si>
    <t>Oxi Fresh Carpet Cleaning</t>
  </si>
  <si>
    <t>O.P.E.N. America, Inc.</t>
  </si>
  <si>
    <t>O_P_E_N_America_Inc_OpenWorks_2024_FranchiseInfo.json</t>
  </si>
  <si>
    <t>OpenWorks</t>
  </si>
  <si>
    <t>P&amp;B Franchise, LLC</t>
  </si>
  <si>
    <t>P&amp;B_Franchise_LLC_Primp_and_Blow_2024_FranchiseInfo.json</t>
  </si>
  <si>
    <t>Primp and Blow</t>
  </si>
  <si>
    <t>P3 Cost Analysts Franchise, LLC</t>
  </si>
  <si>
    <t>P3_Cost_Analysts_Franchise_LLC_P3_Cost_Analysts_2024_FranchiseInfo.json</t>
  </si>
  <si>
    <t>P3 Cost Analysts</t>
  </si>
  <si>
    <t>PACCAR Leasing Company, a division of PACCAR Financial Corp.</t>
  </si>
  <si>
    <t>PACCAR_Leasing_Company_a_division_of_PACCAR_Financial_Corp_NoTradeName_2024_FranchiseInfo.json</t>
  </si>
  <si>
    <t>PACKOUTZ International, LLC</t>
  </si>
  <si>
    <t>PACKOUTZ_International_LLC_BLUE_KANGAROO_PACKOUTZ_2024_FranchiseInfo.json</t>
  </si>
  <si>
    <t>BLUE KANGAROO PACKOUTZ</t>
  </si>
  <si>
    <t>Painter Bros Franchising, LLC</t>
  </si>
  <si>
    <t>Painter_Bros_Franchising_LLC_Painter_Bros_2024_FranchiseInfo.json</t>
  </si>
  <si>
    <t>Painter Bros</t>
  </si>
  <si>
    <t>Painting With A Twist, L.L.C.</t>
  </si>
  <si>
    <t>Painting_With_A_Twist_L_L_C_Painting_with_a_Twist_2024_FranchiseInfo.json</t>
  </si>
  <si>
    <t>Painting with a Twist</t>
  </si>
  <si>
    <t>PALM BEACH TAN FRANCHISING, INC</t>
  </si>
  <si>
    <t>PALM_BEACH_TAN_FRANCHISING_INC_Palm_Beach_Beauty_&amp;_Tan_2024_FranchiseInfo.json</t>
  </si>
  <si>
    <t>Palm Beach Beauty &amp; Tan</t>
  </si>
  <si>
    <t>Panchero's Franchise Corporation</t>
  </si>
  <si>
    <t>Panchero's_Franchise_Corporation_Pancheros_2024_FranchiseInfo.json</t>
  </si>
  <si>
    <t>Pancheros</t>
  </si>
  <si>
    <t>Pandora Franchising, LLC</t>
  </si>
  <si>
    <t>Pandora_Franchising_LLC_Pandora_2024_FranchiseInfo.json</t>
  </si>
  <si>
    <t>Pandora</t>
  </si>
  <si>
    <t>PANERA, LLC</t>
  </si>
  <si>
    <t>PANERA_LLC_PANERA_BREAD_BAKERY-CAFE_2024_FranchiseInfo.json</t>
  </si>
  <si>
    <t>PANERA BREAD BAKERY-CAFE</t>
  </si>
  <si>
    <t>Papa John's Franchising, LLC</t>
  </si>
  <si>
    <t>Papa_John's_Franchising_LLC_Papa_John's_Pizza_2024_FranchiseInfo.json</t>
  </si>
  <si>
    <t>Papa John's Pizza</t>
  </si>
  <si>
    <t>Papa Murphy's International LLC</t>
  </si>
  <si>
    <t>Papa_Murphy's_International_LLC_Papa_Murphy's_2024_FranchiseInfo.json</t>
  </si>
  <si>
    <t>Papa Murphy's</t>
  </si>
  <si>
    <t>Paramount Franchising LLC</t>
  </si>
  <si>
    <t>Paramount_Franchising_LLC_Paramount_Tax_&amp;_Accounting_2024_FranchiseInfo.json</t>
  </si>
  <si>
    <t>Paramount Tax &amp; Accounting</t>
  </si>
  <si>
    <t>Paris Baguette Family, Inc.</t>
  </si>
  <si>
    <t>Paris_Baguette_Family_Inc_NoTradeName_2024_FranchiseInfo.json</t>
  </si>
  <si>
    <t>Parker-Anderson Enrichment, Inc.</t>
  </si>
  <si>
    <t>Parker-Anderson_Enrichment_Inc_Parker-Anderson_Enrichment_2024_FranchiseInfo.json</t>
  </si>
  <si>
    <t>Parker-Anderson Enrichment</t>
  </si>
  <si>
    <t>Parlor Doughnuts Franchising, LLC</t>
  </si>
  <si>
    <t>Parlor_Doughnuts_Franchising_LLC_Parlor_Doughnuts_2024_FranchiseInfo.json</t>
  </si>
  <si>
    <t>Parlor Doughnuts</t>
  </si>
  <si>
    <t>PatchMaster Franchise, LLC</t>
  </si>
  <si>
    <t>PatchMaster_Franchise_LLC_PatchMaster_2024_FranchiseInfo.json</t>
  </si>
  <si>
    <t>PatchMaster</t>
  </si>
  <si>
    <t>Patch Boys International, LLC</t>
  </si>
  <si>
    <t>Patch_Boys_International_LLC_The_Patch_Boys_2024_FranchiseInfo.json</t>
  </si>
  <si>
    <t>The Patch Boys</t>
  </si>
  <si>
    <t>Patrice Franchising, LLC</t>
  </si>
  <si>
    <t>Patrice_Franchising_LLC_Patrice_&amp;_Associates_2024_FranchiseInfo.json</t>
  </si>
  <si>
    <t>Patrice &amp; Associates</t>
  </si>
  <si>
    <t>PAUL DAVIS RESTORATION INC</t>
  </si>
  <si>
    <t>PAUL_DAVIS_RESTORATION_INC_Paul_Davis_Restoration_2024_FranchiseInfo.json</t>
  </si>
  <si>
    <t>Paul Davis Restoration</t>
  </si>
  <si>
    <t>Pause Franchisor Inc.</t>
  </si>
  <si>
    <t>Pause_Franchisor_Inc_Pause_2024_FranchiseInfo.json</t>
  </si>
  <si>
    <t>Pause</t>
  </si>
  <si>
    <t>PAYLESS CAR RENTAL SYSTEM INC</t>
  </si>
  <si>
    <t>PAYLESS_CAR_RENTAL_SYSTEM_INC_Payless_Car_Rental_System_Inc_2024_FranchiseInfo.json</t>
  </si>
  <si>
    <t>Payless Car Rental System Inc</t>
  </si>
  <si>
    <t>PayMore Group LLC</t>
  </si>
  <si>
    <t>PayMore_Group_LLC_PayMore_2024_FranchiseInfo.json</t>
  </si>
  <si>
    <t>PayMore</t>
  </si>
  <si>
    <t>Payroll Vault Franchising, LLC</t>
  </si>
  <si>
    <t>Payroll_Vault_Franchising_LLC_Payroll_Vault_Franchise_2024_FranchiseInfo.json</t>
  </si>
  <si>
    <t>Payroll Vault Franchise</t>
  </si>
  <si>
    <t>PBC, LLC</t>
  </si>
  <si>
    <t>PBC_LLC_Package_Hub_2024_FranchiseInfo.json</t>
  </si>
  <si>
    <t>Package Hub</t>
  </si>
  <si>
    <t>PB Franchising SPV, LLC</t>
  </si>
  <si>
    <t>PB_Franchising_SPV_LLC_Pure_Barre_2024_FranchiseInfo.json</t>
  </si>
  <si>
    <t>Pure Barre</t>
  </si>
  <si>
    <t>Pearce Bespoke Franchising, LLC</t>
  </si>
  <si>
    <t>Pearce_Bespoke_Franchising_LLC_Pearce_Bespoke_2024_FranchiseInfo.json</t>
  </si>
  <si>
    <t>Pearce Bespoke</t>
  </si>
  <si>
    <t>Pelican's SnoBalls USA, LLC</t>
  </si>
  <si>
    <t>Pelican's_SnoBalls_USA_LLC_Pelican's_SnoBalls_2024_FranchiseInfo.json</t>
  </si>
  <si>
    <t>Pelican's SnoBalls</t>
  </si>
  <si>
    <t>Penn Station, Inc.</t>
  </si>
  <si>
    <t>Penn_Station_Inc_NoTradeName_2024_FranchiseInfo.json</t>
  </si>
  <si>
    <t>Peri Peri Holdings LLC</t>
  </si>
  <si>
    <t>Peri_Peri_Holdings_LLC_The_Port_of_Peri_Peri_2024_FranchiseInfo.json</t>
  </si>
  <si>
    <t>The Port of Peri Peri</t>
  </si>
  <si>
    <t>PERKINS LLC</t>
  </si>
  <si>
    <t>PERKINS_LLC_Perkins_Perkins_Restaurant_and_Bakery_2023_FranchiseInfo.json</t>
  </si>
  <si>
    <t>Perkins, Perkins Restaurant and Bakery</t>
  </si>
  <si>
    <t>Pestmaster Franchise Network, LLC</t>
  </si>
  <si>
    <t>Pestmaster_Franchise_Network_LLC_Pestmaster_2024_FranchiseInfo.json</t>
  </si>
  <si>
    <t>Pestmaster</t>
  </si>
  <si>
    <t>Petland, Inc.</t>
  </si>
  <si>
    <t>Petland_Inc_Petland_2024_FranchiseInfo.json</t>
  </si>
  <si>
    <t>Petland</t>
  </si>
  <si>
    <t>Petro Franchise Systems LLC</t>
  </si>
  <si>
    <t>Petro_Franchise_Systems_LLC_Petro_Stopping_Centers_2024_FranchiseInfo.json</t>
  </si>
  <si>
    <t>Petro Stopping Centers</t>
  </si>
  <si>
    <t>PetSmart Veterinary Services, LLC</t>
  </si>
  <si>
    <t>PetSmart_Veterinary_Services_LLC_PetSmart_Veterinary_Services_2024_FranchiseInfo.json</t>
  </si>
  <si>
    <t>PetSmart Veterinary Services</t>
  </si>
  <si>
    <t>Pets Are Inn, Inc.</t>
  </si>
  <si>
    <t>Pets_Are_Inn_Inc_Pets_Are_Inn_2024_FranchiseInfo.json</t>
  </si>
  <si>
    <t>Pets Are Inn</t>
  </si>
  <si>
    <t>PETU FRANCHISING INC.</t>
  </si>
  <si>
    <t>PETU_FRANCHISING_INC_PETU_K9_HIGHER_EDUCATION_2024_FranchiseInfo.json</t>
  </si>
  <si>
    <t>PETU K9 HIGHER EDUCATION</t>
  </si>
  <si>
    <t>PetWell Franchisor LLC</t>
  </si>
  <si>
    <t>PetWell_Franchisor_LLC_PetWellClinic_2023_FranchiseInfo.json</t>
  </si>
  <si>
    <t>PetWellClinic</t>
  </si>
  <si>
    <t>Pet Butler, LLC</t>
  </si>
  <si>
    <t>Pet_Butler_LLC_Pet_Butler®_2024_FranchiseInfo.json</t>
  </si>
  <si>
    <t>Pet Butler®</t>
  </si>
  <si>
    <t>Pet Evolution Franchising LLC (Regional Development Offering)</t>
  </si>
  <si>
    <t>Pet_Evolution_Franchising_LLC_(Regional_Development_Offering)_Pet_Evolution®_2024_FranchiseInfo.json</t>
  </si>
  <si>
    <t>Pet Evolution®</t>
  </si>
  <si>
    <t>Pet Evolution Franchising LLC (Unit Offering)</t>
  </si>
  <si>
    <t>Pet_Evolution_Franchising_LLC_(Unit_Offering)_Pet_Evolution®_2024_FranchiseInfo.json</t>
  </si>
  <si>
    <t>Pet Fresh Franchising, LLC</t>
  </si>
  <si>
    <t>Pet_Fresh_Franchising_LLC_Pet_Fresh_Dog_Wash_2024_FranchiseInfo.json</t>
  </si>
  <si>
    <t>Pet Fresh Dog Wash</t>
  </si>
  <si>
    <t>Pet Passages Franchising, Inc.</t>
  </si>
  <si>
    <t>Pet_Passages_Franchising_Inc_Pet_Passages_2024_FranchiseInfo.json</t>
  </si>
  <si>
    <t>Pet Passages</t>
  </si>
  <si>
    <t>Pet Wants Franchise System, LLC</t>
  </si>
  <si>
    <t>Pet_Wants_Franchise_System_LLC_Pet_Wants_2024_FranchiseInfo.json</t>
  </si>
  <si>
    <t>Pet Wants</t>
  </si>
  <si>
    <t>PFG Ventures, L.P.</t>
  </si>
  <si>
    <t>PFG_Ventures_L_P_Proforma_2024_FranchiseInfo.json</t>
  </si>
  <si>
    <t>Proforma</t>
  </si>
  <si>
    <t>PGFC, LLC</t>
  </si>
  <si>
    <t>PGFC_LLC_PURE_GLOW_2024_FranchiseInfo.json</t>
  </si>
  <si>
    <t>PURE GLOW</t>
  </si>
  <si>
    <t>Phenix Salon Suites Franchising, LLC</t>
  </si>
  <si>
    <t>Phenix_Salon_Suites_Franchising_LLC_Phenix_Salon_Suites_2024_FranchiseInfo.json</t>
  </si>
  <si>
    <t>Phenix Salon Suites</t>
  </si>
  <si>
    <t>Phocatox Technologies, LLC</t>
  </si>
  <si>
    <t>Phocatox_Technologies_LLC_Biosweep®_2024_FranchiseInfo.json</t>
  </si>
  <si>
    <t>Biosweep®</t>
  </si>
  <si>
    <t>PHP Franchise, LLC</t>
  </si>
  <si>
    <t>PHP_Franchise_LLC_Plumbing_Paramedics_2024_FranchiseInfo.json</t>
  </si>
  <si>
    <t>Plumbing Paramedics</t>
  </si>
  <si>
    <t>Pickleball Kingdom Franchising, LLC</t>
  </si>
  <si>
    <t>Pickleball_Kingdom_Franchising_LLC_Pickleball_Kingdom_2024_FranchiseInfo.json</t>
  </si>
  <si>
    <t>Pickleball Kingdom</t>
  </si>
  <si>
    <t>Pickleman's Franchising, LLC</t>
  </si>
  <si>
    <t>Pickleman's_Franchising_LLC_Pickleman's_Gourmet_Cafe_2024_FranchiseInfo.json</t>
  </si>
  <si>
    <t>Pickleman's Gourmet Cafe</t>
  </si>
  <si>
    <t>PickleRage Franchise, LLC</t>
  </si>
  <si>
    <t>PickleRage_Franchise_LLC_PickleRage_2024_FranchiseInfo.json</t>
  </si>
  <si>
    <t>PickleRage</t>
  </si>
  <si>
    <t>Picklr Franchise Inc</t>
  </si>
  <si>
    <t>Picklr_Franchise_Inc_The_Picklr_2024_FranchiseInfo.json</t>
  </si>
  <si>
    <t>The Picklr</t>
  </si>
  <si>
    <t>Pieology Franchise, LLC</t>
  </si>
  <si>
    <t>Pieology_Franchise_LLC_Pieology_2024_FranchiseInfo.json</t>
  </si>
  <si>
    <t>Pieology</t>
  </si>
  <si>
    <t>Pigtails &amp; Crewcuts Franchise, LLC</t>
  </si>
  <si>
    <t>Pigtails_&amp;_Crewcuts_Franchise_LLC_Pigtails_&amp;_Crewcuts_2024_FranchiseInfo.json</t>
  </si>
  <si>
    <t>Pigtails &amp; Crewcuts</t>
  </si>
  <si>
    <t>PILLAR TO POST INC</t>
  </si>
  <si>
    <t>PILLAR_TO_POST_INC_Non-Exclusive_Territory_2024_FranchiseInfo.json</t>
  </si>
  <si>
    <t>Non-Exclusive Territory</t>
  </si>
  <si>
    <t>Pink's Franchising LLC</t>
  </si>
  <si>
    <t>Pink's_Franchising_LLC_Pink's_Window_Services_2024_FranchiseInfo.json</t>
  </si>
  <si>
    <t>Pink's Window Services</t>
  </si>
  <si>
    <t>Pink Zebra Moving, LLC</t>
  </si>
  <si>
    <t>Pink_Zebra_Moving_LLC_Pink_Zebra_Moving_2024_FranchiseInfo.json</t>
  </si>
  <si>
    <t>Pink Zebra Moving</t>
  </si>
  <si>
    <t>Pinseekers Franchise, LLC</t>
  </si>
  <si>
    <t>Pinseekers_Franchise_LLC_Pinseekers_2024_FranchiseInfo.json</t>
  </si>
  <si>
    <t>Pinseekers</t>
  </si>
  <si>
    <t>Pirtek USA LLC</t>
  </si>
  <si>
    <t>Pirtek_USA_LLC_Pirtek_2024_FranchiseInfo.json</t>
  </si>
  <si>
    <t>Pirtek</t>
  </si>
  <si>
    <t>Pizzawala's Franchising, Inc.</t>
  </si>
  <si>
    <t>Pizzawala's_Franchising_Inc_Pizzawala's_Restaurant_2024_FranchiseInfo.json</t>
  </si>
  <si>
    <t>Pizzawala's Restaurant</t>
  </si>
  <si>
    <t>Pizza Hut, LLC</t>
  </si>
  <si>
    <t>Pizza_Hut_LLC_Pizza_Hut_(Traditional)_2024_FranchiseInfo.json</t>
  </si>
  <si>
    <t>Pizza Hut (Traditional)</t>
  </si>
  <si>
    <t>PIZZA RANCH, INC.</t>
  </si>
  <si>
    <t>PIZZA_RANCH_INC_Pizza_Ranch_2024_FranchiseInfo.json</t>
  </si>
  <si>
    <t>Pizza Ranch</t>
  </si>
  <si>
    <t>Planet Fitness Franchising LLC</t>
  </si>
  <si>
    <t>Planet_Fitness_Franchising_LLC_PLANET_FITNESS®_2024_FranchiseInfo.json</t>
  </si>
  <si>
    <t>PLANET FITNESS®</t>
  </si>
  <si>
    <t>Playa Bowls Franchisor LLC</t>
  </si>
  <si>
    <t>Playa_Bowls_Franchisor_LLC_Playa_Bowls_2024_FranchiseInfo.json</t>
  </si>
  <si>
    <t>Playa Bowls</t>
  </si>
  <si>
    <t>Playful Pack Franchising, LLC</t>
  </si>
  <si>
    <t>Playful_Pack_Franchising_LLC_Playful_Pack_2024_FranchiseInfo.json</t>
  </si>
  <si>
    <t>Playful Pack</t>
  </si>
  <si>
    <t>Play PKL Franchising LLC</t>
  </si>
  <si>
    <t>Play_PKL_Franchising_LLC_PKL_2024_FranchiseInfo.json</t>
  </si>
  <si>
    <t>PKL</t>
  </si>
  <si>
    <t>PLM Franchising, Inc.</t>
  </si>
  <si>
    <t>PLM_Franchising_Inc_Pür_Life_Medical_2024_FranchiseInfo.json</t>
  </si>
  <si>
    <t>Pür Life Medical</t>
  </si>
  <si>
    <t>PLUMBERZ International, LLC</t>
  </si>
  <si>
    <t>PLUMBERZ_International_LLC_Z_PLUMBERZ_2024_FranchiseInfo.json</t>
  </si>
  <si>
    <t>Z PLUMBERZ</t>
  </si>
  <si>
    <t>Poke Bowl United, LLC</t>
  </si>
  <si>
    <t>Poke_Bowl_United_LLC_Poke_Bowl_United_2024_FranchiseInfo.json</t>
  </si>
  <si>
    <t>Poke Bowl United</t>
  </si>
  <si>
    <t>Poke Co Holdings, LLC</t>
  </si>
  <si>
    <t>Poke_Co_Holdings_LLC_Pokemoto_2024_FranchiseInfo.json</t>
  </si>
  <si>
    <t>Pokemoto</t>
  </si>
  <si>
    <t>Poolwerx Franchise Management LLC</t>
  </si>
  <si>
    <t>Poolwerx_Franchise_Management_LLC_Poolwerx_2024_FranchiseInfo.json</t>
  </si>
  <si>
    <t>Poolwerx</t>
  </si>
  <si>
    <t>Pool Scouts Franchising, LLC</t>
  </si>
  <si>
    <t>Pool_Scouts_Franchising_LLC_Pool_Scouts_2024_FranchiseInfo.json</t>
  </si>
  <si>
    <t>Pool Scouts</t>
  </si>
  <si>
    <t>POPEYES LOUISIANA KITCHEN, INC.</t>
  </si>
  <si>
    <t>POPEYES_LOUISIANA_KITCHEN_INC_POPEYES_LOUISIANA_KITCHEN_2024_FranchiseInfo.json</t>
  </si>
  <si>
    <t>POPEYES LOUISIANA KITCHEN</t>
  </si>
  <si>
    <t>PostNet International Franchise Corporation</t>
  </si>
  <si>
    <t>PostNet_International_Franchise_Corporation_PostNet_2024_FranchiseInfo.json</t>
  </si>
  <si>
    <t>PostNet</t>
  </si>
  <si>
    <t>POS Franchising, LLC</t>
  </si>
  <si>
    <t>POS_Franchising_LLC_Port_of_Subs_2024_FranchiseInfo.json</t>
  </si>
  <si>
    <t>Port of Subs</t>
  </si>
  <si>
    <t>POTBELLY FRANCHISING, LLC</t>
  </si>
  <si>
    <t>POTBELLY_FRANCHISING_LLC_Potbelly_Sandwich_Works_2024_FranchiseInfo.json</t>
  </si>
  <si>
    <t>Potbelly Sandwich Works</t>
  </si>
  <si>
    <t>Power Wash Store, LLC</t>
  </si>
  <si>
    <t>Power_Wash_Store_LLC_PowerWashStore_2023_FranchiseInfo.json</t>
  </si>
  <si>
    <t>PowerWashStore</t>
  </si>
  <si>
    <t>PPSF LLC</t>
  </si>
  <si>
    <t>PPSF_LLC_Premier_Pool_Service_Pinnacle_Pool_Service_2024_FranchiseInfo.json</t>
  </si>
  <si>
    <t>Premier Pool Service, Pinnacle Pool Service</t>
  </si>
  <si>
    <t>PP Development, LLC</t>
  </si>
  <si>
    <t>PP_Development_LLC_Pedal_Pub_2024_FranchiseInfo.json</t>
  </si>
  <si>
    <t>Pedal Pub</t>
  </si>
  <si>
    <t>Precision Door Service SPV LLC</t>
  </si>
  <si>
    <t>Precision_Door_Service_SPV_LLC_Precision_Door_Service_2024_FranchiseInfo.json</t>
  </si>
  <si>
    <t>Precision Door Service</t>
  </si>
  <si>
    <t>Premier Franchise Management LLC</t>
  </si>
  <si>
    <t>Premier_Franchise_Management_LLC_Premier_Pools_&amp;_Spas_Pinnacle_Pools_&amp;_Spas_2024_FranchiseInfo.json</t>
  </si>
  <si>
    <t>Premier Pools &amp; Spas, Pinnacle Pools &amp; Spas</t>
  </si>
  <si>
    <t>Premier Taverns LLC</t>
  </si>
  <si>
    <t>Premier_Taverns_LLC_Taffer's_Tavern_2023_FranchiseInfo.json</t>
  </si>
  <si>
    <t>Taffer's Tavern</t>
  </si>
  <si>
    <t>Presotea (USA) Co., Ltd.</t>
  </si>
  <si>
    <t>Presotea_(USA)_Co_Ltd_Presotea_2023_FranchiseInfo.json</t>
  </si>
  <si>
    <t>Presotea</t>
  </si>
  <si>
    <t>PrideStaff, Inc.</t>
  </si>
  <si>
    <t>PrideStaff_Inc_PrideStaff®_and_PrideStaff_Financial®_2024_FranchiseInfo.json</t>
  </si>
  <si>
    <t>PrideStaff® and PrideStaff Financial®</t>
  </si>
  <si>
    <t>Prime Car Wash Franchising LLC</t>
  </si>
  <si>
    <t>Prime_Car_Wash_Franchising_LLC_Prime_Car_Wash_2024_FranchiseInfo.json</t>
  </si>
  <si>
    <t>Prime Car Wash</t>
  </si>
  <si>
    <t>Prime I.V. Hydration &amp; Wellness, Inc.</t>
  </si>
  <si>
    <t>Prime_I_V_Hydration_&amp;_Wellness_Inc_Prime_IV_Hydration_(Area_Representative)_2024_FranchiseInfo.json</t>
  </si>
  <si>
    <t>Prime IV Hydration (Area Representative)</t>
  </si>
  <si>
    <t>PrimoHoagies Franchising, Inc.</t>
  </si>
  <si>
    <t>PrimoHoagies_Franchising_Inc_PrimoHoagies_2024_FranchiseInfo.json</t>
  </si>
  <si>
    <t>PrimoHoagies</t>
  </si>
  <si>
    <t>PRIMROSE SCHOOL FRANCHISING SPE, LLC</t>
  </si>
  <si>
    <t>PRIMROSE_SCHOOL_FRANCHISING_SPE_LLC_PRIMROSE_SCHOOLS_2024_FranchiseInfo.json</t>
  </si>
  <si>
    <t>PRIMROSE SCHOOLS</t>
  </si>
  <si>
    <t>Pritikin ICR LLC</t>
  </si>
  <si>
    <t>Pritikin_ICR_LLC_Pritikin_ICR_LLC_Pritikin_Pritikin_ICR_2024_FranchiseInfo.json</t>
  </si>
  <si>
    <t>Pritikin ICR LLC, Pritikin, Pritikin ICR</t>
  </si>
  <si>
    <t>Pro-Lift Doors Franchise, LLC</t>
  </si>
  <si>
    <t>Pro-Lift_Doors_Franchise_LLC_Pro_Lift_Garage_Doors_2024_FranchiseInfo.json</t>
  </si>
  <si>
    <t>Pro Lift Garage Doors</t>
  </si>
  <si>
    <t>ProColor Collision USA LLC</t>
  </si>
  <si>
    <t>ProColor_Collision_USA_LLC_ProColor_Collision_2024_FranchiseInfo.json</t>
  </si>
  <si>
    <t>ProColor Collision</t>
  </si>
  <si>
    <t>Property Management Incorporated Franchise</t>
  </si>
  <si>
    <t>Property_Management_Incorporated_Franchise_Property_Management_Incorporated_Franchise_2024_FranchiseInfo.json</t>
  </si>
  <si>
    <t>Protein Bar and Kitchen Franchising, LLC</t>
  </si>
  <si>
    <t>Protein_Bar_and_Kitchen_Franchising_LLC_Protein_Bar_and_Kitchen_2024_FranchiseInfo.json</t>
  </si>
  <si>
    <t>Protein Bar and Kitchen</t>
  </si>
  <si>
    <t>Pro Image Franchise, LC</t>
  </si>
  <si>
    <t>Pro_Image_Franchise_LC_Pro_Image_Sports_2024_FranchiseInfo.json</t>
  </si>
  <si>
    <t>Pro Image Sports</t>
  </si>
  <si>
    <t>Pro One Janitorial, Inc.</t>
  </si>
  <si>
    <t>Pro_One_Janitorial_Inc_Pro_One_Janitorial_2024_FranchiseInfo.json</t>
  </si>
  <si>
    <t>Pro One Janitorial</t>
  </si>
  <si>
    <t>PSM Worldwide, LLC</t>
  </si>
  <si>
    <t>PSM_Worldwide_LLC_Play_Street_Museum_2023_FranchiseInfo.json</t>
  </si>
  <si>
    <t>Play Street Museum</t>
  </si>
  <si>
    <t>PSP Franchising, LLC</t>
  </si>
  <si>
    <t>PSP_Franchising_LLC_Pet_Supplies_Plus_2024_FranchiseInfo.json</t>
  </si>
  <si>
    <t>Pet Supplies Plus</t>
  </si>
  <si>
    <t>Pump It Up Holdings, LLC</t>
  </si>
  <si>
    <t>Pump_It_Up_Holdings_LLC_Pump_It_Up_2024_FranchiseInfo.json</t>
  </si>
  <si>
    <t>Pump It Up</t>
  </si>
  <si>
    <t>PURALIMA Franchising LLC</t>
  </si>
  <si>
    <t>PURALIMA_Franchising_LLC_PURALIMA_Cantina_2024_FranchiseInfo.json</t>
  </si>
  <si>
    <t>PURALIMA Cantina</t>
  </si>
  <si>
    <t>PureFitness Franchising LLC</t>
  </si>
  <si>
    <t>PureFitness_Franchising_LLC_Pure_Fitness_2024_FranchiseInfo.json</t>
  </si>
  <si>
    <t>Pure Fitness</t>
  </si>
  <si>
    <t>Pure Green Franchise Corp</t>
  </si>
  <si>
    <t>Pure_Green_Franchise_Corp_Pure_Green_2024_FranchiseInfo.json</t>
  </si>
  <si>
    <t>Pure Green</t>
  </si>
  <si>
    <t>PURE SWEAT STUDIOS LLC</t>
  </si>
  <si>
    <t>PURE_SWEAT_STUDIOS_LLC_Pure_Sweat_Sauna_Studio_and_Pure_Sweat_+_Float_Studio_2024_FranchiseInfo.json</t>
  </si>
  <si>
    <t>Pure Sweat Sauna Studio and Pure Sweat + Float Studio</t>
  </si>
  <si>
    <t>PuroSystems, LLC</t>
  </si>
  <si>
    <t>PuroSystems_LLC_PuroClean_2024_FranchiseInfo.json</t>
  </si>
  <si>
    <t>PuroClean</t>
  </si>
  <si>
    <t>Pvolve Development, LLC</t>
  </si>
  <si>
    <t>Pvolve_Development_LLC_Pvolve_2024_FranchiseInfo.json</t>
  </si>
  <si>
    <t>Pvolve</t>
  </si>
  <si>
    <t>Qamaria Yemeni Coffee Franchise LLC</t>
  </si>
  <si>
    <t>Qamaria_Yemeni_Coffee_Franchise_LLC_Qamaria_Yemeni_Coffee_Co_2024_FranchiseInfo.json</t>
  </si>
  <si>
    <t>Qamaria Yemeni Coffee Co.</t>
  </si>
  <si>
    <t>Qargo Coffee, Inc.</t>
  </si>
  <si>
    <t>Qargo_Coffee_Inc_Qargo_Coffee_2024_FranchiseInfo.json</t>
  </si>
  <si>
    <t>Qargo Coffee</t>
  </si>
  <si>
    <t>QC Franchise Group LLC</t>
  </si>
  <si>
    <t>QC_Franchise_Group_LLC_QC_Kinetix_2024_FranchiseInfo.json</t>
  </si>
  <si>
    <t>QC Kinetix</t>
  </si>
  <si>
    <t>Qdoba Franchisor LLC</t>
  </si>
  <si>
    <t>Qdoba_Franchisor_LLC_Qdoba_Qdoba_Mexican_Eats_Qdoba_Mexican_Grill_2023_FranchiseInfo.json</t>
  </si>
  <si>
    <t>Qdoba, Qdoba Mexican Eats, Qdoba Mexican Grill</t>
  </si>
  <si>
    <t>Quad Queens LLC</t>
  </si>
  <si>
    <t>Quad_Queens_LLC_Randy's_Donuts_2024_FranchiseInfo.json</t>
  </si>
  <si>
    <t>Randy's Donuts</t>
  </si>
  <si>
    <t>Qualicare of America, Inc.</t>
  </si>
  <si>
    <t>Qualicare_of_America_Inc_Qualicare_2023_FranchiseInfo.json</t>
  </si>
  <si>
    <t>Qualicare</t>
  </si>
  <si>
    <t>Quality Is Our Recipe, LLC</t>
  </si>
  <si>
    <t>Quality_Is_Our_Recipe_LLC_Wendy's_or_Wendy's_Old_Fashioned_Hamburgers_Restau_2024_FranchiseInfo.json</t>
  </si>
  <si>
    <t>Wendy's or Wendy's Old Fashioned Hamburgers Restau</t>
  </si>
  <si>
    <t>QUALITY STAFFING GROUP, INC</t>
  </si>
  <si>
    <t>QUALITY_STAFFING_GROUP_INC_QM_STAFFING_GROUP_2024_FranchiseInfo.json</t>
  </si>
  <si>
    <t>QM STAFFING GROUP</t>
  </si>
  <si>
    <t>Quiz Holdings, LLC</t>
  </si>
  <si>
    <t>Quiz_Holdings_LLC_Quiznos_2024_FranchiseInfo.json</t>
  </si>
  <si>
    <t>Quiznos</t>
  </si>
  <si>
    <t>Radiant Waxing Franchise, LLC</t>
  </si>
  <si>
    <t>Radiant_Waxing_Franchise_LLC_Radiant_Waxing_2024_FranchiseInfo.json</t>
  </si>
  <si>
    <t>Radiant Waxing</t>
  </si>
  <si>
    <t>Radwick Franchising, LLC</t>
  </si>
  <si>
    <t>Radwick_Franchising_LLC_Spitz_2024_FranchiseInfo.json</t>
  </si>
  <si>
    <t>Spitz</t>
  </si>
  <si>
    <t>Rainbow International SPV LLC</t>
  </si>
  <si>
    <t>Rainbow_International_SPV_LLC_Rainbow_Restoration_2024_FranchiseInfo.json</t>
  </si>
  <si>
    <t>Rainbow Restoration</t>
  </si>
  <si>
    <t>RAKKAN USA Franchise, LLC</t>
  </si>
  <si>
    <t>RAKKAN_USA_Franchise_LLC_RAKKAN_Ramen_2024_FranchiseInfo.json</t>
  </si>
  <si>
    <t>RAKKAN Ramen</t>
  </si>
  <si>
    <t>RAMADA WORLDWIDE INC</t>
  </si>
  <si>
    <t>RAMADA_WORLDWIDE_INC_Ramada_Ramada_Plaza_Hotel_2024_FranchiseInfo.json</t>
  </si>
  <si>
    <t>Ramada, Ramada Plaza Hotel</t>
  </si>
  <si>
    <t>Ram Jack Systems Distribution, LLC</t>
  </si>
  <si>
    <t>Ram_Jack_Systems_Distribution_LLC_Ram_Jack_2024_FranchiseInfo.json</t>
  </si>
  <si>
    <t>Ram Jack</t>
  </si>
  <si>
    <t>RealtyScape Franchising LLC</t>
  </si>
  <si>
    <t>RealtyScape_Franchising_LLC_LakePlace_com;_LakePlace_com_Realty_2023_FranchiseInfo.json</t>
  </si>
  <si>
    <t>LakePlace.com; LakePlace.com Realty</t>
  </si>
  <si>
    <t>Realty Executives Intl. SVCS. LLC</t>
  </si>
  <si>
    <t>Realty_Executives_Intl_SVCS_LLC_Realty_Executives_2024_FranchiseInfo.json</t>
  </si>
  <si>
    <t>Realty Executives</t>
  </si>
  <si>
    <t>Realty ONE Group Affiliates, Inc.</t>
  </si>
  <si>
    <t>Realty_ONE_Group_Affiliates_Inc_Realty_ONE_Group_2024_FranchiseInfo.json</t>
  </si>
  <si>
    <t>Realty ONE Group</t>
  </si>
  <si>
    <t>REALTY WORLD, INC.</t>
  </si>
  <si>
    <t>REALTY_WORLD_INC_Realty_World_2023_FranchiseInfo.json</t>
  </si>
  <si>
    <t>Realty World</t>
  </si>
  <si>
    <t>Real Deals, Inc.</t>
  </si>
  <si>
    <t>Real_Deals_Inc_Real_Deals_on_Home_Decor_2024_FranchiseInfo.json</t>
  </si>
  <si>
    <t>Real Deals on Home Decor</t>
  </si>
  <si>
    <t>Real Property Management SPV LLC</t>
  </si>
  <si>
    <t>Real_Property_Management_SPV_LLC_Real_Property_Management_2024_FranchiseInfo.json</t>
  </si>
  <si>
    <t>Real Property Management</t>
  </si>
  <si>
    <t>Ream Franchise Group, LLC</t>
  </si>
  <si>
    <t>Ream_Franchise_Group_LLC_Gameday_Men's_Health_2024_FranchiseInfo.json</t>
  </si>
  <si>
    <t>Gameday Men's Health</t>
  </si>
  <si>
    <t>ReBath, LLC</t>
  </si>
  <si>
    <t>ReBath_LLC_ReBath_2024_FranchiseInfo.json</t>
  </si>
  <si>
    <t>ReBath</t>
  </si>
  <si>
    <t>Recipe Unlimited US, LLC</t>
  </si>
  <si>
    <t>Recipe_Unlimited_US_LLC_New_York_Fries_2024_FranchiseInfo.json</t>
  </si>
  <si>
    <t>New York Fries</t>
  </si>
  <si>
    <t>RedBox+ International, LLC</t>
  </si>
  <si>
    <t>RedBox+_International_LLC_redbox+_2024_FranchiseInfo.json</t>
  </si>
  <si>
    <t>redbox+</t>
  </si>
  <si>
    <t>RedLine Athletics Franchising, LLC</t>
  </si>
  <si>
    <t>RedLine_Athletics_Franchising_LLC_RedLine_Athletics_(Regional_Developer)_2024_FranchiseInfo.json</t>
  </si>
  <si>
    <t>RedLine Athletics (Regional Developer)</t>
  </si>
  <si>
    <t>Red Barn Homebuyers, LLC</t>
  </si>
  <si>
    <t>Red_Barn_Homebuyers_LLC_Red_Barn_2024_FranchiseInfo.json</t>
  </si>
  <si>
    <t>Red Barn</t>
  </si>
  <si>
    <t>Red Effect International Franchise, LLC</t>
  </si>
  <si>
    <t>Red_Effect_International_Franchise_LLC_Red_Effect_Infrared_Fitness_(Unit)_2024_FranchiseInfo.json</t>
  </si>
  <si>
    <t>Red Effect Infrared Fitness (Unit)</t>
  </si>
  <si>
    <t>Red Light Method Franchising LLC</t>
  </si>
  <si>
    <t>Red_Light_Method_Franchising_LLC_Red_Light_Method_2024_FranchiseInfo.json</t>
  </si>
  <si>
    <t>Red Light Method</t>
  </si>
  <si>
    <t>Red Mango FC, LLC</t>
  </si>
  <si>
    <t>Red_Mango_FC_LLC_Red_Mango_2024_FranchiseInfo.json</t>
  </si>
  <si>
    <t>Red Mango</t>
  </si>
  <si>
    <t>Red Roof Franchising, LLC</t>
  </si>
  <si>
    <t>Red_Roof_Franchising_LLC_Red_Roof_Inn_Red_Roof_Inn_and_Suites_Red_Roof_PLUS+_Red_Roof_PLUS+_and_Suites_2024_FranchiseInfo.json</t>
  </si>
  <si>
    <t>Red Roof Inn, Red Roof Inn and Suites, Red Roof PLUS+, Red Roof PLUS+ and Suites</t>
  </si>
  <si>
    <t>Red Wagon Club Franchise, LLC</t>
  </si>
  <si>
    <t>Red_Wagon_Club_Franchise_LLC_Red_Wagon_Club_2024_FranchiseInfo.json</t>
  </si>
  <si>
    <t>Red Wagon Club</t>
  </si>
  <si>
    <t>Regal Nails, Salon &amp; Spa, LLC</t>
  </si>
  <si>
    <t>Regal_Nails_Salon_&amp;_Spa_LLC_Regal_Nails_Salon_&amp;_Spa_2024_FranchiseInfo.json</t>
  </si>
  <si>
    <t>Regal Nails Salon &amp; Spa</t>
  </si>
  <si>
    <t>Regent Subs Franchise LLC</t>
  </si>
  <si>
    <t>Regent_Subs_Franchise_LLC_Milio's_Sandwiches_2024_FranchiseInfo.json</t>
  </si>
  <si>
    <t>Milio's Sandwiches</t>
  </si>
  <si>
    <t>RELAX THE BACK CORPORATION</t>
  </si>
  <si>
    <t>RELAX_THE_BACK_CORPORATION_Relax_the_Back®_2024_FranchiseInfo.json</t>
  </si>
  <si>
    <t>Relax the Back®</t>
  </si>
  <si>
    <t>Relive Franchising LLC</t>
  </si>
  <si>
    <t>Relive_Franchising_LLC_Relive_(Area_Rep)_2024_FranchiseInfo.json</t>
  </si>
  <si>
    <t>Relive (Area Rep)</t>
  </si>
  <si>
    <t>RE/MAX Integrated Regions, LLC</t>
  </si>
  <si>
    <t>REMAX_Integrated_Regions_LLC_REMAX_2024_FranchiseInfo.json</t>
  </si>
  <si>
    <t>RE/MAX</t>
  </si>
  <si>
    <t>Rendlef Co d.b.a Jan-Pro Franchise Development of Northeast Wisconsin</t>
  </si>
  <si>
    <t>Rendlef_Co_d_b_a_Jan-Pro_Franchise_Development_of_Northeast_Wisconsin_NoTradeName_2023_FranchiseInfo.json</t>
  </si>
  <si>
    <t>Renew Medic Franchising, LLC</t>
  </si>
  <si>
    <t>Renew_Medic_Franchising_LLC_Renew_Medic_2024_FranchiseInfo.json</t>
  </si>
  <si>
    <t>Renew Medic</t>
  </si>
  <si>
    <t>Renovation Sells Franchising, LLC</t>
  </si>
  <si>
    <t>Renovation_Sells_Franchising_LLC_Renovation_Sells_2024_FranchiseInfo.json</t>
  </si>
  <si>
    <t>Renovation Sells</t>
  </si>
  <si>
    <t>Resting Rainbow Pet Memorials and Cremation Franchise, LLC</t>
  </si>
  <si>
    <t>Resting_Rainbow_Pet_Memorials_and_Cremation_Franchise_LLC_Resting_Rainbow_2024_FranchiseInfo.json</t>
  </si>
  <si>
    <t>Resting Rainbow</t>
  </si>
  <si>
    <t>RestoPros Franchising, LLC</t>
  </si>
  <si>
    <t>RestoPros_Franchising_LLC_RestoPros_2024_FranchiseInfo.json</t>
  </si>
  <si>
    <t>RestoPros</t>
  </si>
  <si>
    <t>Restoration 1 Franchise Holding, LLC</t>
  </si>
  <si>
    <t>Restoration_1_Franchise_Holding_LLC_Restoration_1_Water_Damage_Experts_2024_FranchiseInfo.json</t>
  </si>
  <si>
    <t>Restoration 1 Water Damage Experts</t>
  </si>
  <si>
    <t>Restoration Specialties Franchise Group, LLC</t>
  </si>
  <si>
    <t>Restoration_Specialties_Franchise_Group_LLC_Prism_Specialties_2024_FranchiseInfo.json</t>
  </si>
  <si>
    <t>Prism Specialties</t>
  </si>
  <si>
    <t>Restore Franchising LLC</t>
  </si>
  <si>
    <t>Restore_Franchising_LLC_Restore_Hyper_Wellness_2024_FranchiseInfo.json</t>
  </si>
  <si>
    <t>Restore Hyper Wellness</t>
  </si>
  <si>
    <t>Retrofitness, LLC</t>
  </si>
  <si>
    <t>Retrofitness_LLC_Retrofitness_2024_FranchiseInfo.json</t>
  </si>
  <si>
    <t>Retrofitness</t>
  </si>
  <si>
    <t>Right at Home, LLC</t>
  </si>
  <si>
    <t>Right_at_Home_LLC_NoTradeName_2024_FranchiseInfo.json</t>
  </si>
  <si>
    <t>Ringside Development Company d/b/a Bio-One, Colorado, Inc</t>
  </si>
  <si>
    <t>Ringside_Development_Company_dba_Bio-One_Colorado_Inc_Bio-One_2024_FranchiseInfo.json</t>
  </si>
  <si>
    <t>Bio-One</t>
  </si>
  <si>
    <t>Ritual Franchising Company LLC</t>
  </si>
  <si>
    <t>Ritual_Franchising_Company_LLC_Ritual_Hot_Yoga_2023_FranchiseInfo.json</t>
  </si>
  <si>
    <t>Ritual Hot Yoga</t>
  </si>
  <si>
    <t>RobotLAB Franchising, LLC</t>
  </si>
  <si>
    <t>RobotLAB_Franchising_LLC_RobotLAB_Corp_2024_FranchiseInfo.json</t>
  </si>
  <si>
    <t>RobotLAB Corp</t>
  </si>
  <si>
    <t>RockNRoll Sushi Holdings LLC</t>
  </si>
  <si>
    <t>RockNRoll_Sushi_Holdings_LLC_Rock_N_Roll_Sushi_2024_FranchiseInfo.json</t>
  </si>
  <si>
    <t>Rock N Roll Sushi</t>
  </si>
  <si>
    <t>Rocky Mountain Chocolate Factory, Inc.</t>
  </si>
  <si>
    <t>Rocky_Mountain_Chocolate_Factory_Inc_Rocky_Mountain_Chocolate_Factory_2024_FranchiseInfo.json</t>
  </si>
  <si>
    <t>Rocky Mountain Chocolate Factory</t>
  </si>
  <si>
    <t>Rococo Franchise Corporation</t>
  </si>
  <si>
    <t>Rococo_Franchise_Corporation_Rocky_Rococo_Pizza_and_Pasta_2024_FranchiseInfo.json</t>
  </si>
  <si>
    <t>Rocky Rococo Pizza and Pasta</t>
  </si>
  <si>
    <t>Rolling Suds Franchising LLC</t>
  </si>
  <si>
    <t>Rolling_Suds_Franchising_LLC_Rolling_Suds_2024_FranchiseInfo.json</t>
  </si>
  <si>
    <t>Rolling Suds</t>
  </si>
  <si>
    <t>Roosters MGC International, LLC</t>
  </si>
  <si>
    <t>Roosters_MGC_International_LLC_Roosters_and_Roosters_Men's_Grooming_Center_2024_FranchiseInfo.json</t>
  </si>
  <si>
    <t>Roosters and Roosters Men's Grooming Center</t>
  </si>
  <si>
    <t>RooterMan, LLC</t>
  </si>
  <si>
    <t>RooterMan_LLC_Rooter-Man_2024_FranchiseInfo.json</t>
  </si>
  <si>
    <t>Rooter-Man</t>
  </si>
  <si>
    <t>Rosati's Franchise &amp; Development, LLC</t>
  </si>
  <si>
    <t>Rosati's_Franchise_&amp;_Development_LLC_Rosati's_Pizza_2024_FranchiseInfo.json</t>
  </si>
  <si>
    <t>Rosati's Pizza</t>
  </si>
  <si>
    <t>Rosati's Franchising, Inc.</t>
  </si>
  <si>
    <t>Rosati's_Franchising_Inc_NoTradeName_2024_FranchiseInfo.json</t>
  </si>
  <si>
    <t>Rosati's Pizza Enterprises, Inc.</t>
  </si>
  <si>
    <t>Rosati's_Pizza_Enterprises_Inc_Rosati's_Pizza_2024_FranchiseInfo.json</t>
  </si>
  <si>
    <t>Roto-Rooter Corporation</t>
  </si>
  <si>
    <t>Roto-Rooter_Corporation_Roto-Rooter_2024_FranchiseInfo.json</t>
  </si>
  <si>
    <t>Roto-Rooter</t>
  </si>
  <si>
    <t>Royal Aloha Franchise Company, LLC</t>
  </si>
  <si>
    <t>Royal_Aloha_Franchise_Company_LLC_Bad_Ass_Coffee_of_Hawaii_2024_FranchiseInfo.json</t>
  </si>
  <si>
    <t>Bad Ass Coffee of Hawaii</t>
  </si>
  <si>
    <t>ROYAL FRANCHISING INC</t>
  </si>
  <si>
    <t>ROYAL_FRANCHISING_INC_JANI_KING_OF_MILWAUKEE_2023_FranchiseInfo.json</t>
  </si>
  <si>
    <t>JANI KING OF MILWAUKEE</t>
  </si>
  <si>
    <t>RPG Franchising, LLC</t>
  </si>
  <si>
    <t>RPG_Franchising_LLC_Richard's_Painting_2024_FranchiseInfo.json</t>
  </si>
  <si>
    <t>Richard's Painting</t>
  </si>
  <si>
    <t>RPM Summit Group, LLC</t>
  </si>
  <si>
    <t>RPM_Summit_Group_LLC_Rocket_Fizz_2024_FranchiseInfo.json</t>
  </si>
  <si>
    <t>Rocket Fizz</t>
  </si>
  <si>
    <t>Rubbish Works, LLC</t>
  </si>
  <si>
    <t>Rubbish_Works_LLC_Rubbish_Works_2024_FranchiseInfo.json</t>
  </si>
  <si>
    <t>Rubbish Works</t>
  </si>
  <si>
    <t>Rumble Franchise SPV, LLC</t>
  </si>
  <si>
    <t>Rumble_Franchise_SPV_LLC_Rumble_2024_FranchiseInfo.json</t>
  </si>
  <si>
    <t>Rumble</t>
  </si>
  <si>
    <t>Rusty Taco Franchising, LLC</t>
  </si>
  <si>
    <t>Rusty_Taco_Franchising_LLC_Rusty_Taco_2024_FranchiseInfo.json</t>
  </si>
  <si>
    <t>Rusty Taco</t>
  </si>
  <si>
    <t>Rytech Franchising, Inc.</t>
  </si>
  <si>
    <t>Rytech_Franchising_Inc_Rytech_2024_FranchiseInfo.json</t>
  </si>
  <si>
    <t>Rytech</t>
  </si>
  <si>
    <t>R.E.JOHNSEN, LLC</t>
  </si>
  <si>
    <t>R_E_JOHNSEN_LLC_Jan-Pro_of_Milwaukee_2024_FranchiseInfo.json</t>
  </si>
  <si>
    <t>Jan-Pro of Milwaukee</t>
  </si>
  <si>
    <t>Safeguard Franchise Sales, Inc.</t>
  </si>
  <si>
    <t>Safeguard_Franchise_Sales_Inc_Safeguard_2024_FranchiseInfo.json</t>
  </si>
  <si>
    <t>Safeguard</t>
  </si>
  <si>
    <t>Safer Home Services International, LLC</t>
  </si>
  <si>
    <t>Safer_Home_Services_International_LLC_SAFER_HOME_SERVICES_2024_FranchiseInfo.json</t>
  </si>
  <si>
    <t>SAFER HOME SERVICES</t>
  </si>
  <si>
    <t>SafeSplash Brands, LLC</t>
  </si>
  <si>
    <t>SafeSplash_Brands_LLC_SafeSplash_2024_FranchiseInfo.json</t>
  </si>
  <si>
    <t>SafeSplash</t>
  </si>
  <si>
    <t>SAH Holdings, LLC</t>
  </si>
  <si>
    <t>SAH_Holdings_LLC_Sushi_Avenue_2024_FranchiseInfo.json</t>
  </si>
  <si>
    <t>Sushi Avenue</t>
  </si>
  <si>
    <t>Saint Croix Management Incorporated</t>
  </si>
  <si>
    <t>Saint_Croix_Management_Incorporated_VCS_Business_2024_FranchiseInfo.json</t>
  </si>
  <si>
    <t>VCS Business</t>
  </si>
  <si>
    <t>Saladworks, LLC</t>
  </si>
  <si>
    <t>Saladworks_LLC_Saladworks_2024_FranchiseInfo.json</t>
  </si>
  <si>
    <t>Saladworks</t>
  </si>
  <si>
    <t>Sales Star Franchising USA, LLC</t>
  </si>
  <si>
    <t>Sales_Star_Franchising_USA_LLC_SalesStar_2024_FranchiseInfo.json</t>
  </si>
  <si>
    <t>SalesStar</t>
  </si>
  <si>
    <t>Salon Professional Educational Company, LLC</t>
  </si>
  <si>
    <t>Salon_Professional_Educational_Company_LLC_SPEC_2024_FranchiseInfo.json</t>
  </si>
  <si>
    <t>SPEC</t>
  </si>
  <si>
    <t>Salsarita's Franchising, LLC</t>
  </si>
  <si>
    <t>Salsarita's_Franchising_LLC_Salsarita's_Fresh_Mexican_Grill_2024_FranchiseInfo.json</t>
  </si>
  <si>
    <t>Salsarita's Fresh Mexican Grill</t>
  </si>
  <si>
    <t>SAMCO LLC</t>
  </si>
  <si>
    <t>SAMCO_LLC_Sam_the_Concrete_Man_2024_FranchiseInfo.json</t>
  </si>
  <si>
    <t>Sam the Concrete Man</t>
  </si>
  <si>
    <t>Sandler Systems, LLC</t>
  </si>
  <si>
    <t>Sandler_Systems_LLC_Sandler_2024_FranchiseInfo.json</t>
  </si>
  <si>
    <t>Sandler</t>
  </si>
  <si>
    <t>Sanford Rose Associates International, Inc.</t>
  </si>
  <si>
    <t>Sanford_Rose_Associates_International_Inc_Sanford_Rose_Associates_2024_FranchiseInfo.json</t>
  </si>
  <si>
    <t>Sanford Rose Associates</t>
  </si>
  <si>
    <t>Sanford Rose Associates International, LLC</t>
  </si>
  <si>
    <t>Sanford_Rose_Associates_International_LLC_Dimensional_Search_2024_FranchiseInfo.json</t>
  </si>
  <si>
    <t>Dimensional Search</t>
  </si>
  <si>
    <t>Savvy Sliders Franchise LLC (AREA)</t>
  </si>
  <si>
    <t>Savvy_Sliders_Franchise_LLC_(AREA)_Savvy_Sliders_Restaurant_2024_FranchiseInfo.json</t>
  </si>
  <si>
    <t>Savvy Sliders Restaurant</t>
  </si>
  <si>
    <t>Savvy Sliders Franchise LLC (UNIT)</t>
  </si>
  <si>
    <t>Savvy_Sliders_Franchise_LLC_(UNIT)_Savvy_Sliders_Restaurant_2024_FranchiseInfo.json</t>
  </si>
  <si>
    <t>Sbarro Franchise Co., LLC</t>
  </si>
  <si>
    <t>Sbarro_Franchise_Co_LLC_Sbarro_2024_FranchiseInfo.json</t>
  </si>
  <si>
    <t>Sbarro</t>
  </si>
  <si>
    <t>SBS Franchising, LLC</t>
  </si>
  <si>
    <t>SBS_Franchising_LLC_Stratus_Building_Solutions_2024_FranchiseInfo.json</t>
  </si>
  <si>
    <t>Stratus Building Solutions</t>
  </si>
  <si>
    <t>SB Acquisition LLC</t>
  </si>
  <si>
    <t>SB_Acquisition_LLC_Pizza_Pit_2023_FranchiseInfo.json</t>
  </si>
  <si>
    <t>Pizza Pit</t>
  </si>
  <si>
    <t>SB Oil Change Franchising, LLC</t>
  </si>
  <si>
    <t>SB_Oil_Change_Franchising_LLC_Strickland_Brothers_10_Minute_Oil_Change_2024_FranchiseInfo.json</t>
  </si>
  <si>
    <t>Strickland Brothers 10 Minute Oil Change</t>
  </si>
  <si>
    <t>SCA FRANCHISING CORP</t>
  </si>
  <si>
    <t>SCA_FRANCHISING_CORP_SCA_Appraisal_Services_2024_FranchiseInfo.json</t>
  </si>
  <si>
    <t>SCA Appraisal Services</t>
  </si>
  <si>
    <t>Scenthound Franchising, LLC</t>
  </si>
  <si>
    <t>Scenthound_Franchising_LLC_Scenthound_2024_FranchiseInfo.json</t>
  </si>
  <si>
    <t>Scenthound</t>
  </si>
  <si>
    <t>SCHLOTZSKY'S FRANCHISOR SPV LLC</t>
  </si>
  <si>
    <t>SCHLOTZSKY'S_FRANCHISOR_SPV_LLC_Schlotzsky's_2024_FranchiseInfo.json</t>
  </si>
  <si>
    <t>Schlotzsky's</t>
  </si>
  <si>
    <t>Schmizza International, Inc.</t>
  </si>
  <si>
    <t>Schmizza_International_Inc_Pizza_Schmizza_2024_FranchiseInfo.json</t>
  </si>
  <si>
    <t>Pizza Schmizza</t>
  </si>
  <si>
    <t>SCHOOL OF ROCK FRANCHISING, LLC</t>
  </si>
  <si>
    <t>SCHOOL_OF_ROCK_FRANCHISING_LLC_SCHOOL_OF_ROCK_2024_FranchiseInfo.json</t>
  </si>
  <si>
    <t>SCHOOL OF ROCK</t>
  </si>
  <si>
    <t>Scissors &amp; Scotch Franchising, LLC</t>
  </si>
  <si>
    <t>Scissors_&amp;_Scotch_Franchising_LLC_Scissors_&amp;_Scotch_Barbershop_2024_FranchiseInfo.json</t>
  </si>
  <si>
    <t>Scissors &amp; Scotch Barbershop</t>
  </si>
  <si>
    <t>Scoop Brothers Franchising, LLC</t>
  </si>
  <si>
    <t>Scoop_Brothers_Franchising_LLC_Scoop_Brothers_2024_FranchiseInfo.json</t>
  </si>
  <si>
    <t>Scoop Brothers</t>
  </si>
  <si>
    <t>Scoop Soldiers Franchise Company LLC</t>
  </si>
  <si>
    <t>Scoop_Soldiers_Franchise_Company_LLC_Scoop_Soldiers_2024_FranchiseInfo.json</t>
  </si>
  <si>
    <t>Scoop Soldiers</t>
  </si>
  <si>
    <t>Scooter's Coffee, LLC</t>
  </si>
  <si>
    <t>Scooter's_Coffee_LLC_Scooter's_Coffee_2024_FranchiseInfo.json</t>
  </si>
  <si>
    <t>Scooter's Coffee</t>
  </si>
  <si>
    <t>Scout Guide, LLC</t>
  </si>
  <si>
    <t>Scout_Guide_LLC_The_Scout_Guide_2024_FranchiseInfo.json</t>
  </si>
  <si>
    <t>The Scout Guide</t>
  </si>
  <si>
    <t>Screenmobile Franchising SPE LLC</t>
  </si>
  <si>
    <t>Screenmobile_Franchising_SPE_LLC_Screenmobile_2024_FranchiseInfo.json</t>
  </si>
  <si>
    <t>Screenmobile</t>
  </si>
  <si>
    <t>SEAL KING INC</t>
  </si>
  <si>
    <t>SEAL_KING_INC_Seal_King_2024_FranchiseInfo.json</t>
  </si>
  <si>
    <t>Seal King</t>
  </si>
  <si>
    <t>Sea Love Franchise, LLC</t>
  </si>
  <si>
    <t>Sea_Love_Franchise_LLC_Sea_Love_2024_FranchiseInfo.json</t>
  </si>
  <si>
    <t>Sea Love</t>
  </si>
  <si>
    <t>Seniors Helping Seniors, LLC</t>
  </si>
  <si>
    <t>Seniors_Helping_Seniors_LLC_Seniors_Helping_Seniors_2024_FranchiseInfo.json</t>
  </si>
  <si>
    <t>Seniors Helping Seniors</t>
  </si>
  <si>
    <t>Senior Care Authority, LLC</t>
  </si>
  <si>
    <t>Senior_Care_Authority_LLC_Senior_Care_Authority_2024_FranchiseInfo.json</t>
  </si>
  <si>
    <t>Senior Care Authority</t>
  </si>
  <si>
    <t>Senior HealthCare Investments LLC</t>
  </si>
  <si>
    <t>Senior_HealthCare_Investments_LLC_Home_Matters_Caregiving_(UNIT)_2024_FranchiseInfo.json</t>
  </si>
  <si>
    <t>Home Matters Caregiving (UNIT)</t>
  </si>
  <si>
    <t>Serotonin Enterprises LLC</t>
  </si>
  <si>
    <t>Serotonin_Enterprises_LLC_Serotonin_2024_FranchiseInfo.json</t>
  </si>
  <si>
    <t>Serotonin</t>
  </si>
  <si>
    <t>ServiceMaster Clean/Restore SPE LLC</t>
  </si>
  <si>
    <t>ServiceMaster_CleanRestore_SPE_LLC_ServiceMaster_Restore_(Disaster_Restoration)_2024_FranchiseInfo.json</t>
  </si>
  <si>
    <t>ServiceMaster Restore (Disaster Restoration)</t>
  </si>
  <si>
    <t>SERVPRO FRANCHISOR, LLC</t>
  </si>
  <si>
    <t>SERVPRO_FRANCHISOR_LLC_Servpro_(Unit)_2024_FranchiseInfo.json</t>
  </si>
  <si>
    <t>Servpro (Unit)</t>
  </si>
  <si>
    <t>Set the Stage, Inc.</t>
  </si>
  <si>
    <t>Set_the_Stage_Inc_Set_the_Stage_2024_FranchiseInfo.json</t>
  </si>
  <si>
    <t>Set the Stage</t>
  </si>
  <si>
    <t>SFC Team Franchise, LLC</t>
  </si>
  <si>
    <t>SFC_Team_Franchise_LLC_NoTradeName_2024_FranchiseInfo.json</t>
  </si>
  <si>
    <t>Shack Shine Home Services LLC</t>
  </si>
  <si>
    <t>Shack_Shine_Home_Services_LLC_Shack_Shine_2024_FranchiseInfo.json</t>
  </si>
  <si>
    <t>Shack Shine</t>
  </si>
  <si>
    <t>Sharkey's Cuts For Kids International Co., LLC</t>
  </si>
  <si>
    <t>Sharkey's_Cuts_For_Kids_International_Co_LLC_Sharkey's_Cuts_for_Kids_2024_FranchiseInfo.json</t>
  </si>
  <si>
    <t>Sharkey's Cuts for Kids</t>
  </si>
  <si>
    <t>ShelfGenie SPV LLC</t>
  </si>
  <si>
    <t>ShelfGenie_SPV_LLC_ShelfGenie_2024_FranchiseInfo.json</t>
  </si>
  <si>
    <t>ShelfGenie</t>
  </si>
  <si>
    <t>SHH Group, LLC</t>
  </si>
  <si>
    <t>SHH_Group_LLC_Sculpture_Hospitality_2024_FranchiseInfo.json</t>
  </si>
  <si>
    <t>Sculpture Hospitality</t>
  </si>
  <si>
    <t>SHINE DEVELOPMENT INC</t>
  </si>
  <si>
    <t>SHINE_DEVELOPMENT_INC_Shine_Window_Care_andor_Shine_Holiday_Lighting_2024_FranchiseInfo.json</t>
  </si>
  <si>
    <t>Shine Window Care and/or Shine Holiday Lighting</t>
  </si>
  <si>
    <t>SHIPLEY FRANCHISE COMPANY LLC</t>
  </si>
  <si>
    <t>SHIPLEY_FRANCHISE_COMPANY_LLC_Shipley_Do-Nuts_2024_FranchiseInfo.json</t>
  </si>
  <si>
    <t>Shipley Do-Nuts</t>
  </si>
  <si>
    <t>Shoot 360 Nation LLC</t>
  </si>
  <si>
    <t>Shoot_360_Nation_LLC_Shoot_360_2023_FranchiseInfo.json</t>
  </si>
  <si>
    <t>Shoot 360</t>
  </si>
  <si>
    <t>Showhomes Franchise Company, LLC</t>
  </si>
  <si>
    <t>Showhomes_Franchise_Company_LLC_Showhomes_2024_FranchiseInfo.json</t>
  </si>
  <si>
    <t>Showhomes</t>
  </si>
  <si>
    <t>Shrunk 3D, Inc.</t>
  </si>
  <si>
    <t>Shrunk_3D_Inc_Shrunk_3D_2024_FranchiseInfo.json</t>
  </si>
  <si>
    <t>Shrunk 3D</t>
  </si>
  <si>
    <t>Shubh Franchise LLC</t>
  </si>
  <si>
    <t>Shubh_Franchise_LLC_Shubh®_Beauty_2024_FranchiseInfo.json</t>
  </si>
  <si>
    <t>Shubh® Beauty</t>
  </si>
  <si>
    <t>Shuckin Shack Franchising LLC</t>
  </si>
  <si>
    <t>Shuckin_Shack_Franchising_LLC_Shuckin'_Shack_2024_FranchiseInfo.json</t>
  </si>
  <si>
    <t>Shuckin' Shack</t>
  </si>
  <si>
    <t>SH Franchising, LLC</t>
  </si>
  <si>
    <t>SH_Franchising_LLC_Senior_Helpers_2024_FranchiseInfo.json</t>
  </si>
  <si>
    <t>Senior Helpers</t>
  </si>
  <si>
    <t>Signal 88, LLC</t>
  </si>
  <si>
    <t>Signal_88_LLC_Signal_2024_FranchiseInfo.json</t>
  </si>
  <si>
    <t>Signal</t>
  </si>
  <si>
    <t>Signal Health Group Franchise, Inc.</t>
  </si>
  <si>
    <t>Signal_Health_Group_Franchise_Inc_Signal_Health_Group_2024_FranchiseInfo.json</t>
  </si>
  <si>
    <t>Signal Health Group</t>
  </si>
  <si>
    <t>Sign*A*Rama Inc.</t>
  </si>
  <si>
    <t>SignARama_Inc_Signarama_2024_FranchiseInfo.json</t>
  </si>
  <si>
    <t>Signarama</t>
  </si>
  <si>
    <t>Sign Gypsies Franchising, LLC</t>
  </si>
  <si>
    <t>Sign_Gypsies_Franchising_LLC_Sign_Gypsies_2024_FranchiseInfo.json</t>
  </si>
  <si>
    <t>Sign Gypsies</t>
  </si>
  <si>
    <t>Silbar Franchise Group Corporation</t>
  </si>
  <si>
    <t>Silbar_Franchise_Group_Corporation_Silbar_Security_2024_FranchiseInfo.json</t>
  </si>
  <si>
    <t>Silbar Security</t>
  </si>
  <si>
    <t>Simple Plan Franchising, LLC</t>
  </si>
  <si>
    <t>Simple_Plan_Franchising_LLC_Simple_Plan_Foods_2023_FranchiseInfo.json</t>
  </si>
  <si>
    <t>Simple Plan Foods</t>
  </si>
  <si>
    <t>Simply Southern Restaurant Group, LLC</t>
  </si>
  <si>
    <t>Simply_Southern_Restaurant_Group_LLC_Chicken_Salad_Chick_2024_FranchiseInfo.json</t>
  </si>
  <si>
    <t>Chicken Salad Chick</t>
  </si>
  <si>
    <t>Sir Grout Franchising, LLC</t>
  </si>
  <si>
    <t>Sir_Grout_Franchising_LLC_Sir_Grout_2024_FranchiseInfo.json</t>
  </si>
  <si>
    <t>Sir Grout</t>
  </si>
  <si>
    <t>Sir Speedy, Inc.</t>
  </si>
  <si>
    <t>Sir_Speedy_Inc_Sir_Speedy_Printing_2024_FranchiseInfo.json</t>
  </si>
  <si>
    <t>Sir Speedy Printing</t>
  </si>
  <si>
    <t>Sit Means Sit Franchise, Inc.</t>
  </si>
  <si>
    <t>Sit_Means_Sit_Franchise_Inc_Sit_Means_Sit_2024_FranchiseInfo.json</t>
  </si>
  <si>
    <t>Sit Means Sit</t>
  </si>
  <si>
    <t>Sit Still Franchising, LLC</t>
  </si>
  <si>
    <t>Sit_Still_Franchising_LLC_Sit_Still_Kid's_Salon_2024_FranchiseInfo.json</t>
  </si>
  <si>
    <t>Sit Still Kid's Salon</t>
  </si>
  <si>
    <t>SKATETIME SI LLC</t>
  </si>
  <si>
    <t>SKATETIME_SI_LLC_NoTradeName_2024_FranchiseInfo.json</t>
  </si>
  <si>
    <t>Skedaddle Franchising LLC</t>
  </si>
  <si>
    <t>Skedaddle_Franchising_LLC_Skedaddle_2024_FranchiseInfo.json</t>
  </si>
  <si>
    <t>Skedaddle</t>
  </si>
  <si>
    <t>Skin Experts By Brentwood Spa Franchise Inc.</t>
  </si>
  <si>
    <t>Skin_Experts_By_Brentwood_Spa_Franchise_Inc_SKIN_EXPERTS_by_Brentwood_Spa_2024_FranchiseInfo.json</t>
  </si>
  <si>
    <t>SKIN EXPERTS by Brentwood Spa</t>
  </si>
  <si>
    <t>Skyhawks Franchise Group, LLC</t>
  </si>
  <si>
    <t>Skyhawks_Franchise_Group_LLC_Skyhawks_2024_FranchiseInfo.json</t>
  </si>
  <si>
    <t>Skyhawks</t>
  </si>
  <si>
    <t>SkyRun Franchising Limited</t>
  </si>
  <si>
    <t>SkyRun_Franchising_Limited_SkyRun_SkyRun_Vacation_Rentals_2024_FranchiseInfo.json</t>
  </si>
  <si>
    <t>SkyRun, SkyRun Vacation Rentals</t>
  </si>
  <si>
    <t>Sky Zone Franchise Group, LLC</t>
  </si>
  <si>
    <t>Sky_Zone_Franchise_Group_LLC_Sky_Zone_2024_FranchiseInfo.json</t>
  </si>
  <si>
    <t>Sky Zone</t>
  </si>
  <si>
    <t>Slick City Franchise Group LLC</t>
  </si>
  <si>
    <t>Slick_City_Franchise_Group_LLC_Slick_City_2024_FranchiseInfo.json</t>
  </si>
  <si>
    <t>Slick City</t>
  </si>
  <si>
    <t>Slim Chicken's Development Company, LLC</t>
  </si>
  <si>
    <t>Slim_Chicken's_Development_Company_LLC_Slim_Chicken's_2024_FranchiseInfo.json</t>
  </si>
  <si>
    <t>Slim Chicken's</t>
  </si>
  <si>
    <t>SLLR Enterprises, LLC</t>
  </si>
  <si>
    <t>SLLR_Enterprises_LLC_RockBox_Fitness_2024_FranchiseInfo.json</t>
  </si>
  <si>
    <t>RockBox Fitness</t>
  </si>
  <si>
    <t>Slumberland Franchising, Inc.</t>
  </si>
  <si>
    <t>Slumberland_Franchising_Inc_Slumberland_2024_FranchiseInfo.json</t>
  </si>
  <si>
    <t>Slumberland</t>
  </si>
  <si>
    <t>SmallBizPros, Inc. d/b/a Padgett Business Services</t>
  </si>
  <si>
    <t>SmallBizPros_Inc_dba_Padgett_Business_Services_Padgett_Business_Services_2024_FranchiseInfo.json</t>
  </si>
  <si>
    <t>Padgett Business Services</t>
  </si>
  <si>
    <t>Smalls Sliders Franchising LLC</t>
  </si>
  <si>
    <t>Smalls_Sliders_Franchising_LLC_Smalls_Sliders_2024_FranchiseInfo.json</t>
  </si>
  <si>
    <t>Smalls Sliders</t>
  </si>
  <si>
    <t>SMASHBURGER FRANCHISING LLC</t>
  </si>
  <si>
    <t>SMASHBURGER_FRANCHISING_LLC_Smashburger_2024_FranchiseInfo.json</t>
  </si>
  <si>
    <t>Smashburger</t>
  </si>
  <si>
    <t>SMASH BROTHERS, LLC</t>
  </si>
  <si>
    <t>SMASH_BROTHERS_LLC_Crushr_2024_FranchiseInfo.json</t>
  </si>
  <si>
    <t>Crushr</t>
  </si>
  <si>
    <t>Smash Franchise Partners, LLC</t>
  </si>
  <si>
    <t>Smash_Franchise_Partners_LLC_Smash_My_Trash_2024_FranchiseInfo.json</t>
  </si>
  <si>
    <t>Smash My Trash</t>
  </si>
  <si>
    <t>Smash Franchising LLC</t>
  </si>
  <si>
    <t>Smash_Franchising_LLC_iSmash_2024_FranchiseInfo.json</t>
  </si>
  <si>
    <t>iSmash</t>
  </si>
  <si>
    <t>Smash Zone, LLC</t>
  </si>
  <si>
    <t>Smash_Zone_LLC_Smash_Zone_2024_FranchiseInfo.json</t>
  </si>
  <si>
    <t>Smash Zone</t>
  </si>
  <si>
    <t>SME Franchise LLC</t>
  </si>
  <si>
    <t>SME_Franchise_LLC_Sushi_Maru_Express_2023_FranchiseInfo.json</t>
  </si>
  <si>
    <t>Sushi Maru Express</t>
  </si>
  <si>
    <t>Smoothie Holdings FC, LLC</t>
  </si>
  <si>
    <t>Smoothie_Holdings_FC_LLC_Smoothie_Factory_andor_Smoothie_Factory_Juice_Bar_2024_FranchiseInfo.json</t>
  </si>
  <si>
    <t>Smoothie Factory and/or Smoothie Factory Juice Bar</t>
  </si>
  <si>
    <t>Smoothie King Franchises, Inc.</t>
  </si>
  <si>
    <t>Smoothie_King_Franchises_Inc_Smoothie_King_2024_FranchiseInfo.json</t>
  </si>
  <si>
    <t>Smoothie King</t>
  </si>
  <si>
    <t>Snap-on Tools Company LLC</t>
  </si>
  <si>
    <t>Snap-on_Tools_Company_LLC_Snap-on_Tools_2024_FranchiseInfo.json</t>
  </si>
  <si>
    <t>Snap-on Tools</t>
  </si>
  <si>
    <t>Snaphouss Franchising USA, LLC</t>
  </si>
  <si>
    <t>Snaphouss_Franchising_USA_LLC_Snaphouss_2024_FranchiseInfo.json</t>
  </si>
  <si>
    <t>Snaphouss</t>
  </si>
  <si>
    <t>Snapology, LLC</t>
  </si>
  <si>
    <t>Snapology_LLC_Snapology_2024_FranchiseInfo.json</t>
  </si>
  <si>
    <t>Snapology</t>
  </si>
  <si>
    <t>Snap Fitness, Inc.</t>
  </si>
  <si>
    <t>Snap_Fitness_Inc_Snap_Fitness_2024_FranchiseInfo.json</t>
  </si>
  <si>
    <t>Snap Fitness</t>
  </si>
  <si>
    <t>sneakybird Franchising, LLC</t>
  </si>
  <si>
    <t>sneakybird_Franchising_LLC_sneakybird_2024_FranchiseInfo.json</t>
  </si>
  <si>
    <t>sneakybird</t>
  </si>
  <si>
    <t>Snooze International, LLC</t>
  </si>
  <si>
    <t>Snooze_International_LLC_Snooze_Mattress_Company_2024_FranchiseInfo.json</t>
  </si>
  <si>
    <t>Snooze Mattress Company</t>
  </si>
  <si>
    <t>Soccer Shots Franchising, LLC</t>
  </si>
  <si>
    <t>Soccer_Shots_Franchising_LLC_Soccer_Shots_2024_FranchiseInfo.json</t>
  </si>
  <si>
    <t>Soccer Shots</t>
  </si>
  <si>
    <t>Soccer Stars, LLC</t>
  </si>
  <si>
    <t>Soccer_Stars_LLC_Super_Soccer_Stars_2024_FranchiseInfo.json</t>
  </si>
  <si>
    <t>Super Soccer Stars</t>
  </si>
  <si>
    <t>Social Indoor Franchising, LLC</t>
  </si>
  <si>
    <t>Social_Indoor_Franchising_LLC_Social_Indoor_2024_FranchiseInfo.json</t>
  </si>
  <si>
    <t>Social Indoor</t>
  </si>
  <si>
    <t>Sola Franchise, LLC</t>
  </si>
  <si>
    <t>Sola_Franchise_LLC_Sola_Salon_2024_FranchiseInfo.json</t>
  </si>
  <si>
    <t>Sola Salon</t>
  </si>
  <si>
    <t>Sonesta RL Hotels Franchising Inc.</t>
  </si>
  <si>
    <t>Sonesta_RL_Hotels_Franchising_Inc_Classico_A_Sonesta_Collection_2024_FranchiseInfo.json</t>
  </si>
  <si>
    <t>Classico A Sonesta Collection</t>
  </si>
  <si>
    <t>Sonic Franchising LLC</t>
  </si>
  <si>
    <t>Sonic_Franchising_LLC_Sonic_Drive-Ins_2024_FranchiseInfo.json</t>
  </si>
  <si>
    <t>Sonic Drive-Ins</t>
  </si>
  <si>
    <t>SOTHEBYS INTERNATIONAL REALTY AFFILIATES LLC</t>
  </si>
  <si>
    <t>SOTHEBYS_INTERNATIONAL_REALTY_AFFILIATES_LLC_Sotheby's_International_Realty_2024_FranchiseInfo.json</t>
  </si>
  <si>
    <t>Sotheby's International Realty</t>
  </si>
  <si>
    <t>Soup Korner LLC</t>
  </si>
  <si>
    <t>Soup_Korner_LLC_NoTradeName_2024_FranchiseInfo.json</t>
  </si>
  <si>
    <t>Southern Steer Franchising International, LLC</t>
  </si>
  <si>
    <t>Southern_Steer_Franchising_International_LLC_Southern_Steer_2024_FranchiseInfo.json</t>
  </si>
  <si>
    <t>Southern Steer</t>
  </si>
  <si>
    <t>Sparkle Franchising, LLC</t>
  </si>
  <si>
    <t>Sparkle_Franchising_LLC_Sparkle_Sparkle_Dog_Wash_&amp;_Grooming_Bar_Sparkle_Grooming_(Regional_Developer)_2024_FranchiseInfo.json</t>
  </si>
  <si>
    <t>Sparkle, Sparkle Dog Wash &amp; Grooming Bar, Sparkle Grooming (Regional Developer)</t>
  </si>
  <si>
    <t>Sparkle International, Inc.</t>
  </si>
  <si>
    <t>Sparkle_International_Inc_NoTradeName_2024_FranchiseInfo.json</t>
  </si>
  <si>
    <t>Sparkle Squad, LLC</t>
  </si>
  <si>
    <t>Sparkle_Squad_LLC_Sparkle_Squad_2024_FranchiseInfo.json</t>
  </si>
  <si>
    <t>Sparkle Squad</t>
  </si>
  <si>
    <t>Spavia International, LLC</t>
  </si>
  <si>
    <t>Spavia_International_LLC_Spavia_2024_FranchiseInfo.json</t>
  </si>
  <si>
    <t>Spavia</t>
  </si>
  <si>
    <t>SpeeDee Worldwide, LLC</t>
  </si>
  <si>
    <t>SpeeDee_Worldwide_LLC_SpeeDee_Oil_Change_&amp;_Auto_Service_2024_FranchiseInfo.json</t>
  </si>
  <si>
    <t>SpeeDee Oil Change &amp; Auto Service</t>
  </si>
  <si>
    <t>SPEED QUEEN Laundry Franchise, LLC</t>
  </si>
  <si>
    <t>SPEED_QUEEN_Laundry_Franchise_LLC_SPEED_QUEEN_2024_FranchiseInfo.json</t>
  </si>
  <si>
    <t>SPEED QUEEN</t>
  </si>
  <si>
    <t>Spend The Day Franchising, Inc.</t>
  </si>
  <si>
    <t>Spend_The_Day_Franchising_Inc_Elder-Well_2024_FranchiseInfo.json</t>
  </si>
  <si>
    <t>Elder-Well</t>
  </si>
  <si>
    <t>Spenga Holdings LLC</t>
  </si>
  <si>
    <t>Spenga_Holdings_LLC_Spenga_2024_FranchiseInfo.json</t>
  </si>
  <si>
    <t>Spenga</t>
  </si>
  <si>
    <t>Sperry Commercial Global Affiliates, LLC</t>
  </si>
  <si>
    <t>Sperry_Commercial_Global_Affiliates_LLC_Sperry_Commercial_Global_Affiliates_2024_FranchiseInfo.json</t>
  </si>
  <si>
    <t>Sperry Commercial Global Affiliates</t>
  </si>
  <si>
    <t>Spherion Staffing, LLC</t>
  </si>
  <si>
    <t>Spherion_Staffing_LLC_Spherion_Staffing_2024_FranchiseInfo.json</t>
  </si>
  <si>
    <t>Spherion Staffing</t>
  </si>
  <si>
    <t>SPICE &amp; TEA EXCHANGE FRANCHSING LLC</t>
  </si>
  <si>
    <t>SPICE_&amp;_TEA_EXCHANGE_FRANCHSING_LLC_The_Spice_&amp;_Tea_Exchange_2024_FranchiseInfo.json</t>
  </si>
  <si>
    <t>The Spice &amp; Tea Exchange</t>
  </si>
  <si>
    <t>Sport Clips, Inc.</t>
  </si>
  <si>
    <t>Sport_Clips_Inc_Sport_Clips_2024_FranchiseInfo.json</t>
  </si>
  <si>
    <t>Sport Clips</t>
  </si>
  <si>
    <t>Spray-Net Inc.</t>
  </si>
  <si>
    <t>Spray-Net_Inc_Spray-Net_2024_FranchiseInfo.json</t>
  </si>
  <si>
    <t>Spray-Net</t>
  </si>
  <si>
    <t>Spray Foam Genie International, LLC</t>
  </si>
  <si>
    <t>Spray_Foam_Genie_International_LLC_Spray_Foam_Genie_2024_FranchiseInfo.json</t>
  </si>
  <si>
    <t>Spray Foam Genie</t>
  </si>
  <si>
    <t>SPRING GREEN LAWN CARE CORP</t>
  </si>
  <si>
    <t>SPRING_GREEN_LAWN_CARE_CORP_Spring-Green_2024_FranchiseInfo.json</t>
  </si>
  <si>
    <t>Spring-Green</t>
  </si>
  <si>
    <t>Sprinkles Franchise Group LLC</t>
  </si>
  <si>
    <t>Sprinkles_Franchise_Group_LLC_Sprinkles_Cupcakes_2024_FranchiseInfo.json</t>
  </si>
  <si>
    <t>Sprinkles Cupcakes</t>
  </si>
  <si>
    <t>SP Franchising, LLC</t>
  </si>
  <si>
    <t>SP_Franchising_LLC_SpeedPro_2024_FranchiseInfo.json</t>
  </si>
  <si>
    <t>SpeedPro</t>
  </si>
  <si>
    <t>Stanley Industrial &amp; Automotive, LLC</t>
  </si>
  <si>
    <t>Stanley_Industrial_&amp;_Automotive_LLC_Mac_Tools_2024_FranchiseInfo.json</t>
  </si>
  <si>
    <t>Mac Tools</t>
  </si>
  <si>
    <t>Stanley Steemer International, Inc.</t>
  </si>
  <si>
    <t>Stanley_Steemer_International_Inc_Stanley_Steemer_Carpet_Cleaner_2024_FranchiseInfo.json</t>
  </si>
  <si>
    <t>Stanley Steemer Carpet Cleaner</t>
  </si>
  <si>
    <t>STARCYCLE FRANCHISE, LLC</t>
  </si>
  <si>
    <t>STARCYCLE_FRANCHISE_LLC_STARCYCLE_2024_FranchiseInfo.json</t>
  </si>
  <si>
    <t>STARCYCLE</t>
  </si>
  <si>
    <t>Status Solutions Network, LLC</t>
  </si>
  <si>
    <t>Status_Solutions_Network_LLC_NoTradeName_2024_FranchiseInfo.json</t>
  </si>
  <si>
    <t>Stayfull Services, LLC</t>
  </si>
  <si>
    <t>Stayfull_Services_LLC_stayfull_2024_FranchiseInfo.json</t>
  </si>
  <si>
    <t>stayfull</t>
  </si>
  <si>
    <t>STC Franchising, LLC</t>
  </si>
  <si>
    <t>STC_Franchising_LLC_Sun_Tan_City_2024_FranchiseInfo.json</t>
  </si>
  <si>
    <t>Sun Tan City</t>
  </si>
  <si>
    <t>Steak n Shake Enterprises, Inc.</t>
  </si>
  <si>
    <t>Steak_n_Shake_Enterprises_Inc_Franchise_Partner_Program_2024_FranchiseInfo.json</t>
  </si>
  <si>
    <t>Franchise Partner Program</t>
  </si>
  <si>
    <t>Steamatic, LLC</t>
  </si>
  <si>
    <t>Steamatic_LLC_Steamatic_2024_FranchiseInfo.json</t>
  </si>
  <si>
    <t>Steamatic</t>
  </si>
  <si>
    <t>Stemtree Franchising, LLC</t>
  </si>
  <si>
    <t>Stemtree_Franchising_LLC_Stemtree_2024_FranchiseInfo.json</t>
  </si>
  <si>
    <t>Stemtree</t>
  </si>
  <si>
    <t>Steri-Clean, Inc.</t>
  </si>
  <si>
    <t>Steri-Clean_Inc_NoTradeName_2024_FranchiseInfo.json</t>
  </si>
  <si>
    <t>Stevenstone Inc.</t>
  </si>
  <si>
    <t>Stevenstone_Inc_New_Creations_2024_FranchiseInfo.json</t>
  </si>
  <si>
    <t>New Creations</t>
  </si>
  <si>
    <t>Stiltz Franchising. Inc.</t>
  </si>
  <si>
    <t>Stiltz_Franchising_Inc_Stiltz_Homelifts_Franchise_2024_FranchiseInfo.json</t>
  </si>
  <si>
    <t>Stiltz Homelifts Franchise</t>
  </si>
  <si>
    <t>STOP Franchising SPE LLC</t>
  </si>
  <si>
    <t>STOP_Franchising_SPE_LLC_DRYmedic_2024_FranchiseInfo.json</t>
  </si>
  <si>
    <t>DRYmedic</t>
  </si>
  <si>
    <t>Storm Guard Franchise Systems, LLC</t>
  </si>
  <si>
    <t>Storm_Guard_Franchise_Systems_LLC_Storm_Guard_2024_FranchiseInfo.json</t>
  </si>
  <si>
    <t>Storm Guard</t>
  </si>
  <si>
    <t>Stratify, LLC</t>
  </si>
  <si>
    <t>Stratify_LLC_Painter1_2024_FranchiseInfo.json</t>
  </si>
  <si>
    <t>Painter1</t>
  </si>
  <si>
    <t>Strength Train LLC</t>
  </si>
  <si>
    <t>Strength_Train_LLC_Starting_Strength_2024_FranchiseInfo.json</t>
  </si>
  <si>
    <t>Starting Strength</t>
  </si>
  <si>
    <t>Stretch Lab Franchise SPV, LLC</t>
  </si>
  <si>
    <t>Stretch_Lab_Franchise_SPV_LLC_Stretch_Lab_2024_FranchiseInfo.json</t>
  </si>
  <si>
    <t>Stretch Lab</t>
  </si>
  <si>
    <t>STRETCH ZONE FRANCHISING, LLC</t>
  </si>
  <si>
    <t>STRETCH_ZONE_FRANCHISING_LLC_Stretch_Zone_2023_FranchiseInfo.json</t>
  </si>
  <si>
    <t>Stretch Zone</t>
  </si>
  <si>
    <t>STRETCH ZONE FRANCHISING LLC</t>
  </si>
  <si>
    <t>STRETCH_ZONE_FRANCHISING_LLC_Stretch_Zone_2024_FranchiseInfo.json</t>
  </si>
  <si>
    <t>Striper Industries, Inc.</t>
  </si>
  <si>
    <t>Striper_Industries_Inc_1-800_Striper_2024_FranchiseInfo.json</t>
  </si>
  <si>
    <t>1-800 Striper</t>
  </si>
  <si>
    <t>Stroller Strides, LLC</t>
  </si>
  <si>
    <t>Stroller_Strides_LLC_Fit4Mom®_2024_FranchiseInfo.json</t>
  </si>
  <si>
    <t>Fit4Mom®</t>
  </si>
  <si>
    <t>Strong Kingdom, LLC</t>
  </si>
  <si>
    <t>Strong_Kingdom_LLC_Special_Strong_2024_FranchiseInfo.json</t>
  </si>
  <si>
    <t>Special Strong</t>
  </si>
  <si>
    <t>Structural Elements Franchising, LLC</t>
  </si>
  <si>
    <t>Structural_Elements_Franchising_LLC_Structural_Elements_(Micro-Franchise)_2024_FranchiseInfo.json</t>
  </si>
  <si>
    <t>Structural Elements (Micro-Franchise)</t>
  </si>
  <si>
    <t>Studio 6</t>
  </si>
  <si>
    <t>Studio_6_G6_Hospitality_Franchising_LLC_2024_FranchiseInfo.json</t>
  </si>
  <si>
    <t>SUCCESS Franchising, LLC</t>
  </si>
  <si>
    <t>SUCCESS_Franchising_LLC_SUCCESS_Space_(Area_Rep)_2024_FranchiseInfo.json</t>
  </si>
  <si>
    <t>SUCCESS Space (Area Rep)</t>
  </si>
  <si>
    <t>SugaringLA Franchise, LLC</t>
  </si>
  <si>
    <t>SugaringLA_Franchise_LLC_Sugaring_LA_2024_FranchiseInfo.json</t>
  </si>
  <si>
    <t>Sugaring LA</t>
  </si>
  <si>
    <t>Suite Management Franchising, LLC</t>
  </si>
  <si>
    <t>Suite_Management_Franchising_LLC_My_Salon_Suite_2024_FranchiseInfo.json</t>
  </si>
  <si>
    <t>My Salon Suite</t>
  </si>
  <si>
    <t>Summer Moon Franchising LLC</t>
  </si>
  <si>
    <t>Summer_Moon_Franchising_LLC_Summer_Moon_Coffee_2024_FranchiseInfo.json</t>
  </si>
  <si>
    <t>Summer Moon Coffee</t>
  </si>
  <si>
    <t>Sunoco Retail LLC</t>
  </si>
  <si>
    <t>Sunoco_Retail_LLC_APLUS_2024_FranchiseInfo.json</t>
  </si>
  <si>
    <t>APLUS</t>
  </si>
  <si>
    <t>Supercuts, Inc.</t>
  </si>
  <si>
    <t>Supercuts_Inc_Supercuts_2024_FranchiseInfo.json</t>
  </si>
  <si>
    <t>Supercuts</t>
  </si>
  <si>
    <t>Superglass Windshield Repair, Inc.</t>
  </si>
  <si>
    <t>Superglass_Windshield_Repair_Inc_NoTradeName_2024_FranchiseInfo.json</t>
  </si>
  <si>
    <t>Superior Fence &amp; Rail Franchisor, LLC</t>
  </si>
  <si>
    <t>Superior_Fence_&amp;_Rail_Franchisor_LLC_Superior_Fence_&amp;_Rail_Inc_2024_FranchiseInfo.json</t>
  </si>
  <si>
    <t>Superior Fence &amp; Rail, Inc.</t>
  </si>
  <si>
    <t>Superior Walls of America, Ltd.</t>
  </si>
  <si>
    <t>Superior_Walls_of_America_Ltd_Superior_Walls_2024_FranchiseInfo.json</t>
  </si>
  <si>
    <t>Superior Walls</t>
  </si>
  <si>
    <t>SUPER 8 Worldwide, Inc.</t>
  </si>
  <si>
    <t>SUPER_8_Worldwide_Inc_Super_8_2024_FranchiseInfo.json</t>
  </si>
  <si>
    <t>Super 8</t>
  </si>
  <si>
    <t>Super Magnificent Coffee Company Ireland Limited</t>
  </si>
  <si>
    <t>Super_Magnificent_Coffee_Company_Ireland_Limited_The_Coffee_Bean_&amp;_Tea_Leaf_2024_FranchiseInfo.json</t>
  </si>
  <si>
    <t>The Coffee Bean &amp; Tea Leaf</t>
  </si>
  <si>
    <t>Supply Pointe Franchising, LLC</t>
  </si>
  <si>
    <t>Supply_Pointe_Franchising_LLC_Supply_Pointe_2024_FranchiseInfo.json</t>
  </si>
  <si>
    <t>Supply Pointe</t>
  </si>
  <si>
    <t>SureStay, Inc.</t>
  </si>
  <si>
    <t>SureStay_Inc_SureStay_Collection_Hotel_by_Best_Western®_2024_FranchiseInfo.json</t>
  </si>
  <si>
    <t>"SureStay Collection Hotel by Best Western®"</t>
  </si>
  <si>
    <t>Surface Experts Franchising LLC</t>
  </si>
  <si>
    <t>Surface_Experts_Franchising_LLC_Surface_Experts_2024_FranchiseInfo.json</t>
  </si>
  <si>
    <t>Surface Experts</t>
  </si>
  <si>
    <t>Surface Specialists Systems, Inc.</t>
  </si>
  <si>
    <t>Surface_Specialists_Systems_Inc_Surface_Specialists_2024_FranchiseInfo.json</t>
  </si>
  <si>
    <t>Surface Specialists</t>
  </si>
  <si>
    <t>SVN International Corp</t>
  </si>
  <si>
    <t>SVN_International_Corp_SVN_2024_FranchiseInfo.json</t>
  </si>
  <si>
    <t>SVN</t>
  </si>
  <si>
    <t>SW-Frutta Bowls Franchising Co., LLC</t>
  </si>
  <si>
    <t>SW-Frutta_Bowls_Franchising_Co_LLC_Frutta_Bowls_2024_FranchiseInfo.json</t>
  </si>
  <si>
    <t>Frutta Bowls</t>
  </si>
  <si>
    <t>Sweat Equity Group, LLC</t>
  </si>
  <si>
    <t>Sweat_Equity_Group_LLC_Perspire_Sauna_Studio_2024_FranchiseInfo.json</t>
  </si>
  <si>
    <t>Perspire Sauna Studio</t>
  </si>
  <si>
    <t>Sweat Ventures, LLC</t>
  </si>
  <si>
    <t>Sweat_Ventures_LLC_Sauna_House_2024_FranchiseInfo.json</t>
  </si>
  <si>
    <t>Sauna House</t>
  </si>
  <si>
    <t>Sweetwater Technologies Franchise, LLC</t>
  </si>
  <si>
    <t>Sweetwater_Technologies_Franchise_LLC_Sweetwater_Technologies_2024_FranchiseInfo.json</t>
  </si>
  <si>
    <t>Sweetwater Technologies</t>
  </si>
  <si>
    <t>Swig Franchising, LLC</t>
  </si>
  <si>
    <t>Swig_Franchising_LLC_Swig_2024_FranchiseInfo.json</t>
  </si>
  <si>
    <t>Swig</t>
  </si>
  <si>
    <t>SYLVAN LEARNING, LLC</t>
  </si>
  <si>
    <t>SYLVAN_LEARNING_LLC_Sylvan_Learning_Sylvan_Learning_Center_SylvanSync_and_Sylvan_2024_FranchiseInfo.json</t>
  </si>
  <si>
    <t>"Sylvan Learning," "Sylvan Learning Center," "SylvanSync," and "Sylvan"</t>
  </si>
  <si>
    <t>SYNERGY HomeCare Franchising, LLC</t>
  </si>
  <si>
    <t>SYNERGY_HomeCare_Franchising_LLC_SYNERGY_HomeCare_2024_FranchiseInfo.json</t>
  </si>
  <si>
    <t>SYNERGY HomeCare</t>
  </si>
  <si>
    <t>SystemForward America, LLC</t>
  </si>
  <si>
    <t>SystemForward_America_LLC_TemperaturePro_2024_FranchiseInfo.json</t>
  </si>
  <si>
    <t>TemperaturePro</t>
  </si>
  <si>
    <t>TAB Boards International, Inc.</t>
  </si>
  <si>
    <t>TAB_Boards_International_Inc_The_Alternative_Board_2024_FranchiseInfo.json</t>
  </si>
  <si>
    <t>The Alternative Board</t>
  </si>
  <si>
    <t>Taco Bell Franchisor, LLC</t>
  </si>
  <si>
    <t>Taco_Bell_Franchisor_LLC_Taco_Bell_Express_Taco_Bell_2024_FranchiseInfo.json</t>
  </si>
  <si>
    <t>"Taco Bell Express" "Taco Bell"</t>
  </si>
  <si>
    <t>Taco John's International, Inc.</t>
  </si>
  <si>
    <t>Taco_John's_International_Inc_Taco_Johns_2024_FranchiseInfo.json</t>
  </si>
  <si>
    <t>Taco Johns</t>
  </si>
  <si>
    <t>TACTIC FRANCHISING LLC</t>
  </si>
  <si>
    <t>TACTIC_FRANCHISING_LLC_100%_CHIROPRACTIC_2023_FranchiseInfo.json</t>
  </si>
  <si>
    <t>100% CHIROPRACTIC</t>
  </si>
  <si>
    <t>Tactic Franchising, LLC</t>
  </si>
  <si>
    <t>Tactic_Franchising_LLC_100%_Chiropractic_2024_FranchiseInfo.json</t>
  </si>
  <si>
    <t>100% Chiropractic</t>
  </si>
  <si>
    <t>TailWaggers Franchise Trio</t>
  </si>
  <si>
    <t>TailWaggers_Franchise_Trio_TailWaggers_Doggy_Daycare_2023_FranchiseInfo.json</t>
  </si>
  <si>
    <t>TailWaggers Doggy Daycare</t>
  </si>
  <si>
    <t>Take 5 Franchisor SPV LLC</t>
  </si>
  <si>
    <t>Take_5_Franchisor_SPV_LLC_Take_5_2024_FranchiseInfo.json</t>
  </si>
  <si>
    <t>Take 5</t>
  </si>
  <si>
    <t>Talem Home Care Franchising, LLC</t>
  </si>
  <si>
    <t>Talem_Home_Care_Franchising_LLC_Talem_Home_Care_2024_FranchiseInfo.json</t>
  </si>
  <si>
    <t>Talem Home Care</t>
  </si>
  <si>
    <t>Tapville Franchising Inc.</t>
  </si>
  <si>
    <t>Tapville_Franchising_Inc_Tapville_Social_2024_FranchiseInfo.json</t>
  </si>
  <si>
    <t>Tapville Social</t>
  </si>
  <si>
    <t>Taste Buds Kitchen International LLC</t>
  </si>
  <si>
    <t>Taste_Buds_Kitchen_International_LLC_Taste_Buds_Kitchen_2024_FranchiseInfo.json</t>
  </si>
  <si>
    <t>Taste Buds Kitchen</t>
  </si>
  <si>
    <t>TA Franchise Systems LLC</t>
  </si>
  <si>
    <t>TA_Franchise_Systems_LLC_TravelCenters_of_America_(TA_Express_Center)_2024_FranchiseInfo.json</t>
  </si>
  <si>
    <t>TravelCenters of America (TA Express Center)</t>
  </si>
  <si>
    <t>TBC International, LLC</t>
  </si>
  <si>
    <t>TBC_International_LLC_Title_Boxing_Club_2024_FranchiseInfo.json</t>
  </si>
  <si>
    <t>Title Boxing Club</t>
  </si>
  <si>
    <t>TeamLogic, Inc.</t>
  </si>
  <si>
    <t>TeamLogic_Inc_TeamLogic_IT_2024_FranchiseInfo.json</t>
  </si>
  <si>
    <t>TeamLogic IT</t>
  </si>
  <si>
    <t>Team Up Enterprises, LLC</t>
  </si>
  <si>
    <t>Team_Up_Enterprises_LLC_Team_Up_Athletics_2024_FranchiseInfo.json</t>
  </si>
  <si>
    <t>Team Up Athletics</t>
  </si>
  <si>
    <t>Tectum Franchising LLC</t>
  </si>
  <si>
    <t>Tectum_Franchising_LLC_CR3_American_Exteriors_2024_FranchiseInfo.json</t>
  </si>
  <si>
    <t>CR3 American Exteriors</t>
  </si>
  <si>
    <t>Tempur Franchising US, LLC</t>
  </si>
  <si>
    <t>Tempur_Franchising_US_LLC_Tempur-Pedic_2024_FranchiseInfo.json</t>
  </si>
  <si>
    <t>Tempur-Pedic</t>
  </si>
  <si>
    <t>Temp Walls Franchise Management, LLC</t>
  </si>
  <si>
    <t>Temp_Walls_Franchise_Management_LLC_Temporary_Wall_Systems_2024_FranchiseInfo.json</t>
  </si>
  <si>
    <t>Temporary Wall Systems</t>
  </si>
  <si>
    <t>Terrace Up Franchising Inc.</t>
  </si>
  <si>
    <t>Terrace_Up_Franchising_Inc_Terrace_Up_2024_FranchiseInfo.json</t>
  </si>
  <si>
    <t>Terrace Up</t>
  </si>
  <si>
    <t>Texas Roadhouse Development Corporation</t>
  </si>
  <si>
    <t>Texas_Roadhouse_Development_Corporation_Texas_Roadhouse_2024_FranchiseInfo.json</t>
  </si>
  <si>
    <t>Texas Roadhouse</t>
  </si>
  <si>
    <t>TFL Franchise Systems, LLC</t>
  </si>
  <si>
    <t>TFL_Franchise_Systems_LLC_The_Flying_Locksmiths_2024_FranchiseInfo.json</t>
  </si>
  <si>
    <t>The Flying Locksmiths</t>
  </si>
  <si>
    <t>TGI Fridays Franchisor, LLC</t>
  </si>
  <si>
    <t>TGI_Fridays_Franchisor_LLC_TGI_Fridays_2024_FranchiseInfo.json</t>
  </si>
  <si>
    <t>TGI Fridays</t>
  </si>
  <si>
    <t>That 1 Painter Franchising, LLC</t>
  </si>
  <si>
    <t>That_1_Painter_Franchising_LLC_That_1_Painter_2024_FranchiseInfo.json</t>
  </si>
  <si>
    <t>That 1 Painter</t>
  </si>
  <si>
    <t>The Agency Real Estate Franchising, LLC</t>
  </si>
  <si>
    <t>The_Agency_Real_Estate_Franchising_LLC_The_Agency_2024_FranchiseInfo.json</t>
  </si>
  <si>
    <t>The Agency</t>
  </si>
  <si>
    <t>The Barbershop A Hair Salon for Men, LLC,</t>
  </si>
  <si>
    <t>The_Barbershop_A_Hair_Salon_for_Men_LLC_The_Barbershop_2024_FranchiseInfo.json</t>
  </si>
  <si>
    <t>The Barbershop</t>
  </si>
  <si>
    <t>THE BARBERS, HAIRSTYLING FOR MEN &amp; WOMEN, INC.</t>
  </si>
  <si>
    <t>THE_BARBERS_HAIRSTYLING_FOR_MEN_&amp;_WOMEN_INC_Cost_Cutters_2024_FranchiseInfo.json</t>
  </si>
  <si>
    <t>Cost Cutters</t>
  </si>
  <si>
    <t>The Bar Method Franchisor LLC</t>
  </si>
  <si>
    <t>The_Bar_Method_Franchisor_LLC_Bar_Method_2024_FranchiseInfo.json</t>
  </si>
  <si>
    <t>Bar Method</t>
  </si>
  <si>
    <t>The Beef Jerky Outlet Franchise, Inc.</t>
  </si>
  <si>
    <t>The_Beef_Jerky_Outlet_Franchise_Inc_Beef_Jerky_Experience_2024_FranchiseInfo.json</t>
  </si>
  <si>
    <t>Beef Jerky Experience</t>
  </si>
  <si>
    <t>The Budlong Franchise Nevada LLC</t>
  </si>
  <si>
    <t>The_Budlong_Franchise_Nevada_LLC_The_Budlong_Hot_Chicken_2024_FranchiseInfo.json</t>
  </si>
  <si>
    <t>The Budlong Hot Chicken</t>
  </si>
  <si>
    <t>The Camp Franchise Systems LLC</t>
  </si>
  <si>
    <t>The_Camp_Franchise_Systems_LLC_THE_CAMP_TRANSFORMATION_CENTER_2024_FranchiseInfo.json</t>
  </si>
  <si>
    <t>THE CAMP TRANSFORMATION CENTER</t>
  </si>
  <si>
    <t>The Cleaning Authority Franchising SPE LLC</t>
  </si>
  <si>
    <t>The_Cleaning_Authority_Franchising_SPE_LLC_The_Cleaning_Authority_2024_FranchiseInfo.json</t>
  </si>
  <si>
    <t>The Cleaning Authority</t>
  </si>
  <si>
    <t>The Closet Factory Franchise Corporation</t>
  </si>
  <si>
    <t>The_Closet_Factory_Franchise_Corporation_Closet_Factory_2024_FranchiseInfo.json</t>
  </si>
  <si>
    <t>Closet Factory</t>
  </si>
  <si>
    <t>The Cornwell Quality Tools Company</t>
  </si>
  <si>
    <t>The_Cornwell_Quality_Tools_Company_Cornwell_2024_FranchiseInfo.json</t>
  </si>
  <si>
    <t>Cornwell</t>
  </si>
  <si>
    <t>The Coven Franchising, LLC</t>
  </si>
  <si>
    <t>The_Coven_Franchising_LLC_The_Coven_2024_FranchiseInfo.json</t>
  </si>
  <si>
    <t>The Coven</t>
  </si>
  <si>
    <t>The Decor Group, Inc.</t>
  </si>
  <si>
    <t>The_Decor_Group_Inc_Christmas_Decor_2023_FranchiseInfo.json</t>
  </si>
  <si>
    <t>Christmas Decor</t>
  </si>
  <si>
    <t>The Dog Stop Franchising, LLC</t>
  </si>
  <si>
    <t>The_Dog_Stop_Franchising_LLC_The_Dog_Stop_2024_FranchiseInfo.json</t>
  </si>
  <si>
    <t>The Dog Stop</t>
  </si>
  <si>
    <t>THE FILTA GROUP INC.</t>
  </si>
  <si>
    <t>THE_FILTA_GROUP_INC_FILTA_ENVIRONMENTAL_KITCHEN_SOLUTIONS®_2024_FranchiseInfo.json</t>
  </si>
  <si>
    <t>FILTA ENVIRONMENTAL KITCHEN SOLUTIONS®</t>
  </si>
  <si>
    <t>The Glass Guru Enterprises, Inc.</t>
  </si>
  <si>
    <t>The_Glass_Guru_Enterprises_Inc_The_Glass_Guru_2024_FranchiseInfo.json</t>
  </si>
  <si>
    <t>The Glass Guru</t>
  </si>
  <si>
    <t>The Grounds Guys SPV LLC</t>
  </si>
  <si>
    <t>The_Grounds_Guys_SPV_LLC_The_Grounds_Guys_2024_FranchiseInfo.json</t>
  </si>
  <si>
    <t>The Grounds Guys</t>
  </si>
  <si>
    <t>The Grout Medic, LLC</t>
  </si>
  <si>
    <t>The_Grout_Medic_LLC_The_Grout_Medic_2024_FranchiseInfo.json</t>
  </si>
  <si>
    <t>The Grout Medic</t>
  </si>
  <si>
    <t>The Haagen-Dazs Shoppe Company, Inc.</t>
  </si>
  <si>
    <t>The_Haagen-Dazs_Shoppe_Company_Inc_Haagen-Dazs_Shop_2024_FranchiseInfo.json</t>
  </si>
  <si>
    <t>Haagen-Dazs Shop</t>
  </si>
  <si>
    <t>The Halal Guys Franchise Inc.</t>
  </si>
  <si>
    <t>The_Halal_Guys_Franchise_Inc_The_Halal_Guys_2024_FranchiseInfo.json</t>
  </si>
  <si>
    <t>The Halal Guys</t>
  </si>
  <si>
    <t>The Hammer &amp; Nails Salon Group, LLC</t>
  </si>
  <si>
    <t>The_Hammer_&amp;_Nails_Salon_Group_LLC_Hammer_&amp;_Nails_(Unit)_2024_FranchiseInfo.json</t>
  </si>
  <si>
    <t>Hammer &amp; Nails (Unit)</t>
  </si>
  <si>
    <t>THE HBH FRANCHISE COMPANY, LLC</t>
  </si>
  <si>
    <t>THE_HBH_FRANCHISE_COMPANY_LLC_HoneyBaked_The_Honey_Baked_Ham_Co_and_Honey_Baked_Ham_2024_FranchiseInfo.json</t>
  </si>
  <si>
    <t>"HoneyBaked," "The Honey Baked Ham Co.," and "Honey Baked Ham."</t>
  </si>
  <si>
    <t>The HomeTeam Inspection Service, Inc.</t>
  </si>
  <si>
    <t>The_HomeTeam_Inspection_Service_Inc_HomeTeam_Inspection_Service_2024_FranchiseInfo.json</t>
  </si>
  <si>
    <t>HomeTeam Inspection Service</t>
  </si>
  <si>
    <t>The Home Franchise, LLC</t>
  </si>
  <si>
    <t>The_Home_Franchise_LLC_HomeKeepr_by_Mooveguru_2024_FranchiseInfo.json</t>
  </si>
  <si>
    <t>HomeKeepr by Mooveguru</t>
  </si>
  <si>
    <t>The Hot Spot Studios LLC</t>
  </si>
  <si>
    <t>The_Hot_Spot_Studios_LLC_The_Hot_Spot_2024_FranchiseInfo.json</t>
  </si>
  <si>
    <t>The Hot Spot</t>
  </si>
  <si>
    <t>The Inspection Boys Franchise USA LLC d/b/a The Inspection Boys</t>
  </si>
  <si>
    <t>The_Inspection_Boys_Franchise_USA_LLC_dba_The_Inspection_Boys_The_Inspection_Boys_-_Area_Representative_2024_FranchiseInfo.json</t>
  </si>
  <si>
    <t>The Inspection Boys - Area Representative</t>
  </si>
  <si>
    <t>The Joint Corp.</t>
  </si>
  <si>
    <t>The_Joint_Corp_The_Joint_Chiropractic_2024_FranchiseInfo.json</t>
  </si>
  <si>
    <t>The Joint Chiropractic</t>
  </si>
  <si>
    <t>The Lash Franchise Holdings, LLC</t>
  </si>
  <si>
    <t>The_Lash_Franchise_Holdings_LLC_Lash_Lounge_2024_FranchiseInfo.json</t>
  </si>
  <si>
    <t>Lash Lounge</t>
  </si>
  <si>
    <t>THE LEARNING EXPERIENCE SYSTEMS LLC</t>
  </si>
  <si>
    <t>THE_LEARNING_EXPERIENCE_SYSTEMS_LLC_The_Learning_Experience_and_The_Learning_Experience_Academy_of_Early_Education_2024_FranchiseInfo.json</t>
  </si>
  <si>
    <t>The Learning Experience and The Learning Experience Academy of Early Education</t>
  </si>
  <si>
    <t>The Maids International, LLC</t>
  </si>
  <si>
    <t>The_Maids_International_LLC_The_Maids_2024_FranchiseInfo.json</t>
  </si>
  <si>
    <t>The Maids</t>
  </si>
  <si>
    <t>The Melting Pot</t>
  </si>
  <si>
    <t>The_Melting_Pot_NoTradeName_2024_FranchiseInfo.json</t>
  </si>
  <si>
    <t>The New Mom School Franchising, LLC</t>
  </si>
  <si>
    <t>The_New_Mom_School_Franchising_LLC_New_Mom_School_2024_FranchiseInfo.json</t>
  </si>
  <si>
    <t>New Mom School</t>
  </si>
  <si>
    <t>The Now Franchise, LLC</t>
  </si>
  <si>
    <t>The_Now_Franchise_LLC_THE_NOW_2023_FranchiseInfo.json</t>
  </si>
  <si>
    <t>THE NOW</t>
  </si>
  <si>
    <t>The Original Pancake House Franchising, Inc.</t>
  </si>
  <si>
    <t>The_Original_Pancake_House_Franchising_Inc_The_Original_Pancake_House_2024_FranchiseInfo.json</t>
  </si>
  <si>
    <t>The Original Pancake House</t>
  </si>
  <si>
    <t>The Paterson Center, LLC</t>
  </si>
  <si>
    <t>The_Paterson_Center_LLC_The_Paterson_Center_2024_FranchiseInfo.json</t>
  </si>
  <si>
    <t>The Paterson Center</t>
  </si>
  <si>
    <t>The Plug Powered by AVANCE LLC</t>
  </si>
  <si>
    <t>The_Plug_Powered_by_AVANCE_LLC_The_Plug_Powered_by_AVANCE_2023_FranchiseInfo.json</t>
  </si>
  <si>
    <t>The Plug Powered by AVANCE</t>
  </si>
  <si>
    <t>THE REAL FOOD ACADEMY FRANCHISE LLC</t>
  </si>
  <si>
    <t>THE_REAL_FOOD_ACADEMY_FRANCHISE_LLC_THE_REAL_FOOD_ACADEMY_2024_FranchiseInfo.json</t>
  </si>
  <si>
    <t>THE REAL FOOD ACADEMY</t>
  </si>
  <si>
    <t>The Red Collection, LLC</t>
  </si>
  <si>
    <t>The_Red_Collection_LLC_The_Red_Collection_2024_FranchiseInfo.json</t>
  </si>
  <si>
    <t>The Red Collection</t>
  </si>
  <si>
    <t>The Retirement Income Source, LLC</t>
  </si>
  <si>
    <t>The_Retirement_Income_Source_LLC_Retirement_Income_Source_2024_FranchiseInfo.json</t>
  </si>
  <si>
    <t>Retirement Income Source</t>
  </si>
  <si>
    <t>The Sensory Club, Inc.</t>
  </si>
  <si>
    <t>The_Sensory_Club_Inc_NoTradeName_2024_FranchiseInfo.json</t>
  </si>
  <si>
    <t>The Snip-its Franchise Company, LLC</t>
  </si>
  <si>
    <t>The_Snip-its_Franchise_Company_LLC_Snip-its_Salon_2024_FranchiseInfo.json</t>
  </si>
  <si>
    <t>Snip-its Salon</t>
  </si>
  <si>
    <t>The Ten Spot Ltd.</t>
  </si>
  <si>
    <t>The_Ten_Spot_Ltd_The_Ten_Spot_2024_FranchiseInfo.json</t>
  </si>
  <si>
    <t>The Ten Spot</t>
  </si>
  <si>
    <t>The Tox Franchising Group, LLC</t>
  </si>
  <si>
    <t>The_Tox_Franchising_Group_LLC_The_Tox_2024_FranchiseInfo.json</t>
  </si>
  <si>
    <t>The Tox</t>
  </si>
  <si>
    <t>THE TUTORING CENTER FRANCHISE CORP.</t>
  </si>
  <si>
    <t>THE_TUTORING_CENTER_FRANCHISE_CORP_THE_TUTORING_CENTER_2024_FranchiseInfo.json</t>
  </si>
  <si>
    <t>THE TUTORING CENTER</t>
  </si>
  <si>
    <t>The UPS Store, Inc.</t>
  </si>
  <si>
    <t>The_UPS_Store_Inc_The_UPS_Store®_(Non-Traditional)_2024_FranchiseInfo.json</t>
  </si>
  <si>
    <t>The UPS Store® (Non-Traditional)</t>
  </si>
  <si>
    <t>The Vital Stretch Franchising, LLC</t>
  </si>
  <si>
    <t>The_Vital_Stretch_Franchising_LLC_Vital_Stretch_2024_FranchiseInfo.json</t>
  </si>
  <si>
    <t>Vital Stretch</t>
  </si>
  <si>
    <t>The Waxxpot Group Franchise, LLC</t>
  </si>
  <si>
    <t>The_Waxxpot_Group_Franchise_LLC_Waxxpot_2024_FranchiseInfo.json</t>
  </si>
  <si>
    <t>Waxxpot</t>
  </si>
  <si>
    <t>THE WELLNESS WAY FRANCHISE LLC</t>
  </si>
  <si>
    <t>THE_WELLNESS_WAY_FRANCHISE_LLC_THE_WELLNESS_WAY_2024_FranchiseInfo.json</t>
  </si>
  <si>
    <t>THE WELLNESS WAY</t>
  </si>
  <si>
    <t>The Woodhouse SPAS, LLC</t>
  </si>
  <si>
    <t>The_Woodhouse_SPAS_LLC_The_Woodhouse_Day_Spa_2024_FranchiseInfo.json</t>
  </si>
  <si>
    <t>The Woodhouse Day Spa</t>
  </si>
  <si>
    <t>Three Dog Bakery, LLC</t>
  </si>
  <si>
    <t>Three_Dog_Bakery_LLC_Three_Dog_Bakery_LLC_2023_FranchiseInfo.json</t>
  </si>
  <si>
    <t>Tierra Encantada Franchising LLC</t>
  </si>
  <si>
    <t>Tierra_Encantada_Franchising_LLC_Tierra_Encantada_2024_FranchiseInfo.json</t>
  </si>
  <si>
    <t>Tierra Encantada</t>
  </si>
  <si>
    <t>TIM HORTONS USA INC.</t>
  </si>
  <si>
    <t>TIM_HORTONS_USA_INC_Tim_Hortons_2024_FranchiseInfo.json</t>
  </si>
  <si>
    <t>Tim Hortons</t>
  </si>
  <si>
    <t>Tint World, LLC</t>
  </si>
  <si>
    <t>Tint_World_LLC_Tint_World_2024_FranchiseInfo.json</t>
  </si>
  <si>
    <t>Tint World</t>
  </si>
  <si>
    <t>Tippi Toes, Inc.</t>
  </si>
  <si>
    <t>Tippi_Toes_Inc_Tippi_Toes_2024_FranchiseInfo.json</t>
  </si>
  <si>
    <t>Tippi Toes</t>
  </si>
  <si>
    <t>Tire Pros Francorp, LLC</t>
  </si>
  <si>
    <t>Tire_Pros_Francorp_LLC_Tire_Pros_2024_FranchiseInfo.json</t>
  </si>
  <si>
    <t>Tire Pros</t>
  </si>
  <si>
    <t>TKK Franchising LLC</t>
  </si>
  <si>
    <t>TKK_Franchising_LLC_TKK_Fried_Chicken_2024_FranchiseInfo.json</t>
  </si>
  <si>
    <t>TKK Fried Chicken</t>
  </si>
  <si>
    <t>TLGI, LLC</t>
  </si>
  <si>
    <t>TLGI_LLC_The_Little_Gym_2024_FranchiseInfo.json</t>
  </si>
  <si>
    <t>The Little Gym</t>
  </si>
  <si>
    <t>TMC FRANCHISE CORP</t>
  </si>
  <si>
    <t>TMC_FRANCHISE_CORP_Circle_K_(Standard)_2024_FranchiseInfo.json</t>
  </si>
  <si>
    <t>Circle K (Standard)</t>
  </si>
  <si>
    <t>TMH Worldwide LLC</t>
  </si>
  <si>
    <t>TMH_Worldwide_LLC_Trademark_Collection_Hotel_2024_FranchiseInfo.json</t>
  </si>
  <si>
    <t>Trademark Collection Hotel</t>
  </si>
  <si>
    <t>Toastique Holdings, LLC</t>
  </si>
  <si>
    <t>Toastique_Holdings_LLC_Toastique_2024_FranchiseInfo.json</t>
  </si>
  <si>
    <t>Toastique</t>
  </si>
  <si>
    <t>TOHC Franchising LLC</t>
  </si>
  <si>
    <t>TOHC_Franchising_LLC_The_Original_Hot_Chicken_and_Inked_Tacos_(Unit)_2023_FranchiseInfo.json</t>
  </si>
  <si>
    <t>The Original Hot Chicken and Inked Tacos (Unit)</t>
  </si>
  <si>
    <t>Tommy's Express LLC</t>
  </si>
  <si>
    <t>Tommy's_Express_LLC_Tommy's_Express_Car_Wash_2024_FranchiseInfo.json</t>
  </si>
  <si>
    <t>Tommy's Express Car Wash</t>
  </si>
  <si>
    <t>Tootl Franchising, LLC</t>
  </si>
  <si>
    <t>Tootl_Franchising_LLC_Tootl_2024_FranchiseInfo.json</t>
  </si>
  <si>
    <t>Tootl</t>
  </si>
  <si>
    <t>Toppers Pizza LLC</t>
  </si>
  <si>
    <t>Toppers_Pizza_LLC_Toppers_Pizza_2024_FranchiseInfo.json</t>
  </si>
  <si>
    <t>Toppers Pizza</t>
  </si>
  <si>
    <t>Toro Taxes Franchise, LLC</t>
  </si>
  <si>
    <t>Toro_Taxes_Franchise_LLC_Toro_Taxes_2024_FranchiseInfo.json</t>
  </si>
  <si>
    <t>Toro Taxes</t>
  </si>
  <si>
    <t>Totally Nutz Franchise, LLC</t>
  </si>
  <si>
    <t>Totally_Nutz_Franchise_LLC_Totally_Nutz_2024_FranchiseInfo.json</t>
  </si>
  <si>
    <t>Totally Nutz</t>
  </si>
  <si>
    <t>Touching Hearts Inc.</t>
  </si>
  <si>
    <t>Touching_Hearts_Inc_Touching_Hearts_2024_FranchiseInfo.json</t>
  </si>
  <si>
    <t>Touching Hearts</t>
  </si>
  <si>
    <t>TourScale Franchising, LLC</t>
  </si>
  <si>
    <t>TourScale_Franchising_LLC_Trolley_Pub_Trolley_Party_Paddle_Pub_and_Tiki_Pub_2024_FranchiseInfo.json</t>
  </si>
  <si>
    <t>Trolley Pub, Trolley Party, Paddle Pub and Tiki Pub</t>
  </si>
  <si>
    <t>Tous Les Jours International Corp.</t>
  </si>
  <si>
    <t>Tous_Les_Jours_International_Corp_Tous_Les_Jours_2024_FranchiseInfo.json</t>
  </si>
  <si>
    <t>Tous Les Jours</t>
  </si>
  <si>
    <t>Town Square Franchising LLC</t>
  </si>
  <si>
    <t>Town_Square_Franchising_LLC_Town_Square_2024_FranchiseInfo.json</t>
  </si>
  <si>
    <t>Town Square</t>
  </si>
  <si>
    <t>TPP Franchising LLC</t>
  </si>
  <si>
    <t>TPP_Franchising_LLC_The_Pickle_Pad_2024_FranchiseInfo.json</t>
  </si>
  <si>
    <t>The Pickle Pad</t>
  </si>
  <si>
    <t>Transworld Business Advisors, LLC</t>
  </si>
  <si>
    <t>Transworld_Business_Advisors_LLC_Transworld_2024_FranchiseInfo.json</t>
  </si>
  <si>
    <t>Transworld</t>
  </si>
  <si>
    <t>TRAVELODGE HOTELS INC</t>
  </si>
  <si>
    <t>TRAVELODGE_HOTELS_INC_Travelodge_Travelodge_Hotel_Travelodge_Inn_Travelodge_Suites_Hotel_and_Travelodge_Inn_&amp;_Suites_2024_FranchiseInfo.json</t>
  </si>
  <si>
    <t>Travelodge, Travelodge Hotel, Travelodge Inn, Travelodge Suites Hotel and Travelodge Inn &amp; Suites</t>
  </si>
  <si>
    <t>Travel Leaders Network, LLC</t>
  </si>
  <si>
    <t>Travel_Leaders_Network_LLC_Marit_Kaiser_2024_FranchiseInfo.json</t>
  </si>
  <si>
    <t>Marit Kaiser</t>
  </si>
  <si>
    <t>TRC Franchisor, Inc.</t>
  </si>
  <si>
    <t>TRC_Franchisor_Inc_The_Registry_Collection_Hotels_2024_FranchiseInfo.json</t>
  </si>
  <si>
    <t>The Registry Collection Hotels</t>
  </si>
  <si>
    <t>Trident Investment Partners, Inc.</t>
  </si>
  <si>
    <t>Trident_Investment_Partners_Inc_Handyman_Connection_2024_FranchiseInfo.json</t>
  </si>
  <si>
    <t>Handyman Connection</t>
  </si>
  <si>
    <t>Tropical Smoothie Cafe, LLC</t>
  </si>
  <si>
    <t>Tropical_Smoothie_Cafe_LLC_Tropical_Smoothie_Cafe_2024_FranchiseInfo.json</t>
  </si>
  <si>
    <t>Tropical Smoothie Cafe</t>
  </si>
  <si>
    <t>Truly Nolen of America, Inc.</t>
  </si>
  <si>
    <t>Truly_Nolen_of_America_Inc_Truly_Nolen_of_America_Inc_2024_FranchiseInfo.json</t>
  </si>
  <si>
    <t>TRYP Hotels Worldwide, Inc.</t>
  </si>
  <si>
    <t>TRYP_Hotels_Worldwide_Inc_TRYP_by_Wyndham_2024_FranchiseInfo.json</t>
  </si>
  <si>
    <t>TRYP by Wyndham</t>
  </si>
  <si>
    <t>Tumbles LLC</t>
  </si>
  <si>
    <t>Tumbles_LLC_Tumbles_2024_FranchiseInfo.json</t>
  </si>
  <si>
    <t>Tumbles</t>
  </si>
  <si>
    <t>Tumble Fresh Franchising, LLC</t>
  </si>
  <si>
    <t>Tumble_Fresh_Franchising_LLC_Tumble_Fresh_Coin_Laundry_2024_FranchiseInfo.json</t>
  </si>
  <si>
    <t>Tumble Fresh Coin Laundry</t>
  </si>
  <si>
    <t>Tutu School Franchises, LLC</t>
  </si>
  <si>
    <t>Tutu_School_Franchises_LLC_Tutu_School_2024_FranchiseInfo.json</t>
  </si>
  <si>
    <t>Tutu School</t>
  </si>
  <si>
    <t>Twin Restaurant Franchise, LLC</t>
  </si>
  <si>
    <t>Twin_Restaurant_Franchise_LLC_Twin_Peaks_2024_FranchiseInfo.json</t>
  </si>
  <si>
    <t>Twin Peaks</t>
  </si>
  <si>
    <t>Two Maids Franchising, LLC</t>
  </si>
  <si>
    <t>Two_Maids_Franchising_LLC_Two_Maids_&amp;_A_Mop_2024_FranchiseInfo.json</t>
  </si>
  <si>
    <t>Two Maids &amp; A Mop</t>
  </si>
  <si>
    <t>Two Men and a Truck SPE LLC</t>
  </si>
  <si>
    <t>Two_Men_and_a_Truck_SPE_LLC_Two_Men_and_a_Junk_Truck_2024_FranchiseInfo.json</t>
  </si>
  <si>
    <t>Two Men and a Junk Truck</t>
  </si>
  <si>
    <t>TYG Enterprises, LLC</t>
  </si>
  <si>
    <t>TYG_Enterprises_LLC_The_Yard_Gym_2024_FranchiseInfo.json</t>
  </si>
  <si>
    <t>The Yard Gym</t>
  </si>
  <si>
    <t>T.B. Franchising Systems, Inc.</t>
  </si>
  <si>
    <t>T_B_Franchising_Systems_Inc_TruBlue_Home_Service_Ally_2024_FranchiseInfo.json</t>
  </si>
  <si>
    <t>TruBlue Home Service Ally</t>
  </si>
  <si>
    <t>UATP Management, LLC</t>
  </si>
  <si>
    <t>UATP_Management_LLC_Urban_Air_Adventure_Park_2024_FranchiseInfo.json</t>
  </si>
  <si>
    <t>Urban Air Adventure Park</t>
  </si>
  <si>
    <t>UBIF Franchising Co</t>
  </si>
  <si>
    <t>UBIF_Franchising_Co_UBREAKIFIX_BY_ASURION_2024_FranchiseInfo.json</t>
  </si>
  <si>
    <t>UBREAKIFIX BY ASURION</t>
  </si>
  <si>
    <t>UG Franchise Operations, LLC</t>
  </si>
  <si>
    <t>UG_Franchise_Operations_LLC_UFC_Gym_2024_FranchiseInfo.json</t>
  </si>
  <si>
    <t>UFC Gym</t>
  </si>
  <si>
    <t>Ultimate Ninjas Franchise Group, LLC</t>
  </si>
  <si>
    <t>Ultimate_Ninjas_Franchise_Group_LLC_Ultimate_Ninjas_2024_FranchiseInfo.json</t>
  </si>
  <si>
    <t>Ultimate Ninjas</t>
  </si>
  <si>
    <t>Ultra Pool Care Squad Franchise USA, Inc.</t>
  </si>
  <si>
    <t>Ultra_Pool_Care_Squad_Franchise_USA_Inc_Ultra_Pool_Care_Squad_2024_FranchiseInfo.json</t>
  </si>
  <si>
    <t>Ultra Pool Care Squad</t>
  </si>
  <si>
    <t>Unishippers Global Logistics, LLC</t>
  </si>
  <si>
    <t>Unishippers_Global_Logistics_LLC_Unishippers_2024_FranchiseInfo.json</t>
  </si>
  <si>
    <t>Unishippers</t>
  </si>
  <si>
    <t>UNITED COUNTRY REAL ESTATE INC</t>
  </si>
  <si>
    <t>UNITED_COUNTRY_REAL_ESTATE_INC_United_Country_Real_Estate_2024_FranchiseInfo.json</t>
  </si>
  <si>
    <t>United Country Real Estate</t>
  </si>
  <si>
    <t>United Franchise Holdings, LLC</t>
  </si>
  <si>
    <t>United_Franchise_Holdings_LLC_United_Water_Restoration_2024_FranchiseInfo.json</t>
  </si>
  <si>
    <t>United Water Restoration</t>
  </si>
  <si>
    <t>UNITS FRANCHISING GROUP INC</t>
  </si>
  <si>
    <t>UNITS_FRANCHISING_GROUP_INC_UNITS_2024_FranchiseInfo.json</t>
  </si>
  <si>
    <t>UNITS</t>
  </si>
  <si>
    <t>Uni K Wax Franchising, LLC</t>
  </si>
  <si>
    <t>Uni_K_Wax_Franchising_LLC_UNI_K_WAX®_2024_FranchiseInfo.json</t>
  </si>
  <si>
    <t>UNI K WAX®</t>
  </si>
  <si>
    <t>Upper Midwest Realty Inc</t>
  </si>
  <si>
    <t>Upper_Midwest_Realty_Inc_EXIT_Realty_Upper_Midwest_2024_FranchiseInfo.json</t>
  </si>
  <si>
    <t>EXIT Realty Upper Midwest</t>
  </si>
  <si>
    <t>Uptown Cheapskate Franchise System, LLC</t>
  </si>
  <si>
    <t>Uptown_Cheapskate_Franchise_System_LLC_Uptown_Cheapskate_2024_FranchiseInfo.json</t>
  </si>
  <si>
    <t>Uptown Cheapskate</t>
  </si>
  <si>
    <t>Up Closets Franchising LLC</t>
  </si>
  <si>
    <t>Up_Closets_Franchising_LLC_Up_Closets_2024_FranchiseInfo.json</t>
  </si>
  <si>
    <t>Up Closets</t>
  </si>
  <si>
    <t>USA Insulation Franchise, LLC</t>
  </si>
  <si>
    <t>USA_Insulation_Franchise_LLC_USA_Insulation_2024_FranchiseInfo.json</t>
  </si>
  <si>
    <t>USA Insulation</t>
  </si>
  <si>
    <t>USA Ninja Challenge Franchising, LLC</t>
  </si>
  <si>
    <t>USA_Ninja_Challenge_Franchising_LLC_USA_Ninja_Challenge_2023_FranchiseInfo.json</t>
  </si>
  <si>
    <t>USA Ninja Challenge</t>
  </si>
  <si>
    <t>US LAWNS INC</t>
  </si>
  <si>
    <t>US_LAWNS_INC_U_S_LAWNS_2024_FranchiseInfo.json</t>
  </si>
  <si>
    <t>U.S. LAWNS</t>
  </si>
  <si>
    <t>U Got Stink Franchising, LLC</t>
  </si>
  <si>
    <t>U_Got_Stink_Franchising_LLC_U_Got_Stink_2023_FranchiseInfo.json</t>
  </si>
  <si>
    <t>U Got Stink?</t>
  </si>
  <si>
    <t>V'S BARBERSHOP FRANCHISE LLC</t>
  </si>
  <si>
    <t>V'S_BARBERSHOP_FRANCHISE_LLC_V's_Barbershop_2024_FranchiseInfo.json</t>
  </si>
  <si>
    <t>V's Barbershop</t>
  </si>
  <si>
    <t>Valbridge Property Advisors Franchising System, LLC</t>
  </si>
  <si>
    <t>Valbridge_Property_Advisors_Franchising_System_LLC_NoTradeName_2024_FranchiseInfo.json</t>
  </si>
  <si>
    <t>Valenta Franchise, LLC</t>
  </si>
  <si>
    <t>Valenta_Franchise_LLC_Valenta_BPO_2024_FranchiseInfo.json</t>
  </si>
  <si>
    <t>Valenta BPO</t>
  </si>
  <si>
    <t>Valhallan, LLC</t>
  </si>
  <si>
    <t>Valhallan_LLC_Valhallan_2024_FranchiseInfo.json</t>
  </si>
  <si>
    <t>Valhallan</t>
  </si>
  <si>
    <t>VALPAK DIRECT MARKETING SYSTEMS, LLC</t>
  </si>
  <si>
    <t>VALPAK_DIRECT_MARKETING_SYSTEMS_LLC_VALPAK_2024_FranchiseInfo.json</t>
  </si>
  <si>
    <t>VALPAK</t>
  </si>
  <si>
    <t>Valvoline Instant Oil Change Franchising, Inc.</t>
  </si>
  <si>
    <t>Valvoline_Instant_Oil_Change_Franchising_Inc_Valvoline_Instant_Oil_Change_2023_FranchiseInfo.json</t>
  </si>
  <si>
    <t>Valvoline Instant Oil Change</t>
  </si>
  <si>
    <t>Vanguard Cleaning Systems Inc</t>
  </si>
  <si>
    <t>Vanguard_Cleaning_Systems_Inc_NoTradeName_2024_FranchiseInfo.json</t>
  </si>
  <si>
    <t>VARA Juice Franchising, LLC</t>
  </si>
  <si>
    <t>VARA_Juice_Franchising_LLC_VARA_Juice_Restaurant_2024_FranchiseInfo.json</t>
  </si>
  <si>
    <t>VARA Juice Restaurant</t>
  </si>
  <si>
    <t>Vaura Incorporated</t>
  </si>
  <si>
    <t>Vaura_Incorporated_Vaura_Studio_and_Vaura_2024_FranchiseInfo.json</t>
  </si>
  <si>
    <t>"Vaura Studio" and "Vaura"</t>
  </si>
  <si>
    <t>Venture X Franchising, LLC</t>
  </si>
  <si>
    <t>Venture_X_Franchising_LLC_Venture_X_2024_FranchiseInfo.json</t>
  </si>
  <si>
    <t>Venture X</t>
  </si>
  <si>
    <t>Veronica's Insurance Franchise, LLC</t>
  </si>
  <si>
    <t>Veronica's_Insurance_Franchise_LLC_Veronica's_Insurance_2024_FranchiseInfo.json</t>
  </si>
  <si>
    <t>Veronica's Insurance</t>
  </si>
  <si>
    <t>Vertica Fitness Franchising, Inc.</t>
  </si>
  <si>
    <t>Vertica_Fitness_Franchising_Inc_Vertica_Fitness_2024_FranchiseInfo.json</t>
  </si>
  <si>
    <t>Vertica Fitness</t>
  </si>
  <si>
    <t>Veterans Restoration Franchise LLC</t>
  </si>
  <si>
    <t>Veterans_Restoration_Franchise_LLC_Veterans_Restoration_2023_FranchiseInfo.json</t>
  </si>
  <si>
    <t>Veterans Restoration</t>
  </si>
  <si>
    <t>Victory Lane Quick Oil Change, Inc.</t>
  </si>
  <si>
    <t>Victory_Lane_Quick_Oil_Change_Inc_Victory_Lane_Centers_2024_FranchiseInfo.json</t>
  </si>
  <si>
    <t>Victory Lane Centers</t>
  </si>
  <si>
    <t>Village Juice Co. Franchising, LLC</t>
  </si>
  <si>
    <t>Village_Juice_Co_Franchising_LLC_Village_Juice_&amp;_Kitchen_2024_FranchiseInfo.json</t>
  </si>
  <si>
    <t>Village Juice &amp; Kitchen</t>
  </si>
  <si>
    <t>Villa Pizza, LLC</t>
  </si>
  <si>
    <t>Villa_Pizza_LLC_Villa_Pizza_2024_FranchiseInfo.json</t>
  </si>
  <si>
    <t>Villa Pizza</t>
  </si>
  <si>
    <t>VIO Franchise Group, LLC</t>
  </si>
  <si>
    <t>VIO_Franchise_Group_LLC_VIO_Med_Spa_-_Standard_Offering_2024_FranchiseInfo.json</t>
  </si>
  <si>
    <t>VIO Med Spa - Standard Offering</t>
  </si>
  <si>
    <t>Vital Care Infusion Services, LLC</t>
  </si>
  <si>
    <t>Vital_Care_Infusion_Services_LLC_Vital_Care_2024_FranchiseInfo.json</t>
  </si>
  <si>
    <t>Vital Care</t>
  </si>
  <si>
    <t>Vizta Tint Holdings, INC</t>
  </si>
  <si>
    <t>Vizta_Tint_Holdings_INC_NoTradeName_2024_FranchiseInfo.json</t>
  </si>
  <si>
    <t>VI BrandCo, LLC</t>
  </si>
  <si>
    <t>VI_BrandCo_LLC_Village_Inn_2024_FranchiseInfo.json</t>
  </si>
  <si>
    <t>Village Inn</t>
  </si>
  <si>
    <t>Voodoo Licensing LLC</t>
  </si>
  <si>
    <t>Voodoo_Licensing_LLC_Voodoo_Brewing_Co_2024_FranchiseInfo.json</t>
  </si>
  <si>
    <t>Voodoo Brewing Co.</t>
  </si>
  <si>
    <t>VPC Pizza Franchise, LLC</t>
  </si>
  <si>
    <t>VPC_Pizza_Franchise_LLC_Giordano's®_Restaurants_2024_FranchiseInfo.json</t>
  </si>
  <si>
    <t>Giordano's® Restaurants</t>
  </si>
  <si>
    <t>Wahlburgers Franchising, LLC</t>
  </si>
  <si>
    <t>Wahlburgers_Franchising_LLC_Wahlburgers_2024_FranchiseInfo.json</t>
  </si>
  <si>
    <t>Walk-On's Enterprises Franchising, LLC</t>
  </si>
  <si>
    <t>Walk-On's_Enterprises_Franchising_LLC_Walk-On's_Sports_Bistreaux_2024_FranchiseInfo.json</t>
  </si>
  <si>
    <t>Walk-On's Sports Bistreaux</t>
  </si>
  <si>
    <t>Wallaby Windows Franchisor, LLC</t>
  </si>
  <si>
    <t>Wallaby_Windows_Franchisor_LLC_Wallaby_Windows_2024_FranchiseInfo.json</t>
  </si>
  <si>
    <t>Wallaby Windows</t>
  </si>
  <si>
    <t>WaterWalk Franchise Services LLC</t>
  </si>
  <si>
    <t>WaterWalk_Franchise_Services_LLC_WaterWalk_2023_FranchiseInfo.json</t>
  </si>
  <si>
    <t>WaterWalk</t>
  </si>
  <si>
    <t>WaveMAX Franchise LLC</t>
  </si>
  <si>
    <t>WaveMAX_Franchise_LLC_WaveMAX_Laundry_2024_FranchiseInfo.json</t>
  </si>
  <si>
    <t>WaveMAX Laundry</t>
  </si>
  <si>
    <t>Waxing the City Franchisor LLC</t>
  </si>
  <si>
    <t>Waxing_the_City_Franchisor_LLC_Waxing_the_City_2024_FranchiseInfo.json</t>
  </si>
  <si>
    <t>Waxing the City</t>
  </si>
  <si>
    <t>Weathersby Guild, Inc.</t>
  </si>
  <si>
    <t>Weathersby_Guild_Inc_Weathersby_Guild_2024_FranchiseInfo.json</t>
  </si>
  <si>
    <t>Weathersby Guild</t>
  </si>
  <si>
    <t>WEICHERT REAL ESTATE AFFILIATES INC</t>
  </si>
  <si>
    <t>WEICHERT_REAL_ESTATE_AFFILIATES_INC_Weichert_2024_FranchiseInfo.json</t>
  </si>
  <si>
    <t>Weichert</t>
  </si>
  <si>
    <t>Weighless MD Franchises, LLC</t>
  </si>
  <si>
    <t>Weighless_MD_Franchises_LLC_Weighless_MD_2024_FranchiseInfo.json</t>
  </si>
  <si>
    <t>Weighless MD</t>
  </si>
  <si>
    <t>Wetzel's Pretzels, LLC</t>
  </si>
  <si>
    <t>Wetzel's_Pretzels_LLC_Wetzel's_Pretzels_2024_FranchiseInfo.json</t>
  </si>
  <si>
    <t>Wetzel's Pretzels</t>
  </si>
  <si>
    <t>We Are Crackin' LLC</t>
  </si>
  <si>
    <t>We_Are_Crackin'_LLC_Elmers_Breakfast_Lunch_Dinner_Restaurant_Egg_N'_Joe_Restaurant_or_Elmer's_Kitchen_Breakfast_Brunch_Mimosas_Restaurant_2024_FranchiseInfo.json</t>
  </si>
  <si>
    <t>Elmers Breakfast Lunch Dinner Restaurant, Egg N' Joe Restaurant, or Elmer's Kitchen Breakfast Brunch Mimosas Restaurant</t>
  </si>
  <si>
    <t>We Insure, LLC</t>
  </si>
  <si>
    <t>We_Insure_LLC_We_Insure_2024_FranchiseInfo.json</t>
  </si>
  <si>
    <t>We Insure</t>
  </si>
  <si>
    <t>We Rock the Spectrum, LLC</t>
  </si>
  <si>
    <t>We_Rock_the_Spectrum_LLC_We_Rock_the_Spectrum_Kid's_Gym_for_All_Kids_2024_FranchiseInfo.json</t>
  </si>
  <si>
    <t>We Rock the Spectrum Kid's Gym for All Kids</t>
  </si>
  <si>
    <t>Which Wich Franchise, Inc.</t>
  </si>
  <si>
    <t>Which_Wich_Franchise_Inc_Which_Wich_2024_FranchiseInfo.json</t>
  </si>
  <si>
    <t>Which Wich</t>
  </si>
  <si>
    <t>WHR Extended Stay, LLC</t>
  </si>
  <si>
    <t>WHR_Extended_Stay_LLC_ECHO_Suites_Extended_Stay_by_Wyndham_2024_FranchiseInfo.json</t>
  </si>
  <si>
    <t>ECHO Suites Extended Stay by Wyndham</t>
  </si>
  <si>
    <t>WILD BIRDS UNLIMITED INC</t>
  </si>
  <si>
    <t>WILD_BIRDS_UNLIMITED_INC_NoTradeName_2024_FranchiseInfo.json</t>
  </si>
  <si>
    <t>Window Gang, LLC</t>
  </si>
  <si>
    <t>Window_Gang_LLC_Window_Gang_2024_FranchiseInfo.json</t>
  </si>
  <si>
    <t>Window Gang</t>
  </si>
  <si>
    <t>Window Genie SPV LLC</t>
  </si>
  <si>
    <t>Window_Genie_SPV_LLC_Window_Genie_2024_FranchiseInfo.json</t>
  </si>
  <si>
    <t>Window Genie</t>
  </si>
  <si>
    <t>WINDOW WORLD, INC.</t>
  </si>
  <si>
    <t>WINDOW_WORLD_INC_WINDOW_WORLD_2024_FranchiseInfo.json</t>
  </si>
  <si>
    <t>WINDOW WORLD</t>
  </si>
  <si>
    <t>Wine and Design Franchise LLC</t>
  </si>
  <si>
    <t>Wine_and_Design_Franchise_LLC_Wine_and_Design_2024_FranchiseInfo.json</t>
  </si>
  <si>
    <t>Wine and Design</t>
  </si>
  <si>
    <t>WINGATE INNS INTERNATIONAL INC</t>
  </si>
  <si>
    <t>WINGATE_INNS_INTERNATIONAL_INC_Wingate_Inn_and_Wingate_by_Wyndham_2024_FranchiseInfo.json</t>
  </si>
  <si>
    <t>Wingate Inn and Wingate by Wyndham</t>
  </si>
  <si>
    <t>Wingstop Franchising LLC</t>
  </si>
  <si>
    <t>Wingstop_Franchising_LLC_WING-STOP®_2024_FranchiseInfo.json</t>
  </si>
  <si>
    <t>WING-STOP®</t>
  </si>
  <si>
    <t>WINGS ETC INC</t>
  </si>
  <si>
    <t>WINGS_ETC_INC_Wings_Etc_2024_FranchiseInfo.json</t>
  </si>
  <si>
    <t>Wings Etc.</t>
  </si>
  <si>
    <t>Wing Snob Franchising, LLC</t>
  </si>
  <si>
    <t>Wing_Snob_Franchising_LLC_Wing_Snob_2024_FranchiseInfo.json</t>
  </si>
  <si>
    <t>Wing Snob</t>
  </si>
  <si>
    <t>Winmark Corporation</t>
  </si>
  <si>
    <t>Winmark_Corporation_Style_Encore_2024_FranchiseInfo.json</t>
  </si>
  <si>
    <t>Style Encore</t>
  </si>
  <si>
    <t>WINMARK CORP</t>
  </si>
  <si>
    <t>WINMARK_CORP_Once_Upon_A_Child_Franchise_Program_2024_FranchiseInfo.json</t>
  </si>
  <si>
    <t>Once Upon A Child Franchise Program</t>
  </si>
  <si>
    <t>WINZER FRANCHISE CO INC</t>
  </si>
  <si>
    <t>WINZER_FRANCHISE_CO_INC_WINZER_2023_FranchiseInfo.json</t>
  </si>
  <si>
    <t>WINZER</t>
  </si>
  <si>
    <t>Wireless Zone LLC</t>
  </si>
  <si>
    <t>Wireless_Zone_LLC_Wireless_Zone_2024_FranchiseInfo.json</t>
  </si>
  <si>
    <t>Wireless Zone</t>
  </si>
  <si>
    <t>Wise Coatings Franchises, LLC</t>
  </si>
  <si>
    <t>Wise_Coatings_Franchises_LLC_Wise_Coatings_2024_FranchiseInfo.json</t>
  </si>
  <si>
    <t>Wise Coatings</t>
  </si>
  <si>
    <t>Wix Franchise, Inc.</t>
  </si>
  <si>
    <t>Wix_Franchise_Inc_Antioch_Pizza_Shop_2024_FranchiseInfo.json</t>
  </si>
  <si>
    <t>Antioch Pizza Shop</t>
  </si>
  <si>
    <t>WNW Franchising, LLC</t>
  </si>
  <si>
    <t>WNW_Franchising_LLC_Wag_N_Wash_2024_FranchiseInfo.json</t>
  </si>
  <si>
    <t>Wag N Wash</t>
  </si>
  <si>
    <t>WOODCRAFT FRANCHISE, LLC</t>
  </si>
  <si>
    <t>WOODCRAFT_FRANCHISE_LLC_WOODCRAFT_2024_FranchiseInfo.json</t>
  </si>
  <si>
    <t>WOODCRAFT</t>
  </si>
  <si>
    <t>Woodland Capital Franchising, Inc.</t>
  </si>
  <si>
    <t>Woodland_Capital_Franchising_Inc_The_Doan_Group_2024_FranchiseInfo.json</t>
  </si>
  <si>
    <t>The Doan Group</t>
  </si>
  <si>
    <t>Woofie's Pet Ventures, LLC</t>
  </si>
  <si>
    <t>Woofie's_Pet_Ventures_LLC_WOOFIE'S_2024_FranchiseInfo.json</t>
  </si>
  <si>
    <t>WOOFIE'S</t>
  </si>
  <si>
    <t>Woof Gang Bakery, Inc.</t>
  </si>
  <si>
    <t>Woof_Gang_Bakery_Inc_Woof_Gang_Bakery_2024_FranchiseInfo.json</t>
  </si>
  <si>
    <t>Woof Gang Bakery</t>
  </si>
  <si>
    <t>WOOPS! Franchise, LLC</t>
  </si>
  <si>
    <t>WOOPS!_Franchise_LLC_WOOPS!_2024_FranchiseInfo.json</t>
  </si>
  <si>
    <t>WOOPS!</t>
  </si>
  <si>
    <t>WORKOUT ANYTIME FRANCHISING SYSTEMS LLC</t>
  </si>
  <si>
    <t>WORKOUT_ANYTIME_FRANCHISING_SYSTEMS_LLC_WORKOUT_ANYTIME_2024_FranchiseInfo.json</t>
  </si>
  <si>
    <t>WORKOUT ANYTIME</t>
  </si>
  <si>
    <t>Worldwide Refinishing Systems, Inc</t>
  </si>
  <si>
    <t>Worldwide_Refinishing_Systems_Inc_DreamMaker_Bath_&amp;_Kitchen_2024_FranchiseInfo.json</t>
  </si>
  <si>
    <t>DreamMaker Bath &amp; Kitchen</t>
  </si>
  <si>
    <t>World Gym International, LLC</t>
  </si>
  <si>
    <t>World_Gym_International_LLC_World_Gym_2024_FranchiseInfo.json</t>
  </si>
  <si>
    <t>World Gym</t>
  </si>
  <si>
    <t>World Inspection Network International LLC</t>
  </si>
  <si>
    <t>World_Inspection_Network_International_LLC_WIN_Home_Inspection_2024_FranchiseInfo.json</t>
  </si>
  <si>
    <t>WIN Home Inspection</t>
  </si>
  <si>
    <t>WOW 1 DAY PAINTING LLC</t>
  </si>
  <si>
    <t>WOW_1_DAY_PAINTING_LLC_WOW_1_DAY_PAINTING_2024_FranchiseInfo.json</t>
  </si>
  <si>
    <t>WOW 1 DAY PAINTING</t>
  </si>
  <si>
    <t>WSR Franchise, LLC</t>
  </si>
  <si>
    <t>WSR_Franchise_LLC_We_Sell_Restaurants_2024_FranchiseInfo.json</t>
  </si>
  <si>
    <t>We Sell Restaurants</t>
  </si>
  <si>
    <t>Wyndham Franchisor, LLC</t>
  </si>
  <si>
    <t>Wyndham_Franchisor_LLC_Wyndham_Grand_Wyndham_Grand_Hotel_Wyndham_Grand_Resort_2024_FranchiseInfo.json</t>
  </si>
  <si>
    <t>Wyndham Grand, Wyndham Grand Hotel, Wyndham Grand Resort</t>
  </si>
  <si>
    <t>WZ Franchise, LLC</t>
  </si>
  <si>
    <t>WZ_Franchise_LLC_WING_ZONE®_2024_FranchiseInfo.json</t>
  </si>
  <si>
    <t>WING ZONE®</t>
  </si>
  <si>
    <t>XP League Franchise, LLC</t>
  </si>
  <si>
    <t>XP_League_Franchise_LLC_XP_League_2024_FranchiseInfo.json</t>
  </si>
  <si>
    <t>XP League</t>
  </si>
  <si>
    <t>Xtension Envy Franchise Group, LLC</t>
  </si>
  <si>
    <t>Xtension_Envy_Franchise_Group_LLC_Xtension_Envy_2024_FranchiseInfo.json</t>
  </si>
  <si>
    <t>Xtension Envy</t>
  </si>
  <si>
    <t>X GOLF Franchise Corporation</t>
  </si>
  <si>
    <t>X_GOLF_Franchise_Corporation_X-Golf_2024_FranchiseInfo.json</t>
  </si>
  <si>
    <t>X-Golf</t>
  </si>
  <si>
    <t>YABA, LLC</t>
  </si>
  <si>
    <t>YABA_LLC_EPAGA_Home_Care_2024_FranchiseInfo.json</t>
  </si>
  <si>
    <t>EPAGA Home Care</t>
  </si>
  <si>
    <t>YCA Franchising, Inc.</t>
  </si>
  <si>
    <t>YCA_Franchising_Inc_Young_Chefs_and_Young_Chefs_Academy_2024_FranchiseInfo.json</t>
  </si>
  <si>
    <t>Young Chefs and Young Chefs Academy</t>
  </si>
  <si>
    <t>YEL Franchising, Inc.</t>
  </si>
  <si>
    <t>YEL_Franchising_Inc_Youth_Enrichment_League_YEL_YEL_Franchising_2024_FranchiseInfo.json</t>
  </si>
  <si>
    <t>Youth Enrichment League, YEL, YEL Franchising</t>
  </si>
  <si>
    <t>YESCO Franchising LLC</t>
  </si>
  <si>
    <t>YESCO_Franchising_LLC_YESCO_2024_FranchiseInfo.json</t>
  </si>
  <si>
    <t>YESCO</t>
  </si>
  <si>
    <t>Yoga Six Franchise SPV, LLC</t>
  </si>
  <si>
    <t>Yoga_Six_Franchise_SPV_LLC_Yoga_Six_2024_FranchiseInfo.json</t>
  </si>
  <si>
    <t>Yoga Six</t>
  </si>
  <si>
    <t>Yogurt Mountain Franchising, LLC</t>
  </si>
  <si>
    <t>Yogurt_Mountain_Franchising_LLC_Yogurt_Mountain_2024_FranchiseInfo.json</t>
  </si>
  <si>
    <t>Yogurt Mountain</t>
  </si>
  <si>
    <t>yorCMO Franchising, LLC</t>
  </si>
  <si>
    <t>yorCMO_Franchising_LLC_yorCMO_2024_FranchiseInfo.json</t>
  </si>
  <si>
    <t>yorCMO</t>
  </si>
  <si>
    <t>Young Rembrandts Franchise, Inc.</t>
  </si>
  <si>
    <t>Young_Rembrandts_Franchise_Inc_Young_Rembrandts_2024_FranchiseInfo.json</t>
  </si>
  <si>
    <t>Young Rembrandts</t>
  </si>
  <si>
    <t>Yummy-town USA LLC</t>
  </si>
  <si>
    <t>Yummy-town_USA_LLC_Happy_Lemon_2024_FranchiseInfo.json</t>
  </si>
  <si>
    <t>Happy Lemon</t>
  </si>
  <si>
    <t>Zaxby's SPE Franchisor LLC</t>
  </si>
  <si>
    <t>Zaxby's_SPE_Franchisor_LLC_Zaxby's_2024_FranchiseInfo.json</t>
  </si>
  <si>
    <t>Zaxby's</t>
  </si>
  <si>
    <t>Zerorez Franchising Systems, Inc.</t>
  </si>
  <si>
    <t>Zerorez_Franchising_Systems_Inc_Zerorez_2024_FranchiseInfo.json</t>
  </si>
  <si>
    <t>Zerorez</t>
  </si>
  <si>
    <t>Ziebart Corporation</t>
  </si>
  <si>
    <t>Ziebart_Corporation_Ziebart_2024_FranchiseInfo.json</t>
  </si>
  <si>
    <t>Ziebart</t>
  </si>
  <si>
    <t>Ziggi's Coffee Franchise, LLC</t>
  </si>
  <si>
    <t>Ziggi's_Coffee_Franchise_LLC_Ziggi's_Coffee_2024_FranchiseInfo.json</t>
  </si>
  <si>
    <t>Ziggi's Coffee</t>
  </si>
  <si>
    <t>ZIPS Franchising, LLC</t>
  </si>
  <si>
    <t>ZIPS_Franchising_LLC_ZIPS_Dry_Cleaners_2024_FranchiseInfo.json</t>
  </si>
  <si>
    <t>ZIPS Dry Cleaners</t>
  </si>
  <si>
    <t>Zoomin Groomin USA LLC d/b/a Zoomin Groomin</t>
  </si>
  <si>
    <t>Zoomin_Groomin_USA_LLC_dba_Zoomin_Groomin_Zoomin_Groomin_-_Area_Representative_2024_FranchiseInfo.json</t>
  </si>
  <si>
    <t>Zoomin Groomin - Area Representative</t>
  </si>
  <si>
    <t>Zoom Drain Franchise, LLC</t>
  </si>
  <si>
    <t>Zoom_Drain_Franchise_LLC_Zoom_Drain_2024_FranchiseInfo.json</t>
  </si>
  <si>
    <t>Zoom Drain</t>
  </si>
  <si>
    <t>Zoom Room Franchising, LLC</t>
  </si>
  <si>
    <t>Zoom_Room_Franchising_LLC_Zoom_Room_2023_FranchiseInfo.json</t>
  </si>
  <si>
    <t>Zoom Room</t>
  </si>
  <si>
    <t>Zoup Franchising Co., LLC</t>
  </si>
  <si>
    <t>Zoup_Franchising_Co_LLC_Z!Eats_2024_FranchiseInfo.json</t>
  </si>
  <si>
    <t>Z!Eats</t>
  </si>
  <si>
    <t>OriginalFP</t>
  </si>
  <si>
    <t>NewFP</t>
  </si>
  <si>
    <t>C:\Users\Miller\OneDrive - franchiseportal.io\WISCONSINFDDs\1-800-GOT-JUNK_LLC_1-800-GOT-JUNK_2024.pdf</t>
  </si>
  <si>
    <t>C:\Users\Miller\OneDrive - franchiseportal.io\WISCONSINFDDs\1-800-GOT-JUNK? LLC_2024.pdf</t>
  </si>
  <si>
    <t>C:\Users\Miller\OneDrive - franchiseportal.io\WISCONSINFDDs\1-800-RADIATOR_FRANCHISOR_SPV_LLC_1-800-RADIATOR_&amp;_AC®_2024.pdf</t>
  </si>
  <si>
    <t>C:\Users\Miller\OneDrive - franchiseportal.io\WISCONSINFDDs\1-800-RADIATOR FRANCHISOR SPV LLC_2024.pdf</t>
  </si>
  <si>
    <t>C:\Users\Miller\OneDrive - franchiseportal.io\WISCONSINFDDs\1-800-Services_LLC_1-800-Plumber_2024.pdf</t>
  </si>
  <si>
    <t>C:\Users\Miller\OneDrive - franchiseportal.io\WISCONSINFDDs\1-800-Services, LLC_2024.pdf</t>
  </si>
  <si>
    <t>C:\Users\Miller\OneDrive - franchiseportal.io\WISCONSINFDDs\1-800-Textiles_Franchises_LLC_1-800-Textiles_2024.pdf</t>
  </si>
  <si>
    <t>C:\Users\Miller\OneDrive - franchiseportal.io\WISCONSINFDDs\1-800-Textiles Franchises, LLC_2024.pdf</t>
  </si>
  <si>
    <t>C:\Users\Miller\OneDrive - franchiseportal.io\WISCONSINFDDs\1073355_Ontario_Limited_SCHOOLEY_MITCHELL®_2023.pdf</t>
  </si>
  <si>
    <t>C:\Users\Miller\OneDrive - franchiseportal.io\WISCONSINFDDs\1073355 Ontario Limited_2023.pdf</t>
  </si>
  <si>
    <t>C:\Users\Miller\OneDrive - franchiseportal.io\WISCONSINFDDs\10X_Business_Advisor_Franchising_LLC_10X_Business_Advisor_2023.pdf</t>
  </si>
  <si>
    <t>C:\Users\Miller\OneDrive - franchiseportal.io\WISCONSINFDDs\10X Business Advisor Franchising LLC_2023.pdf</t>
  </si>
  <si>
    <t>C:\Users\Miller\OneDrive - franchiseportal.io\WISCONSINFDDs\16_Handles_Franchising_LLC_16_Handles_2024.pdf</t>
  </si>
  <si>
    <t>C:\Users\Miller\OneDrive - franchiseportal.io\WISCONSINFDDs\16 Handles Franchising, LLC_2024.pdf</t>
  </si>
  <si>
    <t>C:\Users\Miller\OneDrive - franchiseportal.io\WISCONSINFDDs\1800Packouts_Franchise_LLC_1-800-Packouts_2024.pdf</t>
  </si>
  <si>
    <t>C:\Users\Miller\OneDrive - franchiseportal.io\WISCONSINFDDs\1800Packouts Franchise, LLC_2024.pdf</t>
  </si>
  <si>
    <t>C:\Users\Miller\OneDrive - franchiseportal.io\WISCONSINFDDs\1HCS_Franchising_LLC_1Heart_Caregiver_Services_2024.pdf</t>
  </si>
  <si>
    <t>C:\Users\Miller\OneDrive - franchiseportal.io\WISCONSINFDDs\1HCS Franchising LLC_2024.pdf</t>
  </si>
  <si>
    <t>C:\Users\Miller\OneDrive - franchiseportal.io\WISCONSINFDDs\1st_Class_Franchising_LLC_1st_Class_Real_Estate_(Area_Rep)_2024.pdf</t>
  </si>
  <si>
    <t>C:\Users\Miller\OneDrive - franchiseportal.io\WISCONSINFDDs\1st Class Franchising, LLC_2024.pdf</t>
  </si>
  <si>
    <t>C:\Users\Miller\OneDrive - franchiseportal.io\WISCONSINFDDs\1_800_FLOWERS_COM_FRANCHISE_CO_INC_1-800-FLOWERS;_1-800-FLOWERS_COM_2023.pdf</t>
  </si>
  <si>
    <t>C:\Users\Miller\OneDrive - franchiseportal.io\WISCONSINFDDs\1 800 FLOWERS.COM FRANCHISE CO INC_2023.pdf</t>
  </si>
  <si>
    <t>C:\Users\Miller\OneDrive - franchiseportal.io\WISCONSINFDDs\1_800_WATER_DAMAGE_International_LLC_1-800_WATER_DAMAGE_2024.pdf</t>
  </si>
  <si>
    <t>C:\Users\Miller\OneDrive - franchiseportal.io\WISCONSINFDDs\1 800 WATER DAMAGE International, LLC_2024.pdf</t>
  </si>
  <si>
    <t>C:\Users\Miller\OneDrive - franchiseportal.io\WISCONSINFDDs\1_Percent_Lists_Franchises_LLC_1_Percent_Lists_2024.pdf</t>
  </si>
  <si>
    <t>C:\Users\Miller\OneDrive - franchiseportal.io\WISCONSINFDDs\1 Percent Lists Franchises, LLC_2024.pdf</t>
  </si>
  <si>
    <t>C:\Users\Miller\OneDrive - franchiseportal.io\WISCONSINFDDs\1_Tom_Plumber_Global_Inc_1_Tom_Plumber_2024.pdf</t>
  </si>
  <si>
    <t>C:\Users\Miller\OneDrive - franchiseportal.io\WISCONSINFDDs\1 Tom Plumber Global, Inc._2024.pdf</t>
  </si>
  <si>
    <t>C:\Users\Miller\OneDrive - franchiseportal.io\WISCONSINFDDs\2nd_Family_Franchising_LLC_2nd_Family_2024.pdf</t>
  </si>
  <si>
    <t>C:\Users\Miller\OneDrive - franchiseportal.io\WISCONSINFDDs\2nd Family Franchising, LLC_2024.pdf</t>
  </si>
  <si>
    <t>C:\Users\Miller\OneDrive - franchiseportal.io\WISCONSINFDDs\30_Minute_Hit_USA_LLC_30_Minute_Hit_2024.pdf</t>
  </si>
  <si>
    <t>C:\Users\Miller\OneDrive - franchiseportal.io\WISCONSINFDDs\30 Minute Hit USA, LLC_2024.pdf</t>
  </si>
  <si>
    <t>C:\Users\Miller\OneDrive - franchiseportal.io\WISCONSINFDDs\360BRANDS_INC_360clean_2024.pdf</t>
  </si>
  <si>
    <t>C:\Users\Miller\OneDrive - franchiseportal.io\WISCONSINFDDs\360BRANDS, INC._2024.pdf</t>
  </si>
  <si>
    <t>C:\Users\Miller\OneDrive - franchiseportal.io\WISCONSINFDDs\360_Painting_LLC_360_Painting_2024.pdf</t>
  </si>
  <si>
    <t>C:\Users\Miller\OneDrive - franchiseportal.io\WISCONSINFDDs\360 Painting, LLC_2024.pdf</t>
  </si>
  <si>
    <t>C:\Users\Miller\OneDrive - franchiseportal.io\WISCONSINFDDs\4Ever_Franchisor_LLC_4Ever_Young_2024.pdf</t>
  </si>
  <si>
    <t>C:\Users\Miller\OneDrive - franchiseportal.io\WISCONSINFDDs\4Ever Franchisor LLC_2024.pdf</t>
  </si>
  <si>
    <t>C:\Users\Miller\OneDrive - franchiseportal.io\WISCONSINFDDs\76_Franchise_Group_LLC_(Regional_Developer)_76_Fence_(Regional_Developer)_2024.pdf</t>
  </si>
  <si>
    <t>C:\Users\Miller\OneDrive - franchiseportal.io\WISCONSINFDDs\76 Franchise Group LLC (Regional Developer)_2024.pdf</t>
  </si>
  <si>
    <t>C:\Users\Miller\OneDrive - franchiseportal.io\WISCONSINFDDs\911_Restoration_Franchise_Inc_911_Restoration_2024.pdf</t>
  </si>
  <si>
    <t>C:\Users\Miller\OneDrive - franchiseportal.io\WISCONSINFDDs\911 Restoration Franchise Inc._2024.pdf</t>
  </si>
  <si>
    <t>C:\Users\Miller\OneDrive - franchiseportal.io\WISCONSINFDDs\9Round_Franchising_LLC_9Round_2024.pdf</t>
  </si>
  <si>
    <t>C:\Users\Miller\OneDrive - franchiseportal.io\WISCONSINFDDs\9Round Franchising, LLC_2024.pdf</t>
  </si>
  <si>
    <t>C:\Users\Miller\OneDrive - franchiseportal.io\WISCONSINFDDs\9Round_Holding_Company_LLC_I_LOVE_KICKBOXING_2024.pdf</t>
  </si>
  <si>
    <t>C:\Users\Miller\OneDrive - franchiseportal.io\WISCONSINFDDs\9Round Holding Company, LLC_2024.pdf</t>
  </si>
  <si>
    <t>C:\Users\Miller\OneDrive - franchiseportal.io\WISCONSINFDDs\A&amp;W_RESTAURANTS_INC_A&amp;W_All_American_Food;_A&amp;W_Restaurants_2024.pdf</t>
  </si>
  <si>
    <t>C:\Users\Miller\OneDrive - franchiseportal.io\WISCONSINFDDs\A&amp;W RESTAURANTS INC_2024.pdf</t>
  </si>
  <si>
    <t>C:\Users\Miller\OneDrive - franchiseportal.io\WISCONSINFDDs\A1_Kitchen_&amp;_Bath_Franchising_LLC_The_Designery_2024.pdf</t>
  </si>
  <si>
    <t>C:\Users\Miller\OneDrive - franchiseportal.io\WISCONSINFDDs\A1 Kitchen &amp; Bath Franchising, LLC_2024.pdf</t>
  </si>
  <si>
    <t>C:\Users\Miller\OneDrive - franchiseportal.io\WISCONSINFDDs\AAMCO_TRANSMISSIONS_LLC_AAMCO_2024.pdf</t>
  </si>
  <si>
    <t>C:\Users\Miller\OneDrive - franchiseportal.io\WISCONSINFDDs\AAMCO TRANSMISSIONS LLC_2024.pdf</t>
  </si>
  <si>
    <t>C:\Users\Miller\OneDrive - franchiseportal.io\WISCONSINFDDs\ABBEY_CARPET_CO_INC_Abbey_Carpet_&amp;_Floor_Showrooms_2024.pdf</t>
  </si>
  <si>
    <t>C:\Users\Miller\OneDrive - franchiseportal.io\WISCONSINFDDs\ABBEY CARPET CO., INC._2024.pdf</t>
  </si>
  <si>
    <t>C:\Users\Miller\OneDrive - franchiseportal.io\WISCONSINFDDs\ABCSP_LLC_Always_Best_Care_Senior_Services_2024.pdf</t>
  </si>
  <si>
    <t>C:\Users\Miller\OneDrive - franchiseportal.io\WISCONSINFDDs\ABCSP, LLC_2024.pdf</t>
  </si>
  <si>
    <t>C:\Users\Miller\OneDrive - franchiseportal.io\WISCONSINFDDs\ABC_Inc_abc_Seamless_2024.pdf</t>
  </si>
  <si>
    <t>C:\Users\Miller\OneDrive - franchiseportal.io\WISCONSINFDDs\ABC, Inc_2024.pdf</t>
  </si>
  <si>
    <t>C:\Users\Miller\OneDrive - franchiseportal.io\WISCONSINFDDs\ABM_Franchising_Group_LLC_TEGG_2024.pdf</t>
  </si>
  <si>
    <t>C:\Users\Miller\OneDrive - franchiseportal.io\WISCONSINFDDs\ABM Franchising Group, LLC_2024.pdf</t>
  </si>
  <si>
    <t>C:\Users\Miller\OneDrive - franchiseportal.io\WISCONSINFDDs\ABRA_Franchisor_SPV_LLC_ABRA_2024.pdf</t>
  </si>
  <si>
    <t>C:\Users\Miller\OneDrive - franchiseportal.io\WISCONSINFDDs\ABRA Franchisor SPV LLC_2024.pdf</t>
  </si>
  <si>
    <t>C:\Users\Miller\OneDrive - franchiseportal.io\WISCONSINFDDs\ABS_Franchise_Services_Inc_A_Better_Solution_in_Home_Care_2024.pdf</t>
  </si>
  <si>
    <t>C:\Users\Miller\OneDrive - franchiseportal.io\WISCONSINFDDs\ABS Franchise Services, Inc._2024.pdf</t>
  </si>
  <si>
    <t>C:\Users\Miller\OneDrive - franchiseportal.io\WISCONSINFDDs\ACASA_Senior_Care_Franchising_Inc_ACASA_Senior_Care_-_Unit_Offering_2024.pdf</t>
  </si>
  <si>
    <t>C:\Users\Miller\OneDrive - franchiseportal.io\WISCONSINFDDs\ACASA Senior Care Franchising, Inc._2024.pdf</t>
  </si>
  <si>
    <t>C:\Users\Miller\OneDrive - franchiseportal.io\WISCONSINFDDs\Accelerated_Services_Franchise_LLC_Junkshot_Doorstep_Details_2024.pdf</t>
  </si>
  <si>
    <t>C:\Users\Miller\OneDrive - franchiseportal.io\WISCONSINFDDs\Accelerated Services Franchise, LLC_2024.pdf</t>
  </si>
  <si>
    <t>C:\Users\Miller\OneDrive - franchiseportal.io\WISCONSINFDDs\Accor_Franchising_US_LLC_MGallery_Hotel_Collection_2024.pdf</t>
  </si>
  <si>
    <t>C:\Users\Miller\OneDrive - franchiseportal.io\WISCONSINFDDs\Accor Franchising US LLC_2024.pdf</t>
  </si>
  <si>
    <t>C:\Users\Miller\OneDrive - franchiseportal.io\WISCONSINFDDs\Accurate_Leak_and_Line_LLC_Accurate_Leak_and_Line_2024.pdf</t>
  </si>
  <si>
    <t>C:\Users\Miller\OneDrive - franchiseportal.io\WISCONSINFDDs\Accurate Leak and Line, LLC_2024.pdf</t>
  </si>
  <si>
    <t>C:\Users\Miller\OneDrive - franchiseportal.io\WISCONSINFDDs\Ace_Handyman_Franchising_Inc_Ace_Handyman_Services_2024.pdf</t>
  </si>
  <si>
    <t>C:\Users\Miller\OneDrive - franchiseportal.io\WISCONSINFDDs\Ace Handyman Franchising, Inc._2024.pdf</t>
  </si>
  <si>
    <t>C:\Users\Miller\OneDrive - franchiseportal.io\WISCONSINFDDs\Ace_Pickleball_Club_Franchise_LLC_Ace_Pickleball_Club_2024.pdf</t>
  </si>
  <si>
    <t>C:\Users\Miller\OneDrive - franchiseportal.io\WISCONSINFDDs\Ace Pickleball Club Franchise, LLC_2024.pdf</t>
  </si>
  <si>
    <t>C:\Users\Miller\OneDrive - franchiseportal.io\WISCONSINFDDs\Ace_Sushi_Franchise_Corporation_Ace_Sushi_(Non-Traditional)_2024.pdf</t>
  </si>
  <si>
    <t>C:\Users\Miller\OneDrive - franchiseportal.io\WISCONSINFDDs\Ace Sushi Franchise Corporation_2024.pdf</t>
  </si>
  <si>
    <t>C:\Users\Miller\OneDrive - franchiseportal.io\WISCONSINFDDs\ACFN_Franchised_Inc_ACFN_2023.pdf</t>
  </si>
  <si>
    <t>C:\Users\Miller\OneDrive - franchiseportal.io\WISCONSINFDDs\ACFN Franchised Inc._2023.pdf</t>
  </si>
  <si>
    <t>C:\Users\Miller\OneDrive - franchiseportal.io\WISCONSINFDDs\ActiKare_Inc_ActiKare_In_Home_Care_Services_2024.pdf</t>
  </si>
  <si>
    <t>C:\Users\Miller\OneDrive - franchiseportal.io\WISCONSINFDDs\ActiKare, Inc._2024.pdf</t>
  </si>
  <si>
    <t>C:\Users\Miller\OneDrive - franchiseportal.io\WISCONSINFDDs\AD2019_Franchise_LLC_All_Dry_2024.pdf</t>
  </si>
  <si>
    <t>C:\Users\Miller\OneDrive - franchiseportal.io\WISCONSINFDDs\AD2019 Franchise, LLC_2024.pdf</t>
  </si>
  <si>
    <t>C:\Users\Miller\OneDrive - franchiseportal.io\WISCONSINFDDs\ADVANCED_FRESH_CONCEPTS_FRANCHISE_CORP_Zenshi_AFC_Advanced_Fresh_Concepts_Wild_Blue_2024.pdf</t>
  </si>
  <si>
    <t>C:\Users\Miller\OneDrive - franchiseportal.io\WISCONSINFDDs\ADVANCED FRESH CONCEPTS FRANCHISE CORP_2024.pdf</t>
  </si>
  <si>
    <t>C:\Users\Miller\OneDrive - franchiseportal.io\WISCONSINFDDs\Advanced_Laser_Restoration_LLC_Advanced_Laser_Restoration_2024.pdf</t>
  </si>
  <si>
    <t>C:\Users\Miller\OneDrive - franchiseportal.io\WISCONSINFDDs\Advanced Laser Restoration, LLC_2024.pdf</t>
  </si>
  <si>
    <t>C:\Users\Miller\OneDrive - franchiseportal.io\WISCONSINFDDs\Advanced_Mobile_IV_LLC_Advanced_Mobile_IV_and_AMIV_2024.pdf</t>
  </si>
  <si>
    <t>C:\Users\Miller\OneDrive - franchiseportal.io\WISCONSINFDDs\Advanced Mobile IV, LLC_2024.pdf</t>
  </si>
  <si>
    <t>C:\Users\Miller\OneDrive - franchiseportal.io\WISCONSINFDDs\AdvantaClean_Systems_LLC_AdvantaClean_2024.pdf</t>
  </si>
  <si>
    <t>C:\Users\Miller\OneDrive - franchiseportal.io\WISCONSINFDDs\AdvantaClean Systems, LLC_2024.pdf</t>
  </si>
  <si>
    <t>C:\Users\Miller\OneDrive - franchiseportal.io\WISCONSINFDDs\Aerus_Franchising_LLC_Aerus_2024.pdf</t>
  </si>
  <si>
    <t>C:\Users\Miller\OneDrive - franchiseportal.io\WISCONSINFDDs\Aerus Franchising LLC_2024.pdf</t>
  </si>
  <si>
    <t>C:\Users\Miller\OneDrive - franchiseportal.io\WISCONSINFDDs\AFC_Franchising_LLC_AFCAmerican_Family_Care_2024.pdf</t>
  </si>
  <si>
    <t>C:\Users\Miller\OneDrive - franchiseportal.io\WISCONSINFDDs\AFC Franchising, LLC_2024.pdf</t>
  </si>
  <si>
    <t>C:\Users\Miller\OneDrive - franchiseportal.io\WISCONSINFDDs\Agile_Pursuits_Franchising_Inc_Tide_Laundromat_2024.pdf</t>
  </si>
  <si>
    <t>C:\Users\Miller\OneDrive - franchiseportal.io\WISCONSINFDDs\Agile Pursuits Franchising, Inc._2024.pdf</t>
  </si>
  <si>
    <t>C:\Users\Miller\OneDrive - franchiseportal.io\WISCONSINFDDs\Aira_Fitness_Franchising_LLC_Aira_Fitness_2024.pdf</t>
  </si>
  <si>
    <t>C:\Users\Miller\OneDrive - franchiseportal.io\WISCONSINFDDs\Aira Fitness Franchising LLC_2024.pdf</t>
  </si>
  <si>
    <t>C:\Users\Miller\OneDrive - franchiseportal.io\WISCONSINFDDs\Aire-Master_of_America_Inc_Aire-Master_2024.pdf</t>
  </si>
  <si>
    <t>C:\Users\Miller\OneDrive - franchiseportal.io\WISCONSINFDDs\Aire-Master of America, Inc._2024.pdf</t>
  </si>
  <si>
    <t>C:\Users\Miller\OneDrive - franchiseportal.io\WISCONSINFDDs\Aire_Serv_SPV_LLC_Aire_Serv_2024.pdf</t>
  </si>
  <si>
    <t>C:\Users\Miller\OneDrive - franchiseportal.io\WISCONSINFDDs\Aire Serv SPV LLC_2024.pdf</t>
  </si>
  <si>
    <t>C:\Users\Miller\OneDrive - franchiseportal.io\WISCONSINFDDs\Alair_Enterprises_USA_Inc_Alair_Homes_(Master)_2024.pdf</t>
  </si>
  <si>
    <t>C:\Users\Miller\OneDrive - franchiseportal.io\WISCONSINFDDs\Alair Enterprises USA Inc._2024.pdf</t>
  </si>
  <si>
    <t>C:\Users\Miller\OneDrive - franchiseportal.io\WISCONSINFDDs\Alliance_Franchise_Brands_LLC_RSVP_2024.pdf</t>
  </si>
  <si>
    <t>C:\Users\Miller\OneDrive - franchiseportal.io\WISCONSINFDDs\Alliance Franchise Brands LLC_2024.pdf</t>
  </si>
  <si>
    <t>C:\Users\Miller\OneDrive - franchiseportal.io\WISCONSINFDDs\Alloy_Personal_Training_LLC_Alloy_Personal_Training_2024.pdf</t>
  </si>
  <si>
    <t>C:\Users\Miller\OneDrive - franchiseportal.io\WISCONSINFDDs\Alloy Personal Training, LLC_2024.pdf</t>
  </si>
  <si>
    <t>C:\Users\Miller\OneDrive - franchiseportal.io\WISCONSINFDDs\ALL_Franchising_LLC_Assisted_Living_Locators_2024.pdf</t>
  </si>
  <si>
    <t>C:\Users\Miller\OneDrive - franchiseportal.io\WISCONSINFDDs\ALL Franchising, LLC_2024.pdf</t>
  </si>
  <si>
    <t>C:\Users\Miller\OneDrive - franchiseportal.io\WISCONSINFDDs\Aloha_Poke_Franchising_LLC_ALOHA_POKE_CO_®_2024.pdf</t>
  </si>
  <si>
    <t>C:\Users\Miller\OneDrive - franchiseportal.io\WISCONSINFDDs\Aloha Poke Franchising LLC_2024.pdf</t>
  </si>
  <si>
    <t>C:\Users\Miller\OneDrive - franchiseportal.io\WISCONSINFDDs\AlphaGraphics_Inc_AlphaGraphics_2024.pdf</t>
  </si>
  <si>
    <t>C:\Users\Miller\OneDrive - franchiseportal.io\WISCONSINFDDs\AlphaGraphics, Inc._2024.pdf</t>
  </si>
  <si>
    <t>C:\Users\Miller\OneDrive - franchiseportal.io\WISCONSINFDDs\Amada_Franchise_Inc_Amada_Senior_Care_2024.pdf</t>
  </si>
  <si>
    <t>C:\Users\Miller\OneDrive - franchiseportal.io\WISCONSINFDDs\Amada Franchise, Inc._2024.pdf</t>
  </si>
  <si>
    <t>C:\Users\Miller\OneDrive - franchiseportal.io\WISCONSINFDDs\Amazing_Lash_Franchise_LLC_Amazing_Lash_Studio_2024.pdf</t>
  </si>
  <si>
    <t>C:\Users\Miller\OneDrive - franchiseportal.io\WISCONSINFDDs\Amazing Lash Franchise, LLC_2024.pdf</t>
  </si>
  <si>
    <t>C:\Users\Miller\OneDrive - franchiseportal.io\WISCONSINFDDs\America's_Music_School_LLC_America's_Music_School;_Bach_to_Rock_2024.pdf</t>
  </si>
  <si>
    <t>C:\Users\Miller\OneDrive - franchiseportal.io\WISCONSINFDDs\America's Music School LLC_2024.pdf</t>
  </si>
  <si>
    <t>C:\Users\Miller\OneDrive - franchiseportal.io\WISCONSINFDDs\American_Dairy_Queen_Corporation_DQ®_Treat_franchise_2024.pdf</t>
  </si>
  <si>
    <t>C:\Users\Miller\OneDrive - franchiseportal.io\WISCONSINFDDs\American Dairy Queen Corporation_2024.pdf</t>
  </si>
  <si>
    <t>C:\Users\Miller\OneDrive - franchiseportal.io\WISCONSINFDDs\American_Decorative_Coatings_LLC_Concrete_Craft_2024.pdf</t>
  </si>
  <si>
    <t>C:\Users\Miller\OneDrive - franchiseportal.io\WISCONSINFDDs\American Decorative Coatings, LLC_2024.pdf</t>
  </si>
  <si>
    <t>C:\Users\Miller\OneDrive - franchiseportal.io\WISCONSINFDDs\American_Freight_Franchisor_LLC_American_Freight_2024.pdf</t>
  </si>
  <si>
    <t>C:\Users\Miller\OneDrive - franchiseportal.io\WISCONSINFDDs\American Freight Franchisor, LLC_2024.pdf</t>
  </si>
  <si>
    <t>C:\Users\Miller\OneDrive - franchiseportal.io\WISCONSINFDDs\American_Leak_Detection_Tracy_Forbes_2024.pdf</t>
  </si>
  <si>
    <t>C:\Users\Miller\OneDrive - franchiseportal.io\WISCONSINFDDs\American Leak Detection_2024.pdf</t>
  </si>
  <si>
    <t>C:\Users\Miller\OneDrive - franchiseportal.io\WISCONSINFDDs\American_Poolplayers_Association_Inc_American_Poolplayers_Association_2024.pdf</t>
  </si>
  <si>
    <t>C:\Users\Miller\OneDrive - franchiseportal.io\WISCONSINFDDs\American Poolplayers Association, Inc._2024.pdf</t>
  </si>
  <si>
    <t>C:\Users\Miller\OneDrive - franchiseportal.io\WISCONSINFDDs\American_Shaman_Franchise_System_LLC_CBD_American_Shaman_2024.pdf</t>
  </si>
  <si>
    <t>C:\Users\Miller\OneDrive - franchiseportal.io\WISCONSINFDDs\American Shaman Franchise System, LLC_2024.pdf</t>
  </si>
  <si>
    <t>C:\Users\Miller\OneDrive - franchiseportal.io\WISCONSINFDDs\AmericInn_International_LLC_AmericInn_2024.pdf</t>
  </si>
  <si>
    <t>C:\Users\Miller\OneDrive - franchiseportal.io\WISCONSINFDDs\AmericInn International, LLC_2024.pdf</t>
  </si>
  <si>
    <t>C:\Users\Miller\OneDrive - franchiseportal.io\WISCONSINFDDs\Ameriprise_Financial_Services_LLC_Ameriprise_Financial_Services_LLC_Independent_Advisor_Business_2024.pdf</t>
  </si>
  <si>
    <t>C:\Users\Miller\OneDrive - franchiseportal.io\WISCONSINFDDs\Ameriprise Financial Services LLC_2024.pdf</t>
  </si>
  <si>
    <t>C:\Users\Miller\OneDrive - franchiseportal.io\WISCONSINFDDs\AmerisourceBergen_Drug_Corporation_Good_Neighbor_Pharmacy_2023.pdf</t>
  </si>
  <si>
    <t>C:\Users\Miller\OneDrive - franchiseportal.io\WISCONSINFDDs\AmerisourceBergen Drug Corporation_2023.pdf</t>
  </si>
  <si>
    <t>C:\Users\Miller\OneDrive - franchiseportal.io\WISCONSINFDDs\AMRAMP_LLC_AMRAMP_2023.pdf</t>
  </si>
  <si>
    <t>C:\Users\Miller\OneDrive - franchiseportal.io\WISCONSINFDDs\AMRAMP, LLC_2023.pdf</t>
  </si>
  <si>
    <t>C:\Users\Miller\OneDrive - franchiseportal.io\WISCONSINFDDs\AmSpirit_Franchise_Corporation_NoTradeName_2024.pdf</t>
  </si>
  <si>
    <t>C:\Users\Miller\OneDrive - franchiseportal.io\WISCONSINFDDs\AmSpirit Franchise Corporation_2024.pdf</t>
  </si>
  <si>
    <t>C:\Users\Miller\OneDrive - franchiseportal.io\WISCONSINFDDs\Anago_Franchising_Inc_NoTradeName_2024.pdf</t>
  </si>
  <si>
    <t>C:\Users\Miller\OneDrive - franchiseportal.io\WISCONSINFDDs\Anago Franchising, Inc._2024.pdf</t>
  </si>
  <si>
    <t>C:\Users\Miller\OneDrive - franchiseportal.io\WISCONSINFDDs\Anchored_Tiny_Homes_Franchising_LLC_Anchored_Tiny_Homes_2024.pdf</t>
  </si>
  <si>
    <t>C:\Users\Miller\OneDrive - franchiseportal.io\WISCONSINFDDs\Anchored Tiny Homes Franchising, LLC_2024.pdf</t>
  </si>
  <si>
    <t>C:\Users\Miller\OneDrive - franchiseportal.io\WISCONSINFDDs\Angry_Chickz_Franchising_LLC_Angry_Chickz_2024.pdf</t>
  </si>
  <si>
    <t>C:\Users\Miller\OneDrive - franchiseportal.io\WISCONSINFDDs\Angry Chickz Franchising LLC_2024.pdf</t>
  </si>
  <si>
    <t>C:\Users\Miller\OneDrive - franchiseportal.io\WISCONSINFDDs\ANGRY_CRAB_SHACK_FRANCHISE_LLC_ANGRY_CRAB_SHACK_2024.pdf</t>
  </si>
  <si>
    <t>C:\Users\Miller\OneDrive - franchiseportal.io\WISCONSINFDDs\ANGRY CRAB SHACK FRANCHISE, LLC_2024.pdf</t>
  </si>
  <si>
    <t>C:\Users\Miller\OneDrive - franchiseportal.io\WISCONSINFDDs\ANNEX_BRANDS_INC_Annex_Brands_Commercial_Center_2024.pdf</t>
  </si>
  <si>
    <t>C:\Users\Miller\OneDrive - franchiseportal.io\WISCONSINFDDs\ANNEX BRANDS INC_2024.pdf</t>
  </si>
  <si>
    <t>C:\Users\Miller\OneDrive - franchiseportal.io\WISCONSINFDDs\Another_Broken_Egg_of_America_LLC_Another_Broken_Egg_Cafe_2024.pdf</t>
  </si>
  <si>
    <t>C:\Users\Miller\OneDrive - franchiseportal.io\WISCONSINFDDs\Another Broken Egg of America, LLC_2024.pdf</t>
  </si>
  <si>
    <t>C:\Users\Miller\OneDrive - franchiseportal.io\WISCONSINFDDs\Anytime_Fitness_Franchisor_LLC_Anytime_Fitness;_Anytime_Fitness_Express_2024.pdf</t>
  </si>
  <si>
    <t>C:\Users\Miller\OneDrive - franchiseportal.io\WISCONSINFDDs\Anytime Fitness Franchisor LLC_2024.pdf</t>
  </si>
  <si>
    <t>C:\Users\Miller\OneDrive - franchiseportal.io\WISCONSINFDDs\Any_Test_Franchising_Inc_Any_Lab_Test_Now_2024.pdf</t>
  </si>
  <si>
    <t>C:\Users\Miller\OneDrive - franchiseportal.io\WISCONSINFDDs\Any Test Franchising, Inc._2024.pdf</t>
  </si>
  <si>
    <t>C:\Users\Miller\OneDrive - franchiseportal.io\WISCONSINFDDs\Any_Test_Franchising_LLC_Any_Lab_Test_Now_2024.pdf</t>
  </si>
  <si>
    <t>C:\Users\Miller\OneDrive - franchiseportal.io\WISCONSINFDDs\Any Test Franchising, LLC_2024.pdf</t>
  </si>
  <si>
    <t>C:\Users\Miller\OneDrive - franchiseportal.io\WISCONSINFDDs\Apex_Leadership_Franchising_LLC_Apex_Fun_Run_2023.pdf</t>
  </si>
  <si>
    <t>C:\Users\Miller\OneDrive - franchiseportal.io\WISCONSINFDDs\Apex Leadership Franchising, LLC_2023.pdf</t>
  </si>
  <si>
    <t>C:\Users\Miller\OneDrive - franchiseportal.io\WISCONSINFDDs\Applebee's_Franchisor_LLC_Applebee's_Neighborhood_Grill_&amp;_Bar_2024.pdf</t>
  </si>
  <si>
    <t>C:\Users\Miller\OneDrive - franchiseportal.io\WISCONSINFDDs\Applebee's Franchisor LLC_2024.pdf</t>
  </si>
  <si>
    <t>C:\Users\Miller\OneDrive - franchiseportal.io\WISCONSINFDDs\Aqua-Tots_Swim_School_Holding_LLC_Aqua-Tots_Swim_Schools_2024.pdf</t>
  </si>
  <si>
    <t>C:\Users\Miller\OneDrive - franchiseportal.io\WISCONSINFDDs\Aqua-Tots Swim School Holding LLC_2024.pdf</t>
  </si>
  <si>
    <t>C:\Users\Miller\OneDrive - franchiseportal.io\WISCONSINFDDs\Arby's_Franchisor_LLC_Arby's_2024.pdf</t>
  </si>
  <si>
    <t>C:\Users\Miller\OneDrive - franchiseportal.io\WISCONSINFDDs\Arby's Franchisor, LLC_2024.pdf</t>
  </si>
  <si>
    <t>C:\Users\Miller\OneDrive - franchiseportal.io\WISCONSINFDDs\Archadeck_Franchisor_LLC_Archadeck_Outdoor_Living_2024.pdf</t>
  </si>
  <si>
    <t>C:\Users\Miller\OneDrive - franchiseportal.io\WISCONSINFDDs\Archadeck Franchisor, LLC_2024.pdf</t>
  </si>
  <si>
    <t>C:\Users\Miller\OneDrive - franchiseportal.io\WISCONSINFDDs\ARCpoint_Franchise_Group_LLC_ARCpoint_Labs_2024.pdf</t>
  </si>
  <si>
    <t>C:\Users\Miller\OneDrive - franchiseportal.io\WISCONSINFDDs\ARCpoint Franchise Group, LLC_2024.pdf</t>
  </si>
  <si>
    <t>C:\Users\Miller\OneDrive - franchiseportal.io\WISCONSINFDDs\ARTHUR_MURRAY_INTERNATIONAL_INC_Arthur_Murray_Dance_Studio_2023.pdf</t>
  </si>
  <si>
    <t>C:\Users\Miller\OneDrive - franchiseportal.io\WISCONSINFDDs\ARTHUR MURRAY INTERNATIONAL, INC_2023.pdf</t>
  </si>
  <si>
    <t>C:\Users\Miller\OneDrive - franchiseportal.io\WISCONSINFDDs\Art_of_Drawers_Franchise_Systems_LLC_Art_of_Drawers_2024.pdf</t>
  </si>
  <si>
    <t>C:\Users\Miller\OneDrive - franchiseportal.io\WISCONSINFDDs\Art of Drawers Franchise Systems, LLC_2024.pdf</t>
  </si>
  <si>
    <t>C:\Users\Miller\OneDrive - franchiseportal.io\WISCONSINFDDs\Aryes_Franchising_LLC_C3_Wellness_Spa_2024.pdf</t>
  </si>
  <si>
    <t>C:\Users\Miller\OneDrive - franchiseportal.io\WISCONSINFDDs\Aryes Franchising LLC_2024.pdf</t>
  </si>
  <si>
    <t>C:\Users\Miller\OneDrive - franchiseportal.io\WISCONSINFDDs\ASP_Franchising_SPE_LLC_ASP_-_America's_Swimming_Pool_Company_2024.pdf</t>
  </si>
  <si>
    <t>C:\Users\Miller\OneDrive - franchiseportal.io\WISCONSINFDDs\ASP Franchising SPE LLC_2024.pdf</t>
  </si>
  <si>
    <t>C:\Users\Miller\OneDrive - franchiseportal.io\WISCONSINFDDs\Assisting_Hands_Home_Care_LLC_Assisting_Hands_Home_Care_2024.pdf</t>
  </si>
  <si>
    <t>C:\Users\Miller\OneDrive - franchiseportal.io\WISCONSINFDDs\Assisting Hands Home Care, LLC_2024.pdf</t>
  </si>
  <si>
    <t>C:\Users\Miller\OneDrive - franchiseportal.io\WISCONSINFDDs\ATAX_LLC_dba_ATAX_ATAX_(Area_Representative)_2024.pdf</t>
  </si>
  <si>
    <t>C:\Users\Miller\OneDrive - franchiseportal.io\WISCONSINFDDs\ATAX LLC d/b/a ATAX_2024.pdf</t>
  </si>
  <si>
    <t>C:\Users\Miller\OneDrive - franchiseportal.io\WISCONSINFDDs\ATC_HEALTHCARE_SERVICES_LLC_ATC_Healthcare_Services_2024.pdf</t>
  </si>
  <si>
    <t>C:\Users\Miller\OneDrive - franchiseportal.io\WISCONSINFDDs\ATC HEALTHCARE SERVICES LLC_2024.pdf</t>
  </si>
  <si>
    <t>C:\Users\Miller\OneDrive - franchiseportal.io\WISCONSINFDDs\Athletes_HQ_Systems_Inc_Athletes_HQ_2024.pdf</t>
  </si>
  <si>
    <t>C:\Users\Miller\OneDrive - franchiseportal.io\WISCONSINFDDs\Athletes HQ Systems, Inc._2024.pdf</t>
  </si>
  <si>
    <t>C:\Users\Miller\OneDrive - franchiseportal.io\WISCONSINFDDs\Athletic_Republic_Inc_Athletic_Republic_2024.pdf</t>
  </si>
  <si>
    <t>C:\Users\Miller\OneDrive - franchiseportal.io\WISCONSINFDDs\Athletic Republic, Inc._2024.pdf</t>
  </si>
  <si>
    <t>C:\Users\Miller\OneDrive - franchiseportal.io\WISCONSINFDDs\Atomium_Inc_Waffle_Cabin_2024.pdf</t>
  </si>
  <si>
    <t>C:\Users\Miller\OneDrive - franchiseportal.io\WISCONSINFDDs\Atomium, Inc._2024.pdf</t>
  </si>
  <si>
    <t>C:\Users\Miller\OneDrive - franchiseportal.io\WISCONSINFDDs\ATP_Franchising_LLC_Altitude_Trampoline_Park_2024.pdf</t>
  </si>
  <si>
    <t>C:\Users\Miller\OneDrive - franchiseportal.io\WISCONSINFDDs\ATP Franchising, LLC_2024.pdf</t>
  </si>
  <si>
    <t>C:\Users\Miller\OneDrive - franchiseportal.io\WISCONSINFDDs\ATWORK_FRANCHISE_INC_AtWork_2024.pdf</t>
  </si>
  <si>
    <t>C:\Users\Miller\OneDrive - franchiseportal.io\WISCONSINFDDs\ATWORK FRANCHISE, INC._2024.pdf</t>
  </si>
  <si>
    <t>C:\Users\Miller\OneDrive - franchiseportal.io\WISCONSINFDDs\AUGMENT_INC_AUGMENT_2024.pdf</t>
  </si>
  <si>
    <t>C:\Users\Miller\OneDrive - franchiseportal.io\WISCONSINFDDs\AUGMENT INC._2024.pdf</t>
  </si>
  <si>
    <t>C:\Users\Miller\OneDrive - franchiseportal.io\WISCONSINFDDs\Auntie_Anne's_Franchisor_SPV_LLC_Auntie_Anne's_2024.pdf</t>
  </si>
  <si>
    <t>C:\Users\Miller\OneDrive - franchiseportal.io\WISCONSINFDDs\Auntie Anne's Franchisor SPV LLC_2024.pdf</t>
  </si>
  <si>
    <t>C:\Users\Miller\OneDrive - franchiseportal.io\WISCONSINFDDs\Aurelio's_Is_Pizza_Franchise_Ltd_Aurelio's_Pizza_2024.pdf</t>
  </si>
  <si>
    <t>C:\Users\Miller\OneDrive - franchiseportal.io\WISCONSINFDDs\Aurelio's Is Pizza Franchise, Ltd._2024.pdf</t>
  </si>
  <si>
    <t>C:\Users\Miller\OneDrive - franchiseportal.io\WISCONSINFDDs\Aussie_Pet_Mobile_Inc_Aussie_Pet_Mobile_2024.pdf</t>
  </si>
  <si>
    <t>C:\Users\Miller\OneDrive - franchiseportal.io\WISCONSINFDDs\Aussie Pet Mobile Inc_2024.pdf</t>
  </si>
  <si>
    <t>C:\Users\Miller\OneDrive - franchiseportal.io\WISCONSINFDDs\Auto-Lab_Franchising_LLC_Auto-Lab_Express_2023.pdf</t>
  </si>
  <si>
    <t>C:\Users\Miller\OneDrive - franchiseportal.io\WISCONSINFDDs\Auto-Lab Franchising, LLC_2023.pdf</t>
  </si>
  <si>
    <t>C:\Users\Miller\OneDrive - franchiseportal.io\WISCONSINFDDs\Auto_Select_Inc_NoTradeName_2024.pdf</t>
  </si>
  <si>
    <t>C:\Users\Miller\OneDrive - franchiseportal.io\WISCONSINFDDs\Auto Select, Inc._2024.pdf</t>
  </si>
  <si>
    <t>C:\Users\Miller\OneDrive - franchiseportal.io\WISCONSINFDDs\AVIS_RENT_A_CAR_SYSTEM_LLC_Avis_Rent_A_Car_and_Avis_2024.pdf</t>
  </si>
  <si>
    <t>C:\Users\Miller\OneDrive - franchiseportal.io\WISCONSINFDDs\AVIS RENT A CAR SYSTEM, LLC_2024.pdf</t>
  </si>
  <si>
    <t>C:\Users\Miller\OneDrive - franchiseportal.io\WISCONSINFDDs\A_Sub_Above_LLC_Jersey_Mike's_2024.pdf</t>
  </si>
  <si>
    <t>C:\Users\Miller\OneDrive - franchiseportal.io\WISCONSINFDDs\A Sub Above, LLC_2024.pdf</t>
  </si>
  <si>
    <t>C:\Users\Miller\OneDrive - franchiseportal.io\WISCONSINFDDs\B3_Franchising_LLC_barre3_2024.pdf</t>
  </si>
  <si>
    <t>C:\Users\Miller\OneDrive - franchiseportal.io\WISCONSINFDDs\B3 Franchising LLC_2024.pdf</t>
  </si>
  <si>
    <t>C:\Users\Miller\OneDrive - franchiseportal.io\WISCONSINFDDs\BAB_SYSTEMS_INC_BIG_APPLE_BAGELS_2024.pdf</t>
  </si>
  <si>
    <t>C:\Users\Miller\OneDrive - franchiseportal.io\WISCONSINFDDs\BAB SYSTEMS INC_2024.pdf</t>
  </si>
  <si>
    <t>C:\Users\Miller\OneDrive - franchiseportal.io\WISCONSINFDDs\BAB_Systems_Inc_My_Favorite_Muffin_Your_All_Day_Bakery_Cafe_and_My_Favorite_Muffin_Gourmet_Muffin_Bakery_2024.pdf</t>
  </si>
  <si>
    <t>C:\Users\Miller\OneDrive - franchiseportal.io\WISCONSINFDDs\BAB Systems, Inc._2024.pdf</t>
  </si>
  <si>
    <t>C:\Users\Miller\OneDrive - franchiseportal.io\WISCONSINFDDs\BACK_NINE_GOLF_GROUP_LLC_The_Back_Nine_2024.pdf</t>
  </si>
  <si>
    <t>C:\Users\Miller\OneDrive - franchiseportal.io\WISCONSINFDDs\BACK NINE GOLF GROUP, LLC_2024.pdf</t>
  </si>
  <si>
    <t>C:\Users\Miller\OneDrive - franchiseportal.io\WISCONSINFDDs\Bambu_Franchising_LLC_Bambu_2024.pdf</t>
  </si>
  <si>
    <t>C:\Users\Miller\OneDrive - franchiseportal.io\WISCONSINFDDs\Bambu Franchising, LLC_2024.pdf</t>
  </si>
  <si>
    <t>C:\Users\Miller\OneDrive - franchiseportal.io\WISCONSINFDDs\BAM_Franchising_Inc_Bricks_&amp;_Minifigs_2024.pdf</t>
  </si>
  <si>
    <t>C:\Users\Miller\OneDrive - franchiseportal.io\WISCONSINFDDs\BAM Franchising, Inc._2024.pdf</t>
  </si>
  <si>
    <t>C:\Users\Miller\OneDrive - franchiseportal.io\WISCONSINFDDs\Bang_Cookies_Franchise_LLC_Bang_Cookies_2024.pdf</t>
  </si>
  <si>
    <t>C:\Users\Miller\OneDrive - franchiseportal.io\WISCONSINFDDs\Bang Cookies Franchise LLC_2024.pdf</t>
  </si>
  <si>
    <t>C:\Users\Miller\OneDrive - franchiseportal.io\WISCONSINFDDs\Bar-B-Clean_Franchising_Inc_Bar-B-Clean_2024.pdf</t>
  </si>
  <si>
    <t>C:\Users\Miller\OneDrive - franchiseportal.io\WISCONSINFDDs\Bar-B-Clean Franchising Inc._2024.pdf</t>
  </si>
  <si>
    <t>C:\Users\Miller\OneDrive - franchiseportal.io\WISCONSINFDDs\Barberitos_Franchising_Co_LLC_Barberitos_2024.pdf</t>
  </si>
  <si>
    <t>C:\Users\Miller\OneDrive - franchiseportal.io\WISCONSINFDDs\Barberitos Franchising Co., LLC_2024.pdf</t>
  </si>
  <si>
    <t>C:\Users\Miller\OneDrive - franchiseportal.io\WISCONSINFDDs\BARKLEY_VENTURES_FRANCHISING_LLC_Central_Bark_2024.pdf</t>
  </si>
  <si>
    <t>C:\Users\Miller\OneDrive - franchiseportal.io\WISCONSINFDDs\BARKLEY VENTURES FRANCHISING, LLC_2024.pdf</t>
  </si>
  <si>
    <t>C:\Users\Miller\OneDrive - franchiseportal.io\WISCONSINFDDs\Bark_Busters_North_America_LLC_Bark_Busters_2024.pdf</t>
  </si>
  <si>
    <t>C:\Users\Miller\OneDrive - franchiseportal.io\WISCONSINFDDs\Bark Busters North America, LLC_2024.pdf</t>
  </si>
  <si>
    <t>C:\Users\Miller\OneDrive - franchiseportal.io\WISCONSINFDDs\Barrel_House_Enterprises_LLC_Barrel_House_2024.pdf</t>
  </si>
  <si>
    <t>C:\Users\Miller\OneDrive - franchiseportal.io\WISCONSINFDDs\Barrel House Enterprises LLC_2024.pdf</t>
  </si>
  <si>
    <t>C:\Users\Miller\OneDrive - franchiseportal.io\WISCONSINFDDs\Basecamp_Fitness_Franchisor_LLC_Basecamp;_Basecamp_Fitness_2024.pdf</t>
  </si>
  <si>
    <t>C:\Users\Miller\OneDrive - franchiseportal.io\WISCONSINFDDs\Basecamp Fitness Franchisor LLC_2024.pdf</t>
  </si>
  <si>
    <t>C:\Users\Miller\OneDrive - franchiseportal.io\WISCONSINFDDs\BASKIN_ROBBINS_FRANCHISING_LLC_Baskin-Robbins_2024.pdf</t>
  </si>
  <si>
    <t>C:\Users\Miller\OneDrive - franchiseportal.io\WISCONSINFDDs\BASKIN ROBBINS FRANCHISING LLC_2024.pdf</t>
  </si>
  <si>
    <t>C:\Users\Miller\OneDrive - franchiseportal.io\WISCONSINFDDs\Batteries_Plus_L_L_C_Batteries_Plus_2024.pdf</t>
  </si>
  <si>
    <t>C:\Users\Miller\OneDrive - franchiseportal.io\WISCONSINFDDs\Batteries Plus, L.L.C._2024.pdf</t>
  </si>
  <si>
    <t>C:\Users\Miller\OneDrive - franchiseportal.io\WISCONSINFDDs\Baya_bar_Franchise_Systems_LLC_Baya_Bar_2024.pdf</t>
  </si>
  <si>
    <t>C:\Users\Miller\OneDrive - franchiseportal.io\WISCONSINFDDs\Baya bar Franchise Systems, LLC_2024.pdf</t>
  </si>
  <si>
    <t>C:\Users\Miller\OneDrive - franchiseportal.io\WISCONSINFDDs\BAYMONT_FRANCHISE_SYSTEMS_INC_Baymont_Inn_&amp;_Suites_2024.pdf</t>
  </si>
  <si>
    <t>C:\Users\Miller\OneDrive - franchiseportal.io\WISCONSINFDDs\BAYMONT FRANCHISE SYSTEMS, INC_2024.pdf</t>
  </si>
  <si>
    <t>C:\Users\Miller\OneDrive - franchiseportal.io\WISCONSINFDDs\BBDI_LLC_Black_Bear_Diner_2024.pdf</t>
  </si>
  <si>
    <t>C:\Users\Miller\OneDrive - franchiseportal.io\WISCONSINFDDs\BBDI LLC_2024.pdf</t>
  </si>
  <si>
    <t>C:\Users\Miller\OneDrive - franchiseportal.io\WISCONSINFDDs\BBDOTQ_USA_Inc_bb_q_Chicken_AR_Offering_2024.pdf</t>
  </si>
  <si>
    <t>C:\Users\Miller\OneDrive - franchiseportal.io\WISCONSINFDDs\BBDOTQ USA, Inc._2024.pdf</t>
  </si>
  <si>
    <t>C:\Users\Miller\OneDrive - franchiseportal.io\WISCONSINFDDs\BB_Franchise_LLC_The_Baked_Bear_2024.pdf</t>
  </si>
  <si>
    <t>C:\Users\Miller\OneDrive - franchiseportal.io\WISCONSINFDDs\BB Franchise, LLC_2024.pdf</t>
  </si>
  <si>
    <t>C:\Users\Miller\OneDrive - franchiseportal.io\WISCONSINFDDs\BB_Franchising_LLC_Brain_Balance_Centers_2024.pdf</t>
  </si>
  <si>
    <t>C:\Users\Miller\OneDrive - franchiseportal.io\WISCONSINFDDs\BB Franchising LLC_2024.pdf</t>
  </si>
  <si>
    <t>C:\Users\Miller\OneDrive - franchiseportal.io\WISCONSINFDDs\BB_Franchisor_LLC_Bonita_Bowls_2024.pdf</t>
  </si>
  <si>
    <t>C:\Users\Miller\OneDrive - franchiseportal.io\WISCONSINFDDs\BB Franchisor LLC_2024.pdf</t>
  </si>
  <si>
    <t>C:\Users\Miller\OneDrive - franchiseportal.io\WISCONSINFDDs\BCC_Franchising_LLC_Bishops_Bishops_CutColor_2024.pdf</t>
  </si>
  <si>
    <t>C:\Users\Miller\OneDrive - franchiseportal.io\WISCONSINFDDs\BCC Franchising, LLC_2024.pdf</t>
  </si>
  <si>
    <t>C:\Users\Miller\OneDrive - franchiseportal.io\WISCONSINFDDs\BC_Licensing_LLC_NoTradeName_2024.pdf</t>
  </si>
  <si>
    <t>C:\Users\Miller\OneDrive - franchiseportal.io\WISCONSINFDDs\BC Licensing LLC_2024.pdf</t>
  </si>
  <si>
    <t>C:\Users\Miller\OneDrive - franchiseportal.io\WISCONSINFDDs\BDS_Franchising_LLC_Brooklyn_Dumpling_Shop_2023.pdf</t>
  </si>
  <si>
    <t>C:\Users\Miller\OneDrive - franchiseportal.io\WISCONSINFDDs\BDS Franchising, LLC_2023.pdf</t>
  </si>
  <si>
    <t>C:\Users\Miller\OneDrive - franchiseportal.io\WISCONSINFDDs\BeaverTails_USA_Inc_BeaverTails_2024.pdf</t>
  </si>
  <si>
    <t>C:\Users\Miller\OneDrive - franchiseportal.io\WISCONSINFDDs\BeaverTails USA Inc._2024.pdf</t>
  </si>
  <si>
    <t>C:\Users\Miller\OneDrive - franchiseportal.io\WISCONSINFDDs\Bee_Hive_Homes_Inc_NoTradeName_2024.pdf</t>
  </si>
  <si>
    <t>C:\Users\Miller\OneDrive - franchiseportal.io\WISCONSINFDDs\Bee Hive Homes, Inc._2024.pdf</t>
  </si>
  <si>
    <t>C:\Users\Miller\OneDrive - franchiseportal.io\WISCONSINFDDs\Ben's_Soft_Pretzels_Franchising_Corporation_BEN'S_SOFT_PRETZELS_2024.pdf</t>
  </si>
  <si>
    <t>C:\Users\Miller\OneDrive - franchiseportal.io\WISCONSINFDDs\Ben's Soft Pretzels Franchising Corporation_2024.pdf</t>
  </si>
  <si>
    <t>C:\Users\Miller\OneDrive - franchiseportal.io\WISCONSINFDDs\Benjamin_Franklin_Franchising_SPE_LLC_Benjamin_Franklin_Plumbing_2024.pdf</t>
  </si>
  <si>
    <t>C:\Users\Miller\OneDrive - franchiseportal.io\WISCONSINFDDs\Benjamin Franklin Franchising SPE LLC_2024.pdf</t>
  </si>
  <si>
    <t>C:\Users\Miller\OneDrive - franchiseportal.io\WISCONSINFDDs\BEN_&amp;_JERRYS_FRANCHISING_INC_Ben_&amp;_Jerry's_Special_Venue_Scoop_Shop_Program_2024.pdf</t>
  </si>
  <si>
    <t>C:\Users\Miller\OneDrive - franchiseportal.io\WISCONSINFDDs\BEN &amp; JERRYS FRANCHISING INC_2024.pdf</t>
  </si>
  <si>
    <t>C:\Users\Miller\OneDrive - franchiseportal.io\WISCONSINFDDs\Best_Brains_Inc_Best_Brains_2024.pdf</t>
  </si>
  <si>
    <t>C:\Users\Miller\OneDrive - franchiseportal.io\WISCONSINFDDs\Best Brains, Inc._2024.pdf</t>
  </si>
  <si>
    <t>C:\Users\Miller\OneDrive - franchiseportal.io\WISCONSINFDDs\Best_Cafe_-_Franchises_LLC_Corner_Bakery_Cafe_2024.pdf</t>
  </si>
  <si>
    <t>C:\Users\Miller\OneDrive - franchiseportal.io\WISCONSINFDDs\Best Cafe - Franchises, LLC_2024.pdf</t>
  </si>
  <si>
    <t>C:\Users\Miller\OneDrive - franchiseportal.io\WISCONSINFDDs\Best_Choice_Roofing_Franchising_LLC_Best_Choice_Roofing_2024.pdf</t>
  </si>
  <si>
    <t>C:\Users\Miller\OneDrive - franchiseportal.io\WISCONSINFDDs\Best Choice Roofing Franchising, LLC_2024.pdf</t>
  </si>
  <si>
    <t>C:\Users\Miller\OneDrive - franchiseportal.io\WISCONSINFDDs\Best_Western_International_Inc_BW_Premier_Collection;_BW_Signature_Collection_2024.pdf</t>
  </si>
  <si>
    <t>C:\Users\Miller\OneDrive - franchiseportal.io\WISCONSINFDDs\Best Western International, Inc._2024.pdf</t>
  </si>
  <si>
    <t>C:\Users\Miller\OneDrive - franchiseportal.io\WISCONSINFDDs\BETTER_HOMES_&amp;_GARDENS_REAL_ESTATE_LLC_Better_Homes_and_Gardens_Real_Estate_2024.pdf</t>
  </si>
  <si>
    <t>C:\Users\Miller\OneDrive - franchiseportal.io\WISCONSINFDDs\BETTER HOMES &amp; GARDENS REAL ESTATE LLC_2024.pdf</t>
  </si>
  <si>
    <t>C:\Users\Miller\OneDrive - franchiseportal.io\WISCONSINFDDs\Better_Together_LLC_Dogtopia_2024.pdf</t>
  </si>
  <si>
    <t>C:\Users\Miller\OneDrive - franchiseportal.io\WISCONSINFDDs\Better Together, LLC_2024.pdf</t>
  </si>
  <si>
    <t>C:\Users\Miller\OneDrive - franchiseportal.io\WISCONSINFDDs\Beyond_Franchise_Group_LLC_Pokéworks_2024.pdf</t>
  </si>
  <si>
    <t>C:\Users\Miller\OneDrive - franchiseportal.io\WISCONSINFDDs\Beyond Franchise Group, LLC_2024.pdf</t>
  </si>
  <si>
    <t>C:\Users\Miller\OneDrive - franchiseportal.io\WISCONSINFDDs\Beyond_Juicery_+_Eatery_Franchising_LLC_Beyond_Juicery_+_Eatery_2023.pdf</t>
  </si>
  <si>
    <t>C:\Users\Miller\OneDrive - franchiseportal.io\WISCONSINFDDs\Beyond Juicery + Eatery Franchising, LLC_2023.pdf</t>
  </si>
  <si>
    <t>C:\Users\Miller\OneDrive - franchiseportal.io\WISCONSINFDDs\BFB_Light_Franchising_LLC_Wonderly_Lights_2024.pdf</t>
  </si>
  <si>
    <t>C:\Users\Miller\OneDrive - franchiseportal.io\WISCONSINFDDs\BFB Light Franchising, LLC_2024.pdf</t>
  </si>
  <si>
    <t>C:\Users\Miller\OneDrive - franchiseportal.io\WISCONSINFDDs\BFK_Franchise_Company_LLC_Bricks_4_Kidz_2024.pdf</t>
  </si>
  <si>
    <t>C:\Users\Miller\OneDrive - franchiseportal.io\WISCONSINFDDs\BFK Franchise Company LLC_2024.pdf</t>
  </si>
  <si>
    <t>C:\Users\Miller\OneDrive - franchiseportal.io\WISCONSINFDDs\BFT_Franchise_SPV_LLC_BFT_2024.pdf</t>
  </si>
  <si>
    <t>C:\Users\Miller\OneDrive - franchiseportal.io\WISCONSINFDDs\BFT Franchise SPV, LLC_2024.pdf</t>
  </si>
  <si>
    <t>C:\Users\Miller\OneDrive - franchiseportal.io\WISCONSINFDDs\BF_Acquisition_Holdings_LLC_Baja_Fresh_2024.pdf</t>
  </si>
  <si>
    <t>C:\Users\Miller\OneDrive - franchiseportal.io\WISCONSINFDDs\BF Acquisition Holdings, LLC_2024.pdf</t>
  </si>
  <si>
    <t>C:\Users\Miller\OneDrive - franchiseportal.io\WISCONSINFDDs\BiC_Franchise_System_Corporation_Best_In_Class_Education_Center_2024.pdf</t>
  </si>
  <si>
    <t>C:\Users\Miller\OneDrive - franchiseportal.io\WISCONSINFDDs\BiC Franchise System Corporation_2024.pdf</t>
  </si>
  <si>
    <t>C:\Users\Miller\OneDrive - franchiseportal.io\WISCONSINFDDs\Big_Air_Franchising_LLC_Big_Air_Trampoline_Park_2024.pdf</t>
  </si>
  <si>
    <t>C:\Users\Miller\OneDrive - franchiseportal.io\WISCONSINFDDs\Big Air Franchising, LLC_2024.pdf</t>
  </si>
  <si>
    <t>C:\Users\Miller\OneDrive - franchiseportal.io\WISCONSINFDDs\Big_Frog_Custom_T-Shirts_Inc_Big_Frog_Custom_T-Shirts_2024.pdf</t>
  </si>
  <si>
    <t>C:\Users\Miller\OneDrive - franchiseportal.io\WISCONSINFDDs\Big Frog Custom T-Shirts, Inc._2024.pdf</t>
  </si>
  <si>
    <t>C:\Users\Miller\OneDrive - franchiseportal.io\WISCONSINFDDs\Big_O_Tires_LLC_Big_O_Tires_(BFF)_2024.pdf</t>
  </si>
  <si>
    <t>C:\Users\Miller\OneDrive - franchiseportal.io\WISCONSINFDDs\Big O Tires, LLC_2024.pdf</t>
  </si>
  <si>
    <t>C:\Users\Miller\OneDrive - franchiseportal.io\WISCONSINFDDs\BIMBO_FOODS_BAKERIES_DISTRIBUTION_LLC_Bimbo_Foods_Bakeries_Distribution_or_BFBD_2024.pdf</t>
  </si>
  <si>
    <t>C:\Users\Miller\OneDrive - franchiseportal.io\WISCONSINFDDs\BIMBO FOODS BAKERIES DISTRIBUTION, LLC_2024.pdf</t>
  </si>
  <si>
    <t>C:\Users\Miller\OneDrive - franchiseportal.io\WISCONSINFDDs\Bin_There_USA_LLC_Bin_There_Dump_That_2024.pdf</t>
  </si>
  <si>
    <t>C:\Users\Miller\OneDrive - franchiseportal.io\WISCONSINFDDs\Bin There USA, LLC_2024.pdf</t>
  </si>
  <si>
    <t>C:\Users\Miller\OneDrive - franchiseportal.io\WISCONSINFDDs\Black_Beer_LLC_The_Growler_Guys_2023.pdf</t>
  </si>
  <si>
    <t>C:\Users\Miller\OneDrive - franchiseportal.io\WISCONSINFDDs\Black Beer, LLC_2023.pdf</t>
  </si>
  <si>
    <t>C:\Users\Miller\OneDrive - franchiseportal.io\WISCONSINFDDs\Blaze_Pizza_LLC_Blaze_Pizza_2024.pdf</t>
  </si>
  <si>
    <t>C:\Users\Miller\OneDrive - franchiseportal.io\WISCONSINFDDs\Blaze Pizza, LLC_2024.pdf</t>
  </si>
  <si>
    <t>C:\Users\Miller\OneDrive - franchiseportal.io\WISCONSINFDDs\Bloomin_Blinds_Franchise_Corp_Bloomin'_Blinds_2024.pdf</t>
  </si>
  <si>
    <t>C:\Users\Miller\OneDrive - franchiseportal.io\WISCONSINFDDs\Bloomin Blinds Franchise Corp._2024.pdf</t>
  </si>
  <si>
    <t>C:\Users\Miller\OneDrive - franchiseportal.io\WISCONSINFDDs\Blo_Blow_Dry_Bar_Inc_NoTradeName_2024.pdf</t>
  </si>
  <si>
    <t>C:\Users\Miller\OneDrive - franchiseportal.io\WISCONSINFDDs\Blo Blow Dry Bar Inc._2024.pdf</t>
  </si>
  <si>
    <t>C:\Users\Miller\OneDrive - franchiseportal.io\WISCONSINFDDs\BlueFrog_Plumbing_and_Drain_LLC_BlueFrog_Plumbing+Drain_2024.pdf</t>
  </si>
  <si>
    <t>C:\Users\Miller\OneDrive - franchiseportal.io\WISCONSINFDDs\BlueFrog Plumbing and Drain, LLC_2024.pdf</t>
  </si>
  <si>
    <t>C:\Users\Miller\OneDrive - franchiseportal.io\WISCONSINFDDs\Blue_Eagle_Franchising_LLC_Blue_Eagle_Investigations_2024.pdf</t>
  </si>
  <si>
    <t>C:\Users\Miller\OneDrive - franchiseportal.io\WISCONSINFDDs\Blue Eagle Franchising, LLC_2024.pdf</t>
  </si>
  <si>
    <t>C:\Users\Miller\OneDrive - franchiseportal.io\WISCONSINFDDs\Blue_Moon_Franchise_Systems_LLC_BLUE_MOON_ESTATE_SALES_2024.pdf</t>
  </si>
  <si>
    <t>C:\Users\Miller\OneDrive - franchiseportal.io\WISCONSINFDDs\Blue Moon Franchise Systems, LLC_2024.pdf</t>
  </si>
  <si>
    <t>C:\Users\Miller\OneDrive - franchiseportal.io\WISCONSINFDDs\Blue_Stamp_Franchise_Company_Postal_Connections_and_iSold_It_2024.pdf</t>
  </si>
  <si>
    <t>C:\Users\Miller\OneDrive - franchiseportal.io\WISCONSINFDDs\Blue Stamp Franchise Company_2024.pdf</t>
  </si>
  <si>
    <t>C:\Users\Miller\OneDrive - franchiseportal.io\WISCONSINFDDs\BMB_Franchising_Services_Inc_BOMBSHELLS_RESTAURANT_&amp;_BAR_and_BOMBSHELLS_2024.pdf</t>
  </si>
  <si>
    <t>C:\Users\Miller\OneDrive - franchiseportal.io\WISCONSINFDDs\BMB Franchising Services, Inc._2024.pdf</t>
  </si>
  <si>
    <t>C:\Users\Miller\OneDrive - franchiseportal.io\WISCONSINFDDs\BNI_Franchising_LLC_BNI_2024.pdf</t>
  </si>
  <si>
    <t>C:\Users\Miller\OneDrive - franchiseportal.io\WISCONSINFDDs\BNI Franchising, LLC_2024.pdf</t>
  </si>
  <si>
    <t>C:\Users\Miller\OneDrive - franchiseportal.io\WISCONSINFDDs\Board_and_Brush_Creative_Studio_Franchising_LLC_Board_and_Brush_Creative_Studio_2024.pdf</t>
  </si>
  <si>
    <t>C:\Users\Miller\OneDrive - franchiseportal.io\WISCONSINFDDs\Board and Brush Creative Studio Franchising LLC_2024.pdf</t>
  </si>
  <si>
    <t>C:\Users\Miller\OneDrive - franchiseportal.io\WISCONSINFDDs\Body20_Global_USA_LLC_Body20_2024.pdf</t>
  </si>
  <si>
    <t>C:\Users\Miller\OneDrive - franchiseportal.io\WISCONSINFDDs\Body20 Global USA, LLC_2024.pdf</t>
  </si>
  <si>
    <t>C:\Users\Miller\OneDrive - franchiseportal.io\WISCONSINFDDs\BODYBAR_FRANCHISING_LLC_BODYBAR_and_BODYBAR_PILATES_2024.pdf</t>
  </si>
  <si>
    <t>C:\Users\Miller\OneDrive - franchiseportal.io\WISCONSINFDDs\BODYBAR FRANCHISING, LLC_2024.pdf</t>
  </si>
  <si>
    <t>C:\Users\Miller\OneDrive - franchiseportal.io\WISCONSINFDDs\Bodyrok_Franchise_USA_LP_BodyROK_2024.pdf</t>
  </si>
  <si>
    <t>C:\Users\Miller\OneDrive - franchiseportal.io\WISCONSINFDDs\Bodyrok Franchise USA, LP_2024.pdf</t>
  </si>
  <si>
    <t>C:\Users\Miller\OneDrive - franchiseportal.io\WISCONSINFDDs\Bojangles_Opco_LLC_Bojangles_Bojangles'_Bojangles'_Famous_Chicken_'n_Biscuits_Bojangles_Express_2024.pdf</t>
  </si>
  <si>
    <t>C:\Users\Miller\OneDrive - franchiseportal.io\WISCONSINFDDs\Bojangles Opco, LLC_2024.pdf</t>
  </si>
  <si>
    <t>C:\Users\Miller\OneDrive - franchiseportal.io\WISCONSINFDDs\Bonchon_Franchise_LLC_Bonchon_Business_and_Restaurant_2024.pdf</t>
  </si>
  <si>
    <t>C:\Users\Miller\OneDrive - franchiseportal.io\WISCONSINFDDs\Bonchon Franchise LLC_2024.pdf</t>
  </si>
  <si>
    <t>C:\Users\Miller\OneDrive - franchiseportal.io\WISCONSINFDDs\Boost_Franchise_Systems_LLC_Boost;_Boost_Home_Healthcare_2024.pdf</t>
  </si>
  <si>
    <t>C:\Users\Miller\OneDrive - franchiseportal.io\WISCONSINFDDs\Boost Franchise Systems, LLC_2024.pdf</t>
  </si>
  <si>
    <t>C:\Users\Miller\OneDrive - franchiseportal.io\WISCONSINFDDs\Booxkeeping_Franchise_Inc_NoTradeName_2024.pdf</t>
  </si>
  <si>
    <t>C:\Users\Miller\OneDrive - franchiseportal.io\WISCONSINFDDs\Booxkeeping Franchise, Inc._2024.pdf</t>
  </si>
  <si>
    <t>C:\Users\Miller\OneDrive - franchiseportal.io\WISCONSINFDDs\Border_Magic_Franchising_LLC_Border_Magic_2024.pdf</t>
  </si>
  <si>
    <t>C:\Users\Miller\OneDrive - franchiseportal.io\WISCONSINFDDs\Border Magic Franchising, LLC_2024.pdf</t>
  </si>
  <si>
    <t>C:\Users\Miller\OneDrive - franchiseportal.io\WISCONSINFDDs\BOR_Franchising_LLC_BOR_Restoration_2024.pdf</t>
  </si>
  <si>
    <t>C:\Users\Miller\OneDrive - franchiseportal.io\WISCONSINFDDs\BOR Franchising, LLC_2024.pdf</t>
  </si>
  <si>
    <t>C:\Users\Miller\OneDrive - franchiseportal.io\WISCONSINFDDs\Boss'_Pizza_Franchise_LLC_Boss'_Pizza_&amp;_Chicken_2023.pdf</t>
  </si>
  <si>
    <t>C:\Users\Miller\OneDrive - franchiseportal.io\WISCONSINFDDs\Boss' Pizza Franchise, LLC_2023.pdf</t>
  </si>
  <si>
    <t>C:\Users\Miller\OneDrive - franchiseportal.io\WISCONSINFDDs\Boston_Pizza_Restaurants_LP_Boston's_The_Gourmet_Pizza_Restaurants_&amp;_Sports_Bar_2024.pdf</t>
  </si>
  <si>
    <t>C:\Users\Miller\OneDrive - franchiseportal.io\WISCONSINFDDs\Boston Pizza Restaurants, LP_2024.pdf</t>
  </si>
  <si>
    <t>C:\Users\Miller\OneDrive - franchiseportal.io\WISCONSINFDDs\Boulder_Designs_Franchising_LLC_Boulder_Designs_2024.pdf</t>
  </si>
  <si>
    <t>C:\Users\Miller\OneDrive - franchiseportal.io\WISCONSINFDDs\Boulder Designs Franchising, LLC_2024.pdf</t>
  </si>
  <si>
    <t>C:\Users\Miller\OneDrive - franchiseportal.io\WISCONSINFDDs\BoxDrop_LLC_BoxDrop_2024.pdf</t>
  </si>
  <si>
    <t>C:\Users\Miller\OneDrive - franchiseportal.io\WISCONSINFDDs\BoxDrop, LLC_2024.pdf</t>
  </si>
  <si>
    <t>C:\Users\Miller\OneDrive - franchiseportal.io\WISCONSINFDDs\BQ_Concepts_LLC_Sauce_Pizza_Wine_2024.pdf</t>
  </si>
  <si>
    <t>C:\Users\Miller\OneDrive - franchiseportal.io\WISCONSINFDDs\BQ Concepts, LLC_2024.pdf</t>
  </si>
  <si>
    <t>C:\Users\Miller\OneDrive - franchiseportal.io\WISCONSINFDDs\Brain_Tune_Cafe_LLC_Thirstea_2023.pdf</t>
  </si>
  <si>
    <t>C:\Users\Miller\OneDrive - franchiseportal.io\WISCONSINFDDs\Brain Tune Cafe, LLC_2023.pdf</t>
  </si>
  <si>
    <t>C:\Users\Miller\OneDrive - franchiseportal.io\WISCONSINFDDs\Brass_Tap_Franchisor_LLC_The_Brass_Tap_2024.pdf</t>
  </si>
  <si>
    <t>C:\Users\Miller\OneDrive - franchiseportal.io\WISCONSINFDDs\Brass Tap Franchisor, LLC_2024.pdf</t>
  </si>
  <si>
    <t>C:\Users\Miller\OneDrive - franchiseportal.io\WISCONSINFDDs\Breadsmith_Franchising_Inc_Breadsmith_2024.pdf</t>
  </si>
  <si>
    <t>C:\Users\Miller\OneDrive - franchiseportal.io\WISCONSINFDDs\Breadsmith Franchising Inc_2024.pdf</t>
  </si>
  <si>
    <t>C:\Users\Miller\OneDrive - franchiseportal.io\WISCONSINFDDs\BrewDog_Franchising_LLC_BrewDog_2024.pdf</t>
  </si>
  <si>
    <t>C:\Users\Miller\OneDrive - franchiseportal.io\WISCONSINFDDs\BrewDog Franchising LLC_2024.pdf</t>
  </si>
  <si>
    <t>C:\Users\Miller\OneDrive - franchiseportal.io\WISCONSINFDDs\Brew_Culture_Franchise_LLC_7_BREW_2024.pdf</t>
  </si>
  <si>
    <t>C:\Users\Miller\OneDrive - franchiseportal.io\WISCONSINFDDs\Brew Culture Franchise, LLC_2024.pdf</t>
  </si>
  <si>
    <t>C:\Users\Miller\OneDrive - franchiseportal.io\WISCONSINFDDs\BRIDGESTONE_BANDAG_LLC_BANDAG_2024.pdf</t>
  </si>
  <si>
    <t>C:\Users\Miller\OneDrive - franchiseportal.io\WISCONSINFDDs\BRIDGESTONE BANDAG, LLC_2024.pdf</t>
  </si>
  <si>
    <t>C:\Users\Miller\OneDrive - franchiseportal.io\WISCONSINFDDs\BRIGHTSTAR_FRANCHISING_LLC_BrightStar_Care_2024.pdf</t>
  </si>
  <si>
    <t>C:\Users\Miller\OneDrive - franchiseportal.io\WISCONSINFDDs\BRIGHTSTAR FRANCHISING, LLC_2024.pdf</t>
  </si>
  <si>
    <t>C:\Users\Miller\OneDrive - franchiseportal.io\WISCONSINFDDs\BrightStar_Senior_Living_Franchising_LLC_Care_Homes_2024.pdf</t>
  </si>
  <si>
    <t>C:\Users\Miller\OneDrive - franchiseportal.io\WISCONSINFDDs\BrightStar Senior Living Franchising, LLC_2024.pdf</t>
  </si>
  <si>
    <t>C:\Users\Miller\OneDrive - franchiseportal.io\WISCONSINFDDs\Brightway_Insurance_LLC_Brightway_Insurance_2024.pdf</t>
  </si>
  <si>
    <t>C:\Users\Miller\OneDrive - franchiseportal.io\WISCONSINFDDs\Brightway Insurance, LLC_2024.pdf</t>
  </si>
  <si>
    <t>C:\Users\Miller\OneDrive - franchiseportal.io\WISCONSINFDDs\Bright_Brothers_Group_LLC_Bright_Brothers_2024.pdf</t>
  </si>
  <si>
    <t>C:\Users\Miller\OneDrive - franchiseportal.io\WISCONSINFDDs\Bright Brothers Group, LLC_2024.pdf</t>
  </si>
  <si>
    <t>C:\Users\Miller\OneDrive - franchiseportal.io\WISCONSINFDDs\Brinker_International_Payroll_Company_L_P_Chili's_and_Chili's_Grill_&amp;_Bar_2023.pdf</t>
  </si>
  <si>
    <t>C:\Users\Miller\OneDrive - franchiseportal.io\WISCONSINFDDs\Brinker International Payroll Company, L.P._2023.pdf</t>
  </si>
  <si>
    <t>C:\Users\Miller\OneDrive - franchiseportal.io\WISCONSINFDDs\British_Swim_School_Franchising_LLC_British_Swim_School_2024.pdf</t>
  </si>
  <si>
    <t>C:\Users\Miller\OneDrive - franchiseportal.io\WISCONSINFDDs\British Swim School Franchising, LLC_2024.pdf</t>
  </si>
  <si>
    <t>C:\Users\Miller\OneDrive - franchiseportal.io\WISCONSINFDDs\Brixx_Franchise_Systems_LLC_Brixx_Wood_Fired_Pizza_2024.pdf</t>
  </si>
  <si>
    <t>C:\Users\Miller\OneDrive - franchiseportal.io\WISCONSINFDDs\Brixx Franchise Systems, LLC_2024.pdf</t>
  </si>
  <si>
    <t>C:\Users\Miller\OneDrive - franchiseportal.io\WISCONSINFDDs\Broadway_Station_Restaurants_Inc_NoTradeName_2024.pdf</t>
  </si>
  <si>
    <t>C:\Users\Miller\OneDrive - franchiseportal.io\WISCONSINFDDs\Broadway Station Restaurants, Inc._2024.pdf</t>
  </si>
  <si>
    <t>C:\Users\Miller\OneDrive - franchiseportal.io\WISCONSINFDDs\Brothers_Parsons_Franchising_LLC_The_Brothers_that_just_do_Gutters_2024.pdf</t>
  </si>
  <si>
    <t>C:\Users\Miller\OneDrive - franchiseportal.io\WISCONSINFDDs\Brothers Parsons Franchising LLC_2024.pdf</t>
  </si>
  <si>
    <t>C:\Users\Miller\OneDrive - franchiseportal.io\WISCONSINFDDs\Bruegger's_Franchise_Corporation_Bruegger's_and_Bruegger's_Bagels_2024.pdf</t>
  </si>
  <si>
    <t>C:\Users\Miller\OneDrive - franchiseportal.io\WISCONSINFDDs\Bruegger's Franchise Corporation_2024.pdf</t>
  </si>
  <si>
    <t>C:\Users\Miller\OneDrive - franchiseportal.io\WISCONSINFDDs\BRUSTER'S_Limited_Partnership_Bruster's_Real_Ice_Cream_and_Bruster's_2024.pdf</t>
  </si>
  <si>
    <t>C:\Users\Miller\OneDrive - franchiseportal.io\WISCONSINFDDs\BRUSTER'S Limited Partnership_2024.pdf</t>
  </si>
  <si>
    <t>C:\Users\Miller\OneDrive - franchiseportal.io\WISCONSINFDDs\Bubbakoo's_Franchise_Systems_LLC_Bubbakoo's_Burritos_2024.pdf</t>
  </si>
  <si>
    <t>C:\Users\Miller\OneDrive - franchiseportal.io\WISCONSINFDDs\Bubbakoo's Franchise Systems, LLC_2024.pdf</t>
  </si>
  <si>
    <t>C:\Users\Miller\OneDrive - franchiseportal.io\WISCONSINFDDs\Budget_Blinds_LLC_Budget_Blinds_2024.pdf</t>
  </si>
  <si>
    <t>C:\Users\Miller\OneDrive - franchiseportal.io\WISCONSINFDDs\Budget Blinds, LLC_2024.pdf</t>
  </si>
  <si>
    <t>C:\Users\Miller\OneDrive - franchiseportal.io\WISCONSINFDDs\BUDGET_RENT_A_CAR_SYSTEM_INC_Budget_Rent_A_Car_System_Inc_2024.pdf</t>
  </si>
  <si>
    <t>C:\Users\Miller\OneDrive - franchiseportal.io\WISCONSINFDDs\BUDGET RENT A CAR SYSTEM INC_2024.pdf</t>
  </si>
  <si>
    <t>C:\Users\Miller\OneDrive - franchiseportal.io\WISCONSINFDDs\Buffalo_Wild_Wings_International_Inc_Buffalo_Wild_Wings_GO_2024.pdf</t>
  </si>
  <si>
    <t>C:\Users\Miller\OneDrive - franchiseportal.io\WISCONSINFDDs\Buffalo Wild Wings International, Inc._2024.pdf</t>
  </si>
  <si>
    <t>C:\Users\Miller\OneDrive - franchiseportal.io\WISCONSINFDDs\Buff_City_Soap_Franchising_LLC_Buff_City_Soap_2024.pdf</t>
  </si>
  <si>
    <t>C:\Users\Miller\OneDrive - franchiseportal.io\WISCONSINFDDs\Buff City Soap Franchising, LLC_2024.pdf</t>
  </si>
  <si>
    <t>C:\Users\Miller\OneDrive - franchiseportal.io\WISCONSINFDDs\Buildingstars_International_Inc_Buildingstars_2024.pdf</t>
  </si>
  <si>
    <t>C:\Users\Miller\OneDrive - franchiseportal.io\WISCONSINFDDs\Buildingstars International, Inc._2024.pdf</t>
  </si>
  <si>
    <t>C:\Users\Miller\OneDrive - franchiseportal.io\WISCONSINFDDs\Building_Kidz_Worldwide_LLC_Building_Kidz_2024.pdf</t>
  </si>
  <si>
    <t>C:\Users\Miller\OneDrive - franchiseportal.io\WISCONSINFDDs\Building Kidz Worldwide, LLC_2024.pdf</t>
  </si>
  <si>
    <t>C:\Users\Miller\OneDrive - franchiseportal.io\WISCONSINFDDs\Buji_LLC_ActionCOACH_Business_Coaching_2024.pdf</t>
  </si>
  <si>
    <t>C:\Users\Miller\OneDrive - franchiseportal.io\WISCONSINFDDs\Buji, LLC_2024.pdf</t>
  </si>
  <si>
    <t>C:\Users\Miller\OneDrive - franchiseportal.io\WISCONSINFDDs\Bumble_Roofing_Franchisor_LLC_Bumble_Roofing_2024.pdf</t>
  </si>
  <si>
    <t>C:\Users\Miller\OneDrive - franchiseportal.io\WISCONSINFDDs\Bumble Roofing Franchisor, LLC_2024.pdf</t>
  </si>
  <si>
    <t>C:\Users\Miller\OneDrive - franchiseportal.io\WISCONSINFDDs\Bumper_Man_Inc_Bumper_Man_2024.pdf</t>
  </si>
  <si>
    <t>C:\Users\Miller\OneDrive - franchiseportal.io\WISCONSINFDDs\Bumper  Man, Inc._2024.pdf</t>
  </si>
  <si>
    <t>C:\Users\Miller\OneDrive - franchiseportal.io\WISCONSINFDDs\Burger_King_Company_LLC_Burger_King_2024.pdf</t>
  </si>
  <si>
    <t>C:\Users\Miller\OneDrive - franchiseportal.io\WISCONSINFDDs\Burger King Company LLC_2024.pdf</t>
  </si>
  <si>
    <t>C:\Users\Miller\OneDrive - franchiseportal.io\WISCONSINFDDs\BurritoBar_USA_Inc_Barrio_Burrito_Bar_Master_Franchise_2024.pdf</t>
  </si>
  <si>
    <t>C:\Users\Miller\OneDrive - franchiseportal.io\WISCONSINFDDs\BurritoBar USA, Inc._2024.pdf</t>
  </si>
  <si>
    <t>C:\Users\Miller\OneDrive - franchiseportal.io\WISCONSINFDDs\Buttermilk_Franchise_Group_Inc_BUTTERMILK_CAFÉ_2023.pdf</t>
  </si>
  <si>
    <t>C:\Users\Miller\OneDrive - franchiseportal.io\WISCONSINFDDs\Buttermilk Franchise Group, Inc._2023.pdf</t>
  </si>
  <si>
    <t>C:\Users\Miller\OneDrive - franchiseportal.io\WISCONSINFDDs\B_&amp;_P_Burke_LLC_Grasons_Estate_Sales_2024.pdf</t>
  </si>
  <si>
    <t>C:\Users\Miller\OneDrive - franchiseportal.io\WISCONSINFDDs\B &amp; P Burke, LLC_2024.pdf</t>
  </si>
  <si>
    <t>C:\Users\Miller\OneDrive - franchiseportal.io\WISCONSINFDDs\Cabinet_IQ_Franchising_LLC_Cabinet_IQ_2024.pdf</t>
  </si>
  <si>
    <t>C:\Users\Miller\OneDrive - franchiseportal.io\WISCONSINFDDs\Cabinet IQ Franchising, LLC_2024.pdf</t>
  </si>
  <si>
    <t>C:\Users\Miller\OneDrive - franchiseportal.io\WISCONSINFDDs\Cabin_Coffee_Franchising_Inc_Cabin_Coffee_Co_2023.pdf</t>
  </si>
  <si>
    <t>C:\Users\Miller\OneDrive - franchiseportal.io\WISCONSINFDDs\Cabin Coffee Franchising, Inc._2023.pdf</t>
  </si>
  <si>
    <t>C:\Users\Miller\OneDrive - franchiseportal.io\WISCONSINFDDs\CAC_FRANCHISING_LLC_Children's_Art_Classes_2024.pdf</t>
  </si>
  <si>
    <t>C:\Users\Miller\OneDrive - franchiseportal.io\WISCONSINFDDs\CAC FRANCHISING, LLC_2024.pdf</t>
  </si>
  <si>
    <t>C:\Users\Miller\OneDrive - franchiseportal.io\WISCONSINFDDs\Cafe_&amp;_Bakery_Group_LLC_Apple_Spice_2023.pdf</t>
  </si>
  <si>
    <t>C:\Users\Miller\OneDrive - franchiseportal.io\WISCONSINFDDs\Cafe &amp; Bakery Group, LLC_2023.pdf</t>
  </si>
  <si>
    <t>C:\Users\Miller\OneDrive - franchiseportal.io\WISCONSINFDDs\Cajun_Global_LLC_Church's_Church's_Chicken_and_Church's_Texas_Chicken_2024.pdf</t>
  </si>
  <si>
    <t>C:\Users\Miller\OneDrive - franchiseportal.io\WISCONSINFDDs\Cajun Global LLC_2024.pdf</t>
  </si>
  <si>
    <t>C:\Users\Miller\OneDrive - franchiseportal.io\WISCONSINFDDs\Camp_Bow_Wow_Franchising_Inc_Camp_Bow_Wow_2024.pdf</t>
  </si>
  <si>
    <t>C:\Users\Miller\OneDrive - franchiseportal.io\WISCONSINFDDs\Camp Bow Wow Franchising, Inc._2024.pdf</t>
  </si>
  <si>
    <t>C:\Users\Miller\OneDrive - franchiseportal.io\WISCONSINFDDs\Candy_Cloud_Franchising_LLC_Candy_Cloud_2023.pdf</t>
  </si>
  <si>
    <t>C:\Users\Miller\OneDrive - franchiseportal.io\WISCONSINFDDs\Candy Cloud Franchising LLC_2023.pdf</t>
  </si>
  <si>
    <t>C:\Users\Miller\OneDrive - franchiseportal.io\WISCONSINFDDs\Canine_Dimensions_Franchising_LLC_Canine_Dimensions_2024.pdf</t>
  </si>
  <si>
    <t>C:\Users\Miller\OneDrive - franchiseportal.io\WISCONSINFDDs\Canine Dimensions Franchising, LLC_2024.pdf</t>
  </si>
  <si>
    <t>C:\Users\Miller\OneDrive - franchiseportal.io\WISCONSINFDDs\Canopy_Franchise_Corporation_Canopy_Lawn_Care_2024.pdf</t>
  </si>
  <si>
    <t>C:\Users\Miller\OneDrive - franchiseportal.io\WISCONSINFDDs\Canopy Franchise Corporation_2024.pdf</t>
  </si>
  <si>
    <t>C:\Users\Miller\OneDrive - franchiseportal.io\WISCONSINFDDs\Capriotti's_Sandwich_Shop_Inc_Capriotti's_Sandwich_Shop_and_Capriotti's_2024.pdf</t>
  </si>
  <si>
    <t>C:\Users\Miller\OneDrive - franchiseportal.io\WISCONSINFDDs\Capriotti's Sandwich Shop, Inc._2024.pdf</t>
  </si>
  <si>
    <t>C:\Users\Miller\OneDrive - franchiseportal.io\WISCONSINFDDs\Captain_D's_LLC_NoTradeName_2024.pdf</t>
  </si>
  <si>
    <t>C:\Users\Miller\OneDrive - franchiseportal.io\WISCONSINFDDs\Captain D's, LLC_2024.pdf</t>
  </si>
  <si>
    <t>C:\Users\Miller\OneDrive - franchiseportal.io\WISCONSINFDDs\CAR-X_LLC_CAR-X_2024.pdf</t>
  </si>
  <si>
    <t>C:\Users\Miller\OneDrive - franchiseportal.io\WISCONSINFDDs\CAR-X, LLC_2024.pdf</t>
  </si>
  <si>
    <t>C:\Users\Miller\OneDrive - franchiseportal.io\WISCONSINFDDs\CareBuilders_At_Home_LLC_CareBuilders_At_Home_2024.pdf</t>
  </si>
  <si>
    <t>C:\Users\Miller\OneDrive - franchiseportal.io\WISCONSINFDDs\CareBuilders At Home, LLC_2024.pdf</t>
  </si>
  <si>
    <t>C:\Users\Miller\OneDrive - franchiseportal.io\WISCONSINFDDs\CarePatrol_Franchise_Systems_LLC_CarePatrol_2024.pdf</t>
  </si>
  <si>
    <t>C:\Users\Miller\OneDrive - franchiseportal.io\WISCONSINFDDs\CarePatrol Franchise Systems, LLC_2024.pdf</t>
  </si>
  <si>
    <t>C:\Users\Miller\OneDrive - franchiseportal.io\WISCONSINFDDs\Care_Diem_Franchising_LLC_CareDiem_2024.pdf</t>
  </si>
  <si>
    <t>C:\Users\Miller\OneDrive - franchiseportal.io\WISCONSINFDDs\Care Diem Franchising, LLC_2024.pdf</t>
  </si>
  <si>
    <t>C:\Users\Miller\OneDrive - franchiseportal.io\WISCONSINFDDs\Caribou_Coffee_Development_Company_Inc_Caribou_Coffee_2024.pdf</t>
  </si>
  <si>
    <t>C:\Users\Miller\OneDrive - franchiseportal.io\WISCONSINFDDs\Caribou Coffee Development Company, Inc._2024.pdf</t>
  </si>
  <si>
    <t>C:\Users\Miller\OneDrive - franchiseportal.io\WISCONSINFDDs\Caring_Senior_Service_Franchise_Partnership_L_P_Caring_Senior_Service_2024.pdf</t>
  </si>
  <si>
    <t>C:\Users\Miller\OneDrive - franchiseportal.io\WISCONSINFDDs\Caring Senior Service Franchise Partnership, L.P._2024.pdf</t>
  </si>
  <si>
    <t>C:\Users\Miller\OneDrive - franchiseportal.io\WISCONSINFDDs\CARSTAR_Franchisor_SPV_LLC_CARSTAR_2024.pdf</t>
  </si>
  <si>
    <t>C:\Users\Miller\OneDrive - franchiseportal.io\WISCONSINFDDs\CARSTAR Franchisor SPV LLC_2024.pdf</t>
  </si>
  <si>
    <t>C:\Users\Miller\OneDrive - franchiseportal.io\WISCONSINFDDs\Carvel_Franchisor_SPV_LLC_Carvel_2024.pdf</t>
  </si>
  <si>
    <t>C:\Users\Miller\OneDrive - franchiseportal.io\WISCONSINFDDs\Carvel Franchisor SPV LLC_2024.pdf</t>
  </si>
  <si>
    <t>C:\Users\Miller\OneDrive - franchiseportal.io\WISCONSINFDDs\Casago_International_LLC_Casago_2024.pdf</t>
  </si>
  <si>
    <t>C:\Users\Miller\OneDrive - franchiseportal.io\WISCONSINFDDs\Casago International, LLC_2024.pdf</t>
  </si>
  <si>
    <t>C:\Users\Miller\OneDrive - franchiseportal.io\WISCONSINFDDs\Casa_Franchising_LLC_Casa_de_Corazon_2024.pdf</t>
  </si>
  <si>
    <t>C:\Users\Miller\OneDrive - franchiseportal.io\WISCONSINFDDs\Casa Franchising, LLC_2024.pdf</t>
  </si>
  <si>
    <t>C:\Users\Miller\OneDrive - franchiseportal.io\WISCONSINFDDs\Casey_Hawkins_Inc_The_Human_Bean_2024.pdf</t>
  </si>
  <si>
    <t>C:\Users\Miller\OneDrive - franchiseportal.io\WISCONSINFDDs\Casey Hawkins, Inc._2024.pdf</t>
  </si>
  <si>
    <t>C:\Users\Miller\OneDrive - franchiseportal.io\WISCONSINFDDs\CBD_FRANCHISING_INC_CLOSETS_BY_DESIGN_2024.pdf</t>
  </si>
  <si>
    <t>C:\Users\Miller\OneDrive - franchiseportal.io\WISCONSINFDDs\CBD FRANCHISING, INC._2024.pdf</t>
  </si>
  <si>
    <t>C:\Users\Miller\OneDrive - franchiseportal.io\WISCONSINFDDs\CBOP_Domestic_Inc_GRIMALDI'S_GRIMALDI'S_PIZZERIA_GRIMALDI'S_COAL-BRICK_OVEN_PIZZERIA_2024.pdf</t>
  </si>
  <si>
    <t>C:\Users\Miller\OneDrive - franchiseportal.io\WISCONSINFDDs\CBOP Domestic, Inc._2024.pdf</t>
  </si>
  <si>
    <t>C:\Users\Miller\OneDrive - franchiseportal.io\WISCONSINFDDs\CCB_Enterprises_LLC_TubToday_2024.pdf</t>
  </si>
  <si>
    <t>C:\Users\Miller\OneDrive - franchiseportal.io\WISCONSINFDDs\CCB Enterprises, LLC_2024.pdf</t>
  </si>
  <si>
    <t>C:\Users\Miller\OneDrive - franchiseportal.io\WISCONSINFDDs\CELEBREE_ENTERPRISES_LLC_Celebree_Schools_2024.pdf</t>
  </si>
  <si>
    <t>C:\Users\Miller\OneDrive - franchiseportal.io\WISCONSINFDDs\CELEBREE ENTERPRISES, LLC_2024.pdf</t>
  </si>
  <si>
    <t>C:\Users\Miller\OneDrive - franchiseportal.io\WISCONSINFDDs\CENTURY_21_REAL_ESTATE_LLC_Century_21_Real_Estate_2024.pdf</t>
  </si>
  <si>
    <t>C:\Users\Miller\OneDrive - franchiseportal.io\WISCONSINFDDs\CENTURY 21 REAL ESTATE LLC_2024.pdf</t>
  </si>
  <si>
    <t>C:\Users\Miller\OneDrive - franchiseportal.io\WISCONSINFDDs\Cereset_LLC_Cereset_2024.pdf</t>
  </si>
  <si>
    <t>C:\Users\Miller\OneDrive - franchiseportal.io\WISCONSINFDDs\Cereset, LLC_2024.pdf</t>
  </si>
  <si>
    <t>C:\Users\Miller\OneDrive - franchiseportal.io\WISCONSINFDDs\Certa_ProPainters_Ltd_CertaPro_Painters_2024.pdf</t>
  </si>
  <si>
    <t>C:\Users\Miller\OneDrive - franchiseportal.io\WISCONSINFDDs\Certa ProPainters, Ltd._2024.pdf</t>
  </si>
  <si>
    <t>C:\Users\Miller\OneDrive - franchiseportal.io\WISCONSINFDDs\Certified_Restoration_DryCleaning_Network_LLC_CRDN_or_Certified_Restoration_DryCleaning_Network_2024.pdf</t>
  </si>
  <si>
    <t>C:\Users\Miller\OneDrive - franchiseportal.io\WISCONSINFDDs\Certified Restoration DryCleaning Network LLC_2024.pdf</t>
  </si>
  <si>
    <t>C:\Users\Miller\OneDrive - franchiseportal.io\WISCONSINFDDs\Challenge_Island_Global_LLC_Challenge_Island_2024.pdf</t>
  </si>
  <si>
    <t>C:\Users\Miller\OneDrive - franchiseportal.io\WISCONSINFDDs\Challenge Island Global, LLC_2024.pdf</t>
  </si>
  <si>
    <t>C:\Users\Miller\OneDrive - franchiseportal.io\WISCONSINFDDs\Charles_Schwab_&amp;_Co_Inc_Charles_Schwab_2024.pdf</t>
  </si>
  <si>
    <t>C:\Users\Miller\OneDrive - franchiseportal.io\WISCONSINFDDs\Charles Schwab &amp; Co., Inc._2024.pdf</t>
  </si>
  <si>
    <t>C:\Users\Miller\OneDrive - franchiseportal.io\WISCONSINFDDs\Cheba_Hut_Franchising_Inc_Cheba_Hut_2024.pdf</t>
  </si>
  <si>
    <t>C:\Users\Miller\OneDrive - franchiseportal.io\WISCONSINFDDs\Cheba Hut Franchising, Inc._2024.pdf</t>
  </si>
  <si>
    <t>C:\Users\Miller\OneDrive - franchiseportal.io\WISCONSINFDDs\CHECKERS_DRIVE_IN_RESTAURANTS_INC_Checkers_Restaurants_2024.pdf</t>
  </si>
  <si>
    <t>C:\Users\Miller\OneDrive - franchiseportal.io\WISCONSINFDDs\CHECKERS DRIVE IN RESTAURANTS INC_2024.pdf</t>
  </si>
  <si>
    <t>C:\Users\Miller\OneDrive - franchiseportal.io\WISCONSINFDDs\Chefs_For_Seniors_Franchising_LLC_Chefs_For_Seniors_2024.pdf</t>
  </si>
  <si>
    <t>C:\Users\Miller\OneDrive - franchiseportal.io\WISCONSINFDDs\Chefs For Seniors Franchising, LLC_2024.pdf</t>
  </si>
  <si>
    <t>C:\Users\Miller\OneDrive - franchiseportal.io\WISCONSINFDDs\Chem-Dry_Inc_fka_Harris_Research_Inc_Chem-Dry_2024.pdf</t>
  </si>
  <si>
    <t>C:\Users\Miller\OneDrive - franchiseportal.io\WISCONSINFDDs\Chem-Dry, Inc., f/k/a Harris Research, Inc._2024.pdf</t>
  </si>
  <si>
    <t>C:\Users\Miller\OneDrive - franchiseportal.io\WISCONSINFDDs\CHESTERS_INTERNATIONAL_LLC_CHESTER'S®_2024.pdf</t>
  </si>
  <si>
    <t>C:\Users\Miller\OneDrive - franchiseportal.io\WISCONSINFDDs\CHESTERS INTERNATIONAL, LLC_2024.pdf</t>
  </si>
  <si>
    <t>C:\Users\Miller\OneDrive - franchiseportal.io\WISCONSINFDDs\CHHJ_Franchising_L_L_C_College_Hunks_2024.pdf</t>
  </si>
  <si>
    <t>C:\Users\Miller\OneDrive - franchiseportal.io\WISCONSINFDDs\CHHJ Franchising, L.L.C._2024.pdf</t>
  </si>
  <si>
    <t>C:\Users\Miller\OneDrive - franchiseportal.io\WISCONSINFDDs\Chicago's_Original_Italian_Beef_Franchising_LLC_Buona_2024.pdf</t>
  </si>
  <si>
    <t>C:\Users\Miller\OneDrive - franchiseportal.io\WISCONSINFDDs\Chicago's Original Italian Beef Franchising LLC_2024.pdf</t>
  </si>
  <si>
    <t>C:\Users\Miller\OneDrive - franchiseportal.io\WISCONSINFDDs\Chicago's_Pizza_Franchising_Inc_Corp_Pizza_Twist_2024.pdf</t>
  </si>
  <si>
    <t>C:\Users\Miller\OneDrive - franchiseportal.io\WISCONSINFDDs\Chicago's Pizza Franchising, Inc. Corp._2024.pdf</t>
  </si>
  <si>
    <t>C:\Users\Miller\OneDrive - franchiseportal.io\WISCONSINFDDs\Chick-fil-A_Inc_Chick-fil-A_or_Chick-fil-A_Inc_2024.pdf</t>
  </si>
  <si>
    <t>C:\Users\Miller\OneDrive - franchiseportal.io\WISCONSINFDDs\Chick-fil-A, Inc._2024.pdf</t>
  </si>
  <si>
    <t>C:\Users\Miller\OneDrive - franchiseportal.io\WISCONSINFDDs\CHICKEN_GUY_(FRANCHISOR)_LLC_Chicken_Guy!_2023.pdf</t>
  </si>
  <si>
    <t>C:\Users\Miller\OneDrive - franchiseportal.io\WISCONSINFDDs\CHICKEN GUY (FRANCHISOR), LLC_2023.pdf</t>
  </si>
  <si>
    <t>C:\Users\Miller\OneDrive - franchiseportal.io\WISCONSINFDDs\Children's_Orchard_LLC_Children's_Orchard_2024.pdf</t>
  </si>
  <si>
    <t>C:\Users\Miller\OneDrive - franchiseportal.io\WISCONSINFDDs\Children's Orchard, LLC_2024.pdf</t>
  </si>
  <si>
    <t>C:\Users\Miller\OneDrive - franchiseportal.io\WISCONSINFDDs\Childrens_Lighthouse_Franchise_Company_Children's_Lighthouse_2024.pdf</t>
  </si>
  <si>
    <t>C:\Users\Miller\OneDrive - franchiseportal.io\WISCONSINFDDs\Childrens Lighthouse Franchise Company_2024.pdf</t>
  </si>
  <si>
    <t>C:\Users\Miller\OneDrive - franchiseportal.io\WISCONSINFDDs\ChiroWay_Franchise_LLC_ChiroWay;_ChiroWay_Chiropractic_2024.pdf</t>
  </si>
  <si>
    <t>C:\Users\Miller\OneDrive - franchiseportal.io\WISCONSINFDDs\ChiroWay Franchise, LLC_2024.pdf</t>
  </si>
  <si>
    <t>C:\Users\Miller\OneDrive - franchiseportal.io\WISCONSINFDDs\Choice_Hotels_International_Inc_WoodSpring_Suites_2024.pdf</t>
  </si>
  <si>
    <t>C:\Users\Miller\OneDrive - franchiseportal.io\WISCONSINFDDs\Choice Hotels International, Inc._2024.pdf</t>
  </si>
  <si>
    <t>C:\Users\Miller\OneDrive - franchiseportal.io\WISCONSINFDDs\CHOP5_Franchise_LLC_CHOP5_Salad_Kitchen®_2024.pdf</t>
  </si>
  <si>
    <t>C:\Users\Miller\OneDrive - franchiseportal.io\WISCONSINFDDs\CHOP5 Franchise LLC_2024.pdf</t>
  </si>
  <si>
    <t>C:\Users\Miller\OneDrive - franchiseportal.io\WISCONSINFDDs\Christian_Brothers_Automotive_Corporation_Christian_Brothers_Automotive_2024.pdf</t>
  </si>
  <si>
    <t>C:\Users\Miller\OneDrive - franchiseportal.io\WISCONSINFDDs\Christian Brothers Automotive Corporation_2024.pdf</t>
  </si>
  <si>
    <t>C:\Users\Miller\OneDrive - franchiseportal.io\WISCONSINFDDs\Christie's_International_Real_Estate_LLC_Christie's_International_Real_Estate_2024.pdf</t>
  </si>
  <si>
    <t>C:\Users\Miller\OneDrive - franchiseportal.io\WISCONSINFDDs\Christie's International Real Estate, LLC_2024.pdf</t>
  </si>
  <si>
    <t>C:\Users\Miller\OneDrive - franchiseportal.io\WISCONSINFDDs\Cinch_Franchise_LLC_Cinch_I_T_2024.pdf</t>
  </si>
  <si>
    <t>C:\Users\Miller\OneDrive - franchiseportal.io\WISCONSINFDDs\Cinch Franchise, LLC_2024.pdf</t>
  </si>
  <si>
    <t>C:\Users\Miller\OneDrive - franchiseportal.io\WISCONSINFDDs\Cinnabon_Franchisor_SPV_LLC_Cinnabon_2024.pdf</t>
  </si>
  <si>
    <t>C:\Users\Miller\OneDrive - franchiseportal.io\WISCONSINFDDs\Cinnabon Franchisor SPV LLC_2024.pdf</t>
  </si>
  <si>
    <t>C:\Users\Miller\OneDrive - franchiseportal.io\WISCONSINFDDs\Cinnaholic_Franchising_LLC_Cinnaholic_2024.pdf</t>
  </si>
  <si>
    <t>C:\Users\Miller\OneDrive - franchiseportal.io\WISCONSINFDDs\Cinnaholic Franchising, LLC_2024.pdf</t>
  </si>
  <si>
    <t>C:\Users\Miller\OneDrive - franchiseportal.io\WISCONSINFDDs\Citadel_Panda_Express_Inc_Panda_Express_2024.pdf</t>
  </si>
  <si>
    <t>C:\Users\Miller\OneDrive - franchiseportal.io\WISCONSINFDDs\Citadel Panda Express, Inc._2024.pdf</t>
  </si>
  <si>
    <t>C:\Users\Miller\OneDrive - franchiseportal.io\WISCONSINFDDs\City2Shore_National_Franchises_LLC_City2Shore_2024.pdf</t>
  </si>
  <si>
    <t>C:\Users\Miller\OneDrive - franchiseportal.io\WISCONSINFDDs\City2Shore National Franchises, LLC_2024.pdf</t>
  </si>
  <si>
    <t>C:\Users\Miller\OneDrive - franchiseportal.io\WISCONSINFDDs\City_Publications_Franchise_Group_Inc_City_Publications_2024.pdf</t>
  </si>
  <si>
    <t>C:\Users\Miller\OneDrive - franchiseportal.io\WISCONSINFDDs\City Publications Franchise Group, Inc_2024.pdf</t>
  </si>
  <si>
    <t>C:\Users\Miller\OneDrive - franchiseportal.io\WISCONSINFDDs\City_Wide_Franchise_Company_Inc_CITY_WIDE_FACILITY_SOLUTIONS_2024.pdf</t>
  </si>
  <si>
    <t>C:\Users\Miller\OneDrive - franchiseportal.io\WISCONSINFDDs\City Wide Franchise Company, Inc._2024.pdf</t>
  </si>
  <si>
    <t>C:\Users\Miller\OneDrive - franchiseportal.io\WISCONSINFDDs\CJ_Fresh_Holdings_FC_LLC_Clean_Juice_2024.pdf</t>
  </si>
  <si>
    <t>C:\Users\Miller\OneDrive - franchiseportal.io\WISCONSINFDDs\CJ Fresh Holdings FC, LLC_2024.pdf</t>
  </si>
  <si>
    <t>C:\Users\Miller\OneDrive - franchiseportal.io\WISCONSINFDDs\CK_Franchising_Inc_Comfort_Keepers_2024.pdf</t>
  </si>
  <si>
    <t>C:\Users\Miller\OneDrive - franchiseportal.io\WISCONSINFDDs\CK Franchising, Inc._2024.pdf</t>
  </si>
  <si>
    <t>C:\Users\Miller\OneDrive - franchiseportal.io\WISCONSINFDDs\Class_101_Franchise_LLC_Class_101_2024.pdf</t>
  </si>
  <si>
    <t>C:\Users\Miller\OneDrive - franchiseportal.io\WISCONSINFDDs\Class 101 Franchise, LLC_2024.pdf</t>
  </si>
  <si>
    <t>C:\Users\Miller\OneDrive - franchiseportal.io\WISCONSINFDDs\Clean_Eatz_Franchising_LLC_NoTradeName_2024.pdf</t>
  </si>
  <si>
    <t>C:\Users\Miller\OneDrive - franchiseportal.io\WISCONSINFDDs\Clean Eatz Franchising LLC_2024.pdf</t>
  </si>
  <si>
    <t>C:\Users\Miller\OneDrive - franchiseportal.io\WISCONSINFDDs\CLEAR_LAKES_DENTAL_FRANCHISE_LLC_Clear_Lakes_Dental_2023.pdf</t>
  </si>
  <si>
    <t>C:\Users\Miller\OneDrive - franchiseportal.io\WISCONSINFDDs\CLEAR LAKES DENTAL FRANCHISE LLC_2023.pdf</t>
  </si>
  <si>
    <t>C:\Users\Miller\OneDrive - franchiseportal.io\WISCONSINFDDs\Clintar_Franchising_Inc_Clintar_Commercial_Outdoor_Services_2023.pdf</t>
  </si>
  <si>
    <t>C:\Users\Miller\OneDrive - franchiseportal.io\WISCONSINFDDs\Clintar Franchising, Inc._2023.pdf</t>
  </si>
  <si>
    <t>C:\Users\Miller\OneDrive - franchiseportal.io\WISCONSINFDDs\Clothes_Mentor_LLC_Clothes_Mentor_2024.pdf</t>
  </si>
  <si>
    <t>C:\Users\Miller\OneDrive - franchiseportal.io\WISCONSINFDDs\Clothes Mentor, LLC_2024.pdf</t>
  </si>
  <si>
    <t>C:\Users\Miller\OneDrive - franchiseportal.io\WISCONSINFDDs\Clozetivity_Holdings_INC_NoTradeName_2024.pdf</t>
  </si>
  <si>
    <t>C:\Users\Miller\OneDrive - franchiseportal.io\WISCONSINFDDs\Clozetivity Holdings, INC_2024.pdf</t>
  </si>
  <si>
    <t>C:\Users\Miller\OneDrive - franchiseportal.io\WISCONSINFDDs\Club_Pilates_Franchise_SPV_LLC_Club_Pilates_2024.pdf</t>
  </si>
  <si>
    <t>C:\Users\Miller\OneDrive - franchiseportal.io\WISCONSINFDDs\Club Pilates Franchise SPV, LLC_2024.pdf</t>
  </si>
  <si>
    <t>C:\Users\Miller\OneDrive - franchiseportal.io\WISCONSINFDDs\Club_SciKidz_LLC_Club_SciKidz_2024.pdf</t>
  </si>
  <si>
    <t>C:\Users\Miller\OneDrive - franchiseportal.io\WISCONSINFDDs\Club SciKidz LLC_2024.pdf</t>
  </si>
  <si>
    <t>C:\Users\Miller\OneDrive - franchiseportal.io\WISCONSINFDDs\Club_Sci_Kidz_LLC_Club_Sci_Kidz_2023.pdf</t>
  </si>
  <si>
    <t>C:\Users\Miller\OneDrive - franchiseportal.io\WISCONSINFDDs\Club Sci Kidz LLC_2023.pdf</t>
  </si>
  <si>
    <t>C:\Users\Miller\OneDrive - franchiseportal.io\WISCONSINFDDs\Club_Z!_Inc_Club_Z!_2024.pdf</t>
  </si>
  <si>
    <t>C:\Users\Miller\OneDrive - franchiseportal.io\WISCONSINFDDs\Club Z!, Inc._2024.pdf</t>
  </si>
  <si>
    <t>C:\Users\Miller\OneDrive - franchiseportal.io\WISCONSINFDDs\CMIT_Solutions_LLC_CMIT_Solutions_2024.pdf</t>
  </si>
  <si>
    <t>C:\Users\Miller\OneDrive - franchiseportal.io\WISCONSINFDDs\CMIT Solutions, LLC_2024.pdf</t>
  </si>
  <si>
    <t>C:\Users\Miller\OneDrive - franchiseportal.io\WISCONSINFDDs\CML_Franchise_LLC_Cousins_Maine_Lobster_2024.pdf</t>
  </si>
  <si>
    <t>C:\Users\Miller\OneDrive - franchiseportal.io\WISCONSINFDDs\CML Franchise LLC_2024.pdf</t>
  </si>
  <si>
    <t>C:\Users\Miller\OneDrive - franchiseportal.io\WISCONSINFDDs\CML_Storefront_LLC_Cousins_Maine_Lobster_2024.pdf</t>
  </si>
  <si>
    <t>C:\Users\Miller\OneDrive - franchiseportal.io\WISCONSINFDDs\CML Storefront LLC_2024.pdf</t>
  </si>
  <si>
    <t>C:\Users\Miller\OneDrive - franchiseportal.io\WISCONSINFDDs\CMY_Franchising_LLC_Card_My_Yard_2024.pdf</t>
  </si>
  <si>
    <t>C:\Users\Miller\OneDrive - franchiseportal.io\WISCONSINFDDs\CMY Franchising, LLC_2024.pdf</t>
  </si>
  <si>
    <t>C:\Users\Miller\OneDrive - franchiseportal.io\WISCONSINFDDs\Coaching_Matters_LLC_Fundraising_U_2024.pdf</t>
  </si>
  <si>
    <t>C:\Users\Miller\OneDrive - franchiseportal.io\WISCONSINFDDs\Coaching Matters, LLC_2024.pdf</t>
  </si>
  <si>
    <t>C:\Users\Miller\OneDrive - franchiseportal.io\WISCONSINFDDs\Coastal_Angler_Magazine_Franchising_Inc_Coastal_Angler_2024.pdf</t>
  </si>
  <si>
    <t>C:\Users\Miller\OneDrive - franchiseportal.io\WISCONSINFDDs\Coastal Angler Magazine Franchising Inc_2024.pdf</t>
  </si>
  <si>
    <t>C:\Users\Miller\OneDrive - franchiseportal.io\WISCONSINFDDs\COAST_TO_COAST_ENGINEERING_SERVICES_INC_Criterium_Engineers_2024.pdf</t>
  </si>
  <si>
    <t>C:\Users\Miller\OneDrive - franchiseportal.io\WISCONSINFDDs\COAST TO COAST ENGINEERING SERVICES INC_2024.pdf</t>
  </si>
  <si>
    <t>C:\Users\Miller\OneDrive - franchiseportal.io\WISCONSINFDDs\Cobblestone_Hotels_LLC_Boarders_Inn_&amp;_Suites_by_Cobblestone_2024.pdf</t>
  </si>
  <si>
    <t>C:\Users\Miller\OneDrive - franchiseportal.io\WISCONSINFDDs\Cobblestone Hotels, LLC_2024.pdf</t>
  </si>
  <si>
    <t>C:\Users\Miller\OneDrive - franchiseportal.io\WISCONSINFDDs\Code_Ninjas_LLC_NoTradeName_2024.pdf</t>
  </si>
  <si>
    <t>C:\Users\Miller\OneDrive - franchiseportal.io\WISCONSINFDDs\Code Ninjas LLC_2024.pdf</t>
  </si>
  <si>
    <t>C:\Users\Miller\OneDrive - franchiseportal.io\WISCONSINFDDs\Coffee_News_USA_Inc_Coffee_News_2024.pdf</t>
  </si>
  <si>
    <t>C:\Users\Miller\OneDrive - franchiseportal.io\WISCONSINFDDs\Coffee News USA, Inc._2024.pdf</t>
  </si>
  <si>
    <t>C:\Users\Miller\OneDrive - franchiseportal.io\WISCONSINFDDs\COIT_SERVICES_INC_COIT_Services_2024.pdf</t>
  </si>
  <si>
    <t>C:\Users\Miller\OneDrive - franchiseportal.io\WISCONSINFDDs\COIT SERVICES INC_2024.pdf</t>
  </si>
  <si>
    <t>C:\Users\Miller\OneDrive - franchiseportal.io\WISCONSINFDDs\COLDWELL_BANKER_REAL_ESTATE_LLC_Coldwell_Banker_2024.pdf</t>
  </si>
  <si>
    <t>C:\Users\Miller\OneDrive - franchiseportal.io\WISCONSINFDDs\COLDWELL BANKER REAL ESTATE LLC_2024.pdf</t>
  </si>
  <si>
    <t>C:\Users\Miller\OneDrive - franchiseportal.io\WISCONSINFDDs\Coldwell_Banker_Real_Estate_LLC_dba_Coldwell_Banker_Commercial_Affiliates_Coldwell_Banker_Commercial_2024.pdf</t>
  </si>
  <si>
    <t>C:\Users\Miller\OneDrive - franchiseportal.io\WISCONSINFDDs\Coldwell Banker Real Estate LLC d/b/a Coldwell Banker Commercial Affiliates_2024.pdf</t>
  </si>
  <si>
    <t>C:\Users\Miller\OneDrive - franchiseportal.io\WISCONSINFDDs\Color_Me_Mine_LLC_Color_Me_Mine_2023.pdf</t>
  </si>
  <si>
    <t>C:\Users\Miller\OneDrive - franchiseportal.io\WISCONSINFDDs\Color Me Mine LLC_2023.pdf</t>
  </si>
  <si>
    <t>C:\Users\Miller\OneDrive - franchiseportal.io\WISCONSINFDDs\Color_World_New_Franchise_Systems_LLC_Color_World_Painting_2024.pdf</t>
  </si>
  <si>
    <t>C:\Users\Miller\OneDrive - franchiseportal.io\WISCONSINFDDs\Color World New Franchise Systems, LLC_2024.pdf</t>
  </si>
  <si>
    <t>C:\Users\Miller\OneDrive - franchiseportal.io\WISCONSINFDDs\ComForCare_Franchise_Systems_LLC_ComForcare_Home_Care_2024.pdf</t>
  </si>
  <si>
    <t>C:\Users\Miller\OneDrive - franchiseportal.io\WISCONSINFDDs\ComForCare Franchise Systems, LLC_2024.pdf</t>
  </si>
  <si>
    <t>C:\Users\Miller\OneDrive - franchiseportal.io\WISCONSINFDDs\COMMISSION_EXPRESS_NATIONAL_INC_Commission_Express_2024.pdf</t>
  </si>
  <si>
    <t>C:\Users\Miller\OneDrive - franchiseportal.io\WISCONSINFDDs\COMMISSION EXPRESS NATIONAL INC_2024.pdf</t>
  </si>
  <si>
    <t>C:\Users\Miller\OneDrive - franchiseportal.io\WISCONSINFDDs\Compass_Group_USA_Inc_Canteen_2023.pdf</t>
  </si>
  <si>
    <t>C:\Users\Miller\OneDrive - franchiseportal.io\WISCONSINFDDs\Compass Group USA, Inc._2023.pdf</t>
  </si>
  <si>
    <t>C:\Users\Miller\OneDrive - franchiseportal.io\WISCONSINFDDs\Compass_Margaritaville_LLC_Compass_by_Margaritaville_2024.pdf</t>
  </si>
  <si>
    <t>C:\Users\Miller\OneDrive - franchiseportal.io\WISCONSINFDDs\Compass Margaritaville, LLC_2024.pdf</t>
  </si>
  <si>
    <t>C:\Users\Miller\OneDrive - franchiseportal.io\WISCONSINFDDs\Complete_Music_Inc_Complete_Weddings_+_Events_2024.pdf</t>
  </si>
  <si>
    <t>C:\Users\Miller\OneDrive - franchiseportal.io\WISCONSINFDDs\Complete Music, Inc._2024.pdf</t>
  </si>
  <si>
    <t>C:\Users\Miller\OneDrive - franchiseportal.io\WISCONSINFDDs\Confie_Franchise_Services_LLC_Freeway_Insurance(R)_2024.pdf</t>
  </si>
  <si>
    <t>C:\Users\Miller\OneDrive - franchiseportal.io\WISCONSINFDDs\Confie Franchise Services, LLC_2024.pdf</t>
  </si>
  <si>
    <t>C:\Users\Miller\OneDrive - franchiseportal.io\WISCONSINFDDs\Conserva_Irrigation_Franchisor_LLC_Conserva_Irrigation_2024.pdf</t>
  </si>
  <si>
    <t>C:\Users\Miller\OneDrive - franchiseportal.io\WISCONSINFDDs\Conserva Irrigation Franchisor, LLC_2024.pdf</t>
  </si>
  <si>
    <t>C:\Users\Miller\OneDrive - franchiseportal.io\WISCONSINFDDs\Cookie_Advantage_Inc_Cookie_Advantage_2024.pdf</t>
  </si>
  <si>
    <t>C:\Users\Miller\OneDrive - franchiseportal.io\WISCONSINFDDs\Cookie Advantage, Inc._2024.pdf</t>
  </si>
  <si>
    <t>C:\Users\Miller\OneDrive - franchiseportal.io\WISCONSINFDDs\COOKIE_CUTTERS_FRANCHISING_INC_COOKIE_CUTTERS_HAIRCUTS_FOR_KIDS_2024.pdf</t>
  </si>
  <si>
    <t>C:\Users\Miller\OneDrive - franchiseportal.io\WISCONSINFDDs\COOKIE CUTTERS FRANCHISING INC_2024.pdf</t>
  </si>
  <si>
    <t>C:\Users\Miller\OneDrive - franchiseportal.io\WISCONSINFDDs\CoolVu_Franchise_Concepts_Inc_CoolVu_Glass_&amp;_Surface_Solutions_2023.pdf</t>
  </si>
  <si>
    <t>C:\Users\Miller\OneDrive - franchiseportal.io\WISCONSINFDDs\CoolVu Franchise Concepts, Inc._2023.pdf</t>
  </si>
  <si>
    <t>C:\Users\Miller\OneDrive - franchiseportal.io\WISCONSINFDDs\Cool_Binz_International_LLC_COOL_BINZ_2024.pdf</t>
  </si>
  <si>
    <t>C:\Users\Miller\OneDrive - franchiseportal.io\WISCONSINFDDs\Cool Binz International, LLC_2024.pdf</t>
  </si>
  <si>
    <t>C:\Users\Miller\OneDrive - franchiseportal.io\WISCONSINFDDs\Corcoran_Group_LLC_Corcoran_2024.pdf</t>
  </si>
  <si>
    <t>C:\Users\Miller\OneDrive - franchiseportal.io\WISCONSINFDDs\Corcoran Group LLC_2024.pdf</t>
  </si>
  <si>
    <t>C:\Users\Miller\OneDrive - franchiseportal.io\WISCONSINFDDs\CoreLife_Eatery_Franchisor_LLC_CoreLife_Eatery_2024.pdf</t>
  </si>
  <si>
    <t>C:\Users\Miller\OneDrive - franchiseportal.io\WISCONSINFDDs\CoreLife Eatery Franchisor, LLC_2024.pdf</t>
  </si>
  <si>
    <t>C:\Users\Miller\OneDrive - franchiseportal.io\WISCONSINFDDs\CORE_Group_Restoration_Franchising_LLC_Member_Model_2023.pdf</t>
  </si>
  <si>
    <t>C:\Users\Miller\OneDrive - franchiseportal.io\WISCONSINFDDs\CORE Group Restoration Franchising, LLC_2023.pdf</t>
  </si>
  <si>
    <t>C:\Users\Miller\OneDrive - franchiseportal.io\WISCONSINFDDs\Corporate_Cleaning_Group_Franchise_Systems_LLC_Corporate_Cleaning_Group_2024.pdf</t>
  </si>
  <si>
    <t>C:\Users\Miller\OneDrive - franchiseportal.io\WISCONSINFDDs\Corporate Cleaning Group Franchise Systems LLC_2024.pdf</t>
  </si>
  <si>
    <t>C:\Users\Miller\OneDrive - franchiseportal.io\WISCONSINFDDs\Corporate_Connections_Franchising_LLC_Corporate_Connections_2023.pdf</t>
  </si>
  <si>
    <t>C:\Users\Miller\OneDrive - franchiseportal.io\WISCONSINFDDs\Corporate Connections Franchising LLC_2023.pdf</t>
  </si>
  <si>
    <t>C:\Users\Miller\OneDrive - franchiseportal.io\WISCONSINFDDs\Cottage_Inn_Franchisor_LLC_NoTradeName_2023.pdf</t>
  </si>
  <si>
    <t>C:\Users\Miller\OneDrive - franchiseportal.io\WISCONSINFDDs\Cottage Inn Franchisor, LLC_2023.pdf</t>
  </si>
  <si>
    <t>C:\Users\Miller\OneDrive - franchiseportal.io\WISCONSINFDDs\Counselor_Realty_Franchising_Inc_Counselor_Realty_2024.pdf</t>
  </si>
  <si>
    <t>C:\Users\Miller\OneDrive - franchiseportal.io\WISCONSINFDDs\Counselor Realty Franchising, Inc._2024.pdf</t>
  </si>
  <si>
    <t>C:\Users\Miller\OneDrive - franchiseportal.io\WISCONSINFDDs\COUNTRY_VISIONS_INC_Apricot_Lane_2024.pdf</t>
  </si>
  <si>
    <t>C:\Users\Miller\OneDrive - franchiseportal.io\WISCONSINFDDs\COUNTRY VISIONS, INC_2024.pdf</t>
  </si>
  <si>
    <t>C:\Users\Miller\OneDrive - franchiseportal.io\WISCONSINFDDs\COUSINS_SUBS_SYSTEMS_INC_Cousins_Subs_2024.pdf</t>
  </si>
  <si>
    <t>C:\Users\Miller\OneDrive - franchiseportal.io\WISCONSINFDDs\COUSINS SUBS SYSTEMS, INC._2024.pdf</t>
  </si>
  <si>
    <t>C:\Users\Miller\OneDrive - franchiseportal.io\WISCONSINFDDs\Coverall_North_America_Inc_NoTradeName_2024.pdf</t>
  </si>
  <si>
    <t>C:\Users\Miller\OneDrive - franchiseportal.io\WISCONSINFDDs\Coverall North America, Inc._2024.pdf</t>
  </si>
  <si>
    <t>C:\Users\Miller\OneDrive - franchiseportal.io\WISCONSINFDDs\CPK_Franchise_Inc_California_Pizza_Kitchen_2024.pdf</t>
  </si>
  <si>
    <t>C:\Users\Miller\OneDrive - franchiseportal.io\WISCONSINFDDs\CPK Franchise Inc._2024.pdf</t>
  </si>
  <si>
    <t>C:\Users\Miller\OneDrive - franchiseportal.io\WISCONSINFDDs\CP_Franchising_LLC_Cruise_Planners_2024.pdf</t>
  </si>
  <si>
    <t>C:\Users\Miller\OneDrive - franchiseportal.io\WISCONSINFDDs\CP Franchising, LLC_2024.pdf</t>
  </si>
  <si>
    <t>C:\Users\Miller\OneDrive - franchiseportal.io\WISCONSINFDDs\Crafty_Crab_Franchising_LLC_Crafty_Crab_2024.pdf</t>
  </si>
  <si>
    <t>C:\Users\Miller\OneDrive - franchiseportal.io\WISCONSINFDDs\Crafty Crab Franchising LLC_2024.pdf</t>
  </si>
  <si>
    <t>C:\Users\Miller\OneDrive - franchiseportal.io\WISCONSINFDDs\Crave_Cookies_Franchising_LLC_Crave_Cookies_2024.pdf</t>
  </si>
  <si>
    <t>C:\Users\Miller\OneDrive - franchiseportal.io\WISCONSINFDDs\Crave Cookies Franchising, LLC_2024.pdf</t>
  </si>
  <si>
    <t>C:\Users\Miller\OneDrive - franchiseportal.io\WISCONSINFDDs\Crave_Franchising_LLC_Crave_2024.pdf</t>
  </si>
  <si>
    <t>C:\Users\Miller\OneDrive - franchiseportal.io\WISCONSINFDDs\Crave Franchising, LLC_2024.pdf</t>
  </si>
  <si>
    <t>C:\Users\Miller\OneDrive - franchiseportal.io\WISCONSINFDDs\Creatif_Franchising_LLC_Créatif_2023.pdf</t>
  </si>
  <si>
    <t>C:\Users\Miller\OneDrive - franchiseportal.io\WISCONSINFDDs\Creatif Franchising LLC_2023.pdf</t>
  </si>
  <si>
    <t>C:\Users\Miller\OneDrive - franchiseportal.io\WISCONSINFDDs\Creative_Colors_International_Inc_Terri_Sniegolski_2024.pdf</t>
  </si>
  <si>
    <t>C:\Users\Miller\OneDrive - franchiseportal.io\WISCONSINFDDs\Creative Colors International, Inc._2024.pdf</t>
  </si>
  <si>
    <t>C:\Users\Miller\OneDrive - franchiseportal.io\WISCONSINFDDs\CrepeAffaire_Franchising_US_Inc_CrepeAffaire_2023.pdf</t>
  </si>
  <si>
    <t>C:\Users\Miller\OneDrive - franchiseportal.io\WISCONSINFDDs\CrepeAffaire Franchising US, Inc._2023.pdf</t>
  </si>
  <si>
    <t>C:\Users\Miller\OneDrive - franchiseportal.io\WISCONSINFDDs\Crestcom_International_LLC_Area_Representative_2024.pdf</t>
  </si>
  <si>
    <t>C:\Users\Miller\OneDrive - franchiseportal.io\WISCONSINFDDs\Crestcom International, LLC_2024.pdf</t>
  </si>
  <si>
    <t>C:\Users\Miller\OneDrive - franchiseportal.io\WISCONSINFDDs\CRESTCOM_INTERNATIONAL_LLC_Individual_Program_2024.pdf</t>
  </si>
  <si>
    <t>C:\Users\Miller\OneDrive - franchiseportal.io\WISCONSINFDDs\CRESTCOM INTERNATIONAL LLC_2024.pdf</t>
  </si>
  <si>
    <t>C:\Users\Miller\OneDrive - franchiseportal.io\WISCONSINFDDs\Crisp_&amp;_Green_Franchising_LLC_Crisp_&amp;_Green_2024.pdf</t>
  </si>
  <si>
    <t>C:\Users\Miller\OneDrive - franchiseportal.io\WISCONSINFDDs\Crisp &amp; Green Franchising LLC_2024.pdf</t>
  </si>
  <si>
    <t>C:\Users\Miller\OneDrive - franchiseportal.io\WISCONSINFDDs\Crooked_Pint_LLC_Crooked_Pint_Ale_House_2024.pdf</t>
  </si>
  <si>
    <t>C:\Users\Miller\OneDrive - franchiseportal.io\WISCONSINFDDs\Crooked Pint, LLC_2024.pdf</t>
  </si>
  <si>
    <t>C:\Users\Miller\OneDrive - franchiseportal.io\WISCONSINFDDs\CROWN_TROPHY_INC_Crown_Trophy_Inc_and_Crown_Trophy_2024.pdf</t>
  </si>
  <si>
    <t>C:\Users\Miller\OneDrive - franchiseportal.io\WISCONSINFDDs\CROWN TROPHY INC_2024.pdf</t>
  </si>
  <si>
    <t>C:\Users\Miller\OneDrive - franchiseportal.io\WISCONSINFDDs\CRS_Franchising_LLC_CRS_2024.pdf</t>
  </si>
  <si>
    <t>C:\Users\Miller\OneDrive - franchiseportal.io\WISCONSINFDDs\CRS Franchising, LLC_2024.pdf</t>
  </si>
  <si>
    <t>C:\Users\Miller\OneDrive - franchiseportal.io\WISCONSINFDDs\CruiseOne_Inc_CruiseOne_2024.pdf</t>
  </si>
  <si>
    <t>C:\Users\Miller\OneDrive - franchiseportal.io\WISCONSINFDDs\CruiseOne, Inc._2024.pdf</t>
  </si>
  <si>
    <t>C:\Users\Miller\OneDrive - franchiseportal.io\WISCONSINFDDs\CruiseShipCenters_USA_Inc_Expedia_Cruises_2024.pdf</t>
  </si>
  <si>
    <t>C:\Users\Miller\OneDrive - franchiseportal.io\WISCONSINFDDs\CruiseShipCenters USA Inc._2024.pdf</t>
  </si>
  <si>
    <t>C:\Users\Miller\OneDrive - franchiseportal.io\WISCONSINFDDs\Cruisin'_Tikis_International_Inc_Cruisin'_Tikis_2024.pdf</t>
  </si>
  <si>
    <t>C:\Users\Miller\OneDrive - franchiseportal.io\WISCONSINFDDs\Cruisin' Tikis International, Inc._2024.pdf</t>
  </si>
  <si>
    <t>C:\Users\Miller\OneDrive - franchiseportal.io\WISCONSINFDDs\Crumbl_Franchising_LLC_Crumbl_2024.pdf</t>
  </si>
  <si>
    <t>C:\Users\Miller\OneDrive - franchiseportal.io\WISCONSINFDDs\Crumbl Franchising, LLC_2024.pdf</t>
  </si>
  <si>
    <t>C:\Users\Miller\OneDrive - franchiseportal.io\WISCONSINFDDs\Crunch_Franchising_LLC_CRUNCH_2024.pdf</t>
  </si>
  <si>
    <t>C:\Users\Miller\OneDrive - franchiseportal.io\WISCONSINFDDs\Crunch Franchising, LLC_2024.pdf</t>
  </si>
  <si>
    <t>C:\Users\Miller\OneDrive - franchiseportal.io\WISCONSINFDDs\CTG_Franchise_LLC_Cilantro_Taco_Grill_2024.pdf</t>
  </si>
  <si>
    <t>C:\Users\Miller\OneDrive - franchiseportal.io\WISCONSINFDDs\CTG Franchise LLC_2024.pdf</t>
  </si>
  <si>
    <t>C:\Users\Miller\OneDrive - franchiseportal.io\WISCONSINFDDs\CULLIGAN_INTERNATIONAL_COMPANY_CULLIGAN_2024.pdf</t>
  </si>
  <si>
    <t>C:\Users\Miller\OneDrive - franchiseportal.io\WISCONSINFDDs\CULLIGAN INTERNATIONAL COMPANY_2024.pdf</t>
  </si>
  <si>
    <t>C:\Users\Miller\OneDrive - franchiseportal.io\WISCONSINFDDs\CULVER_FRANCHISING_SYSTEM_LLC_Culver's_2024.pdf</t>
  </si>
  <si>
    <t>C:\Users\Miller\OneDrive - franchiseportal.io\WISCONSINFDDs\CULVER FRANCHISING SYSTEM LLC_2024.pdf</t>
  </si>
  <si>
    <t>C:\Users\Miller\OneDrive - franchiseportal.io\WISCONSINFDDs\CWE_American_LLC_Cartridge_World_2024.pdf</t>
  </si>
  <si>
    <t>C:\Users\Miller\OneDrive - franchiseportal.io\WISCONSINFDDs\CWE American LLC_2024.pdf</t>
  </si>
  <si>
    <t>C:\Users\Miller\OneDrive - franchiseportal.io\WISCONSINFDDs\Cyberbacker_International_Inc_Cyberbacker_2024.pdf</t>
  </si>
  <si>
    <t>C:\Users\Miller\OneDrive - franchiseportal.io\WISCONSINFDDs\Cyberbacker International, Inc._2024.pdf</t>
  </si>
  <si>
    <t>C:\Users\Miller\OneDrive - franchiseportal.io\WISCONSINFDDs\CycleBar_Franchising_SPV_LLC_CycleBar_2024.pdf</t>
  </si>
  <si>
    <t>C:\Users\Miller\OneDrive - franchiseportal.io\WISCONSINFDDs\CycleBar Franchising SPV, LLC_2024.pdf</t>
  </si>
  <si>
    <t>C:\Users\Miller\OneDrive - franchiseportal.io\WISCONSINFDDs\C_T_Franchising_Systems_Inc_Caring_Transitions_2024.pdf</t>
  </si>
  <si>
    <t>C:\Users\Miller\OneDrive - franchiseportal.io\WISCONSINFDDs\C.T. Franchising Systems, Inc._2024.pdf</t>
  </si>
  <si>
    <t>C:\Users\Miller\OneDrive - franchiseportal.io\WISCONSINFDDs\D-BAT_Academies_LLC_D-BAT_2024.pdf</t>
  </si>
  <si>
    <t>C:\Users\Miller\OneDrive - franchiseportal.io\WISCONSINFDDs\D-BAT Academies, LLC_2024.pdf</t>
  </si>
  <si>
    <t>C:\Users\Miller\OneDrive - franchiseportal.io\WISCONSINFDDs\D1_Sports_Franchise_LLC_D1_Sports_2024.pdf</t>
  </si>
  <si>
    <t>C:\Users\Miller\OneDrive - franchiseportal.io\WISCONSINFDDs\D1 Sports Franchise, LLC_2024.pdf</t>
  </si>
  <si>
    <t>C:\Users\Miller\OneDrive - franchiseportal.io\WISCONSINFDDs\DaaBIN_Store_Franchising_LLC_DaaBIN_Store_2024.pdf</t>
  </si>
  <si>
    <t>C:\Users\Miller\OneDrive - franchiseportal.io\WISCONSINFDDs\DaaBIN Store Franchising, LLC_2024.pdf</t>
  </si>
  <si>
    <t>C:\Users\Miller\OneDrive - franchiseportal.io\WISCONSINFDDs\Daboba_USA_Inc_Daboba_2024.pdf</t>
  </si>
  <si>
    <t>C:\Users\Miller\OneDrive - franchiseportal.io\WISCONSINFDDs\Daboba USA, Inc._2024.pdf</t>
  </si>
  <si>
    <t>C:\Users\Miller\OneDrive - franchiseportal.io\WISCONSINFDDs\Daddy's_Chicken_Shack_Franchising_LLC_Daddy's_Chicken_Shack_2024.pdf</t>
  </si>
  <si>
    <t>C:\Users\Miller\OneDrive - franchiseportal.io\WISCONSINFDDs\Daddy's Chicken Shack Franchising, LLC_2024.pdf</t>
  </si>
  <si>
    <t>C:\Users\Miller\OneDrive - franchiseportal.io\WISCONSINFDDs\Daekyo_America_Inc_Eye_Level_Learning_Center_2024.pdf</t>
  </si>
  <si>
    <t>C:\Users\Miller\OneDrive - franchiseportal.io\WISCONSINFDDs\Daekyo America, Inc._2024.pdf</t>
  </si>
  <si>
    <t>C:\Users\Miller\OneDrive - franchiseportal.io\WISCONSINFDDs\Dahan_Hospitality_Group_LLC_Caffé_Aronne_2024.pdf</t>
  </si>
  <si>
    <t>C:\Users\Miller\OneDrive - franchiseportal.io\WISCONSINFDDs\Dahan Hospitality Group LLC_2024.pdf</t>
  </si>
  <si>
    <t>C:\Users\Miller\OneDrive - franchiseportal.io\WISCONSINFDDs\Daisyco_Inc_Daisy_2024.pdf</t>
  </si>
  <si>
    <t>C:\Users\Miller\OneDrive - franchiseportal.io\WISCONSINFDDs\Daisyco, Inc._2024.pdf</t>
  </si>
  <si>
    <t>C:\Users\Miller\OneDrive - franchiseportal.io\WISCONSINFDDs\Dave's_Hot_Chicken_Franchise_Co_LLC_Dave's_Hot_Chicken_2024.pdf</t>
  </si>
  <si>
    <t>C:\Users\Miller\OneDrive - franchiseportal.io\WISCONSINFDDs\Dave's Hot Chicken Franchise Co., LLC_2024.pdf</t>
  </si>
  <si>
    <t>C:\Users\Miller\OneDrive - franchiseportal.io\WISCONSINFDDs\DAYS_INNS_WORLDWIDE_INC_Days_Inn_Days_Hotel_and_Days_Inn_&amp;_Suites_2024.pdf</t>
  </si>
  <si>
    <t>C:\Users\Miller\OneDrive - franchiseportal.io\WISCONSINFDDs\DAYS INNS WORLDWIDE INC_2024.pdf</t>
  </si>
  <si>
    <t>C:\Users\Miller\OneDrive - franchiseportal.io\WISCONSINFDDs\DB_Franchise_LLC_Drybar_2024.pdf</t>
  </si>
  <si>
    <t>C:\Users\Miller\OneDrive - franchiseportal.io\WISCONSINFDDs\DB Franchise, LLC_2024.pdf</t>
  </si>
  <si>
    <t>C:\Users\Miller\OneDrive - franchiseportal.io\WISCONSINFDDs\DDSmatch_Franchise_LLC_DDSmatch_2024.pdf</t>
  </si>
  <si>
    <t>C:\Users\Miller\OneDrive - franchiseportal.io\WISCONSINFDDs\DDSmatch Franchise, LLC_2024.pdf</t>
  </si>
  <si>
    <t>C:\Users\Miller\OneDrive - franchiseportal.io\WISCONSINFDDs\Dealer_Specialties_International_Inc_Dealer_Specialties_2024.pdf</t>
  </si>
  <si>
    <t>C:\Users\Miller\OneDrive - franchiseportal.io\WISCONSINFDDs\Dealer Specialties International, Inc._2024.pdf</t>
  </si>
  <si>
    <t>C:\Users\Miller\OneDrive - franchiseportal.io\WISCONSINFDDs\Deck_Medic_Inc_Deck_Medic_2024.pdf</t>
  </si>
  <si>
    <t>C:\Users\Miller\OneDrive - franchiseportal.io\WISCONSINFDDs\Deck Medic, Inc._2024.pdf</t>
  </si>
  <si>
    <t>C:\Users\Miller\OneDrive - franchiseportal.io\WISCONSINFDDs\Decorating_Den_Systems_Inc_Decorating_Den_Interiors_2024.pdf</t>
  </si>
  <si>
    <t>C:\Users\Miller\OneDrive - franchiseportal.io\WISCONSINFDDs\Decorating Den Systems, Inc._2024.pdf</t>
  </si>
  <si>
    <t>C:\Users\Miller\OneDrive - franchiseportal.io\WISCONSINFDDs\Deer_Solution_Franchising_LLC_Deer_Solution_2024.pdf</t>
  </si>
  <si>
    <t>C:\Users\Miller\OneDrive - franchiseportal.io\WISCONSINFDDs\Deer Solution Franchising LLC_2024.pdf</t>
  </si>
  <si>
    <t>C:\Users\Miller\OneDrive - franchiseportal.io\WISCONSINFDDs\Degree_Wellness_Franchise_LLC_Degree_Wellness_2024.pdf</t>
  </si>
  <si>
    <t>C:\Users\Miller\OneDrive - franchiseportal.io\WISCONSINFDDs\Degree Wellness Franchise, LLC_2024.pdf</t>
  </si>
  <si>
    <t>C:\Users\Miller\OneDrive - franchiseportal.io\WISCONSINFDDs\Delish_Franchising_LLC_DELISH_DELIVERED_2023.pdf</t>
  </si>
  <si>
    <t>C:\Users\Miller\OneDrive - franchiseportal.io\WISCONSINFDDs\Delish Franchising LLC_2023.pdf</t>
  </si>
  <si>
    <t>C:\Users\Miller\OneDrive - franchiseportal.io\WISCONSINFDDs\Deli_Management_Inc_Jason's_Deli_2024.pdf</t>
  </si>
  <si>
    <t>C:\Users\Miller\OneDrive - franchiseportal.io\WISCONSINFDDs\Deli Management, Inc._2024.pdf</t>
  </si>
  <si>
    <t>C:\Users\Miller\OneDrive - franchiseportal.io\WISCONSINFDDs\DEL_TACO_LLC_Del_Taco_2024.pdf</t>
  </si>
  <si>
    <t>C:\Users\Miller\OneDrive - franchiseportal.io\WISCONSINFDDs\DEL TACO LLC_2024.pdf</t>
  </si>
  <si>
    <t>C:\Users\Miller\OneDrive - franchiseportal.io\WISCONSINFDDs\Dermani_Medspa_Franchising_LLC_dermani_MEDSPA_2024.pdf</t>
  </si>
  <si>
    <t>C:\Users\Miller\OneDrive - franchiseportal.io\WISCONSINFDDs\Dermani Medspa Franchising LLC_2024.pdf</t>
  </si>
  <si>
    <t>C:\Users\Miller\OneDrive - franchiseportal.io\WISCONSINFDDs\DFO_LLC_Denny's_Restaurant_2024.pdf</t>
  </si>
  <si>
    <t>C:\Users\Miller\OneDrive - franchiseportal.io\WISCONSINFDDs\DFO, LLC_2024.pdf</t>
  </si>
  <si>
    <t>C:\Users\Miller\OneDrive - franchiseportal.io\WISCONSINFDDs\Dickey's_Barbecue_Restaurants_Inc_Dickey's_Barbecue_Pit_2023.pdf</t>
  </si>
  <si>
    <t>C:\Users\Miller\OneDrive - franchiseportal.io\WISCONSINFDDs\Dickey's Barbecue Restaurants, Inc._2023.pdf</t>
  </si>
  <si>
    <t>C:\Users\Miller\OneDrive - franchiseportal.io\WISCONSINFDDs\Diesel_Barbershop_Franchising_LLC_Diesel_Barbershop_2024.pdf</t>
  </si>
  <si>
    <t>C:\Users\Miller\OneDrive - franchiseportal.io\WISCONSINFDDs\Diesel Barbershop Franchising, LLC_2024.pdf</t>
  </si>
  <si>
    <t>C:\Users\Miller\OneDrive - franchiseportal.io\WISCONSINFDDs\DIFFERENT_RULES_LLC_JACK_IN_THE_BOX_2024.pdf</t>
  </si>
  <si>
    <t>C:\Users\Miller\OneDrive - franchiseportal.io\WISCONSINFDDs\DIFFERENT RULES, LLC_2024.pdf</t>
  </si>
  <si>
    <t>C:\Users\Miller\OneDrive - franchiseportal.io\WISCONSINFDDs\Dill_Dinkers_Franchising_LLC_Dill_Dinkers_(Regional_Developer)_2024.pdf</t>
  </si>
  <si>
    <t>C:\Users\Miller\OneDrive - franchiseportal.io\WISCONSINFDDs\Dill Dinkers Franchising, LLC_2024.pdf</t>
  </si>
  <si>
    <t>C:\Users\Miller\OneDrive - franchiseportal.io\WISCONSINFDDs\DIPPIN'_DOTS_FRANCHISING_L_L_C_DIPPIN'_DOTS_2024.pdf</t>
  </si>
  <si>
    <t>C:\Users\Miller\OneDrive - franchiseportal.io\WISCONSINFDDs\DIPPIN' DOTS FRANCHISING, L.L.C._2024.pdf</t>
  </si>
  <si>
    <t>C:\Users\Miller\OneDrive - franchiseportal.io\WISCONSINFDDs\DISCOVERY_MAP_INTERNATIONAL_INC_Discovery_Map_2023.pdf</t>
  </si>
  <si>
    <t>C:\Users\Miller\OneDrive - franchiseportal.io\WISCONSINFDDs\DISCOVERY MAP INTERNATIONAL, INC._2023.pdf</t>
  </si>
  <si>
    <t>C:\Users\Miller\OneDrive - franchiseportal.io\WISCONSINFDDs\Discover_Strength_Franchising_LLC_Discover_Strength_2024.pdf</t>
  </si>
  <si>
    <t>C:\Users\Miller\OneDrive - franchiseportal.io\WISCONSINFDDs\Discover Strength Franchising LLC_2024.pdf</t>
  </si>
  <si>
    <t>C:\Users\Miller\OneDrive - franchiseportal.io\WISCONSINFDDs\District_Franchising_LLC_District_Taco_2024.pdf</t>
  </si>
  <si>
    <t>C:\Users\Miller\OneDrive - franchiseportal.io\WISCONSINFDDs\District Franchising, LLC_2024.pdf</t>
  </si>
  <si>
    <t>C:\Users\Miller\OneDrive - franchiseportal.io\WISCONSINFDDs\DL_Franchising_LLC_Deka_Lash_2024.pdf</t>
  </si>
  <si>
    <t>C:\Users\Miller\OneDrive - franchiseportal.io\WISCONSINFDDs\DL Franchising, LLC_2024.pdf</t>
  </si>
  <si>
    <t>C:\Users\Miller\OneDrive - franchiseportal.io\WISCONSINFDDs\DOCTOR'S_ASSOCIATES_LLC_Subway_2024.pdf</t>
  </si>
  <si>
    <t>C:\Users\Miller\OneDrive - franchiseportal.io\WISCONSINFDDs\DOCTOR'S ASSOCIATES LLC_2024.pdf</t>
  </si>
  <si>
    <t>C:\Users\Miller\OneDrive - franchiseportal.io\WISCONSINFDDs\Doc_Popcorn_Franchising_L_L_C_Doc_Popcorn_2024.pdf</t>
  </si>
  <si>
    <t>C:\Users\Miller\OneDrive - franchiseportal.io\WISCONSINFDDs\Doc Popcorn Franchising, L.L.C._2024.pdf</t>
  </si>
  <si>
    <t>C:\Users\Miller\OneDrive - franchiseportal.io\WISCONSINFDDs\Dog_Franchise_Group_LLC_Dogdrop_2024.pdf</t>
  </si>
  <si>
    <t>C:\Users\Miller\OneDrive - franchiseportal.io\WISCONSINFDDs\Dog Franchise Group, LLC_2024.pdf</t>
  </si>
  <si>
    <t>C:\Users\Miller\OneDrive - franchiseportal.io\WISCONSINFDDs\Dog_Haus_Worldwide_LLC_Dog_Haus_2024.pdf</t>
  </si>
  <si>
    <t>C:\Users\Miller\OneDrive - franchiseportal.io\WISCONSINFDDs\Dog Haus Worldwide, LLC_2024.pdf</t>
  </si>
  <si>
    <t>C:\Users\Miller\OneDrive - franchiseportal.io\WISCONSINFDDs\Dog_Training_Elite_Franchising_LLC_Dog_Training_Elite_2024.pdf</t>
  </si>
  <si>
    <t>C:\Users\Miller\OneDrive - franchiseportal.io\WISCONSINFDDs\Dog Training Elite Franchising, LLC_2024.pdf</t>
  </si>
  <si>
    <t>C:\Users\Miller\OneDrive - franchiseportal.io\WISCONSINFDDs\Dolce_International_Holdings_Inc_Dolce_Dolce_Hotels_Dolce_Hotels_and_Resorts_Dolce_Hotels_and_Resorts_by_Wyndham_2024.pdf</t>
  </si>
  <si>
    <t>C:\Users\Miller\OneDrive - franchiseportal.io\WISCONSINFDDs\Dolce International Holdings, Inc._2024.pdf</t>
  </si>
  <si>
    <t>C:\Users\Miller\OneDrive - franchiseportal.io\WISCONSINFDDs\Domino's_Pizza_Franchising_LLC_Domino's_Pizza_2024.pdf</t>
  </si>
  <si>
    <t>C:\Users\Miller\OneDrive - franchiseportal.io\WISCONSINFDDs\Domino's Pizza Franchising LLC_2024.pdf</t>
  </si>
  <si>
    <t>C:\Users\Miller\OneDrive - franchiseportal.io\WISCONSINFDDs\Donatos_Pizzeria_LLC_Donatos_Pizza_2024.pdf</t>
  </si>
  <si>
    <t>C:\Users\Miller\OneDrive - franchiseportal.io\WISCONSINFDDs\Donatos Pizzeria, LLC_2024.pdf</t>
  </si>
  <si>
    <t>C:\Users\Miller\OneDrive - franchiseportal.io\WISCONSINFDDs\DoodyCalls_Franchising_SPE_LLC_DoodyCalls_2024.pdf</t>
  </si>
  <si>
    <t>C:\Users\Miller\OneDrive - franchiseportal.io\WISCONSINFDDs\DoodyCalls Franchising SPE LLC_2024.pdf</t>
  </si>
  <si>
    <t>C:\Users\Miller\OneDrive - franchiseportal.io\WISCONSINFDDs\Door_Renew_International_LLC_Door_Renew_2024.pdf</t>
  </si>
  <si>
    <t>C:\Users\Miller\OneDrive - franchiseportal.io\WISCONSINFDDs\Door Renew International, LLC_2024.pdf</t>
  </si>
  <si>
    <t>C:\Users\Miller\OneDrive - franchiseportal.io\WISCONSINFDDs\Drama_Kids_International_Inc_Drama_Kids_2024.pdf</t>
  </si>
  <si>
    <t>C:\Users\Miller\OneDrive - franchiseportal.io\WISCONSINFDDs\Drama Kids International, Inc._2024.pdf</t>
  </si>
  <si>
    <t>C:\Users\Miller\OneDrive - franchiseportal.io\WISCONSINFDDs\Driverseat_Inc_Driverseat_2023.pdf</t>
  </si>
  <si>
    <t>C:\Users\Miller\OneDrive - franchiseportal.io\WISCONSINFDDs\Driverseat, Inc._2023.pdf</t>
  </si>
  <si>
    <t>C:\Users\Miller\OneDrive - franchiseportal.io\WISCONSINFDDs\Driving_Academy_Franchising_Inc_DRIVING_ACADEMY_2024.pdf</t>
  </si>
  <si>
    <t>C:\Users\Miller\OneDrive - franchiseportal.io\WISCONSINFDDs\Driving Academy Franchising, Inc._2024.pdf</t>
  </si>
  <si>
    <t>C:\Users\Miller\OneDrive - franchiseportal.io\WISCONSINFDDs\Dryer_Vent_Superheroes_Franchising_LLC_Dryer_Vent_Superheroes_2024.pdf</t>
  </si>
  <si>
    <t>C:\Users\Miller\OneDrive - franchiseportal.io\WISCONSINFDDs\Dryer Vent Superheroes Franchising LLC_2024.pdf</t>
  </si>
  <si>
    <t>C:\Users\Miller\OneDrive - franchiseportal.io\WISCONSINFDDs\Dryer_Vent_Wizard_SPV_LLC_Dryer_Vent_Wizard_2024.pdf</t>
  </si>
  <si>
    <t>C:\Users\Miller\OneDrive - franchiseportal.io\WISCONSINFDDs\Dryer Vent Wizard SPV LLC_2024.pdf</t>
  </si>
  <si>
    <t>C:\Users\Miller\OneDrive - franchiseportal.io\WISCONSINFDDs\DryJect_Management_LLC_DryJect_2023.pdf</t>
  </si>
  <si>
    <t>C:\Users\Miller\OneDrive - franchiseportal.io\WISCONSINFDDs\DryJect Management, LLC_2023.pdf</t>
  </si>
  <si>
    <t>C:\Users\Miller\OneDrive - franchiseportal.io\WISCONSINFDDs\Dryvebox_Franchising_LLC_Dryvebox_2024.pdf</t>
  </si>
  <si>
    <t>C:\Users\Miller\OneDrive - franchiseportal.io\WISCONSINFDDs\Dryvebox Franchising, LLC_2024.pdf</t>
  </si>
  <si>
    <t>C:\Users\Miller\OneDrive - franchiseportal.io\WISCONSINFDDs\Duck_Donuts_Holdings_LLC_NoTradeName_2024.pdf</t>
  </si>
  <si>
    <t>C:\Users\Miller\OneDrive - franchiseportal.io\WISCONSINFDDs\Duck Donuts Holdings, LLC_2024.pdf</t>
  </si>
  <si>
    <t>C:\Users\Miller\OneDrive - franchiseportal.io\WISCONSINFDDs\DUCTZ_International_LLC_DUCTZ_2024.pdf</t>
  </si>
  <si>
    <t>C:\Users\Miller\OneDrive - franchiseportal.io\WISCONSINFDDs\DUCTZ International, LLC_2024.pdf</t>
  </si>
  <si>
    <t>C:\Users\Miller\OneDrive - franchiseportal.io\WISCONSINFDDs\Dumpster_Dudez_Franchising_LLC_Dumpster_Dudez_2024.pdf</t>
  </si>
  <si>
    <t>C:\Users\Miller\OneDrive - franchiseportal.io\WISCONSINFDDs\Dumpster Dudez Franchising, LLC_2024.pdf</t>
  </si>
  <si>
    <t>C:\Users\Miller\OneDrive - franchiseportal.io\WISCONSINFDDs\DUNKIN_DONUTS_FRANCHISING_LLC_Dunkin'_2024.pdf</t>
  </si>
  <si>
    <t>C:\Users\Miller\OneDrive - franchiseportal.io\WISCONSINFDDs\DUNKIN DONUTS FRANCHISING LLC_2024.pdf</t>
  </si>
  <si>
    <t>C:\Users\Miller\OneDrive - franchiseportal.io\WISCONSINFDDs\Dunn_Bros_Franchising_LLC_Dunn_Brothers_Coffee_2024.pdf</t>
  </si>
  <si>
    <t>C:\Users\Miller\OneDrive - franchiseportal.io\WISCONSINFDDs\Dunn Bros Franchising, LLC_2024.pdf</t>
  </si>
  <si>
    <t>C:\Users\Miller\OneDrive - franchiseportal.io\WISCONSINFDDs\DURACLEAN_INTERNATIONAL_INC_DURACLEAN_2024.pdf</t>
  </si>
  <si>
    <t>C:\Users\Miller\OneDrive - franchiseportal.io\WISCONSINFDDs\DURACLEAN INTERNATIONAL, INC._2024.pdf</t>
  </si>
  <si>
    <t>C:\Users\Miller\OneDrive - franchiseportal.io\WISCONSINFDDs\Durar_Investment_Azal_Coffee_2024.pdf</t>
  </si>
  <si>
    <t>C:\Users\Miller\OneDrive - franchiseportal.io\WISCONSINFDDs\Durar Investment_2024.pdf</t>
  </si>
  <si>
    <t>C:\Users\Miller\OneDrive - franchiseportal.io\WISCONSINFDDs\DVS_Holdings_INC_NoTradeName_2024.pdf</t>
  </si>
  <si>
    <t>C:\Users\Miller\OneDrive - franchiseportal.io\WISCONSINFDDs\DVS Holdings, INC_2024.pdf</t>
  </si>
  <si>
    <t>C:\Users\Miller\OneDrive - franchiseportal.io\WISCONSINFDDs\EARL_OF_SANDWICH_(USA)_LLC_EARL_OF_SANDWICH_2023.pdf</t>
  </si>
  <si>
    <t>C:\Users\Miller\OneDrive - franchiseportal.io\WISCONSINFDDs\EARL OF SANDWICH (USA), LLC_2023.pdf</t>
  </si>
  <si>
    <t>C:\Users\Miller\OneDrive - franchiseportal.io\WISCONSINFDDs\ecomaids_LLC_ecomaids_2024.pdf</t>
  </si>
  <si>
    <t>C:\Users\Miller\OneDrive - franchiseportal.io\WISCONSINFDDs\ecomaids LLC_2024.pdf</t>
  </si>
  <si>
    <t>C:\Users\Miller\OneDrive - franchiseportal.io\WISCONSINFDDs\Edible_Arrangements_LLC_EDIBLE®_and_EDIBLE_ARRANGEMENTS®_2024.pdf</t>
  </si>
  <si>
    <t>C:\Users\Miller\OneDrive - franchiseportal.io\WISCONSINFDDs\Edible Arrangements, LLC_2024.pdf</t>
  </si>
  <si>
    <t>C:\Users\Miller\OneDrive - franchiseportal.io\WISCONSINFDDs\EIFFEL_WAFFLE_ENTERPRISE_LLC_Eiffel_Waffle_2024.pdf</t>
  </si>
  <si>
    <t>C:\Users\Miller\OneDrive - franchiseportal.io\WISCONSINFDDs\EIFFEL WAFFLE ENTERPRISE LLC_2024.pdf</t>
  </si>
  <si>
    <t>C:\Users\Miller\OneDrive - franchiseportal.io\WISCONSINFDDs\Einstein_Bros_Bagels_Franchise_Corporation_Einstein_Bros_Bagels_Noah's_New_York_Bagels_Noah's_Bagels_2024.pdf</t>
  </si>
  <si>
    <t>C:\Users\Miller\OneDrive - franchiseportal.io\WISCONSINFDDs\Einstein Bros. Bagels Franchise Corporation_2024.pdf</t>
  </si>
  <si>
    <t>C:\Users\Miller\OneDrive - franchiseportal.io\WISCONSINFDDs\ELEMENTS_THERAPEUTIC_MASSAGE_LLC_Elements_Massage_2024.pdf</t>
  </si>
  <si>
    <t>C:\Users\Miller\OneDrive - franchiseportal.io\WISCONSINFDDs\ELEMENTS THERAPEUTIC MASSAGE, LLC_2024.pdf</t>
  </si>
  <si>
    <t>C:\Users\Miller\OneDrive - franchiseportal.io\WISCONSINFDDs\Ellie_Fam_LLC_Ellie_Mental_Health_2024.pdf</t>
  </si>
  <si>
    <t>C:\Users\Miller\OneDrive - franchiseportal.io\WISCONSINFDDs\Ellie Fam LLC_2024.pdf</t>
  </si>
  <si>
    <t>C:\Users\Miller\OneDrive - franchiseportal.io\WISCONSINFDDs\El_Pollo_Loco_Inc_El_Pollo_Loco_2024.pdf</t>
  </si>
  <si>
    <t>C:\Users\Miller\OneDrive - franchiseportal.io\WISCONSINFDDs\El Pollo Loco, Inc._2024.pdf</t>
  </si>
  <si>
    <t>C:\Users\Miller\OneDrive - franchiseportal.io\WISCONSINFDDs\EmeraldPro_Franchising_Inc_dba_Paint_EZ_PaintEZ_2024.pdf</t>
  </si>
  <si>
    <t>C:\Users\Miller\OneDrive - franchiseportal.io\WISCONSINFDDs\EmeraldPro Franchising, Inc. dba Paint EZ_2024.pdf</t>
  </si>
  <si>
    <t>C:\Users\Miller\OneDrive - franchiseportal.io\WISCONSINFDDs\Emerging_Vision_Inc_Sterling_Optical_2023.pdf</t>
  </si>
  <si>
    <t>C:\Users\Miller\OneDrive - franchiseportal.io\WISCONSINFDDs\Emerging Vision Inc_2023.pdf</t>
  </si>
  <si>
    <t>C:\Users\Miller\OneDrive - franchiseportal.io\WISCONSINFDDs\ENGEL_&amp;_VOLKERS_Americas_INC_Engel_&amp;_Völkers_Residential_Real_Estate_Brokerage_2024.pdf</t>
  </si>
  <si>
    <t>C:\Users\Miller\OneDrive - franchiseportal.io\WISCONSINFDDs\ENGEL &amp; VOLKERS Americas INC_2024.pdf</t>
  </si>
  <si>
    <t>C:\Users\Miller\OneDrive - franchiseportal.io\WISCONSINFDDs\Engineering_for_Kids_International_LLC_Engineering_for_Kids_2024.pdf</t>
  </si>
  <si>
    <t>C:\Users\Miller\OneDrive - franchiseportal.io\WISCONSINFDDs\Engineering for Kids International, LLC_2024.pdf</t>
  </si>
  <si>
    <t>C:\Users\Miller\OneDrive - franchiseportal.io\WISCONSINFDDs\Enviro-Master_International_Franchise_LLC_Enviro-Master_2024.pdf</t>
  </si>
  <si>
    <t>C:\Users\Miller\OneDrive - franchiseportal.io\WISCONSINFDDs\Enviro-Master International Franchise, LLC_2024.pdf</t>
  </si>
  <si>
    <t>C:\Users\Miller\OneDrive - franchiseportal.io\WISCONSINFDDs\EOS_Worldwide_Franchising_LLC_EOS_Worldwide_2024.pdf</t>
  </si>
  <si>
    <t>C:\Users\Miller\OneDrive - franchiseportal.io\WISCONSINFDDs\EOS Worldwide Franchising, LLC_2024.pdf</t>
  </si>
  <si>
    <t>C:\Users\Miller\OneDrive - franchiseportal.io\WISCONSINFDDs\Epcon_Communities_Franchising_LLC_Epcon_Communities_2024.pdf</t>
  </si>
  <si>
    <t>C:\Users\Miller\OneDrive - franchiseportal.io\WISCONSINFDDs\Epcon Communities Franchising, LLC_2024.pdf</t>
  </si>
  <si>
    <t>C:\Users\Miller\OneDrive - franchiseportal.io\WISCONSINFDDs\Equity_One_Franchisors_LLC_GlobalGreen_Insurance_Agency_2024.pdf</t>
  </si>
  <si>
    <t>C:\Users\Miller\OneDrive - franchiseportal.io\WISCONSINFDDs\Equity One Franchisors, LLC_2024.pdf</t>
  </si>
  <si>
    <t>C:\Users\Miller\OneDrive - franchiseportal.io\WISCONSINFDDs\ERA_FRANCHISE_SYSTEMS_LLC_ERA_2024.pdf</t>
  </si>
  <si>
    <t>C:\Users\Miller\OneDrive - franchiseportal.io\WISCONSINFDDs\ERA FRANCHISE SYSTEMS LLC_2024.pdf</t>
  </si>
  <si>
    <t>C:\Users\Miller\OneDrive - franchiseportal.io\WISCONSINFDDs\Escapology_LLC_NoTradeName_2024.pdf</t>
  </si>
  <si>
    <t>C:\Users\Miller\OneDrive - franchiseportal.io\WISCONSINFDDs\Escapology LLC_2024.pdf</t>
  </si>
  <si>
    <t>C:\Users\Miller\OneDrive - franchiseportal.io\WISCONSINFDDs\ESH_Strategies_Franchise_LLC_Extended_Stay_America_Premier_Suites_2024.pdf</t>
  </si>
  <si>
    <t>C:\Users\Miller\OneDrive - franchiseportal.io\WISCONSINFDDs\ESH Strategies Franchise LLC_2024.pdf</t>
  </si>
  <si>
    <t>C:\Users\Miller\OneDrive - franchiseportal.io\WISCONSINFDDs\Eufloria_Franchising_LLC_Eufloria_2023.pdf</t>
  </si>
  <si>
    <t>C:\Users\Miller\OneDrive - franchiseportal.io\WISCONSINFDDs\Eufloria Franchising LLC_2023.pdf</t>
  </si>
  <si>
    <t>C:\Users\Miller\OneDrive - franchiseportal.io\WISCONSINFDDs\Evans_Garment_Restoration_II_LLC_Lyons_Restores_2024.pdf</t>
  </si>
  <si>
    <t>C:\Users\Miller\OneDrive - franchiseportal.io\WISCONSINFDDs\Evans Garment Restoration II, LLC_2024.pdf</t>
  </si>
  <si>
    <t>C:\Users\Miller\OneDrive - franchiseportal.io\WISCONSINFDDs\Everbowl_Franchise_LLC_Everbowl_2024.pdf</t>
  </si>
  <si>
    <t>C:\Users\Miller\OneDrive - franchiseportal.io\WISCONSINFDDs\Everbowl Franchise, LLC_2024.pdf</t>
  </si>
  <si>
    <t>C:\Users\Miller\OneDrive - franchiseportal.io\WISCONSINFDDs\EverLine_Franchising_US_Inc_EverLine_Coatings_and_Services_2024.pdf</t>
  </si>
  <si>
    <t>C:\Users\Miller\OneDrive - franchiseportal.io\WISCONSINFDDs\EverLine Franchising US, Inc._2024.pdf</t>
  </si>
  <si>
    <t>C:\Users\Miller\OneDrive - franchiseportal.io\WISCONSINFDDs\EWC_Franchisor_LLC_European_Wax_Center_2024.pdf</t>
  </si>
  <si>
    <t>C:\Users\Miller\OneDrive - franchiseportal.io\WISCONSINFDDs\EWC Franchisor LLC_2024.pdf</t>
  </si>
  <si>
    <t>C:\Users\Miller\OneDrive - franchiseportal.io\WISCONSINFDDs\Executive_Home_Care_Franchising_LLC_Executive_Care_Your_Home_Care_Company_2024.pdf</t>
  </si>
  <si>
    <t>C:\Users\Miller\OneDrive - franchiseportal.io\WISCONSINFDDs\Executive Home Care Franchising LLC_2024.pdf</t>
  </si>
  <si>
    <t>C:\Users\Miller\OneDrive - franchiseportal.io\WISCONSINFDDs\Exercise_Coach_USA_LLC_Exercise_Coach_2024.pdf</t>
  </si>
  <si>
    <t>C:\Users\Miller\OneDrive - franchiseportal.io\WISCONSINFDDs\Exercise Coach USA, LLC_2024.pdf</t>
  </si>
  <si>
    <t>C:\Users\Miller\OneDrive - franchiseportal.io\WISCONSINFDDs\Exit_Factor_LLC_Exit_Factor_2024.pdf</t>
  </si>
  <si>
    <t>C:\Users\Miller\OneDrive - franchiseportal.io\WISCONSINFDDs\Exit Factor, LLC_2024.pdf</t>
  </si>
  <si>
    <t>C:\Users\Miller\OneDrive - franchiseportal.io\WISCONSINFDDs\Expense_Reduction_Analysts_Inc_Expense_Reduction_Analysts_2024.pdf</t>
  </si>
  <si>
    <t>C:\Users\Miller\OneDrive - franchiseportal.io\WISCONSINFDDs\Expense Reduction Analysts, Inc._2024.pdf</t>
  </si>
  <si>
    <t>C:\Users\Miller\OneDrive - franchiseportal.io\WISCONSINFDDs\Express_Modular_Franchising_LLC_Impresa_Modular_2024.pdf</t>
  </si>
  <si>
    <t>C:\Users\Miller\OneDrive - franchiseportal.io\WISCONSINFDDs\Express Modular Franchising LLC_2024.pdf</t>
  </si>
  <si>
    <t>C:\Users\Miller\OneDrive - franchiseportal.io\WISCONSINFDDs\Express_Oil_Change_Franchise_LLC_Express_Oil_ChangeTire_Engineers_2024.pdf</t>
  </si>
  <si>
    <t>C:\Users\Miller\OneDrive - franchiseportal.io\WISCONSINFDDs\Express Oil Change Franchise, LLC_2024.pdf</t>
  </si>
  <si>
    <t>C:\Users\Miller\OneDrive - franchiseportal.io\WISCONSINFDDs\Express_Services_Inc_Express_Employment_Professionals_2024.pdf</t>
  </si>
  <si>
    <t>C:\Users\Miller\OneDrive - franchiseportal.io\WISCONSINFDDs\Express Services, Inc._2024.pdf</t>
  </si>
  <si>
    <t>C:\Users\Miller\OneDrive - franchiseportal.io\WISCONSINFDDs\E_&amp;_G_Franchising_Systems_Inc_Erbert_and_Gerbert_Sandwich_Shop_2024.pdf</t>
  </si>
  <si>
    <t>C:\Users\Miller\OneDrive - franchiseportal.io\WISCONSINFDDs\E &amp; G Franchising Systems, Inc._2024.pdf</t>
  </si>
  <si>
    <t>C:\Users\Miller\OneDrive - franchiseportal.io\WISCONSINFDDs\F45_Training_Incorporated_F45_Training_2024.pdf</t>
  </si>
  <si>
    <t>C:\Users\Miller\OneDrive - franchiseportal.io\WISCONSINFDDs\F45 Training Incorporated_2024.pdf</t>
  </si>
  <si>
    <t>C:\Users\Miller\OneDrive - franchiseportal.io\WISCONSINFDDs\Facialworks_Franchising_LLC_Facialworks_2024.pdf</t>
  </si>
  <si>
    <t>C:\Users\Miller\OneDrive - franchiseportal.io\WISCONSINFDDs\Facialworks Franchising LLC_2024.pdf</t>
  </si>
  <si>
    <t>C:\Users\Miller\OneDrive - franchiseportal.io\WISCONSINFDDs\FADS_USA_Inc_Fred_Astaire_Dance_Studios_2024.pdf</t>
  </si>
  <si>
    <t>C:\Users\Miller\OneDrive - franchiseportal.io\WISCONSINFDDs\FADS USA, Inc._2024.pdf</t>
  </si>
  <si>
    <t>C:\Users\Miller\OneDrive - franchiseportal.io\WISCONSINFDDs\Faith_Franchising_Company_LLC_Office_Pride_2024.pdf</t>
  </si>
  <si>
    <t>C:\Users\Miller\OneDrive - franchiseportal.io\WISCONSINFDDs\Faith Franchising Company, LLC_2024.pdf</t>
  </si>
  <si>
    <t>C:\Users\Miller\OneDrive - franchiseportal.io\WISCONSINFDDs\Famous_Dave's_of_America_Inc_Famous_Dave's®_2024.pdf</t>
  </si>
  <si>
    <t>C:\Users\Miller\OneDrive - franchiseportal.io\WISCONSINFDDs\Famous Dave's of America, Inc._2024.pdf</t>
  </si>
  <si>
    <t>C:\Users\Miller\OneDrive - franchiseportal.io\WISCONSINFDDs\Fantastic_Sams_Franchise_Corporation_Fantastic_Sams_Development_Agent_Program_2024.pdf</t>
  </si>
  <si>
    <t>C:\Users\Miller\OneDrive - franchiseportal.io\WISCONSINFDDs\Fantastic Sams Franchise Corporation_2024.pdf</t>
  </si>
  <si>
    <t>C:\Users\Miller\OneDrive - franchiseportal.io\WISCONSINFDDs\Fas-Tes_Franchise_Systems_LLC_Fastest_Labs_2024.pdf</t>
  </si>
  <si>
    <t>C:\Users\Miller\OneDrive - franchiseportal.io\WISCONSINFDDs\Fas-Tes Franchise Systems, LLC_2024.pdf</t>
  </si>
  <si>
    <t>C:\Users\Miller\OneDrive - franchiseportal.io\WISCONSINFDDs\FASTFRAME_USA_INC_Fastframe_2024.pdf</t>
  </si>
  <si>
    <t>C:\Users\Miller\OneDrive - franchiseportal.io\WISCONSINFDDs\FASTFRAME USA INC_2024.pdf</t>
  </si>
  <si>
    <t>C:\Users\Miller\OneDrive - franchiseportal.io\WISCONSINFDDs\FASTSIGNS_International_Inc_FASTSIGNS_2024.pdf</t>
  </si>
  <si>
    <t>C:\Users\Miller\OneDrive - franchiseportal.io\WISCONSINFDDs\FASTSIGNS International, Inc._2024.pdf</t>
  </si>
  <si>
    <t>C:\Users\Miller\OneDrive - franchiseportal.io\WISCONSINFDDs\Fat_Shack_Inc_Fat_Shack_2024.pdf</t>
  </si>
  <si>
    <t>C:\Users\Miller\OneDrive - franchiseportal.io\WISCONSINFDDs\Fat Shack Inc._2024.pdf</t>
  </si>
  <si>
    <t>C:\Users\Miller\OneDrive - franchiseportal.io\WISCONSINFDDs\Federal_Injury_Centers_LLC_Federal_Injury_Centers_2023.pdf</t>
  </si>
  <si>
    <t>C:\Users\Miller\OneDrive - franchiseportal.io\WISCONSINFDDs\Federal Injury Centers, LLC_2023.pdf</t>
  </si>
  <si>
    <t>C:\Users\Miller\OneDrive - franchiseportal.io\WISCONSINFDDs\Fetch!_Pet_Care_Inc_Fetch!_Pet_Care;_Fetch!_2023.pdf</t>
  </si>
  <si>
    <t>C:\Users\Miller\OneDrive - franchiseportal.io\WISCONSINFDDs\Fetch! Pet Care, Inc._2023.pdf</t>
  </si>
  <si>
    <t>C:\Users\Miller\OneDrive - franchiseportal.io\WISCONSINFDDs\FIBRENEW_USA_LTD_FIBRENEW_2024.pdf</t>
  </si>
  <si>
    <t>C:\Users\Miller\OneDrive - franchiseportal.io\WISCONSINFDDs\FIBRENEW USA, LTD._2024.pdf</t>
  </si>
  <si>
    <t>C:\Users\Miller\OneDrive - franchiseportal.io\WISCONSINFDDs\Figaro's_Italian_Pizza_Inc_Figaro's_and_Nick-N-Willy's_2024.pdf</t>
  </si>
  <si>
    <t>C:\Users\Miller\OneDrive - franchiseportal.io\WISCONSINFDDs\Figaro's Italian Pizza, Inc._2024.pdf</t>
  </si>
  <si>
    <t>C:\Users\Miller\OneDrive - franchiseportal.io\WISCONSINFDDs\FIREHOUSE_OF_AMERICA_LLC_Firehouse_Subs_2024.pdf</t>
  </si>
  <si>
    <t>C:\Users\Miller\OneDrive - franchiseportal.io\WISCONSINFDDs\FIREHOUSE OF AMERICA LLC_2024.pdf</t>
  </si>
  <si>
    <t>C:\Users\Miller\OneDrive - franchiseportal.io\WISCONSINFDDs\FIRE_Fitness_Affiliation_LLC_FIRE_Fitness_Camp_2024.pdf</t>
  </si>
  <si>
    <t>C:\Users\Miller\OneDrive - franchiseportal.io\WISCONSINFDDs\FIRE Fitness Affiliation, LLC_2024.pdf</t>
  </si>
  <si>
    <t>C:\Users\Miller\OneDrive - franchiseportal.io\WISCONSINFDDs\FirstLight_HomeCare_Franchising_LLC_FirstLight_Home_Care_2024.pdf</t>
  </si>
  <si>
    <t>C:\Users\Miller\OneDrive - franchiseportal.io\WISCONSINFDDs\FirstLight HomeCare Franchising, LLC_2024.pdf</t>
  </si>
  <si>
    <t>C:\Users\Miller\OneDrive - franchiseportal.io\WISCONSINFDDs\First_Choice_Business_Brokers_Inc_First_Choice_Business_Brokers_2024.pdf</t>
  </si>
  <si>
    <t>C:\Users\Miller\OneDrive - franchiseportal.io\WISCONSINFDDs\First Choice Business Brokers, Inc._2024.pdf</t>
  </si>
  <si>
    <t>C:\Users\Miller\OneDrive - franchiseportal.io\WISCONSINFDDs\Fish_Window_Cleaning_Services_Inc_FISH_WINDOW_CLEANING_2024.pdf</t>
  </si>
  <si>
    <t>C:\Users\Miller\OneDrive - franchiseportal.io\WISCONSINFDDs\Fish Window Cleaning Services, Inc._2024.pdf</t>
  </si>
  <si>
    <t>C:\Users\Miller\OneDrive - franchiseportal.io\WISCONSINFDDs\FITNESS_TOGETHER_FRANCHISE_LLC_Fitness_Together_2024.pdf</t>
  </si>
  <si>
    <t>C:\Users\Miller\OneDrive - franchiseportal.io\WISCONSINFDDs\FITNESS TOGETHER FRANCHISE, LLC_2024.pdf</t>
  </si>
  <si>
    <t>C:\Users\Miller\OneDrive - franchiseportal.io\WISCONSINFDDs\Fit_Body_Boot_Camp_Inc_Fit_Body_Boot_Camp_2024.pdf</t>
  </si>
  <si>
    <t>C:\Users\Miller\OneDrive - franchiseportal.io\WISCONSINFDDs\Fit Body Boot Camp, Inc._2024.pdf</t>
  </si>
  <si>
    <t>C:\Users\Miller\OneDrive - franchiseportal.io\WISCONSINFDDs\Five_D_I_LLC_United_Real_Estate_2024.pdf</t>
  </si>
  <si>
    <t>C:\Users\Miller\OneDrive - franchiseportal.io\WISCONSINFDDs\Five D I, LLC_2024.pdf</t>
  </si>
  <si>
    <t>C:\Users\Miller\OneDrive - franchiseportal.io\WISCONSINFDDs\Five_Flavors_Franchising_LLC_The_Original_Rainbow_Cone_2024.pdf</t>
  </si>
  <si>
    <t>C:\Users\Miller\OneDrive - franchiseportal.io\WISCONSINFDDs\Five Flavors Franchising LLC_2024.pdf</t>
  </si>
  <si>
    <t>C:\Users\Miller\OneDrive - franchiseportal.io\WISCONSINFDDs\FIVE_GUYS_FRANCHISOR_LLC_FIVE_GUYS_2024.pdf</t>
  </si>
  <si>
    <t>C:\Users\Miller\OneDrive - franchiseportal.io\WISCONSINFDDs\FIVE GUYS FRANCHISOR, LLC_2024.pdf</t>
  </si>
  <si>
    <t>C:\Users\Miller\OneDrive - franchiseportal.io\WISCONSINFDDs\Five_Iron_Golf_Franchising_LLC_Five_Iron_Golf_2024.pdf</t>
  </si>
  <si>
    <t>C:\Users\Miller\OneDrive - franchiseportal.io\WISCONSINFDDs\Five Iron Golf Franchising LLC_2024.pdf</t>
  </si>
  <si>
    <t>C:\Users\Miller\OneDrive - franchiseportal.io\WISCONSINFDDs\Five_Star_Bath_L_L_C_Five_Star_Bath_Solutions_2024.pdf</t>
  </si>
  <si>
    <t>C:\Users\Miller\OneDrive - franchiseportal.io\WISCONSINFDDs\Five Star Bath, L.L.C._2024.pdf</t>
  </si>
  <si>
    <t>C:\Users\Miller\OneDrive - franchiseportal.io\WISCONSINFDDs\Five_Star_Painting_SPV_LLC_Five_Star_Painting_2024.pdf</t>
  </si>
  <si>
    <t>C:\Users\Miller\OneDrive - franchiseportal.io\WISCONSINFDDs\Five Star Painting SPV LLC_2024.pdf</t>
  </si>
  <si>
    <t>C:\Users\Miller\OneDrive - franchiseportal.io\WISCONSINFDDs\Fleet_Feet_Incorporated_Fleet_Feet_2024.pdf</t>
  </si>
  <si>
    <t>C:\Users\Miller\OneDrive - franchiseportal.io\WISCONSINFDDs\Fleet Feet, Incorporated_2024.pdf</t>
  </si>
  <si>
    <t>C:\Users\Miller\OneDrive - franchiseportal.io\WISCONSINFDDs\Floorcoverings_International_Ltd_Floorcoverings_International_2024.pdf</t>
  </si>
  <si>
    <t>C:\Users\Miller\OneDrive - franchiseportal.io\WISCONSINFDDs\Floorcoverings International, Ltd._2024.pdf</t>
  </si>
  <si>
    <t>C:\Users\Miller\OneDrive - franchiseportal.io\WISCONSINFDDs\FLOORS_TO_GO_LLC_Floors_To_Go_2024.pdf</t>
  </si>
  <si>
    <t>C:\Users\Miller\OneDrive - franchiseportal.io\WISCONSINFDDs\FLOORS TO GO LLC_2024.pdf</t>
  </si>
  <si>
    <t>C:\Users\Miller\OneDrive - franchiseportal.io\WISCONSINFDDs\Flour_Power_Business_Development_Inc_Flour_Power_2024.pdf</t>
  </si>
  <si>
    <t>C:\Users\Miller\OneDrive - franchiseportal.io\WISCONSINFDDs\Flour Power Business Development Inc._2024.pdf</t>
  </si>
  <si>
    <t>C:\Users\Miller\OneDrive - franchiseportal.io\WISCONSINFDDs\FLOWERAMA_OF_AMERICA_INC_FLOWERAMA_2023.pdf</t>
  </si>
  <si>
    <t>C:\Users\Miller\OneDrive - franchiseportal.io\WISCONSINFDDs\FLOWERAMA OF AMERICA, INC_2023.pdf</t>
  </si>
  <si>
    <t>C:\Users\Miller\OneDrive - franchiseportal.io\WISCONSINFDDs\Floyd's_99_Franchising_LLC_Floyd's_99_Barbershop_2024.pdf</t>
  </si>
  <si>
    <t>C:\Users\Miller\OneDrive - franchiseportal.io\WISCONSINFDDs\Floyd's 99 Franchising, LLC_2024.pdf</t>
  </si>
  <si>
    <t>C:\Users\Miller\OneDrive - franchiseportal.io\WISCONSINFDDs\FLSC_Recycling_LLC_Clothes_Bin_2024.pdf</t>
  </si>
  <si>
    <t>C:\Users\Miller\OneDrive - franchiseportal.io\WISCONSINFDDs\FLSC Recycling LLC_2024.pdf</t>
  </si>
  <si>
    <t>C:\Users\Miller\OneDrive - franchiseportal.io\WISCONSINFDDs\FocalPoint_Coaching_Inc_FocalPoint_Area_Representative_Franchise_Business_2024.pdf</t>
  </si>
  <si>
    <t>C:\Users\Miller\OneDrive - franchiseportal.io\WISCONSINFDDs\FocalPoint Coaching, Inc._2024.pdf</t>
  </si>
  <si>
    <t>C:\Users\Miller\OneDrive - franchiseportal.io\WISCONSINFDDs\Focus_CFO_Group_LLC_NoTradeName_2024.pdf</t>
  </si>
  <si>
    <t>C:\Users\Miller\OneDrive - franchiseportal.io\WISCONSINFDDs\Focus CFO Group, LLC_2024.pdf</t>
  </si>
  <si>
    <t>C:\Users\Miller\OneDrive - franchiseportal.io\WISCONSINFDDs\Footprints_Floors_LLC_Footprints_Floors_2024.pdf</t>
  </si>
  <si>
    <t>C:\Users\Miller\OneDrive - franchiseportal.io\WISCONSINFDDs\Footprints Floors, LLC_2024.pdf</t>
  </si>
  <si>
    <t>C:\Users\Miller\OneDrive - franchiseportal.io\WISCONSINFDDs\Forever_Franchising_Forever_Friends_Pet_Furneral_Home_and_Creamatory_2023.pdf</t>
  </si>
  <si>
    <t>C:\Users\Miller\OneDrive - franchiseportal.io\WISCONSINFDDs\Forever Franchising_2023.pdf</t>
  </si>
  <si>
    <t>C:\Users\Miller\OneDrive - franchiseportal.io\WISCONSINFDDs\Fourth_Avenue_Restaurant_Group_LLC_Smokin'_Oak_Wood-Fired_Pizza_2024.pdf</t>
  </si>
  <si>
    <t>C:\Users\Miller\OneDrive - franchiseportal.io\WISCONSINFDDs\Fourth Avenue Restaurant Group, LLC_2024.pdf</t>
  </si>
  <si>
    <t>C:\Users\Miller\OneDrive - franchiseportal.io\WISCONSINFDDs\FPB_DNA_CLEANING_AND_RESTORATION_LLC_VODA_CLEANING_&amp;_RESTORATION_2024.pdf</t>
  </si>
  <si>
    <t>C:\Users\Miller\OneDrive - franchiseportal.io\WISCONSINFDDs\FPB DNA CLEANING AND RESTORATION LLC_2024.pdf</t>
  </si>
  <si>
    <t>C:\Users\Miller\OneDrive - franchiseportal.io\WISCONSINFDDs\FP_Franchising_Inc_Fully_Promoted_2024.pdf</t>
  </si>
  <si>
    <t>C:\Users\Miller\OneDrive - franchiseportal.io\WISCONSINFDDs\FP Franchising, Inc._2024.pdf</t>
  </si>
  <si>
    <t>C:\Users\Miller\OneDrive - franchiseportal.io\WISCONSINFDDs\FP_Franchising_LLC_Fitness_Premier_2024.pdf</t>
  </si>
  <si>
    <t>C:\Users\Miller\OneDrive - franchiseportal.io\WISCONSINFDDs\FP Franchising, LLC_2024.pdf</t>
  </si>
  <si>
    <t>C:\Users\Miller\OneDrive - franchiseportal.io\WISCONSINFDDs\Franchise_Concepts_Inc_The_Great_Frame_Up_2024.pdf</t>
  </si>
  <si>
    <t>C:\Users\Miller\OneDrive - franchiseportal.io\WISCONSINFDDs\Franchise Concepts, Inc._2024.pdf</t>
  </si>
  <si>
    <t>C:\Users\Miller\OneDrive - franchiseportal.io\WISCONSINFDDs\Francun_Inc_Curry_Up_Now_2024.pdf</t>
  </si>
  <si>
    <t>C:\Users\Miller\OneDrive - franchiseportal.io\WISCONSINFDDs\Francun, Inc._2024.pdf</t>
  </si>
  <si>
    <t>C:\Users\Miller\OneDrive - franchiseportal.io\WISCONSINFDDs\Franknfurters_Franchising_LLC_Frank_&amp;_Furter's_(Regional_Developer)_2024.pdf</t>
  </si>
  <si>
    <t>C:\Users\Miller\OneDrive - franchiseportal.io\WISCONSINFDDs\Franknfurters Franchising, LLC_2024.pdf</t>
  </si>
  <si>
    <t>C:\Users\Miller\OneDrive - franchiseportal.io\WISCONSINFDDs\FranLogic_Scout_Development_LLC_Scout_&amp;_Molly's_2024.pdf</t>
  </si>
  <si>
    <t>C:\Users\Miller\OneDrive - franchiseportal.io\WISCONSINFDDs\FranLogic Scout Development, LLC_2024.pdf</t>
  </si>
  <si>
    <t>C:\Users\Miller\OneDrive - franchiseportal.io\WISCONSINFDDs\FranNet_LLC_FranNet_2024.pdf</t>
  </si>
  <si>
    <t>C:\Users\Miller\OneDrive - franchiseportal.io\WISCONSINFDDs\FranNet, LLC_2024.pdf</t>
  </si>
  <si>
    <t>C:\Users\Miller\OneDrive - franchiseportal.io\WISCONSINFDDs\Freddy's_L_L_C_Freddy's_Frozen_Custard_&amp;_Steakburgers_2024.pdf</t>
  </si>
  <si>
    <t>C:\Users\Miller\OneDrive - franchiseportal.io\WISCONSINFDDs\Freddy's, L.L.C._2024.pdf</t>
  </si>
  <si>
    <t>C:\Users\Miller\OneDrive - franchiseportal.io\WISCONSINFDDs\Freedom_Franchise_Systems_LLC_Freedom_Boat_Club_2024.pdf</t>
  </si>
  <si>
    <t>C:\Users\Miller\OneDrive - franchiseportal.io\WISCONSINFDDs\Freedom Franchise Systems, LLC_2024.pdf</t>
  </si>
  <si>
    <t>C:\Users\Miller\OneDrive - franchiseportal.io\WISCONSINFDDs\Frenchies_LLC_Frenchies_2024.pdf</t>
  </si>
  <si>
    <t>C:\Users\Miller\OneDrive - franchiseportal.io\WISCONSINFDDs\Frenchies, LLC_2024.pdf</t>
  </si>
  <si>
    <t>C:\Users\Miller\OneDrive - franchiseportal.io\WISCONSINFDDs\Freshii_Development_LLC_Freshii_2023.pdf</t>
  </si>
  <si>
    <t>C:\Users\Miller\OneDrive - franchiseportal.io\WISCONSINFDDs\Freshii Development, LLC_2023.pdf</t>
  </si>
  <si>
    <t>C:\Users\Miller\OneDrive - franchiseportal.io\WISCONSINFDDs\Freshslice_USA_LLC_Freshslice_Pizza_2023.pdf</t>
  </si>
  <si>
    <t>C:\Users\Miller\OneDrive - franchiseportal.io\WISCONSINFDDs\Freshslice USA LLC_2023.pdf</t>
  </si>
  <si>
    <t>C:\Users\Miller\OneDrive - franchiseportal.io\WISCONSINFDDs\Frios_Franchising_Company_LLC_FRIOS_GOURMET_POPS_2024.pdf</t>
  </si>
  <si>
    <t>C:\Users\Miller\OneDrive - franchiseportal.io\WISCONSINFDDs\Frios Franchising Company, LLC_2024.pdf</t>
  </si>
  <si>
    <t>C:\Users\Miller\OneDrive - franchiseportal.io\WISCONSINFDDs\FRONTDoor_Franchising_LLC_The_Frontdoor_Collective_2024.pdf</t>
  </si>
  <si>
    <t>C:\Users\Miller\OneDrive - franchiseportal.io\WISCONSINFDDs\FRONTDoor Franchising, LLC_2024.pdf</t>
  </si>
  <si>
    <t>C:\Users\Miller\OneDrive - franchiseportal.io\WISCONSINFDDs\Frontier_Adjusters_Inc_NoTradeName_2024.pdf</t>
  </si>
  <si>
    <t>C:\Users\Miller\OneDrive - franchiseportal.io\WISCONSINFDDs\Frontier Adjusters, Inc._2024.pdf</t>
  </si>
  <si>
    <t>C:\Users\Miller\OneDrive - franchiseportal.io\WISCONSINFDDs\FRSTeam_LLC_FRSTeam_and_Fabric_Restoration_Service_Team_2024.pdf</t>
  </si>
  <si>
    <t>C:\Users\Miller\OneDrive - franchiseportal.io\WISCONSINFDDs\FRSTeam, LLC_2024.pdf</t>
  </si>
  <si>
    <t>C:\Users\Miller\OneDrive - franchiseportal.io\WISCONSINFDDs\FS8_Inc_FS8_Studio_2024.pdf</t>
  </si>
  <si>
    <t>C:\Users\Miller\OneDrive - franchiseportal.io\WISCONSINFDDs\FS8, Inc._2024.pdf</t>
  </si>
  <si>
    <t>C:\Users\Miller\OneDrive - franchiseportal.io\WISCONSINFDDs\FSC_Franchise_Co_LLC_Beef_'O'_Brady's_Family_Sports_Pubs_2024.pdf</t>
  </si>
  <si>
    <t>C:\Users\Miller\OneDrive - franchiseportal.io\WISCONSINFDDs\FSC Franchise Co., LLC_2024.pdf</t>
  </si>
  <si>
    <t>C:\Users\Miller\OneDrive - franchiseportal.io\WISCONSINFDDs\Fujisan_Franchising_Corp_FujiSan_Asian_Bar_Kiosks_2024.pdf</t>
  </si>
  <si>
    <t>C:\Users\Miller\OneDrive - franchiseportal.io\WISCONSINFDDs\Fujisan Franchising Corp._2024.pdf</t>
  </si>
  <si>
    <t>C:\Users\Miller\OneDrive - franchiseportal.io\WISCONSINFDDs\Furry_Cuts!_Petmobile_International_LLC_FURRY_LAND_2024.pdf</t>
  </si>
  <si>
    <t>C:\Users\Miller\OneDrive - franchiseportal.io\WISCONSINFDDs\Furry Cuts! Petmobile International, LLC_2024.pdf</t>
  </si>
  <si>
    <t>C:\Users\Miller\OneDrive - franchiseportal.io\WISCONSINFDDs\FUSA_Franchisor_SPV_LLC_Fix_Auto_2024.pdf</t>
  </si>
  <si>
    <t>C:\Users\Miller\OneDrive - franchiseportal.io\WISCONSINFDDs\FUSA Franchisor SPV LLC_2024.pdf</t>
  </si>
  <si>
    <t>C:\Users\Miller\OneDrive - franchiseportal.io\WISCONSINFDDs\Fuzzy's_Taco_Opportunities_LLC_Fuzzy's_Taco_Shop®_2024.pdf</t>
  </si>
  <si>
    <t>C:\Users\Miller\OneDrive - franchiseportal.io\WISCONSINFDDs\Fuzzy's Taco Opportunities, LLC_2024.pdf</t>
  </si>
  <si>
    <t>C:\Users\Miller\OneDrive - franchiseportal.io\WISCONSINFDDs\FWR_LLC_VERLO_MATTRESS_2024.pdf</t>
  </si>
  <si>
    <t>C:\Users\Miller\OneDrive - franchiseportal.io\WISCONSINFDDs\FWR, LLC_2024.pdf</t>
  </si>
  <si>
    <t>C:\Users\Miller\OneDrive - franchiseportal.io\WISCONSINFDDs\FW_Fleet_Clean_LLC_Fleet_Clean_2024.pdf</t>
  </si>
  <si>
    <t>C:\Users\Miller\OneDrive - franchiseportal.io\WISCONSINFDDs\FW Fleet Clean, LLC_2024.pdf</t>
  </si>
  <si>
    <t>C:\Users\Miller\OneDrive - franchiseportal.io\WISCONSINFDDs\FYZICAL_LLC_FYZICAL®_(Unit_Franchise_Program)_2024.pdf</t>
  </si>
  <si>
    <t>C:\Users\Miller\OneDrive - franchiseportal.io\WISCONSINFDDs\FYZICAL, LLC_2024.pdf</t>
  </si>
  <si>
    <t>C:\Users\Miller\OneDrive - franchiseportal.io\WISCONSINFDDs\F_C_Franchising_Systems_Inc_Fresh_Coat_2024.pdf</t>
  </si>
  <si>
    <t>C:\Users\Miller\OneDrive - franchiseportal.io\WISCONSINFDDs\F.C. Franchising Systems, Inc._2024.pdf</t>
  </si>
  <si>
    <t>C:\Users\Miller\OneDrive - franchiseportal.io\WISCONSINFDDs\G-FORCE_FRANCHISE_GROUP_LLC_G-FORCE_2024.pdf</t>
  </si>
  <si>
    <t>C:\Users\Miller\OneDrive - franchiseportal.io\WISCONSINFDDs\G-FORCE FRANCHISE GROUP, LLC_2024.pdf</t>
  </si>
  <si>
    <t>C:\Users\Miller\OneDrive - franchiseportal.io\WISCONSINFDDs\Game_Truck_Licensing_LLC_GameTruck_2024.pdf</t>
  </si>
  <si>
    <t>C:\Users\Miller\OneDrive - franchiseportal.io\WISCONSINFDDs\Game Truck Licensing, LLC_2024.pdf</t>
  </si>
  <si>
    <t>C:\Users\Miller\OneDrive - franchiseportal.io\WISCONSINFDDs\Garage_Experts_International_LLC_Garage_Experts_2024.pdf</t>
  </si>
  <si>
    <t>C:\Users\Miller\OneDrive - franchiseportal.io\WISCONSINFDDs\Garage Experts International LLC_2024.pdf</t>
  </si>
  <si>
    <t>C:\Users\Miller\OneDrive - franchiseportal.io\WISCONSINFDDs\Garage_Living_Franchise_Systems_USA_Inc_Garage_Living_Franchise_Systems_USA_Inc_2024.pdf</t>
  </si>
  <si>
    <t>C:\Users\Miller\OneDrive - franchiseportal.io\WISCONSINFDDs\Garage Living Franchise Systems USA, Inc_2024.pdf</t>
  </si>
  <si>
    <t>C:\Users\Miller\OneDrive - franchiseportal.io\WISCONSINFDDs\Garbanzo_Franchising_Co_LLC_Garbanzo_2024.pdf</t>
  </si>
  <si>
    <t>C:\Users\Miller\OneDrive - franchiseportal.io\WISCONSINFDDs\Garbanzo Franchising Co., LLC_2024.pdf</t>
  </si>
  <si>
    <t>C:\Users\Miller\OneDrive - franchiseportal.io\WISCONSINFDDs\Gemini_Cleaners_LLC_Mulberrys_Garment_Care_2024.pdf</t>
  </si>
  <si>
    <t>C:\Users\Miller\OneDrive - franchiseportal.io\WISCONSINFDDs\Gemini Cleaners LLC_2024.pdf</t>
  </si>
  <si>
    <t>C:\Users\Miller\OneDrive - franchiseportal.io\WISCONSINFDDs\Generator_Supercenter_Franchising_LLC_Generator_Supercenter_2024.pdf</t>
  </si>
  <si>
    <t>C:\Users\Miller\OneDrive - franchiseportal.io\WISCONSINFDDs\Generator Supercenter Franchising, LLC_2024.pdf</t>
  </si>
  <si>
    <t>C:\Users\Miller\OneDrive - franchiseportal.io\WISCONSINFDDs\Get_A_Grip_Franchising_LLC_NoTradeName_2024.pdf</t>
  </si>
  <si>
    <t>C:\Users\Miller\OneDrive - franchiseportal.io\WISCONSINFDDs\Get A Grip Franchising LLC_2024.pdf</t>
  </si>
  <si>
    <t>C:\Users\Miller\OneDrive - franchiseportal.io\WISCONSINFDDs\Get_Lit_Concepts_LLC_beem_Light_Sauna_2024.pdf</t>
  </si>
  <si>
    <t>C:\Users\Miller\OneDrive - franchiseportal.io\WISCONSINFDDs\Get Lit Concepts, LLC_2024.pdf</t>
  </si>
  <si>
    <t>C:\Users\Miller\OneDrive - franchiseportal.io\WISCONSINFDDs\GFC_FRANCHISING_INC_The_Garage_Floor_Company_2024.pdf</t>
  </si>
  <si>
    <t>C:\Users\Miller\OneDrive - franchiseportal.io\WISCONSINFDDs\GFC FRANCHISING, INC._2024.pdf</t>
  </si>
  <si>
    <t>C:\Users\Miller\OneDrive - franchiseportal.io\WISCONSINFDDs\GigWorx_Franchising_LLC_GigWorx_2024.pdf</t>
  </si>
  <si>
    <t>C:\Users\Miller\OneDrive - franchiseportal.io\WISCONSINFDDs\GigWorx Franchising, LLC_2024.pdf</t>
  </si>
  <si>
    <t>C:\Users\Miller\OneDrive - franchiseportal.io\WISCONSINFDDs\Gimex_Properties_Corp_Inc_Tuffy_Auto_Service_CentersTuffy_Tire_&amp;_Auto_Serv_2024.pdf</t>
  </si>
  <si>
    <t>C:\Users\Miller\OneDrive - franchiseportal.io\WISCONSINFDDs\Gimex Properties Corp., Inc._2024.pdf</t>
  </si>
  <si>
    <t>C:\Users\Miller\OneDrive - franchiseportal.io\WISCONSINFDDs\GK_USA_Franchise_LLC_Garage_Kings_2024.pdf</t>
  </si>
  <si>
    <t>C:\Users\Miller\OneDrive - franchiseportal.io\WISCONSINFDDs\GK USA Franchise, LLC_2024.pdf</t>
  </si>
  <si>
    <t>C:\Users\Miller\OneDrive - franchiseportal.io\WISCONSINFDDs\Glass_Doctor_SPV_LLC_Glass_Doctor_2024.pdf</t>
  </si>
  <si>
    <t>C:\Users\Miller\OneDrive - franchiseportal.io\WISCONSINFDDs\Glass Doctor SPV LLC_2024.pdf</t>
  </si>
  <si>
    <t>C:\Users\Miller\OneDrive - franchiseportal.io\WISCONSINFDDs\GLM_Franchising_LLC_GreenLight_Mobility_2024.pdf</t>
  </si>
  <si>
    <t>C:\Users\Miller\OneDrive - franchiseportal.io\WISCONSINFDDs\GLM Franchising, LLC_2024.pdf</t>
  </si>
  <si>
    <t>C:\Users\Miller\OneDrive - franchiseportal.io\WISCONSINFDDs\Global_Orange_Development_LLC_BIGGBY_COFFEE_2024.pdf</t>
  </si>
  <si>
    <t>C:\Users\Miller\OneDrive - franchiseportal.io\WISCONSINFDDs\Global Orange Development, LLC_2024.pdf</t>
  </si>
  <si>
    <t>C:\Users\Miller\OneDrive - franchiseportal.io\WISCONSINFDDs\GLOBAL_RECRUITERS_NETWORK_INC_GRN_Global_Recruiters_2024.pdf</t>
  </si>
  <si>
    <t>C:\Users\Miller\OneDrive - franchiseportal.io\WISCONSINFDDs\GLOBAL RECRUITERS NETWORK, INC._2024.pdf</t>
  </si>
  <si>
    <t>C:\Users\Miller\OneDrive - franchiseportal.io\WISCONSINFDDs\Gloria_Jean's_Gourmet_Coffees_Franchising_Corp_GLORIA_JEAN'S_COFFEES_2024.pdf</t>
  </si>
  <si>
    <t>C:\Users\Miller\OneDrive - franchiseportal.io\WISCONSINFDDs\Gloria Jean's Gourmet Coffees Franchising Corp._2024.pdf</t>
  </si>
  <si>
    <t>C:\Users\Miller\OneDrive - franchiseportal.io\WISCONSINFDDs\Glosslab_Franchising_LLC_Glosslab_(Area_Rep)_2023.pdf</t>
  </si>
  <si>
    <t>C:\Users\Miller\OneDrive - franchiseportal.io\WISCONSINFDDs\Glosslab Franchising LLC_2023.pdf</t>
  </si>
  <si>
    <t>C:\Users\Miller\OneDrive - franchiseportal.io\WISCONSINFDDs\GloStation_Franchising_USA_Inc_Sandbox_VR_2024.pdf</t>
  </si>
  <si>
    <t>C:\Users\Miller\OneDrive - franchiseportal.io\WISCONSINFDDs\GloStation Franchising USA, Inc._2024.pdf</t>
  </si>
  <si>
    <t>C:\Users\Miller\OneDrive - franchiseportal.io\WISCONSINFDDs\GNC_Holdings_LLC_GNC_2024.pdf</t>
  </si>
  <si>
    <t>C:\Users\Miller\OneDrive - franchiseportal.io\WISCONSINFDDs\GNC Holdings, LLC_2024.pdf</t>
  </si>
  <si>
    <t>C:\Users\Miller\OneDrive - franchiseportal.io\WISCONSINFDDs\GNRG_USA_Inc_NoTradeName_2023.pdf</t>
  </si>
  <si>
    <t>C:\Users\Miller\OneDrive - franchiseportal.io\WISCONSINFDDs\GNRG USA, Inc._2023.pdf</t>
  </si>
  <si>
    <t>C:\Users\Miller\OneDrive - franchiseportal.io\WISCONSINFDDs\GN_Independents_Inc_Glass_Nickel_Pizza_Co_2024.pdf</t>
  </si>
  <si>
    <t>C:\Users\Miller\OneDrive - franchiseportal.io\WISCONSINFDDs\GN Independents, Inc_2024.pdf</t>
  </si>
  <si>
    <t>C:\Users\Miller\OneDrive - franchiseportal.io\WISCONSINFDDs\Goddard_Franchisor_LLC_(fka_Goddard_Systems_LLC)_The_Goddard_School_2024.pdf</t>
  </si>
  <si>
    <t>C:\Users\Miller\OneDrive - franchiseportal.io\WISCONSINFDDs\Goddard Franchisor LLC (f/k/a Goddard Systems, LLC)_2024.pdf</t>
  </si>
  <si>
    <t>C:\Users\Miller\OneDrive - franchiseportal.io\WISCONSINFDDs\GODFATHERS_PIZZA_INC_GODFATHERS_PIZZA_2024.pdf</t>
  </si>
  <si>
    <t>C:\Users\Miller\OneDrive - franchiseportal.io\WISCONSINFDDs\GODFATHERS PIZZA INC_2024.pdf</t>
  </si>
  <si>
    <t>C:\Users\Miller\OneDrive - franchiseportal.io\WISCONSINFDDs\GoDog_Franchising_LLC_GoDog_2024.pdf</t>
  </si>
  <si>
    <t>C:\Users\Miller\OneDrive - franchiseportal.io\WISCONSINFDDs\GoDog Franchising, LLC_2024.pdf</t>
  </si>
  <si>
    <t>C:\Users\Miller\OneDrive - franchiseportal.io\WISCONSINFDDs\goGLOW_Franchise_LLC_goGLOW_2024.pdf</t>
  </si>
  <si>
    <t>C:\Users\Miller\OneDrive - franchiseportal.io\WISCONSINFDDs\goGLOW Franchise, LLC_2024.pdf</t>
  </si>
  <si>
    <t>C:\Users\Miller\OneDrive - franchiseportal.io\WISCONSINFDDs\GoJoe_Patrol_Franchising_LLC_GOJOE_PATROL_2024.pdf</t>
  </si>
  <si>
    <t>C:\Users\Miller\OneDrive - franchiseportal.io\WISCONSINFDDs\GoJoe Patrol Franchising LLC_2024.pdf</t>
  </si>
  <si>
    <t>C:\Users\Miller\OneDrive - franchiseportal.io\WISCONSINFDDs\Gokhale_Method_Institute_Inc_Gokhale_Method_2024.pdf</t>
  </si>
  <si>
    <t>C:\Users\Miller\OneDrive - franchiseportal.io\WISCONSINFDDs\Gokhale Method Institute, Inc._2024.pdf</t>
  </si>
  <si>
    <t>C:\Users\Miller\OneDrive - franchiseportal.io\WISCONSINFDDs\Gold's_Gym_Franchise_LLC_Gold's_Gym_2024.pdf</t>
  </si>
  <si>
    <t>C:\Users\Miller\OneDrive - franchiseportal.io\WISCONSINFDDs\Gold's Gym Franchise LLC_2024.pdf</t>
  </si>
  <si>
    <t>C:\Users\Miller\OneDrive - franchiseportal.io\WISCONSINFDDs\GOLDEN_CORRAL_FRANCHISING_SYSTEMS_INC_Golden_Corral_Golden_Corral_Family_Steakhouse_Restaurant_Golden_Corral_Buffet_&amp;_Grill_Golden_Corral_Steaks_Buffet_&amp;_Bakery_2024.pdf</t>
  </si>
  <si>
    <t>C:\Users\Miller\OneDrive - franchiseportal.io\WISCONSINFDDs\GOLDEN CORRAL FRANCHISING SYSTEMS, INC_2024.pdf</t>
  </si>
  <si>
    <t>C:\Users\Miller\OneDrive - franchiseportal.io\WISCONSINFDDs\Goldfish_Swim_School_Franchising_LLC_Goldfish_Swim_School_2024.pdf</t>
  </si>
  <si>
    <t>C:\Users\Miller\OneDrive - franchiseportal.io\WISCONSINFDDs\Goldfish Swim School Franchising, LLC_2024.pdf</t>
  </si>
  <si>
    <t>C:\Users\Miller\OneDrive - franchiseportal.io\WISCONSINFDDs\Goldsainte_Franchise_LLC_NoTradeName_2024.pdf</t>
  </si>
  <si>
    <t>C:\Users\Miller\OneDrive - franchiseportal.io\WISCONSINFDDs\Goldsainte Franchise, LLC_2024.pdf</t>
  </si>
  <si>
    <t>C:\Users\Miller\OneDrive - franchiseportal.io\WISCONSINFDDs\GolfCave_Franchising_LLC_GolfCave_2024.pdf</t>
  </si>
  <si>
    <t>C:\Users\Miller\OneDrive - franchiseportal.io\WISCONSINFDDs\GolfCave Franchising LLC_2024.pdf</t>
  </si>
  <si>
    <t>C:\Users\Miller\OneDrive - franchiseportal.io\WISCONSINFDDs\Golf_Envy_Franchising_LLC_Golf_Envy_2024.pdf</t>
  </si>
  <si>
    <t>C:\Users\Miller\OneDrive - franchiseportal.io\WISCONSINFDDs\Golf Envy Franchising, LLC_2024.pdf</t>
  </si>
  <si>
    <t>C:\Users\Miller\OneDrive - franchiseportal.io\WISCONSINFDDs\Goliathtech_Inc_GoliathTech_2024.pdf</t>
  </si>
  <si>
    <t>C:\Users\Miller\OneDrive - franchiseportal.io\WISCONSINFDDs\Goliathtech, Inc._2024.pdf</t>
  </si>
  <si>
    <t>C:\Users\Miller\OneDrive - franchiseportal.io\WISCONSINFDDs\Gong_Cha_USA_Franchising_LLC_Gong_Cha_(Unit_Franchise_Program)_2024.pdf</t>
  </si>
  <si>
    <t>C:\Users\Miller\OneDrive - franchiseportal.io\WISCONSINFDDs\Gong Cha USA Franchising, LLC_2024.pdf</t>
  </si>
  <si>
    <t>C:\Users\Miller\OneDrive - franchiseportal.io\WISCONSINFDDs\Good_Feet_Worldwide_LLC_GOOD_FEET®_2023.pdf</t>
  </si>
  <si>
    <t>C:\Users\Miller\OneDrive - franchiseportal.io\WISCONSINFDDs\Good Feet Worldwide, LLC_2023.pdf</t>
  </si>
  <si>
    <t>C:\Users\Miller\OneDrive - franchiseportal.io\WISCONSINFDDs\Goosehead_Insurance_Agency_LLC_Goosehead_Insurance_2024.pdf</t>
  </si>
  <si>
    <t>C:\Users\Miller\OneDrive - franchiseportal.io\WISCONSINFDDs\Goosehead Insurance Agency, LLC_2024.pdf</t>
  </si>
  <si>
    <t>C:\Users\Miller\OneDrive - franchiseportal.io\WISCONSINFDDs\GOSH_ENTERPRISES_INC_Charleys®_Charleys_Philly_Steaks®_Charley's_Grilled_Subs®_Charleys_Philly_Steaks_Wings_Philly_Steaks®_and_Charleys_Cheesesteaks_Wings_2024.pdf</t>
  </si>
  <si>
    <t>C:\Users\Miller\OneDrive - franchiseportal.io\WISCONSINFDDs\GOSH ENTERPRISES, INC._2024.pdf</t>
  </si>
  <si>
    <t>C:\Users\Miller\OneDrive - franchiseportal.io\WISCONSINFDDs\Gotcha_Covered_Franchising_LLC_Gotcha_Covered_2024.pdf</t>
  </si>
  <si>
    <t>C:\Users\Miller\OneDrive - franchiseportal.io\WISCONSINFDDs\Gotcha Covered Franchising, LLC_2024.pdf</t>
  </si>
  <si>
    <t>C:\Users\Miller\OneDrive - franchiseportal.io\WISCONSINFDDs\Go_Mini's_Franchising_LLC_Go_Mini's_2023.pdf</t>
  </si>
  <si>
    <t>C:\Users\Miller\OneDrive - franchiseportal.io\WISCONSINFDDs\Go Mini's Franchising, LLC_2023.pdf</t>
  </si>
  <si>
    <t>C:\Users\Miller\OneDrive - franchiseportal.io\WISCONSINFDDs\Go_Painting_LLC_Go_Painting_2024.pdf</t>
  </si>
  <si>
    <t>C:\Users\Miller\OneDrive - franchiseportal.io\WISCONSINFDDs\Go Painting, LLC_2024.pdf</t>
  </si>
  <si>
    <t>C:\Users\Miller\OneDrive - franchiseportal.io\WISCONSINFDDs\GrandStay_Hospitality_LLC_GrandStay_Residential_Suites_GrandStay_conference_centers_GrandStay_Hotel_&amp;_Suites_2024.pdf</t>
  </si>
  <si>
    <t>C:\Users\Miller\OneDrive - franchiseportal.io\WISCONSINFDDs\GrandStay Hospitality, LLC_2024.pdf</t>
  </si>
  <si>
    <t>C:\Users\Miller\OneDrive - franchiseportal.io\WISCONSINFDDs\Grand_Welcome_Franchising_LLC_Grand_Welcome_2024.pdf</t>
  </si>
  <si>
    <t>C:\Users\Miller\OneDrive - franchiseportal.io\WISCONSINFDDs\Grand Welcome Franchising, LLC_2024.pdf</t>
  </si>
  <si>
    <t>C:\Users\Miller\OneDrive - franchiseportal.io\WISCONSINFDDs\Granite_Garage_Floors_Franchising_LLC_Granite_Garage_Floors_2024.pdf</t>
  </si>
  <si>
    <t>C:\Users\Miller\OneDrive - franchiseportal.io\WISCONSINFDDs\Granite Garage Floors Franchising, LLC_2024.pdf</t>
  </si>
  <si>
    <t>C:\Users\Miller\OneDrive - franchiseportal.io\WISCONSINFDDs\Graze_Craze_Franchising_LLC_Graze_Graze_2023.pdf</t>
  </si>
  <si>
    <t>C:\Users\Miller\OneDrive - franchiseportal.io\WISCONSINFDDs\Graze Craze Franchising, LLC_2023.pdf</t>
  </si>
  <si>
    <t>C:\Users\Miller\OneDrive - franchiseportal.io\WISCONSINFDDs\Grease_Monkey_Franchising_LLC_Grease_Monkey_2024.pdf</t>
  </si>
  <si>
    <t>C:\Users\Miller\OneDrive - franchiseportal.io\WISCONSINFDDs\Grease Monkey Franchising, LLC_2024.pdf</t>
  </si>
  <si>
    <t>C:\Users\Miller\OneDrive - franchiseportal.io\WISCONSINFDDs\Great_Clips_Inc_Great_Clips_2024.pdf</t>
  </si>
  <si>
    <t>C:\Users\Miller\OneDrive - franchiseportal.io\WISCONSINFDDs\Great Clips, Inc._2024.pdf</t>
  </si>
  <si>
    <t>C:\Users\Miller\OneDrive - franchiseportal.io\WISCONSINFDDs\Great_Greek_Franchising_LLC_The_Great_Greek_Mediterranean_Grill_2024.pdf</t>
  </si>
  <si>
    <t>C:\Users\Miller\OneDrive - franchiseportal.io\WISCONSINFDDs\Great Greek Franchising, LLC_2024.pdf</t>
  </si>
  <si>
    <t>C:\Users\Miller\OneDrive - franchiseportal.io\WISCONSINFDDs\GREAT_HARVEST_FRANCHISING_INC_Great_Harvest_Bread_Co_2024.pdf</t>
  </si>
  <si>
    <t>C:\Users\Miller\OneDrive - franchiseportal.io\WISCONSINFDDs\GREAT HARVEST FRANCHISING, INC_2024.pdf</t>
  </si>
  <si>
    <t>C:\Users\Miller\OneDrive - franchiseportal.io\WISCONSINFDDs\green_and_the_grain_franchising_LLC_Green_+_The_Grain_2024.pdf</t>
  </si>
  <si>
    <t>C:\Users\Miller\OneDrive - franchiseportal.io\WISCONSINFDDs\green and the grain franchising LLC_2024.pdf</t>
  </si>
  <si>
    <t>C:\Users\Miller\OneDrive - franchiseportal.io\WISCONSINFDDs\Green_Mill_On_The_Go_LLC_Green_Mill_On_The_Go_2024.pdf</t>
  </si>
  <si>
    <t>C:\Users\Miller\OneDrive - franchiseportal.io\WISCONSINFDDs\Green Mill On The Go, LLC_2024.pdf</t>
  </si>
  <si>
    <t>C:\Users\Miller\OneDrive - franchiseportal.io\WISCONSINFDDs\Griswold_International_LLC_Griswold_Home_Care_(Full_Employment_Model)_2024.pdf</t>
  </si>
  <si>
    <t>C:\Users\Miller\OneDrive - franchiseportal.io\WISCONSINFDDs\Griswold International, LLC_2024.pdf</t>
  </si>
  <si>
    <t>C:\Users\Miller\OneDrive - franchiseportal.io\WISCONSINFDDs\Groutsmith_Franchising_Inc_Groutsmith_2024.pdf</t>
  </si>
  <si>
    <t>C:\Users\Miller\OneDrive - franchiseportal.io\WISCONSINFDDs\Groutsmith Franchising, Inc._2024.pdf</t>
  </si>
  <si>
    <t>C:\Users\Miller\OneDrive - franchiseportal.io\WISCONSINFDDs\Grout_Doctor_Global_Franchise_Corp_The_Grout_Doctor_2024.pdf</t>
  </si>
  <si>
    <t>C:\Users\Miller\OneDrive - franchiseportal.io\WISCONSINFDDs\Grout Doctor Global Franchise Corp_2024.pdf</t>
  </si>
  <si>
    <t>C:\Users\Miller\OneDrive - franchiseportal.io\WISCONSINFDDs\GTN_Capital_Group_LLC_NerdsToGo_2024.pdf</t>
  </si>
  <si>
    <t>C:\Users\Miller\OneDrive - franchiseportal.io\WISCONSINFDDs\GTN Capital Group,LLC_2024.pdf</t>
  </si>
  <si>
    <t>C:\Users\Miller\OneDrive - franchiseportal.io\WISCONSINFDDs\GymGuyz_Franchising_LLC_GymGuyz_2024.pdf</t>
  </si>
  <si>
    <t>C:\Users\Miller\OneDrive - franchiseportal.io\WISCONSINFDDs\GymGuyz Franchising LLC_2024.pdf</t>
  </si>
  <si>
    <t>C:\Users\Miller\OneDrive - franchiseportal.io\WISCONSINFDDs\GYM_CONSULTING_LLC_My_Gym_&amp;_My_Gym_Children's_Fitness_Centers_2024.pdf</t>
  </si>
  <si>
    <t>C:\Users\Miller\OneDrive - franchiseportal.io\WISCONSINFDDs\GYM CONSULTING LLC_2024.pdf</t>
  </si>
  <si>
    <t>C:\Users\Miller\OneDrive - franchiseportal.io\WISCONSINFDDs\G_C_Franchising_Systems_Inc_Growth_Coach_2024.pdf</t>
  </si>
  <si>
    <t>C:\Users\Miller\OneDrive - franchiseportal.io\WISCONSINFDDs\G.C. Franchising Systems, Inc._2024.pdf</t>
  </si>
  <si>
    <t>C:\Users\Miller\OneDrive - franchiseportal.io\WISCONSINFDDs\H&amp;H_Bagels_Franchising_LLC_H&amp;H_Bagels_2024.pdf</t>
  </si>
  <si>
    <t>C:\Users\Miller\OneDrive - franchiseportal.io\WISCONSINFDDs\H&amp;H Bagels Franchising LLC_2024.pdf</t>
  </si>
  <si>
    <t>C:\Users\Miller\OneDrive - franchiseportal.io\WISCONSINFDDs\H&amp;R_Block_Tax_Services_LLC_H&amp;R_Block_2023.pdf</t>
  </si>
  <si>
    <t>C:\Users\Miller\OneDrive - franchiseportal.io\WISCONSINFDDs\H&amp;R Block Tax Services LLC_2023.pdf</t>
  </si>
  <si>
    <t>C:\Users\Miller\OneDrive - franchiseportal.io\WISCONSINFDDs\Hallmark_Homecare_LLC_Hallmark_Homecare_LLC_2024.pdf</t>
  </si>
  <si>
    <t>C:\Users\Miller\OneDrive - franchiseportal.io\WISCONSINFDDs\Hallmark Homecare LLC_2024.pdf</t>
  </si>
  <si>
    <t>C:\Users\Miller\OneDrive - franchiseportal.io\WISCONSINFDDs\Hana_Group_Franchising_LLC_dba_Genji_Franchising_LLC_Genji_Sushi_Bars_2024.pdf</t>
  </si>
  <si>
    <t>C:\Users\Miller\OneDrive - franchiseportal.io\WISCONSINFDDs\Hana Group Franchising, LLC d/b/a Genji Franchising, LLC_2024.pdf</t>
  </si>
  <si>
    <t>C:\Users\Miller\OneDrive - franchiseportal.io\WISCONSINFDDs\HandyPro_International_LLC_HandyPro_2024.pdf</t>
  </si>
  <si>
    <t>C:\Users\Miller\OneDrive - franchiseportal.io\WISCONSINFDDs\HandyPro International, LLC_2024.pdf</t>
  </si>
  <si>
    <t>C:\Users\Miller\OneDrive - franchiseportal.io\WISCONSINFDDs\Hand_and_Stone_Franchise_LLC_Hand_&amp;_Stone_Massage_Facial_Spa_2024.pdf</t>
  </si>
  <si>
    <t>C:\Users\Miller\OneDrive - franchiseportal.io\WISCONSINFDDs\Hand and Stone Franchise LLC_2024.pdf</t>
  </si>
  <si>
    <t>C:\Users\Miller\OneDrive - franchiseportal.io\WISCONSINFDDs\Hangry_Joe's_Franchising_LLC_Hangry_Joe's_2024.pdf</t>
  </si>
  <si>
    <t>C:\Users\Miller\OneDrive - franchiseportal.io\WISCONSINFDDs\Hangry Joe's Franchising, LLC_2024.pdf</t>
  </si>
  <si>
    <t>C:\Users\Miller\OneDrive - franchiseportal.io\WISCONSINFDDs\Happy_&amp;_Healthy_Products_Inc_Fruitfull_Snacks_2024.pdf</t>
  </si>
  <si>
    <t>C:\Users\Miller\OneDrive - franchiseportal.io\WISCONSINFDDs\Happy &amp; Healthy Products, Inc._2024.pdf</t>
  </si>
  <si>
    <t>C:\Users\Miller\OneDrive - franchiseportal.io\WISCONSINFDDs\Happy_Joe's_Franchising_Inc_Happy_Joe's_Area_Director_Agreement_2024.pdf</t>
  </si>
  <si>
    <t>C:\Users\Miller\OneDrive - franchiseportal.io\WISCONSINFDDs\Happy Joe's Franchising, Inc._2024.pdf</t>
  </si>
  <si>
    <t>C:\Users\Miller\OneDrive - franchiseportal.io\WISCONSINFDDs\Haraz_Coffee_House_Franchising_LLC_-_Wisconsin_Area_Rep_Haraz_Coffee_House_2024.pdf</t>
  </si>
  <si>
    <t>C:\Users\Miller\OneDrive - franchiseportal.io\WISCONSINFDDs\Haraz Coffee House Franchising, LLC - Wisconsin Area Rep_2024.pdf</t>
  </si>
  <si>
    <t>C:\Users\Miller\OneDrive - franchiseportal.io\WISCONSINFDDs\Hardee's_Restaurants_LLC_Hardee's_-_AA_2024.pdf</t>
  </si>
  <si>
    <t>C:\Users\Miller\OneDrive - franchiseportal.io\WISCONSINFDDs\Hardee's Restaurants LLC_2024.pdf</t>
  </si>
  <si>
    <t>C:\Users\Miller\OneDrive - franchiseportal.io\WISCONSINFDDs\Hawaiian_Bros_Franchising_LLC_Hawaiian_Bros_Island_Grill_2024.pdf</t>
  </si>
  <si>
    <t>C:\Users\Miller\OneDrive - franchiseportal.io\WISCONSINFDDs\Hawaiian Bros Franchising, LLC_2024.pdf</t>
  </si>
  <si>
    <t>C:\Users\Miller\OneDrive - franchiseportal.io\WISCONSINFDDs\Hawaii_Fluid_Art_Franchising_LLC_Hawaii_Fluid_Art_2024.pdf</t>
  </si>
  <si>
    <t>C:\Users\Miller\OneDrive - franchiseportal.io\WISCONSINFDDs\Hawaii Fluid Art Franchising, LLC_2024.pdf</t>
  </si>
  <si>
    <t>C:\Users\Miller\OneDrive - franchiseportal.io\WISCONSINFDDs\HAWTHORN_SUITES_FRANCHISING_INC_Hawthorn_Hawthorn_Suites_Hawthorn_Suites_by_Wyndham_Hawthorn_Extended_Stay_and_Hawthorn_Extended_Stay_by_Wyndham_2024.pdf</t>
  </si>
  <si>
    <t>C:\Users\Miller\OneDrive - franchiseportal.io\WISCONSINFDDs\HAWTHORN SUITES FRANCHISING, INC_2024.pdf</t>
  </si>
  <si>
    <t>C:\Users\Miller\OneDrive - franchiseportal.io\WISCONSINFDDs\HBG_Franchise_LLC_Habit_Burger_2024.pdf</t>
  </si>
  <si>
    <t>C:\Users\Miller\OneDrive - franchiseportal.io\WISCONSINFDDs\HBG Franchise, LLC_2024.pdf</t>
  </si>
  <si>
    <t>C:\Users\Miller\OneDrive - franchiseportal.io\WISCONSINFDDs\HB_Franchises_LLC_Heaven's_Best_and_Heaven's_Best_Carpet_Cleaning_2023.pdf</t>
  </si>
  <si>
    <t>C:\Users\Miller\OneDrive - franchiseportal.io\WISCONSINFDDs\HB Franchises, LLC_2023.pdf</t>
  </si>
  <si>
    <t>C:\Users\Miller\OneDrive - franchiseportal.io\WISCONSINFDDs\HealthSource_Chiropractic_LLC_HealthSource_Chiropractic_2024.pdf</t>
  </si>
  <si>
    <t>C:\Users\Miller\OneDrive - franchiseportal.io\WISCONSINFDDs\HealthSource Chiropractic, LLC_2024.pdf</t>
  </si>
  <si>
    <t>C:\Users\Miller\OneDrive - franchiseportal.io\WISCONSINFDDs\HEALTH_MART_SYSTEMS_INC_HEALTH_MART_2024.pdf</t>
  </si>
  <si>
    <t>C:\Users\Miller\OneDrive - franchiseportal.io\WISCONSINFDDs\HEALTH MART SYSTEMS, INC_2024.pdf</t>
  </si>
  <si>
    <t>C:\Users\Miller\OneDrive - franchiseportal.io\WISCONSINFDDs\Heavyweight_Waste_Franchise_Partners_LLC_Heavyweight_Waste_2024.pdf</t>
  </si>
  <si>
    <t>C:\Users\Miller\OneDrive - franchiseportal.io\WISCONSINFDDs\Heavyweight Waste Franchise Partners, LLC_2024.pdf</t>
  </si>
  <si>
    <t>C:\Users\Miller\OneDrive - franchiseportal.io\WISCONSINFDDs\Hello_Garage_Franchising_LLC_Hello_Garage_2024.pdf</t>
  </si>
  <si>
    <t>C:\Users\Miller\OneDrive - franchiseportal.io\WISCONSINFDDs\Hello Garage Franchising, LLC_2024.pdf</t>
  </si>
  <si>
    <t>C:\Users\Miller\OneDrive - franchiseportal.io\WISCONSINFDDs\Hello_Sugar_Franchise_LLC_Hello_Sugar_2024.pdf</t>
  </si>
  <si>
    <t>C:\Users\Miller\OneDrive - franchiseportal.io\WISCONSINFDDs\Hello Sugar Franchise, LLC_2024.pdf</t>
  </si>
  <si>
    <t>C:\Users\Miller\OneDrive - franchiseportal.io\WISCONSINFDDs\Hertz_System_Inc_Hertz_2024.pdf</t>
  </si>
  <si>
    <t>C:\Users\Miller\OneDrive - franchiseportal.io\WISCONSINFDDs\Hertz System, Inc._2024.pdf</t>
  </si>
  <si>
    <t>C:\Users\Miller\OneDrive - franchiseportal.io\WISCONSINFDDs\HFB_FenceCo_Franchising_LLC_Top_Rail_2024.pdf</t>
  </si>
  <si>
    <t>C:\Users\Miller\OneDrive - franchiseportal.io\WISCONSINFDDs\HFB FenceCo Franchising, LLC_2024.pdf</t>
  </si>
  <si>
    <t>C:\Users\Miller\OneDrive - franchiseportal.io\WISCONSINFDDs\HFB_MosquitoCo_Franchising_LLC_Mozzie_Dome_and_Yard_Patrol_Pros_2024.pdf</t>
  </si>
  <si>
    <t>C:\Users\Miller\OneDrive - franchiseportal.io\WISCONSINFDDs\HFB MosquitoCo Franchising, LLC_2024.pdf</t>
  </si>
  <si>
    <t>C:\Users\Miller\OneDrive - franchiseportal.io\WISCONSINFDDs\HFC_KTU_LLC_Bath_Tune-Up_2024.pdf</t>
  </si>
  <si>
    <t>C:\Users\Miller\OneDrive - franchiseportal.io\WISCONSINFDDs\HFC KTU LLC_2024.pdf</t>
  </si>
  <si>
    <t>C:\Users\Miller\OneDrive - franchiseportal.io\WISCONSINFDDs\HHCI_LLC_AmeriCare_2023.pdf</t>
  </si>
  <si>
    <t>C:\Users\Miller\OneDrive - franchiseportal.io\WISCONSINFDDs\HHCI, LLC_2023.pdf</t>
  </si>
  <si>
    <t>C:\Users\Miller\OneDrive - franchiseportal.io\WISCONSINFDDs\HHO_Franchise_LLC_HHO_Carbon_Clean_Franchise_System_2024.pdf</t>
  </si>
  <si>
    <t>C:\Users\Miller\OneDrive - franchiseportal.io\WISCONSINFDDs\HHO Franchise LLC_2024.pdf</t>
  </si>
  <si>
    <t>C:\Users\Miller\OneDrive - franchiseportal.io\WISCONSINFDDs\Hi-5_ABA_Inc_Hi-5_ABA_2024.pdf</t>
  </si>
  <si>
    <t>C:\Users\Miller\OneDrive - franchiseportal.io\WISCONSINFDDs\Hi-5 ABA, Inc._2024.pdf</t>
  </si>
  <si>
    <t>C:\Users\Miller\OneDrive - franchiseportal.io\WISCONSINFDDs\Hickory_River_Smokehouse_Inc_NoTradeName_2024.pdf</t>
  </si>
  <si>
    <t>C:\Users\Miller\OneDrive - franchiseportal.io\WISCONSINFDDs\Hickory River Smokehouse, Inc._2024.pdf</t>
  </si>
  <si>
    <t>C:\Users\Miller\OneDrive - franchiseportal.io\WISCONSINFDDs\Hilton_Franchise_Holding_LLC_Graduate_by_Hilton_2024.pdf</t>
  </si>
  <si>
    <t>C:\Users\Miller\OneDrive - franchiseportal.io\WISCONSINFDDs\Hilton Franchise Holding LLC_2024.pdf</t>
  </si>
  <si>
    <t>C:\Users\Miller\OneDrive - franchiseportal.io\WISCONSINFDDs\Hissho_International_Inc_Hissho_Sushi_Oumi_Sushi_Sushi_with_Gusto_2024.pdf</t>
  </si>
  <si>
    <t>C:\Users\Miller\OneDrive - franchiseportal.io\WISCONSINFDDs\Hissho International, Inc._2024.pdf</t>
  </si>
  <si>
    <t>C:\Users\Miller\OneDrive - franchiseportal.io\WISCONSINFDDs\Hi_Five_Sports_Franchising_LLC_Hi-Five_Sports_2024.pdf</t>
  </si>
  <si>
    <t>C:\Users\Miller\OneDrive - franchiseportal.io\WISCONSINFDDs\Hi Five Sports Franchising LLC_2024.pdf</t>
  </si>
  <si>
    <t>C:\Users\Miller\OneDrive - franchiseportal.io\WISCONSINFDDs\Hobby_Town_Unlimited_Inc_HobbyTown®HobbyTown_USA®_2024.pdf</t>
  </si>
  <si>
    <t>C:\Users\Miller\OneDrive - franchiseportal.io\WISCONSINFDDs\Hobby Town Unlimited, Inc._2024.pdf</t>
  </si>
  <si>
    <t>C:\Users\Miller\OneDrive - franchiseportal.io\WISCONSINFDDs\Holiday_Diversified_Services_LLC_Holiday_Stationstores_2024.pdf</t>
  </si>
  <si>
    <t>C:\Users\Miller\OneDrive - franchiseportal.io\WISCONSINFDDs\Holiday Diversified Services, LLC_2024.pdf</t>
  </si>
  <si>
    <t>C:\Users\Miller\OneDrive - franchiseportal.io\WISCONSINFDDs\Holiday_Hospitality_Franchising_LLC_voco_2024.pdf</t>
  </si>
  <si>
    <t>C:\Users\Miller\OneDrive - franchiseportal.io\WISCONSINFDDs\Holiday Hospitality Franchising, LLC_2024.pdf</t>
  </si>
  <si>
    <t>C:\Users\Miller\OneDrive - franchiseportal.io\WISCONSINFDDs\HomeCare_Advocacy_Network_Inc_NoTradeName_2024.pdf</t>
  </si>
  <si>
    <t>C:\Users\Miller\OneDrive - franchiseportal.io\WISCONSINFDDs\HomeCare Advocacy Network, Inc._2024.pdf</t>
  </si>
  <si>
    <t>C:\Users\Miller\OneDrive - franchiseportal.io\WISCONSINFDDs\HomeSmart_International_LLC_HomeSmart_2024.pdf</t>
  </si>
  <si>
    <t>C:\Users\Miller\OneDrive - franchiseportal.io\WISCONSINFDDs\HomeSmart International, LLC_2024.pdf</t>
  </si>
  <si>
    <t>C:\Users\Miller\OneDrive - franchiseportal.io\WISCONSINFDDs\Homestretch_Home_Services_II_LLC_HOMEstretch_2024.pdf</t>
  </si>
  <si>
    <t>C:\Users\Miller\OneDrive - franchiseportal.io\WISCONSINFDDs\Homestretch Home Services II LLC_2024.pdf</t>
  </si>
  <si>
    <t>C:\Users\Miller\OneDrive - franchiseportal.io\WISCONSINFDDs\HomeTowne_Studios_LLC_HomeTowne_Studios_by_Red_Roof_HomeTowne_Inn_Home_Town_Inn_2024.pdf</t>
  </si>
  <si>
    <t>C:\Users\Miller\OneDrive - franchiseportal.io\WISCONSINFDDs\HomeTowne Studios, LLC_2024.pdf</t>
  </si>
  <si>
    <t>C:\Users\Miller\OneDrive - franchiseportal.io\WISCONSINFDDs\HomeVestors_of_America_Inc_NoTradeName_2024.pdf</t>
  </si>
  <si>
    <t>C:\Users\Miller\OneDrive - franchiseportal.io\WISCONSINFDDs\HomeVestors of America, Inc._2024.pdf</t>
  </si>
  <si>
    <t>C:\Users\Miller\OneDrive - franchiseportal.io\WISCONSINFDDs\Homewatch_CareGivers_Franchising_SPE_LLC_Homewatch_CareGivers_2024.pdf</t>
  </si>
  <si>
    <t>C:\Users\Miller\OneDrive - franchiseportal.io\WISCONSINFDDs\Homewatch CareGivers Franchising SPE LLC_2024.pdf</t>
  </si>
  <si>
    <t>C:\Users\Miller\OneDrive - franchiseportal.io\WISCONSINFDDs\HomeWell_Franchising_Inc_HomeWell_Care_Services_2024.pdf</t>
  </si>
  <si>
    <t>C:\Users\Miller\OneDrive - franchiseportal.io\WISCONSINFDDs\HomeWell Franchising Inc._2024.pdf</t>
  </si>
  <si>
    <t>C:\Users\Miller\OneDrive - franchiseportal.io\WISCONSINFDDs\Home_Clean_Heroes_Franchising_LLC_Home_Clean_Heroes_2024.pdf</t>
  </si>
  <si>
    <t>C:\Users\Miller\OneDrive - franchiseportal.io\WISCONSINFDDs\Home Clean Heroes Franchising, LLC_2024.pdf</t>
  </si>
  <si>
    <t>C:\Users\Miller\OneDrive - franchiseportal.io\WISCONSINFDDs\Home_Instead_Inc_Home_Instead_2024.pdf</t>
  </si>
  <si>
    <t>C:\Users\Miller\OneDrive - franchiseportal.io\WISCONSINFDDs\Home Instead, Inc._2024.pdf</t>
  </si>
  <si>
    <t>C:\Users\Miller\OneDrive - franchiseportal.io\WISCONSINFDDs\Home_Smiles_Franchising_LLC_HomeSmiles_2024.pdf</t>
  </si>
  <si>
    <t>C:\Users\Miller\OneDrive - franchiseportal.io\WISCONSINFDDs\Home Smiles Franchising LLC_2024.pdf</t>
  </si>
  <si>
    <t>C:\Users\Miller\OneDrive - franchiseportal.io\WISCONSINFDDs\Hommati_Franchise_Network_Inc_(Area_Rep)_Hommati_(AREA_REP)_2024.pdf</t>
  </si>
  <si>
    <t>C:\Users\Miller\OneDrive - franchiseportal.io\WISCONSINFDDs\Hommati Franchise Network, Inc. (Area Rep)_2024.pdf</t>
  </si>
  <si>
    <t>C:\Users\Miller\OneDrive - franchiseportal.io\WISCONSINFDDs\Honest_Abe_Roofing_Franchise_Inc_Honest_Abe_Roofing_2024.pdf</t>
  </si>
  <si>
    <t>C:\Users\Miller\OneDrive - franchiseportal.io\WISCONSINFDDs\Honest Abe Roofing Franchise, Inc._2024.pdf</t>
  </si>
  <si>
    <t>C:\Users\Miller\OneDrive - franchiseportal.io\WISCONSINFDDs\Honest_Hospitality_Group_LLC_Honest_2024.pdf</t>
  </si>
  <si>
    <t>C:\Users\Miller\OneDrive - franchiseportal.io\WISCONSINFDDs\Honest Hospitality Group LLC_2024.pdf</t>
  </si>
  <si>
    <t>C:\Users\Miller\OneDrive - franchiseportal.io\WISCONSINFDDs\HOODZ_INTERNATIONAL_LLC_Hoodz_2024.pdf</t>
  </si>
  <si>
    <t>C:\Users\Miller\OneDrive - franchiseportal.io\WISCONSINFDDs\HOODZ INTERNATIONAL LLC_2024.pdf</t>
  </si>
  <si>
    <t>C:\Users\Miller\OneDrive - franchiseportal.io\WISCONSINFDDs\Hospitality_International_Inc_Hospitality_International_2024.pdf</t>
  </si>
  <si>
    <t>C:\Users\Miller\OneDrive - franchiseportal.io\WISCONSINFDDs\Hospitality International, Inc._2024.pdf</t>
  </si>
  <si>
    <t>C:\Users\Miller\OneDrive - franchiseportal.io\WISCONSINFDDs\HOTWORX_Franchising_L_L_C_HOTWORX_2024.pdf</t>
  </si>
  <si>
    <t>C:\Users\Miller\OneDrive - franchiseportal.io\WISCONSINFDDs\HOTWORX Franchising, L.L.C._2024.pdf</t>
  </si>
  <si>
    <t>C:\Users\Miller\OneDrive - franchiseportal.io\WISCONSINFDDs\Hot_Chikn_Kitchn_LLC_HCK_Hot_Chicken_2024.pdf</t>
  </si>
  <si>
    <t>C:\Users\Miller\OneDrive - franchiseportal.io\WISCONSINFDDs\Hot Chikn Kitchn LLC_2024.pdf</t>
  </si>
  <si>
    <t>C:\Users\Miller\OneDrive - franchiseportal.io\WISCONSINFDDs\Hounds_Town_USA_LLC_Hounds_Town_USA_2024.pdf</t>
  </si>
  <si>
    <t>C:\Users\Miller\OneDrive - franchiseportal.io\WISCONSINFDDs\Hounds Town USA, LLC_2024.pdf</t>
  </si>
  <si>
    <t>C:\Users\Miller\OneDrive - franchiseportal.io\WISCONSINFDDs\HouseMaster_SPV_LLC_HouseMaster_2024.pdf</t>
  </si>
  <si>
    <t>C:\Users\Miller\OneDrive - franchiseportal.io\WISCONSINFDDs\HouseMaster SPV LLC_2024.pdf</t>
  </si>
  <si>
    <t>C:\Users\Miller\OneDrive - franchiseportal.io\WISCONSINFDDs\House_of_Colour_USA_Inc_House_of_Colour_2024.pdf</t>
  </si>
  <si>
    <t>C:\Users\Miller\OneDrive - franchiseportal.io\WISCONSINFDDs\House of Colour USA, Inc._2024.pdf</t>
  </si>
  <si>
    <t>C:\Users\Miller\OneDrive - franchiseportal.io\WISCONSINFDDs\Howard_Hanna_Real_Estate_Associates_LLC_Howard_Hanna_Real_Estate_2024.pdf</t>
  </si>
  <si>
    <t>C:\Users\Miller\OneDrive - franchiseportal.io\WISCONSINFDDs\Howard Hanna Real Estate Associates, LLC_2024.pdf</t>
  </si>
  <si>
    <t>C:\Users\Miller\OneDrive - franchiseportal.io\WISCONSINFDDs\HOWARD_JOHNSON_INTERNATIONAL_INC_Howard_Johnson_Inn_Express_Inn_Hotel_Plaza_Hotel_2024.pdf</t>
  </si>
  <si>
    <t>C:\Users\Miller\OneDrive - franchiseportal.io\WISCONSINFDDs\HOWARD JOHNSON INTERNATIONAL INC_2024.pdf</t>
  </si>
  <si>
    <t>C:\Users\Miller\OneDrive - franchiseportal.io\WISCONSINFDDs\HPB_Blinds_and_Shutters_LLC_Bumble_Bee_Blinds_2024.pdf</t>
  </si>
  <si>
    <t>C:\Users\Miller\OneDrive - franchiseportal.io\WISCONSINFDDs\HPB Blinds and Shutters LLC_2024.pdf</t>
  </si>
  <si>
    <t>C:\Users\Miller\OneDrive - franchiseportal.io\WISCONSINFDDs\HPB_Fencing_LLC_Stand_Strong_Fencing_2024.pdf</t>
  </si>
  <si>
    <t>C:\Users\Miller\OneDrive - franchiseportal.io\WISCONSINFDDs\HPB Fencing LLC_2024.pdf</t>
  </si>
  <si>
    <t>C:\Users\Miller\OneDrive - franchiseportal.io\WISCONSINFDDs\HPB_Foam_LLC_iFoam_2024.pdf</t>
  </si>
  <si>
    <t>C:\Users\Miller\OneDrive - franchiseportal.io\WISCONSINFDDs\HPB Foam LLC_2024.pdf</t>
  </si>
  <si>
    <t>C:\Users\Miller\OneDrive - franchiseportal.io\WISCONSINFDDs\HPB_Glass_LLC_Gatsby_Glass_2024.pdf</t>
  </si>
  <si>
    <t>C:\Users\Miller\OneDrive - franchiseportal.io\WISCONSINFDDs\HPB Glass LLC_2024.pdf</t>
  </si>
  <si>
    <t>C:\Users\Miller\OneDrive - franchiseportal.io\WISCONSINFDDs\HPB_HVAC_LLC_Varsity_Zone_2024.pdf</t>
  </si>
  <si>
    <t>C:\Users\Miller\OneDrive - franchiseportal.io\WISCONSINFDDs\HPB HVAC LLC_2024.pdf</t>
  </si>
  <si>
    <t>C:\Users\Miller\OneDrive - franchiseportal.io\WISCONSINFDDs\HPB_Lawn_Care_LLC_Heroes_Lawn_Care_2024.pdf</t>
  </si>
  <si>
    <t>C:\Users\Miller\OneDrive - franchiseportal.io\WISCONSINFDDs\HPB Lawn Care LLC_2024.pdf</t>
  </si>
  <si>
    <t>C:\Users\Miller\OneDrive - franchiseportal.io\WISCONSINFDDs\HPB_Lighting_LLC_Blingle!_2024.pdf</t>
  </si>
  <si>
    <t>C:\Users\Miller\OneDrive - franchiseportal.io\WISCONSINFDDs\HPB Lighting LLC_2024.pdf</t>
  </si>
  <si>
    <t>C:\Users\Miller\OneDrive - franchiseportal.io\WISCONSINFDDs\HPB_Painting_LLC_Groovy_Hues_Peace_Love_Paint_Powerwash_2024.pdf</t>
  </si>
  <si>
    <t>C:\Users\Miller\OneDrive - franchiseportal.io\WISCONSINFDDs\HPB Painting LLC_2024.pdf</t>
  </si>
  <si>
    <t>C:\Users\Miller\OneDrive - franchiseportal.io\WISCONSINFDDs\HQ_MRI_Corporation_MRINetwork_2024.pdf</t>
  </si>
  <si>
    <t>C:\Users\Miller\OneDrive - franchiseportal.io\WISCONSINFDDs\HQ MRI Corporation_2024.pdf</t>
  </si>
  <si>
    <t>C:\Users\Miller\OneDrive - franchiseportal.io\WISCONSINFDDs\HTHM_Franchising_LLC_Heart_to_Home_Meals_2024.pdf</t>
  </si>
  <si>
    <t>C:\Users\Miller\OneDrive - franchiseportal.io\WISCONSINFDDs\HTHM Franchising, LLC_2024.pdf</t>
  </si>
  <si>
    <t>C:\Users\Miller\OneDrive - franchiseportal.io\WISCONSINFDDs\HUDDLE_HOUSE_INC_Huddle_House_Inc_and_Huddle_House_2023.pdf</t>
  </si>
  <si>
    <t>C:\Users\Miller\OneDrive - franchiseportal.io\WISCONSINFDDs\HUDDLE HOUSE, INC._2023.pdf</t>
  </si>
  <si>
    <t>C:\Users\Miller\OneDrive - franchiseportal.io\WISCONSINFDDs\Huey_Magoo's_Restaurants_LLC_Huey_Magoo's_Chicken_Tenders_2024.pdf</t>
  </si>
  <si>
    <t>C:\Users\Miller\OneDrive - franchiseportal.io\WISCONSINFDDs\Huey Magoo's Restaurants, LLC_2024.pdf</t>
  </si>
  <si>
    <t>C:\Users\Miller\OneDrive - franchiseportal.io\WISCONSINFDDs\Hummus_Republic_Franchising_USA_Inc_Hummus_Republic_2024.pdf</t>
  </si>
  <si>
    <t>C:\Users\Miller\OneDrive - franchiseportal.io\WISCONSINFDDs\Hummus Republic Franchising USA, Inc._2024.pdf</t>
  </si>
  <si>
    <t>C:\Users\Miller\OneDrive - franchiseportal.io\WISCONSINFDDs\HUNTINGTON_LEARNING_CENTERS_INC_Huntington_Learning_Center_2024.pdf</t>
  </si>
  <si>
    <t>C:\Users\Miller\OneDrive - franchiseportal.io\WISCONSINFDDs\HUNTINGTON LEARNING CENTERS, INC._2024.pdf</t>
  </si>
  <si>
    <t>C:\Users\Miller\OneDrive - franchiseportal.io\WISCONSINFDDs\Hurts_Donut_Company_LLC_Hurts_Donut_Company-Unit_Franchise_2024.pdf</t>
  </si>
  <si>
    <t>C:\Users\Miller\OneDrive - franchiseportal.io\WISCONSINFDDs\Hurts Donut Company, LLC_2024.pdf</t>
  </si>
  <si>
    <t>C:\Users\Miller\OneDrive - franchiseportal.io\WISCONSINFDDs\HYATT_FRANCHISING_LLC_Hyatt_Regency_2024.pdf</t>
  </si>
  <si>
    <t>C:\Users\Miller\OneDrive - franchiseportal.io\WISCONSINFDDs\HYATT FRANCHISING LLC_2024.pdf</t>
  </si>
  <si>
    <t>C:\Users\Miller\OneDrive - franchiseportal.io\WISCONSINFDDs\Hyatt_Franchising_L_L_C_The_Unbound_Collection_by_Hyatt_2024.pdf</t>
  </si>
  <si>
    <t>C:\Users\Miller\OneDrive - franchiseportal.io\WISCONSINFDDs\Hyatt Franchising, L.L.C._2024.pdf</t>
  </si>
  <si>
    <t>C:\Users\Miller\OneDrive - franchiseportal.io\WISCONSINFDDs\Hyatt_House_Franchising_LLC_Hyatt_House_Hotels_2024.pdf</t>
  </si>
  <si>
    <t>C:\Users\Miller\OneDrive - franchiseportal.io\WISCONSINFDDs\Hyatt House Franchising, LLC_2024.pdf</t>
  </si>
  <si>
    <t>C:\Users\Miller\OneDrive - franchiseportal.io\WISCONSINFDDs\HYATT_PLACE_FRANCHISING_LLC_Hyatt_Place_Hotels_2024.pdf</t>
  </si>
  <si>
    <t>C:\Users\Miller\OneDrive - franchiseportal.io\WISCONSINFDDs\HYATT PLACE FRANCHISING LLC_2024.pdf</t>
  </si>
  <si>
    <t>C:\Users\Miller\OneDrive - franchiseportal.io\WISCONSINFDDs\Hydralive_Franchising_LLC_Hydralive_2024.pdf</t>
  </si>
  <si>
    <t>C:\Users\Miller\OneDrive - franchiseportal.io\WISCONSINFDDs\Hydralive Franchising LLC_2024.pdf</t>
  </si>
  <si>
    <t>C:\Users\Miller\OneDrive - franchiseportal.io\WISCONSINFDDs\Hydrogen_Franchising_LLC_Hydrogen_Fitness_2024.pdf</t>
  </si>
  <si>
    <t>C:\Users\Miller\OneDrive - franchiseportal.io\WISCONSINFDDs\Hydrogen Franchising, LLC_2024.pdf</t>
  </si>
  <si>
    <t>C:\Users\Miller\OneDrive - franchiseportal.io\WISCONSINFDDs\H_H_Franchising_Systems_Inc_Home_Helpers_Home_Care_2024.pdf</t>
  </si>
  <si>
    <t>C:\Users\Miller\OneDrive - franchiseportal.io\WISCONSINFDDs\H.H. Franchising Systems, Inc._2024.pdf</t>
  </si>
  <si>
    <t>C:\Users\Miller\OneDrive - franchiseportal.io\WISCONSINFDDs\i4_Franchise_Development_Inc_i4_Search_Group_2024.pdf</t>
  </si>
  <si>
    <t>C:\Users\Miller\OneDrive - franchiseportal.io\WISCONSINFDDs\i4 Franchise Development Inc._2024.pdf</t>
  </si>
  <si>
    <t>C:\Users\Miller\OneDrive - franchiseportal.io\WISCONSINFDDs\i9_Sports_LLC_i9_Sports_2024.pdf</t>
  </si>
  <si>
    <t>C:\Users\Miller\OneDrive - franchiseportal.io\WISCONSINFDDs\i9 Sports, LLC_2024.pdf</t>
  </si>
  <si>
    <t>C:\Users\Miller\OneDrive - franchiseportal.io\WISCONSINFDDs\iCode_Franchise_Inc_iCode_2024.pdf</t>
  </si>
  <si>
    <t>C:\Users\Miller\OneDrive - franchiseportal.io\WISCONSINFDDs\iCode Franchise, Inc_2024.pdf</t>
  </si>
  <si>
    <t>C:\Users\Miller\OneDrive - franchiseportal.io\WISCONSINFDDs\Ideal_Siding_Franchising_(USA)_Inc_NoTradeName_2024.pdf</t>
  </si>
  <si>
    <t>C:\Users\Miller\OneDrive - franchiseportal.io\WISCONSINFDDs\Ideal Siding Franchising (USA) Inc._2024.pdf</t>
  </si>
  <si>
    <t>C:\Users\Miller\OneDrive - franchiseportal.io\WISCONSINFDDs\IFIXANDREPAIR_FRANCHISE_LLC_IFIXANDREPAIR_2023.pdf</t>
  </si>
  <si>
    <t>C:\Users\Miller\OneDrive - franchiseportal.io\WISCONSINFDDs\IFIXANDREPAIR FRANCHISE LLC_2023.pdf</t>
  </si>
  <si>
    <t>C:\Users\Miller\OneDrive - franchiseportal.io\WISCONSINFDDs\iFlex_Franchising_LLC_iFlex_(Regional_Developer)_2024.pdf</t>
  </si>
  <si>
    <t>C:\Users\Miller\OneDrive - franchiseportal.io\WISCONSINFDDs\iFlex Franchising, LLC_2024.pdf</t>
  </si>
  <si>
    <t>C:\Users\Miller\OneDrive - franchiseportal.io\WISCONSINFDDs\IFLY_Franchising_LLC_IFLY_2024.pdf</t>
  </si>
  <si>
    <t>C:\Users\Miller\OneDrive - franchiseportal.io\WISCONSINFDDs\IFLY Franchising, LLC_2024.pdf</t>
  </si>
  <si>
    <t>C:\Users\Miller\OneDrive - franchiseportal.io\WISCONSINFDDs\IHG_Franchising_LLC_Kimpton_Hotels_&amp;_Restaurants_2024.pdf</t>
  </si>
  <si>
    <t>C:\Users\Miller\OneDrive - franchiseportal.io\WISCONSINFDDs\IHG Franchising, LLC_2024.pdf</t>
  </si>
  <si>
    <t>C:\Users\Miller\OneDrive - franchiseportal.io\WISCONSINFDDs\IHOP_Franchisor_LLC_(Non-traditional)_IHOP_International_House_of_Pancakes_IHOP_Express_2024.pdf</t>
  </si>
  <si>
    <t>C:\Users\Miller\OneDrive - franchiseportal.io\WISCONSINFDDs\IHOP Franchisor LLC (Non-traditional)_2024.pdf</t>
  </si>
  <si>
    <t>C:\Users\Miller\OneDrive - franchiseportal.io\WISCONSINFDDs\IHOP_Franchisor_LLC_-_Traditional_IHOP_and_International_House_of_Pancakes_2024.pdf</t>
  </si>
  <si>
    <t>C:\Users\Miller\OneDrive - franchiseportal.io\WISCONSINFDDs\IHOP Franchisor LLC - Traditional_2024.pdf</t>
  </si>
  <si>
    <t>C:\Users\Miller\OneDrive - franchiseportal.io\WISCONSINFDDs\Ike's_the_Franchise_Inc_Ike's_2024.pdf</t>
  </si>
  <si>
    <t>C:\Users\Miller\OneDrive - franchiseportal.io\WISCONSINFDDs\Ike's, the Franchise, Inc._2024.pdf</t>
  </si>
  <si>
    <t>C:\Users\Miller\OneDrive - franchiseportal.io\WISCONSINFDDs\Ikes_the_Franchise_Inc_Ike's_2023.pdf</t>
  </si>
  <si>
    <t>C:\Users\Miller\OneDrive - franchiseportal.io\WISCONSINFDDs\Ikes, the Franchise, Inc._2023.pdf</t>
  </si>
  <si>
    <t>C:\Users\Miller\OneDrive - franchiseportal.io\WISCONSINFDDs\Ilfrich_Integrated_Solutions_Inc_Garage_Force_2024.pdf</t>
  </si>
  <si>
    <t>C:\Users\Miller\OneDrive - franchiseportal.io\WISCONSINFDDs\Ilfrich Integrated Solutions, Inc._2024.pdf</t>
  </si>
  <si>
    <t>C:\Users\Miller\OneDrive - franchiseportal.io\WISCONSINFDDs\Il_Mito_Franchise_Group_LLC_Il_Mito_2024.pdf</t>
  </si>
  <si>
    <t>C:\Users\Miller\OneDrive - franchiseportal.io\WISCONSINFDDs\Il Mito Franchise Group, LLC_2024.pdf</t>
  </si>
  <si>
    <t>C:\Users\Miller\OneDrive - franchiseportal.io\WISCONSINFDDs\Image_One_Facility_Solutions_Inc_IMAGE_ONE_FACILITY_SOLUTIONS_2024.pdf</t>
  </si>
  <si>
    <t>C:\Users\Miller\OneDrive - franchiseportal.io\WISCONSINFDDs\Image One Facility Solutions, Inc._2024.pdf</t>
  </si>
  <si>
    <t>C:\Users\Miller\OneDrive - franchiseportal.io\WISCONSINFDDs\Image_Studios_Franchise_LLC_Image_Studios_2024.pdf</t>
  </si>
  <si>
    <t>C:\Users\Miller\OneDrive - franchiseportal.io\WISCONSINFDDs\Image Studios Franchise, LLC_2024.pdf</t>
  </si>
  <si>
    <t>C:\Users\Miller\OneDrive - franchiseportal.io\WISCONSINFDDs\Imagine_Arts_Academy_Inc_Imagine_Arts_Academy_2024.pdf</t>
  </si>
  <si>
    <t>C:\Users\Miller\OneDrive - franchiseportal.io\WISCONSINFDDs\Imagine Arts Academy, Inc._2024.pdf</t>
  </si>
  <si>
    <t>C:\Users\Miller\OneDrive - franchiseportal.io\WISCONSINFDDs\INFINILUSH_COMPANY_LIMITED_COCO_FRESH_TEA_&amp;_JUICE_2024.pdf</t>
  </si>
  <si>
    <t>C:\Users\Miller\OneDrive - franchiseportal.io\WISCONSINFDDs\INFINILUSH COMPANY LIMITED_2024.pdf</t>
  </si>
  <si>
    <t>C:\Users\Miller\OneDrive - franchiseportal.io\WISCONSINFDDs\Infinity_Health_Advisors_LLC_BeBalanced_2023.pdf</t>
  </si>
  <si>
    <t>C:\Users\Miller\OneDrive - franchiseportal.io\WISCONSINFDDs\Infinity Health Advisors, LLC_2023.pdf</t>
  </si>
  <si>
    <t>C:\Users\Miller\OneDrive - franchiseportal.io\WISCONSINFDDs\INFINIUM_REALTY_GROUP_INC_HELP-U-SELL_REAL_ESTATE_2023.pdf</t>
  </si>
  <si>
    <t>C:\Users\Miller\OneDrive - franchiseportal.io\WISCONSINFDDs\INFINIUM REALTY GROUP INC_2023.pdf</t>
  </si>
  <si>
    <t>C:\Users\Miller\OneDrive - franchiseportal.io\WISCONSINFDDs\InFrasys_Inc_SealMaster_2024.pdf</t>
  </si>
  <si>
    <t>C:\Users\Miller\OneDrive - franchiseportal.io\WISCONSINFDDs\InFrasys, Inc._2024.pdf</t>
  </si>
  <si>
    <t>C:\Users\Miller\OneDrive - franchiseportal.io\WISCONSINFDDs\Insulation_Commandos_Franchising_LLC_Insulation_Commandos_2024.pdf</t>
  </si>
  <si>
    <t>C:\Users\Miller\OneDrive - franchiseportal.io\WISCONSINFDDs\Insulation Commandos Franchising, LLC_2024.pdf</t>
  </si>
  <si>
    <t>C:\Users\Miller\OneDrive - franchiseportal.io\WISCONSINFDDs\Integra_Realty_Resources_Inc_NoTradeName_2024.pdf</t>
  </si>
  <si>
    <t>C:\Users\Miller\OneDrive - franchiseportal.io\WISCONSINFDDs\Integra Realty Resources, Inc._2024.pdf</t>
  </si>
  <si>
    <t>C:\Users\Miller\OneDrive - franchiseportal.io\WISCONSINFDDs\Intelligration_Capital_BB_LLC_Bobby's_Burgers_by_Bobby_Flay_2024.pdf</t>
  </si>
  <si>
    <t>C:\Users\Miller\OneDrive - franchiseportal.io\WISCONSINFDDs\Intelligration Capital BB, LLC_2024.pdf</t>
  </si>
  <si>
    <t>C:\Users\Miller\OneDrive - franchiseportal.io\WISCONSINFDDs\Inter-State_Studio_Franchise_LLC_Inter-State_Studio_2024.pdf</t>
  </si>
  <si>
    <t>C:\Users\Miller\OneDrive - franchiseportal.io\WISCONSINFDDs\Inter-State Studio Franchise, LLC_2024.pdf</t>
  </si>
  <si>
    <t>C:\Users\Miller\OneDrive - franchiseportal.io\WISCONSINFDDs\Interstate_Battery_Franchising_&amp;_Development_Inc_Interstate_All_Battery_Center_2024.pdf</t>
  </si>
  <si>
    <t>C:\Users\Miller\OneDrive - franchiseportal.io\WISCONSINFDDs\Interstate Battery Franchising &amp; Development, Inc._2024.pdf</t>
  </si>
  <si>
    <t>C:\Users\Miller\OneDrive - franchiseportal.io\WISCONSINFDDs\Invigorate_Wellness_Franchising_LLC_Invigorate_Wellness_2023.pdf</t>
  </si>
  <si>
    <t>C:\Users\Miller\OneDrive - franchiseportal.io\WISCONSINFDDs\Invigorate Wellness Franchising, LLC_2023.pdf</t>
  </si>
  <si>
    <t>C:\Users\Miller\OneDrive - franchiseportal.io\WISCONSINFDDs\InXpress_LLC_InXpress_2024.pdf</t>
  </si>
  <si>
    <t>C:\Users\Miller\OneDrive - franchiseportal.io\WISCONSINFDDs\InXpress, LLC_2024.pdf</t>
  </si>
  <si>
    <t>C:\Users\Miller\OneDrive - franchiseportal.io\WISCONSINFDDs\IN_HOME_PERSONAL_SERVICES_DEVELOPMENT_L_L_C_IN_HOME_PERSONAL_SERVICES_2024.pdf</t>
  </si>
  <si>
    <t>C:\Users\Miller\OneDrive - franchiseportal.io\WISCONSINFDDs\IN HOME PERSONAL SERVICES DEVELOPMENT, L.L.C._2024.pdf</t>
  </si>
  <si>
    <t>C:\Users\Miller\OneDrive - franchiseportal.io\WISCONSINFDDs\IO_Franchising_LLC_Intelligent_Office_2024.pdf</t>
  </si>
  <si>
    <t>C:\Users\Miller\OneDrive - franchiseportal.io\WISCONSINFDDs\IO Franchising LLC_2024.pdf</t>
  </si>
  <si>
    <t>C:\Users\Miller\OneDrive - franchiseportal.io\WISCONSINFDDs\Iris_Galerie_Franchising_LLC_Iris_Galerie_2024.pdf</t>
  </si>
  <si>
    <t>C:\Users\Miller\OneDrive - franchiseportal.io\WISCONSINFDDs\Iris Galerie Franchising LLC_2024.pdf</t>
  </si>
  <si>
    <t>C:\Users\Miller\OneDrive - franchiseportal.io\WISCONSINFDDs\Iron_24_Franchising_LLC_Iron_24_2024.pdf</t>
  </si>
  <si>
    <t>C:\Users\Miller\OneDrive - franchiseportal.io\WISCONSINFDDs\Iron 24 Franchising, LLC_2024.pdf</t>
  </si>
  <si>
    <t>C:\Users\Miller\OneDrive - franchiseportal.io\WISCONSINFDDs\ISI_Franchise_International_Inc_ISI_Elite_Training_2024.pdf</t>
  </si>
  <si>
    <t>C:\Users\Miller\OneDrive - franchiseportal.io\WISCONSINFDDs\ISI Franchise International, Inc._2024.pdf</t>
  </si>
  <si>
    <t>C:\Users\Miller\OneDrive - franchiseportal.io\WISCONSINFDDs\ITK9_Franchise_LLC_The_Dog_Wizard_2024.pdf</t>
  </si>
  <si>
    <t>C:\Users\Miller\OneDrive - franchiseportal.io\WISCONSINFDDs\ITK9 Franchise, LLC_2024.pdf</t>
  </si>
  <si>
    <t>C:\Users\Miller\OneDrive - franchiseportal.io\WISCONSINFDDs\iTRIP_LLC_iTRIP_VACATIONS_and_iTRIP_2024.pdf</t>
  </si>
  <si>
    <t>C:\Users\Miller\OneDrive - franchiseportal.io\WISCONSINFDDs\iTRIP, LLC_2024.pdf</t>
  </si>
  <si>
    <t>C:\Users\Miller\OneDrive - franchiseportal.io\WISCONSINFDDs\Ivan_Ramen_Franchising_LLC_Ivan_Ramen_2024.pdf</t>
  </si>
  <si>
    <t>C:\Users\Miller\OneDrive - franchiseportal.io\WISCONSINFDDs\Ivan Ramen Franchising LLC_2024.pdf</t>
  </si>
  <si>
    <t>C:\Users\Miller\OneDrive - franchiseportal.io\WISCONSINFDDs\Ivybrook_Franchising_LLC_Ivybrook_Academy_2024.pdf</t>
  </si>
  <si>
    <t>C:\Users\Miller\OneDrive - franchiseportal.io\WISCONSINFDDs\Ivybrook Franchising, LLC_2024.pdf</t>
  </si>
  <si>
    <t>C:\Users\Miller\OneDrive - franchiseportal.io\WISCONSINFDDs\IV_Nutrition_Franchisor_LLC_IV_Nutrition_2024.pdf</t>
  </si>
  <si>
    <t>C:\Users\Miller\OneDrive - franchiseportal.io\WISCONSINFDDs\IV Nutrition Franchisor, LLC_2024.pdf</t>
  </si>
  <si>
    <t>C:\Users\Miller\OneDrive - franchiseportal.io\WISCONSINFDDs\JACKSON_HEWITT_INC_Jackson_Hewitt_Tax_Service_2023.pdf</t>
  </si>
  <si>
    <t>C:\Users\Miller\OneDrive - franchiseportal.io\WISCONSINFDDs\JACKSON HEWITT INC._2023.pdf</t>
  </si>
  <si>
    <t>C:\Users\Miller\OneDrive - franchiseportal.io\WISCONSINFDDs\JACK_&amp;_JOES_FRANCHISING_INC_SQUEEGEE_SQUAD_2024.pdf</t>
  </si>
  <si>
    <t>C:\Users\Miller\OneDrive - franchiseportal.io\WISCONSINFDDs\JACK &amp; JOES FRANCHISING INC_2024.pdf</t>
  </si>
  <si>
    <t>C:\Users\Miller\OneDrive - franchiseportal.io\WISCONSINFDDs\Jake's_Franchising_LLC_Wayback_Burgers_2024.pdf</t>
  </si>
  <si>
    <t>C:\Users\Miller\OneDrive - franchiseportal.io\WISCONSINFDDs\Jake's Franchising LLC_2024.pdf</t>
  </si>
  <si>
    <t>C:\Users\Miller\OneDrive - franchiseportal.io\WISCONSINFDDs\Jamba_Juice_Franchisor_SPV_LLC_Jamba_2024.pdf</t>
  </si>
  <si>
    <t>C:\Users\Miller\OneDrive - franchiseportal.io\WISCONSINFDDs\Jamba Juice Franchisor SPV LLC_2024.pdf</t>
  </si>
  <si>
    <t>C:\Users\Miller\OneDrive - franchiseportal.io\WISCONSINFDDs\Jan-Pro_Franchising_International_Inc_Jan-Pro_2024.pdf</t>
  </si>
  <si>
    <t>C:\Users\Miller\OneDrive - franchiseportal.io\WISCONSINFDDs\Jan-Pro Franchising International, Inc._2024.pdf</t>
  </si>
  <si>
    <t>C:\Users\Miller\OneDrive - franchiseportal.io\WISCONSINFDDs\Jani-King_Franchising_Inc_NoTradeName_2023.pdf</t>
  </si>
  <si>
    <t>C:\Users\Miller\OneDrive - franchiseportal.io\WISCONSINFDDs\Jani-King Franchising, Inc._2023.pdf</t>
  </si>
  <si>
    <t>C:\Users\Miller\OneDrive - franchiseportal.io\WISCONSINFDDs\Jazzercise_Inc_Jazzercise_2024.pdf</t>
  </si>
  <si>
    <t>C:\Users\Miller\OneDrive - franchiseportal.io\WISCONSINFDDs\Jazzercise, Inc._2024.pdf</t>
  </si>
  <si>
    <t>C:\Users\Miller\OneDrive - franchiseportal.io\WISCONSINFDDs\JBM_LLC_Jollibee_2024.pdf</t>
  </si>
  <si>
    <t>C:\Users\Miller\OneDrive - franchiseportal.io\WISCONSINFDDs\JBM LLC_2024.pdf</t>
  </si>
  <si>
    <t>C:\Users\Miller\OneDrive - franchiseportal.io\WISCONSINFDDs\JBR_Franchise_Co_Jeff's_Bagel_Run_2024.pdf</t>
  </si>
  <si>
    <t>C:\Users\Miller\OneDrive - franchiseportal.io\WISCONSINFDDs\JBR Franchise Co_2024.pdf</t>
  </si>
  <si>
    <t>C:\Users\Miller\OneDrive - franchiseportal.io\WISCONSINFDDs\JDog_Carpet_Franchising_LLC_JDog_Carpet_Cleaning_&amp;_Floor_Care_2024.pdf</t>
  </si>
  <si>
    <t>C:\Users\Miller\OneDrive - franchiseportal.io\WISCONSINFDDs\JDog Carpet Franchising, LLC_2024.pdf</t>
  </si>
  <si>
    <t>C:\Users\Miller\OneDrive - franchiseportal.io\WISCONSINFDDs\JDog_Franchises_LLC_JDog_Junk_Removal_&amp;_Hauling_2023.pdf</t>
  </si>
  <si>
    <t>C:\Users\Miller\OneDrive - franchiseportal.io\WISCONSINFDDs\JDog Franchises, LLC_2023.pdf</t>
  </si>
  <si>
    <t>C:\Users\Miller\OneDrive - franchiseportal.io\WISCONSINFDDs\JEI_Learning_Centers_LLC_JEI_Learning_Center_2024.pdf</t>
  </si>
  <si>
    <t>C:\Users\Miller\OneDrive - franchiseportal.io\WISCONSINFDDs\JEI Learning Centers, LLC_2024.pdf</t>
  </si>
  <si>
    <t>C:\Users\Miller\OneDrive - franchiseportal.io\WISCONSINFDDs\Jerk_King_Franchising_USA_LLC_Jerk_King_2024.pdf</t>
  </si>
  <si>
    <t>C:\Users\Miller\OneDrive - franchiseportal.io\WISCONSINFDDs\Jerk King Franchising USA, LLC_2024.pdf</t>
  </si>
  <si>
    <t>C:\Users\Miller\OneDrive - franchiseportal.io\WISCONSINFDDs\Jet's_America_Inc_NoTradeName_2024.pdf</t>
  </si>
  <si>
    <t>C:\Users\Miller\OneDrive - franchiseportal.io\WISCONSINFDDs\Jet's America, Inc._2024.pdf</t>
  </si>
  <si>
    <t>C:\Users\Miller\OneDrive - franchiseportal.io\WISCONSINFDDs\JET-BLACK_INTERNATIONAL_INC_Jet-Black_2024.pdf</t>
  </si>
  <si>
    <t>C:\Users\Miller\OneDrive - franchiseportal.io\WISCONSINFDDs\JET-BLACK INTERNATIONAL INC_2024.pdf</t>
  </si>
  <si>
    <t>C:\Users\Miller\OneDrive - franchiseportal.io\WISCONSINFDDs\Jewelry_Repair_Enterprises_Inc_Fast-Fix_Jewelry_and_Watch_Repairs_2024.pdf</t>
  </si>
  <si>
    <t>C:\Users\Miller\OneDrive - franchiseportal.io\WISCONSINFDDs\Jewelry Repair Enterprises, Inc._2024.pdf</t>
  </si>
  <si>
    <t>C:\Users\Miller\OneDrive - franchiseportal.io\WISCONSINFDDs\JFE_Franchising_Inc_SNOWFRUIT_2023.pdf</t>
  </si>
  <si>
    <t>C:\Users\Miller\OneDrive - franchiseportal.io\WISCONSINFDDs\JFE Franchising, Inc._2023.pdf</t>
  </si>
  <si>
    <t>C:\Users\Miller\OneDrive - franchiseportal.io\WISCONSINFDDs\Jiffy_Lube_International_Inc_Jiffy_Lube_2024.pdf</t>
  </si>
  <si>
    <t>C:\Users\Miller\OneDrive - franchiseportal.io\WISCONSINFDDs\Jiffy Lube International, Inc._2024.pdf</t>
  </si>
  <si>
    <t>C:\Users\Miller\OneDrive - franchiseportal.io\WISCONSINFDDs\Jimmy_John's_Franchisor_SPV_LLC_Jimmy_John's_2024.pdf</t>
  </si>
  <si>
    <t>C:\Users\Miller\OneDrive - franchiseportal.io\WISCONSINFDDs\Jimmy John's Franchisor SPV, LLC_2024.pdf</t>
  </si>
  <si>
    <t>C:\Users\Miller\OneDrive - franchiseportal.io\WISCONSINFDDs\JL_Beers_Franchising_Inc_JL_Beers_2024.pdf</t>
  </si>
  <si>
    <t>C:\Users\Miller\OneDrive - franchiseportal.io\WISCONSINFDDs\JL Beers Franchising, Inc._2024.pdf</t>
  </si>
  <si>
    <t>C:\Users\Miller\OneDrive - franchiseportal.io\WISCONSINFDDs\Joe_Homebuyer_Franchising_LLC_Joe_Homebuer_2024.pdf</t>
  </si>
  <si>
    <t>C:\Users\Miller\OneDrive - franchiseportal.io\WISCONSINFDDs\Joe Homebuyer Franchising, LLC_2024.pdf</t>
  </si>
  <si>
    <t>C:\Users\Miller\OneDrive - franchiseportal.io\WISCONSINFDDs\Joseph_P_Price_TES_The_Entrepreneurs_Source_2024.pdf</t>
  </si>
  <si>
    <t>C:\Users\Miller\OneDrive - franchiseportal.io\WISCONSINFDDs\Joseph P. Price_2024.pdf</t>
  </si>
  <si>
    <t>C:\Users\Miller\OneDrive - franchiseportal.io\WISCONSINFDDs\Journey_333_LLC_Impact-X_Performance_2024.pdf</t>
  </si>
  <si>
    <t>C:\Users\Miller\OneDrive - franchiseportal.io\WISCONSINFDDs\Journey 333, LLC_2024.pdf</t>
  </si>
  <si>
    <t>C:\Users\Miller\OneDrive - franchiseportal.io\WISCONSINFDDs\Jovie_Inc_Jovie_2024.pdf</t>
  </si>
  <si>
    <t>C:\Users\Miller\OneDrive - franchiseportal.io\WISCONSINFDDs\Jovie Inc._2024.pdf</t>
  </si>
  <si>
    <t>C:\Users\Miller\OneDrive - franchiseportal.io\WISCONSINFDDs\JPAR_Franchising_LLC_JPAR_JPAR_-_Real_Estate_+JPAR_2024.pdf</t>
  </si>
  <si>
    <t>C:\Users\Miller\OneDrive - franchiseportal.io\WISCONSINFDDs\JPAR Franchising, LLC_2024.pdf</t>
  </si>
  <si>
    <t>C:\Users\Miller\OneDrive - franchiseportal.io\WISCONSINFDDs\JPH_Ventures_LLC_Mole_Management_2023.pdf</t>
  </si>
  <si>
    <t>C:\Users\Miller\OneDrive - franchiseportal.io\WISCONSINFDDs\JPH Ventures LLC_2023.pdf</t>
  </si>
  <si>
    <t>C:\Users\Miller\OneDrive - franchiseportal.io\WISCONSINFDDs\JTE_Franchising_LLC_Joshua_Tree_2024.pdf</t>
  </si>
  <si>
    <t>C:\Users\Miller\OneDrive - franchiseportal.io\WISCONSINFDDs\JTE Franchising LLC_2024.pdf</t>
  </si>
  <si>
    <t>C:\Users\Miller\OneDrive - franchiseportal.io\WISCONSINFDDs\JTH_Tax_LLC_Liberty_Tax_Service_-_Unit_2024.pdf</t>
  </si>
  <si>
    <t>C:\Users\Miller\OneDrive - franchiseportal.io\WISCONSINFDDs\JTH Tax, LLC_2024.pdf</t>
  </si>
  <si>
    <t>C:\Users\Miller\OneDrive - franchiseportal.io\WISCONSINFDDs\Junkco+_International_LLC_JunkCo+_2024.pdf</t>
  </si>
  <si>
    <t>C:\Users\Miller\OneDrive - franchiseportal.io\WISCONSINFDDs\Junkco+ International, LLC_2024.pdf</t>
  </si>
  <si>
    <t>C:\Users\Miller\OneDrive - franchiseportal.io\WISCONSINFDDs\Junkluggers_Franchising_SPE_LLC_The_Junkluggers_2024.pdf</t>
  </si>
  <si>
    <t>C:\Users\Miller\OneDrive - franchiseportal.io\WISCONSINFDDs\Junkluggers Franchising SPE LLC_2024.pdf</t>
  </si>
  <si>
    <t>C:\Users\Miller\OneDrive - franchiseportal.io\WISCONSINFDDs\Junk_King_SPV_LLC_Junk_King_2024.pdf</t>
  </si>
  <si>
    <t>C:\Users\Miller\OneDrive - franchiseportal.io\WISCONSINFDDs\Junk King SPV LLC_2024.pdf</t>
  </si>
  <si>
    <t>C:\Users\Miller\OneDrive - franchiseportal.io\WISCONSINFDDs\Junk_Raider_Franchising_LLC_Junk_Raider_2024.pdf</t>
  </si>
  <si>
    <t>C:\Users\Miller\OneDrive - franchiseportal.io\WISCONSINFDDs\Junk Raider Franchising LLC_2024.pdf</t>
  </si>
  <si>
    <t>C:\Users\Miller\OneDrive - franchiseportal.io\WISCONSINFDDs\Just_Between_Friends_Franchise_System_Inc_Just_Between_Friends_2024.pdf</t>
  </si>
  <si>
    <t>C:\Users\Miller\OneDrive - franchiseportal.io\WISCONSINFDDs\Just Between Friends Franchise System, Inc._2024.pdf</t>
  </si>
  <si>
    <t>C:\Users\Miller\OneDrive - franchiseportal.io\WISCONSINFDDs\J_'N_C_Real_Estate_Development_LLC_Salons_By_JC_2024.pdf</t>
  </si>
  <si>
    <t>C:\Users\Miller\OneDrive - franchiseportal.io\WISCONSINFDDs\J 'N C Real Estate Development, LLC_2024.pdf</t>
  </si>
  <si>
    <t>C:\Users\Miller\OneDrive - franchiseportal.io\WISCONSINFDDs\K-9_Franchising_LLC_K-9_Resorts_Luxury_Pet_Hotel_and_K-9_Resorts_Boutique_Pet_Hotel_2024.pdf</t>
  </si>
  <si>
    <t>C:\Users\Miller\OneDrive - franchiseportal.io\WISCONSINFDDs\K-9 Franchising, LLC_2024.pdf</t>
  </si>
  <si>
    <t>C:\Users\Miller\OneDrive - franchiseportal.io\WISCONSINFDDs\Kampgrounds_of_America_Inc_KOA_2024.pdf</t>
  </si>
  <si>
    <t>C:\Users\Miller\OneDrive - franchiseportal.io\WISCONSINFDDs\Kampgrounds of America, Inc._2024.pdf</t>
  </si>
  <si>
    <t>C:\Users\Miller\OneDrive - franchiseportal.io\WISCONSINFDDs\KCA_Holdings_LLC_Hydrate_IV_Bar_2024.pdf</t>
  </si>
  <si>
    <t>C:\Users\Miller\OneDrive - franchiseportal.io\WISCONSINFDDs\KCA Holdings LLC_2024.pdf</t>
  </si>
  <si>
    <t>C:\Users\Miller\OneDrive - franchiseportal.io\WISCONSINFDDs\Keke's_Franchise_Organization_LLC_Keke's_Breakfast_Cafe_2024.pdf</t>
  </si>
  <si>
    <t>C:\Users\Miller\OneDrive - franchiseportal.io\WISCONSINFDDs\Keke's Franchise Organization, LLC_2024.pdf</t>
  </si>
  <si>
    <t>C:\Users\Miller\OneDrive - franchiseportal.io\WISCONSINFDDs\KELLER_WILLIAMS_REALTY_INC_Regional_Representative_2024.pdf</t>
  </si>
  <si>
    <t>C:\Users\Miller\OneDrive - franchiseportal.io\WISCONSINFDDs\KELLER WILLIAMS REALTY INC_2024.pdf</t>
  </si>
  <si>
    <t>C:\Users\Miller\OneDrive - franchiseportal.io\WISCONSINFDDs\Keyrenter_Franchise_LLC_Keyrenter_Property_Management_2024.pdf</t>
  </si>
  <si>
    <t>C:\Users\Miller\OneDrive - franchiseportal.io\WISCONSINFDDs\Keyrenter Franchise LLC_2024.pdf</t>
  </si>
  <si>
    <t>C:\Users\Miller\OneDrive - franchiseportal.io\WISCONSINFDDs\KFC_US_LLC_KFC_(NON-TRADITIONAL)_2024.pdf</t>
  </si>
  <si>
    <t>C:\Users\Miller\OneDrive - franchiseportal.io\WISCONSINFDDs\KFC US, LLC_2024.pdf</t>
  </si>
  <si>
    <t>C:\Users\Miller\OneDrive - franchiseportal.io\WISCONSINFDDs\KF_Tea_Franchising_LLC_Kung_Fu_Tea_2024.pdf</t>
  </si>
  <si>
    <t>C:\Users\Miller\OneDrive - franchiseportal.io\WISCONSINFDDs\KF Tea Franchising LLC_2024.pdf</t>
  </si>
  <si>
    <t>C:\Users\Miller\OneDrive - franchiseportal.io\WISCONSINFDDs\KickHouse_Franchise_Holdings_International_LLC_KickHouse_2023.pdf</t>
  </si>
  <si>
    <t>C:\Users\Miller\OneDrive - franchiseportal.io\WISCONSINFDDs\KickHouse Franchise Holdings International, LLC_2023.pdf</t>
  </si>
  <si>
    <t>C:\Users\Miller\OneDrive - franchiseportal.io\WISCONSINFDDs\Kidcreate_Studio_Franchising_LLC_Kidcreate_2024.pdf</t>
  </si>
  <si>
    <t>C:\Users\Miller\OneDrive - franchiseportal.io\WISCONSINFDDs\Kidcreate Studio Franchising, LLC_2024.pdf</t>
  </si>
  <si>
    <t>C:\Users\Miller\OneDrive - franchiseportal.io\WISCONSINFDDs\Kiddie_Academy_Domestic_Franchising_LLC_Kiddie_Academy_Educational_Child_Care_2024.pdf</t>
  </si>
  <si>
    <t>C:\Users\Miller\OneDrive - franchiseportal.io\WISCONSINFDDs\Kiddie Academy Domestic Franchising, LLC_2024.pdf</t>
  </si>
  <si>
    <t>C:\Users\Miller\OneDrive - franchiseportal.io\WISCONSINFDDs\Kidokinetics_Franchise_LLC_Kidokinetics_2024.pdf</t>
  </si>
  <si>
    <t>C:\Users\Miller\OneDrive - franchiseportal.io\WISCONSINFDDs\Kidokinetics Franchise LLC_2024.pdf</t>
  </si>
  <si>
    <t>C:\Users\Miller\OneDrive - franchiseportal.io\WISCONSINFDDs\KidStrong_Franchising_LLC_NoTradeName_2024.pdf</t>
  </si>
  <si>
    <t>C:\Users\Miller\OneDrive - franchiseportal.io\WISCONSINFDDs\KidStrong Franchising LLC_2024.pdf</t>
  </si>
  <si>
    <t>C:\Users\Miller\OneDrive - franchiseportal.io\WISCONSINFDDs\Kid_to_Kid_Franchise_System_LLC_Kid_to_Kid_2024.pdf</t>
  </si>
  <si>
    <t>C:\Users\Miller\OneDrive - franchiseportal.io\WISCONSINFDDs\Kid to Kid Franchise System, LLC_2024.pdf</t>
  </si>
  <si>
    <t>C:\Users\Miller\OneDrive - franchiseportal.io\WISCONSINFDDs\Kilwins_Chocolates_Franchise_Inc_Kilwins_2024.pdf</t>
  </si>
  <si>
    <t>C:\Users\Miller\OneDrive - franchiseportal.io\WISCONSINFDDs\Kilwins Chocolates Franchise, Inc._2024.pdf</t>
  </si>
  <si>
    <t>C:\Users\Miller\OneDrive - franchiseportal.io\WISCONSINFDDs\Kitchen_Guard_Franchising_Inc_Kitchen_Guard_Services_2024.pdf</t>
  </si>
  <si>
    <t>C:\Users\Miller\OneDrive - franchiseportal.io\WISCONSINFDDs\Kitchen Guard Franchising, Inc._2024.pdf</t>
  </si>
  <si>
    <t>C:\Users\Miller\OneDrive - franchiseportal.io\WISCONSINFDDs\KITCHEN_REFRESH_FRANCHISING_LLC_KITCHEN_REFRESH_2024.pdf</t>
  </si>
  <si>
    <t>C:\Users\Miller\OneDrive - franchiseportal.io\WISCONSINFDDs\KITCHEN REFRESH FRANCHISING, LLC_2024.pdf</t>
  </si>
  <si>
    <t>C:\Users\Miller\OneDrive - franchiseportal.io\WISCONSINFDDs\Kitchen_Wise_LLC_Kitchen_Wise_2024.pdf</t>
  </si>
  <si>
    <t>C:\Users\Miller\OneDrive - franchiseportal.io\WISCONSINFDDs\Kitchen Wise, LLC_2024.pdf</t>
  </si>
  <si>
    <t>C:\Users\Miller\OneDrive - franchiseportal.io\WISCONSINFDDs\KLDiscovery_Franchising_LLC_KLDiscovery_2024.pdf</t>
  </si>
  <si>
    <t>C:\Users\Miller\OneDrive - franchiseportal.io\WISCONSINFDDs\KLDiscovery Franchising, LLC_2024.pdf</t>
  </si>
  <si>
    <t>C:\Users\Miller\OneDrive - franchiseportal.io\WISCONSINFDDs\Kline_Franchising_Inc_Burn_Boot_Camp_2024.pdf</t>
  </si>
  <si>
    <t>C:\Users\Miller\OneDrive - franchiseportal.io\WISCONSINFDDs\Kline Franchising, Inc._2024.pdf</t>
  </si>
  <si>
    <t>C:\Users\Miller\OneDrive - franchiseportal.io\WISCONSINFDDs\Koala_Insulation_Franchisor_LLC_Koala_Insulation_2024.pdf</t>
  </si>
  <si>
    <t>C:\Users\Miller\OneDrive - franchiseportal.io\WISCONSINFDDs\Koala Insulation Franchisor, LLC_2024.pdf</t>
  </si>
  <si>
    <t>C:\Users\Miller\OneDrive - franchiseportal.io\WISCONSINFDDs\Koibito_Franchise_LLC_Koibito_Poke_2023.pdf</t>
  </si>
  <si>
    <t>C:\Users\Miller\OneDrive - franchiseportal.io\WISCONSINFDDs\Koibito Franchise, LLC_2023.pdf</t>
  </si>
  <si>
    <t>C:\Users\Miller\OneDrive - franchiseportal.io\WISCONSINFDDs\Kona_Ice_Inc_Kona_Ice_2024.pdf</t>
  </si>
  <si>
    <t>C:\Users\Miller\OneDrive - franchiseportal.io\WISCONSINFDDs\Kona Ice, Inc._2024.pdf</t>
  </si>
  <si>
    <t>C:\Users\Miller\OneDrive - franchiseportal.io\WISCONSINFDDs\Kramerica_Enterprises_LLC_Jan-Pro_Franchise_Development_of_Greater_Madison_2024.pdf</t>
  </si>
  <si>
    <t>C:\Users\Miller\OneDrive - franchiseportal.io\WISCONSINFDDs\Kramerica Enterprises LLC_2024.pdf</t>
  </si>
  <si>
    <t>C:\Users\Miller\OneDrive - franchiseportal.io\WISCONSINFDDs\KSS_Franchising_LLC_Kids_STEM_Studio_2024.pdf</t>
  </si>
  <si>
    <t>C:\Users\Miller\OneDrive - franchiseportal.io\WISCONSINFDDs\KSS Franchising LLC_2024.pdf</t>
  </si>
  <si>
    <t>C:\Users\Miller\OneDrive - franchiseportal.io\WISCONSINFDDs\KS_La_Crosse_Investments_LLC_Kitchen_Solvers_2024.pdf</t>
  </si>
  <si>
    <t>C:\Users\Miller\OneDrive - franchiseportal.io\WISCONSINFDDs\KS La Crosse Investments, LLC_2024.pdf</t>
  </si>
  <si>
    <t>C:\Users\Miller\OneDrive - franchiseportal.io\WISCONSINFDDs\KUMON_NORTH_AMERICA_INC_Kumon_2024.pdf</t>
  </si>
  <si>
    <t>C:\Users\Miller\OneDrive - franchiseportal.io\WISCONSINFDDs\KUMON NORTH AMERICA, INC._2024.pdf</t>
  </si>
  <si>
    <t>C:\Users\Miller\OneDrive - franchiseportal.io\WISCONSINFDDs\Kwik_Kar_Franchising_LLC_NoTradeName_2024.pdf</t>
  </si>
  <si>
    <t>C:\Users\Miller\OneDrive - franchiseportal.io\WISCONSINFDDs\Kwik Kar Franchising, LLC_2024.pdf</t>
  </si>
  <si>
    <t>C:\Users\Miller\OneDrive - franchiseportal.io\WISCONSINFDDs\LABOR_FINDERS_INTERNATIONAL_INC_Labor_Finders_2024.pdf</t>
  </si>
  <si>
    <t>C:\Users\Miller\OneDrive - franchiseportal.io\WISCONSINFDDs\LABOR FINDERS INTERNATIONAL INC_2024.pdf</t>
  </si>
  <si>
    <t>C:\Users\Miller\OneDrive - franchiseportal.io\WISCONSINFDDs\Laduree_International_SA_Laduree_2024.pdf</t>
  </si>
  <si>
    <t>C:\Users\Miller\OneDrive - franchiseportal.io\WISCONSINFDDs\Laduree International SA_2024.pdf</t>
  </si>
  <si>
    <t>C:\Users\Miller\OneDrive - franchiseportal.io\WISCONSINFDDs\Larada_Sciences_Inc_Lice_Clinics_of_America_2024.pdf</t>
  </si>
  <si>
    <t>C:\Users\Miller\OneDrive - franchiseportal.io\WISCONSINFDDs\Larada Sciences, Inc._2024.pdf</t>
  </si>
  <si>
    <t>C:\Users\Miller\OneDrive - franchiseportal.io\WISCONSINFDDs\Larks_LLC_Larks_2024.pdf</t>
  </si>
  <si>
    <t>C:\Users\Miller\OneDrive - franchiseportal.io\WISCONSINFDDs\Larks LLC_2024.pdf</t>
  </si>
  <si>
    <t>C:\Users\Miller\OneDrive - franchiseportal.io\WISCONSINFDDs\Launch_Franchising_LLC_Launch_Trampoline_Park_Launch_Park_2024.pdf</t>
  </si>
  <si>
    <t>C:\Users\Miller\OneDrive - franchiseportal.io\WISCONSINFDDs\Launch Franchising, LLC_2024.pdf</t>
  </si>
  <si>
    <t>C:\Users\Miller\OneDrive - franchiseportal.io\WISCONSINFDDs\LaundroLab_Inc_LaundroLab®_2024.pdf</t>
  </si>
  <si>
    <t>C:\Users\Miller\OneDrive - franchiseportal.io\WISCONSINFDDs\LaundroLab, Inc._2024.pdf</t>
  </si>
  <si>
    <t>C:\Users\Miller\OneDrive - franchiseportal.io\WISCONSINFDDs\LAWN_DOCTOR_INC_Lawn_Doctor_2024.pdf</t>
  </si>
  <si>
    <t>C:\Users\Miller\OneDrive - franchiseportal.io\WISCONSINFDDs\LAWN DOCTOR, INC._2024.pdf</t>
  </si>
  <si>
    <t>C:\Users\Miller\OneDrive - franchiseportal.io\WISCONSINFDDs\Lawn_Pride_SPV_LLC_Lawn_Pride_2024.pdf</t>
  </si>
  <si>
    <t>C:\Users\Miller\OneDrive - franchiseportal.io\WISCONSINFDDs\Lawn Pride SPV LLC_2024.pdf</t>
  </si>
  <si>
    <t>C:\Users\Miller\OneDrive - franchiseportal.io\WISCONSINFDDs\Lawn_Squad_Franchising_LLC_Lawn_Squad_2024.pdf</t>
  </si>
  <si>
    <t>C:\Users\Miller\OneDrive - franchiseportal.io\WISCONSINFDDs\Lawn Squad Franchising LLC_2024.pdf</t>
  </si>
  <si>
    <t>C:\Users\Miller\OneDrive - franchiseportal.io\WISCONSINFDDs\Layne's_Chicken_Franchising_LLC_Layne's_Chicken_Fingers_2024.pdf</t>
  </si>
  <si>
    <t>C:\Users\Miller\OneDrive - franchiseportal.io\WISCONSINFDDs\Layne's Chicken Franchising, LLC_2024.pdf</t>
  </si>
  <si>
    <t>C:\Users\Miller\OneDrive - franchiseportal.io\WISCONSINFDDs\La_Madeleine_Franchising_Company_Inc_La_Madeleine®_French_Bakery_&amp;_Café_2024.pdf</t>
  </si>
  <si>
    <t>C:\Users\Miller\OneDrive - franchiseportal.io\WISCONSINFDDs\La Madeleine Franchising Company, Inc._2024.pdf</t>
  </si>
  <si>
    <t>C:\Users\Miller\OneDrive - franchiseportal.io\WISCONSINFDDs\LA_QUINTA_FRANCHISING_LLC_La_Quinta_Inn_&amp;_Suites_2024.pdf</t>
  </si>
  <si>
    <t>C:\Users\Miller\OneDrive - franchiseportal.io\WISCONSINFDDs\LA QUINTA FRANCHISING LLC_2024.pdf</t>
  </si>
  <si>
    <t>C:\Users\Miller\OneDrive - franchiseportal.io\WISCONSINFDDs\Leadership_Management_Inc_LMI_2024.pdf</t>
  </si>
  <si>
    <t>C:\Users\Miller\OneDrive - franchiseportal.io\WISCONSINFDDs\Leadership Management, Inc._2024.pdf</t>
  </si>
  <si>
    <t>C:\Users\Miller\OneDrive - franchiseportal.io\WISCONSINFDDs\LEADING_EDGE_MARKETING_INC_ProSource_Wholesale_2024.pdf</t>
  </si>
  <si>
    <t>C:\Users\Miller\OneDrive - franchiseportal.io\WISCONSINFDDs\LEADING EDGE MARKETING, INC._2024.pdf</t>
  </si>
  <si>
    <t>C:\Users\Miller\OneDrive - franchiseportal.io\WISCONSINFDDs\LearningRx_Franchise_Corporation_LearningRx_Training_Center_2024.pdf</t>
  </si>
  <si>
    <t>C:\Users\Miller\OneDrive - franchiseportal.io\WISCONSINFDDs\LearningRx Franchise Corporation_2024.pdf</t>
  </si>
  <si>
    <t>C:\Users\Miller\OneDrive - franchiseportal.io\WISCONSINFDDs\Learning_Express_Inc_Learning_Express_2024.pdf</t>
  </si>
  <si>
    <t>C:\Users\Miller\OneDrive - franchiseportal.io\WISCONSINFDDs\Learning Express, Inc._2024.pdf</t>
  </si>
  <si>
    <t>C:\Users\Miller\OneDrive - franchiseportal.io\WISCONSINFDDs\Lee's_Franchisor_LLC_Lee's_Famous_Recipe®_2024.pdf</t>
  </si>
  <si>
    <t>C:\Users\Miller\OneDrive - franchiseportal.io\WISCONSINFDDs\Lee's Franchisor LLC_2024.pdf</t>
  </si>
  <si>
    <t>C:\Users\Miller\OneDrive - franchiseportal.io\WISCONSINFDDs\Legacy_Franchise_Company_LLC_Legacy_Claims_Services_2024.pdf</t>
  </si>
  <si>
    <t>C:\Users\Miller\OneDrive - franchiseportal.io\WISCONSINFDDs\Legacy Franchise Company, LLC_2024.pdf</t>
  </si>
  <si>
    <t>C:\Users\Miller\OneDrive - franchiseportal.io\WISCONSINFDDs\Legacy_Franchise_Group_LLC_Country_Kitchen_Restaurants_2024.pdf</t>
  </si>
  <si>
    <t>C:\Users\Miller\OneDrive - franchiseportal.io\WISCONSINFDDs\Legacy Franchise Group, LLC_2024.pdf</t>
  </si>
  <si>
    <t>C:\Users\Miller\OneDrive - franchiseportal.io\WISCONSINFDDs\Legato_Living_Franchising_LLC_Legato_Living_2024.pdf</t>
  </si>
  <si>
    <t>C:\Users\Miller\OneDrive - franchiseportal.io\WISCONSINFDDs\Legato Living Franchising, LLC_2024.pdf</t>
  </si>
  <si>
    <t>C:\Users\Miller\OneDrive - franchiseportal.io\WISCONSINFDDs\Lemon_Tree_Development_LLC_NoTradeName_2024.pdf</t>
  </si>
  <si>
    <t>C:\Users\Miller\OneDrive - franchiseportal.io\WISCONSINFDDs\Lemon Tree Development LLC_2024.pdf</t>
  </si>
  <si>
    <t>C:\Users\Miller\OneDrive - franchiseportal.io\WISCONSINFDDs\Le_Macaron_Development_LLC_Le_Macaron_French_Pastries_2024.pdf</t>
  </si>
  <si>
    <t>C:\Users\Miller\OneDrive - franchiseportal.io\WISCONSINFDDs\Le Macaron Development LLC_2024.pdf</t>
  </si>
  <si>
    <t>C:\Users\Miller\OneDrive - franchiseportal.io\WISCONSINFDDs\Le_Village_Cowork_Franchising_LLC_Le_Village_2024.pdf</t>
  </si>
  <si>
    <t>C:\Users\Miller\OneDrive - franchiseportal.io\WISCONSINFDDs\Le Village Cowork Franchising, LLC_2024.pdf</t>
  </si>
  <si>
    <t>C:\Users\Miller\OneDrive - franchiseportal.io\WISCONSINFDDs\LG_AS_Franchisor_LLC_stayAPT_Suites_2024.pdf</t>
  </si>
  <si>
    <t>C:\Users\Miller\OneDrive - franchiseportal.io\WISCONSINFDDs\LG AS Franchisor LLC_2024.pdf</t>
  </si>
  <si>
    <t>C:\Users\Miller\OneDrive - franchiseportal.io\WISCONSINFDDs\Lifestyle_Publications_LLC_Lifestyle_Publications_2024.pdf</t>
  </si>
  <si>
    <t>C:\Users\Miller\OneDrive - franchiseportal.io\WISCONSINFDDs\Lifestyle Publications, LLC_2024.pdf</t>
  </si>
  <si>
    <t>C:\Users\Miller\OneDrive - franchiseportal.io\WISCONSINFDDs\Lifetime_Green_Coatings_LLC_Lifetime_Green_Coatings_2024.pdf</t>
  </si>
  <si>
    <t>C:\Users\Miller\OneDrive - franchiseportal.io\WISCONSINFDDs\Lifetime Green Coatings LLC_2024.pdf</t>
  </si>
  <si>
    <t>C:\Users\Miller\OneDrive - franchiseportal.io\WISCONSINFDDs\Life_Saver_Franchising_Inc_Life_Saver_Pool_Fence_2024.pdf</t>
  </si>
  <si>
    <t>C:\Users\Miller\OneDrive - franchiseportal.io\WISCONSINFDDs\Life Saver Franchising, Inc._2024.pdf</t>
  </si>
  <si>
    <t>C:\Users\Miller\OneDrive - franchiseportal.io\WISCONSINFDDs\Lightbridge_Franchise_Company_LLC_Lightbridge_Academy_2024.pdf</t>
  </si>
  <si>
    <t>C:\Users\Miller\OneDrive - franchiseportal.io\WISCONSINFDDs\Lightbridge Franchise Company, LLC_2024.pdf</t>
  </si>
  <si>
    <t>C:\Users\Miller\OneDrive - franchiseportal.io\WISCONSINFDDs\Lightspeed_Restoration_LLC_Lightspeed_Restoration_2024.pdf</t>
  </si>
  <si>
    <t>C:\Users\Miller\OneDrive - franchiseportal.io\WISCONSINFDDs\Lightspeed Restoration, LLC_2024.pdf</t>
  </si>
  <si>
    <t>C:\Users\Miller\OneDrive - franchiseportal.io\WISCONSINFDDs\Light_Your_Night_LLC_Light_Your_Night_2023.pdf</t>
  </si>
  <si>
    <t>C:\Users\Miller\OneDrive - franchiseportal.io\WISCONSINFDDs\Light Your Night LLC_2023.pdf</t>
  </si>
  <si>
    <t>C:\Users\Miller\OneDrive - franchiseportal.io\WISCONSINFDDs\Lil'_Kickers_Inc_Lil'_Kickers_2024.pdf</t>
  </si>
  <si>
    <t>C:\Users\Miller\OneDrive - franchiseportal.io\WISCONSINFDDs\Lil' Kickers Inc._2024.pdf</t>
  </si>
  <si>
    <t>C:\Users\Miller\OneDrive - franchiseportal.io\WISCONSINFDDs\Lilian_USA_LLC_Sharetea_2024.pdf</t>
  </si>
  <si>
    <t>C:\Users\Miller\OneDrive - franchiseportal.io\WISCONSINFDDs\Lilian USA LLC_2024.pdf</t>
  </si>
  <si>
    <t>C:\Users\Miller\OneDrive - franchiseportal.io\WISCONSINFDDs\LIME_Franchise_Systems_LLC_Lime_Painting_2024.pdf</t>
  </si>
  <si>
    <t>C:\Users\Miller\OneDrive - franchiseportal.io\WISCONSINFDDs\LIME Franchise Systems, LLC_2024.pdf</t>
  </si>
  <si>
    <t>C:\Users\Miller\OneDrive - franchiseportal.io\WISCONSINFDDs\Lindora_Franchise_LLC_Lindora_2024.pdf</t>
  </si>
  <si>
    <t>C:\Users\Miller\OneDrive - franchiseportal.io\WISCONSINFDDs\Lindora Franchise, LLC_2024.pdf</t>
  </si>
  <si>
    <t>C:\Users\Miller\OneDrive - franchiseportal.io\WISCONSINFDDs\LINE-X_LLC_LINE-X_2024.pdf</t>
  </si>
  <si>
    <t>C:\Users\Miller\OneDrive - franchiseportal.io\WISCONSINFDDs\LINE-X LLC_2024.pdf</t>
  </si>
  <si>
    <t>C:\Users\Miller\OneDrive - franchiseportal.io\WISCONSINFDDs\Little_Caesar_Enterprises_Inc_Little_Caesars_2024.pdf</t>
  </si>
  <si>
    <t>C:\Users\Miller\OneDrive - franchiseportal.io\WISCONSINFDDs\Little Caesar Enterprises, Inc._2024.pdf</t>
  </si>
  <si>
    <t>C:\Users\Miller\OneDrive - franchiseportal.io\WISCONSINFDDs\Little_Kitchen_Academy_USA_Inc_Little_Kitchen_Academy_2024.pdf</t>
  </si>
  <si>
    <t>C:\Users\Miller\OneDrive - franchiseportal.io\WISCONSINFDDs\Little Kitchen Academy USA, Inc._2024.pdf</t>
  </si>
  <si>
    <t>C:\Users\Miller\OneDrive - franchiseportal.io\WISCONSINFDDs\LivAway_Suites_LLC_LivAway_SuitesT_2024.pdf</t>
  </si>
  <si>
    <t>C:\Users\Miller\OneDrive - franchiseportal.io\WISCONSINFDDs\LivAway Suites, LLC_2024.pdf</t>
  </si>
  <si>
    <t>C:\Users\Miller\OneDrive - franchiseportal.io\WISCONSINFDDs\Live_Hydration_Spa_Franchise_LLC_Live_Hydration_Spa_-_Area_Representative_2024.pdf</t>
  </si>
  <si>
    <t>C:\Users\Miller\OneDrive - franchiseportal.io\WISCONSINFDDs\Live Hydration Spa Franchise LLC_2024.pdf</t>
  </si>
  <si>
    <t>C:\Users\Miller\OneDrive - franchiseportal.io\WISCONSINFDDs\Living_Assistance_Services_Inc_Visiting_Angels_2024.pdf</t>
  </si>
  <si>
    <t>C:\Users\Miller\OneDrive - franchiseportal.io\WISCONSINFDDs\Living Assistance Services, Inc._2024.pdf</t>
  </si>
  <si>
    <t>C:\Users\Miller\OneDrive - franchiseportal.io\WISCONSINFDDs\LMS_Franchising_LLC_Little_Medical_School_2024.pdf</t>
  </si>
  <si>
    <t>C:\Users\Miller\OneDrive - franchiseportal.io\WISCONSINFDDs\LMS Franchising, LLC_2024.pdf</t>
  </si>
  <si>
    <t>C:\Users\Miller\OneDrive - franchiseportal.io\WISCONSINFDDs\LONG_JOHN_SILVERS_LLC_Long_John_Silver's_2024.pdf</t>
  </si>
  <si>
    <t>C:\Users\Miller\OneDrive - franchiseportal.io\WISCONSINFDDs\LONG JOHN SILVERS LLC_2024.pdf</t>
  </si>
  <si>
    <t>C:\Users\Miller\OneDrive - franchiseportal.io\WISCONSINFDDs\Los_Campeones_Franchising_LLC_Los_Campeones_2024.pdf</t>
  </si>
  <si>
    <t>C:\Users\Miller\OneDrive - franchiseportal.io\WISCONSINFDDs\Los Campeones Franchising LLC_2024.pdf</t>
  </si>
  <si>
    <t>C:\Users\Miller\OneDrive - franchiseportal.io\WISCONSINFDDs\Loyalty_Business_Services_LLC_dba_Ledgers_Ledgers_-_Area_Representative_2024.pdf</t>
  </si>
  <si>
    <t>C:\Users\Miller\OneDrive - franchiseportal.io\WISCONSINFDDs\Loyalty Business Services LLC d/b/a Ledgers_2024.pdf</t>
  </si>
  <si>
    <t>C:\Users\Miller\OneDrive - franchiseportal.io\WISCONSINFDDs\LP_Franchising_LLC_Window_Hero_2024.pdf</t>
  </si>
  <si>
    <t>C:\Users\Miller\OneDrive - franchiseportal.io\WISCONSINFDDs\LP Franchising, LLC_2024.pdf</t>
  </si>
  <si>
    <t>C:\Users\Miller\OneDrive - franchiseportal.io\WISCONSINFDDs\LQV_Franchising_LLC_NoTradeName_2024.pdf</t>
  </si>
  <si>
    <t>C:\Users\Miller\OneDrive - franchiseportal.io\WISCONSINFDDs\LQV Franchising LLC_2024.pdf</t>
  </si>
  <si>
    <t>C:\Users\Miller\OneDrive - franchiseportal.io\WISCONSINFDDs\LS_Franchisor_LLC_SweatHouz_2024.pdf</t>
  </si>
  <si>
    <t>C:\Users\Miller\OneDrive - franchiseportal.io\WISCONSINFDDs\LS Franchisor LLC_2024.pdf</t>
  </si>
  <si>
    <t>C:\Users\Miller\OneDrive - franchiseportal.io\WISCONSINFDDs\Luxottica_of_America_Inc_fka_Luxottica_Retail_North_America_Inc_Luxottica_of_America_Inc_Pearle_Vision_Pearle_2024.pdf</t>
  </si>
  <si>
    <t>C:\Users\Miller\OneDrive - franchiseportal.io\WISCONSINFDDs\Luxottica of America Inc. f/k/a Luxottica Retail North America Inc._2024.pdf</t>
  </si>
  <si>
    <t>C:\Users\Miller\OneDrive - franchiseportal.io\WISCONSINFDDs\LYFT_24_INC_Lyft_24_2024.pdf</t>
  </si>
  <si>
    <t>C:\Users\Miller\OneDrive - franchiseportal.io\WISCONSINFDDs\LYFT 24, INC._2024.pdf</t>
  </si>
  <si>
    <t>C:\Users\Miller\OneDrive - franchiseportal.io\WISCONSINFDDs\M&amp;R_Cleaning_Solutions_LLC_NoTradeName_2023.pdf</t>
  </si>
  <si>
    <t>C:\Users\Miller\OneDrive - franchiseportal.io\WISCONSINFDDs\M&amp;R Cleaning Solutions LLC_2023.pdf</t>
  </si>
  <si>
    <t>C:\Users\Miller\OneDrive - franchiseportal.io\WISCONSINFDDs\M14_Hoops_Franchising_LLC_M14_Hoops_2024.pdf</t>
  </si>
  <si>
    <t>C:\Users\Miller\OneDrive - franchiseportal.io\WISCONSINFDDs\M14 Hoops Franchising LLC_2024.pdf</t>
  </si>
  <si>
    <t>C:\Users\Miller\OneDrive - franchiseportal.io\WISCONSINFDDs\MAACO_FRANCHISOR_SPV_LLC_MAACO_MAACO_COLLISION_REPAIR_&amp;_AUTO_PAINTING_MAACO_AUTO_PAINTING_&amp;_BODYWORKS_2024.pdf</t>
  </si>
  <si>
    <t>C:\Users\Miller\OneDrive - franchiseportal.io\WISCONSINFDDs\MAACO FRANCHISOR SPV LLC_2024.pdf</t>
  </si>
  <si>
    <t>C:\Users\Miller\OneDrive - franchiseportal.io\WISCONSINFDDs\Madabolic_Franchise_System_LLC_Madabolic_2024.pdf</t>
  </si>
  <si>
    <t>C:\Users\Miller\OneDrive - franchiseportal.io\WISCONSINFDDs\Madabolic Franchise System, LLC_2024.pdf</t>
  </si>
  <si>
    <t>C:\Users\Miller\OneDrive - franchiseportal.io\WISCONSINFDDs\Made_in_the_Shade_Blinds_and_More_LLC_Made_in_the_Shade_2024.pdf</t>
  </si>
  <si>
    <t>C:\Users\Miller\OneDrive - franchiseportal.io\WISCONSINFDDs\Made in the Shade Blinds and More LLC_2024.pdf</t>
  </si>
  <si>
    <t>C:\Users\Miller\OneDrive - franchiseportal.io\WISCONSINFDDs\Mad_Science_Group_Inc_Mad_Science_2024.pdf</t>
  </si>
  <si>
    <t>C:\Users\Miller\OneDrive - franchiseportal.io\WISCONSINFDDs\Mad Science Group, Inc._2024.pdf</t>
  </si>
  <si>
    <t>C:\Users\Miller\OneDrive - franchiseportal.io\WISCONSINFDDs\Magnuson_Franchising_LLC_Magnuson_Hotels_and_Magnuson_Grand_2024.pdf</t>
  </si>
  <si>
    <t>C:\Users\Miller\OneDrive - franchiseportal.io\WISCONSINFDDs\Magnuson Franchising, LLC_2024.pdf</t>
  </si>
  <si>
    <t>C:\Users\Miller\OneDrive - franchiseportal.io\WISCONSINFDDs\Mahana_Fresh_LLC_Mahana_Fresh_(Unit)_2024.pdf</t>
  </si>
  <si>
    <t>C:\Users\Miller\OneDrive - franchiseportal.io\WISCONSINFDDs\Mahana Fresh, LLC_2024.pdf</t>
  </si>
  <si>
    <t>C:\Users\Miller\OneDrive - franchiseportal.io\WISCONSINFDDs\MAIDPRO_FRANCHISE_LLC_MaidPro_2024.pdf</t>
  </si>
  <si>
    <t>C:\Users\Miller\OneDrive - franchiseportal.io\WISCONSINFDDs\MAIDPRO FRANCHISE, LLC_2024.pdf</t>
  </si>
  <si>
    <t>C:\Users\Miller\OneDrive - franchiseportal.io\WISCONSINFDDs\Maid_Brigade_Inc_Maid_Brigade_2024.pdf</t>
  </si>
  <si>
    <t>C:\Users\Miller\OneDrive - franchiseportal.io\WISCONSINFDDs\Maid Brigade, Inc._2024.pdf</t>
  </si>
  <si>
    <t>C:\Users\Miller\OneDrive - franchiseportal.io\WISCONSINFDDs\Maid_Right_LLC_Maid_Right_2024.pdf</t>
  </si>
  <si>
    <t>C:\Users\Miller\OneDrive - franchiseportal.io\WISCONSINFDDs\Maid Right, LLC_2024.pdf</t>
  </si>
  <si>
    <t>C:\Users\Miller\OneDrive - franchiseportal.io\WISCONSINFDDs\MAINSTREAM_FASHIONS_FRANCHISING_INC_Mainstream_Boutique_2024.pdf</t>
  </si>
  <si>
    <t>C:\Users\Miller\OneDrive - franchiseportal.io\WISCONSINFDDs\MAINSTREAM FASHIONS FRANCHISING INC_2024.pdf</t>
  </si>
  <si>
    <t>C:\Users\Miller\OneDrive - franchiseportal.io\WISCONSINFDDs\Main_Line_Brands_LLc_Fitness_Machine_Technicians_FMT_2024.pdf</t>
  </si>
  <si>
    <t>C:\Users\Miller\OneDrive - franchiseportal.io\WISCONSINFDDs\Main Line Brands LLc_2024.pdf</t>
  </si>
  <si>
    <t>C:\Users\Miller\OneDrive - franchiseportal.io\WISCONSINFDDs\Majestic_Residences_Franchise_Systems_LLC_NoTradeName_2023.pdf</t>
  </si>
  <si>
    <t>C:\Users\Miller\OneDrive - franchiseportal.io\WISCONSINFDDs\Majestic Residences Franchise Systems, LLC_2023.pdf</t>
  </si>
  <si>
    <t>C:\Users\Miller\OneDrive - franchiseportal.io\WISCONSINFDDs\ManageMowed_Franchising_LLC_ManageMowed_2024.pdf</t>
  </si>
  <si>
    <t>C:\Users\Miller\OneDrive - franchiseportal.io\WISCONSINFDDs\ManageMowed Franchising, LLC_2024.pdf</t>
  </si>
  <si>
    <t>C:\Users\Miller\OneDrive - franchiseportal.io\WISCONSINFDDs\Marco's_Franchising_LLC_Marco's_Pizza_2024.pdf</t>
  </si>
  <si>
    <t>C:\Users\Miller\OneDrive - franchiseportal.io\WISCONSINFDDs\Marco's Franchising, LLC_2024.pdf</t>
  </si>
  <si>
    <t>C:\Users\Miller\OneDrive - franchiseportal.io\WISCONSINFDDs\Margaritas_Franchising_Corp_Tio_Juan's_Margaritas_Mexican_Restaurant_2024.pdf</t>
  </si>
  <si>
    <t>C:\Users\Miller\OneDrive - franchiseportal.io\WISCONSINFDDs\Margaritas Franchising Corp._2024.pdf</t>
  </si>
  <si>
    <t>C:\Users\Miller\OneDrive - franchiseportal.io\WISCONSINFDDs\Margaritaville_Hotels_&amp;_Resorts_LLC_Margaritaville_Hotels_&amp;_Resorts_2024.pdf</t>
  </si>
  <si>
    <t>C:\Users\Miller\OneDrive - franchiseportal.io\WISCONSINFDDs\Margaritaville Hotels &amp; Resorts, LLC_2024.pdf</t>
  </si>
  <si>
    <t>C:\Users\Miller\OneDrive - franchiseportal.io\WISCONSINFDDs\Margaritaville_RV_Resorts_LLC_CAMP_Margaritaville_2024.pdf</t>
  </si>
  <si>
    <t>C:\Users\Miller\OneDrive - franchiseportal.io\WISCONSINFDDs\Margaritaville RV Resorts, LLC_2024.pdf</t>
  </si>
  <si>
    <t>C:\Users\Miller\OneDrive - franchiseportal.io\WISCONSINFDDs\Marriott_International_Inc_Four_Points_Four_Points_Hotels_Four_Points_by_Sheraton_Four_Points_by_Sheraton_hotels_2024.pdf</t>
  </si>
  <si>
    <t>C:\Users\Miller\OneDrive - franchiseportal.io\WISCONSINFDDs\Marriott International,Inc._2024.pdf</t>
  </si>
  <si>
    <t>C:\Users\Miller\OneDrive - franchiseportal.io\WISCONSINFDDs\Martinizing_International_LLC_Martinizing_2024.pdf</t>
  </si>
  <si>
    <t>C:\Users\Miller\OneDrive - franchiseportal.io\WISCONSINFDDs\Martinizing International, LLC_2024.pdf</t>
  </si>
  <si>
    <t>C:\Users\Miller\OneDrive - franchiseportal.io\WISCONSINFDDs\Massage_Heights_Franchising_LLC_Massage_Heights_2024.pdf</t>
  </si>
  <si>
    <t>C:\Users\Miller\OneDrive - franchiseportal.io\WISCONSINFDDs\Massage Heights Franchising, LLC_2024.pdf</t>
  </si>
  <si>
    <t>C:\Users\Miller\OneDrive - franchiseportal.io\WISCONSINFDDs\MASSAGE_LUXE_INTERNATIONAL_LLC_MassageLuXe_2024.pdf</t>
  </si>
  <si>
    <t>C:\Users\Miller\OneDrive - franchiseportal.io\WISCONSINFDDs\MASSAGE LUXE INTERNATIONAL LLC_2024.pdf</t>
  </si>
  <si>
    <t>C:\Users\Miller\OneDrive - franchiseportal.io\WISCONSINFDDs\Matco_Tools_Corporation_Matco_Tools_Matco_Tools_Corporation_and_Matco_2024.pdf</t>
  </si>
  <si>
    <t>C:\Users\Miller\OneDrive - franchiseportal.io\WISCONSINFDDs\Matco Tools Corporation_2024.pdf</t>
  </si>
  <si>
    <t>C:\Users\Miller\OneDrive - franchiseportal.io\WISCONSINFDDs\Mathnasium_Center_Licensing_LLC_Mathnasium_Learning_Centers_Mathnasium_Centers_Mathnasium_The_Math_Learning_Center_and_Mathnasium_2024.pdf</t>
  </si>
  <si>
    <t>C:\Users\Miller\OneDrive - franchiseportal.io\WISCONSINFDDs\Mathnasium Center Licensing, LLC_2024.pdf</t>
  </si>
  <si>
    <t>C:\Users\Miller\OneDrive - franchiseportal.io\WISCONSINFDDs\Maximized_Living_Health_Centers_LLC_Maximized_Living_Health_Centers_LLC_2023.pdf</t>
  </si>
  <si>
    <t>C:\Users\Miller\OneDrive - franchiseportal.io\WISCONSINFDDs\Maximized Living Health Centers LLC_2023.pdf</t>
  </si>
  <si>
    <t>C:\Users\Miller\OneDrive - franchiseportal.io\WISCONSINFDDs\MaxStrength_Fitness_Franchising_LLC_MaxStrength_Fitness_2024.pdf</t>
  </si>
  <si>
    <t>C:\Users\Miller\OneDrive - franchiseportal.io\WISCONSINFDDs\MaxStrength Fitness Franchising LLC_2024.pdf</t>
  </si>
  <si>
    <t>C:\Users\Miller\OneDrive - franchiseportal.io\WISCONSINFDDs\McAlister's_Franchisor_SPV_LLC_McAlister's_Deli_2024.pdf</t>
  </si>
  <si>
    <t>C:\Users\Miller\OneDrive - franchiseportal.io\WISCONSINFDDs\McAlister's Franchisor SPV LLC_2024.pdf</t>
  </si>
  <si>
    <t>C:\Users\Miller\OneDrive - franchiseportal.io\WISCONSINFDDs\McColla_Enterprises_LTD_Street_Corner_2024.pdf</t>
  </si>
  <si>
    <t>C:\Users\Miller\OneDrive - franchiseportal.io\WISCONSINFDDs\McColla Enterprises, LTD._2024.pdf</t>
  </si>
  <si>
    <t>C:\Users\Miller\OneDrive - franchiseportal.io\WISCONSINFDDs\McDonald's_USA_LLC_McDonald's_2024.pdf</t>
  </si>
  <si>
    <t>C:\Users\Miller\OneDrive - franchiseportal.io\WISCONSINFDDs\McDonald's USA, LLC_2024.pdf</t>
  </si>
  <si>
    <t>C:\Users\Miller\OneDrive - franchiseportal.io\WISCONSINFDDs\MDR_United_LLC_Mighty_Dog_Roofing_2024.pdf</t>
  </si>
  <si>
    <t>C:\Users\Miller\OneDrive - franchiseportal.io\WISCONSINFDDs\MDR United LLC_2024.pdf</t>
  </si>
  <si>
    <t>C:\Users\Miller\OneDrive - franchiseportal.io\WISCONSINFDDs\MDSA_LLC_NoTradeName_2024.pdf</t>
  </si>
  <si>
    <t>C:\Users\Miller\OneDrive - franchiseportal.io\WISCONSINFDDs\MDSA, LLC_2024.pdf</t>
  </si>
  <si>
    <t>C:\Users\Miller\OneDrive - franchiseportal.io\WISCONSINFDDs\Meals_of_Hope_Logistics_Inc_Meals_of_Hope_2024.pdf</t>
  </si>
  <si>
    <t>C:\Users\Miller\OneDrive - franchiseportal.io\WISCONSINFDDs\Meals of Hope Logistics, Inc._2024.pdf</t>
  </si>
  <si>
    <t>C:\Users\Miller\OneDrive - franchiseportal.io\WISCONSINFDDs\Medi-Weightloss_Franchising_USA_LLC_Medi-Weightloss_Business_2024.pdf</t>
  </si>
  <si>
    <t>C:\Users\Miller\OneDrive - franchiseportal.io\WISCONSINFDDs\Medi-Weightloss Franchising USA, LLC_2024.pdf</t>
  </si>
  <si>
    <t>C:\Users\Miller\OneDrive - franchiseportal.io\WISCONSINFDDs\MEDICAP_PHARMACIES_INCORPORATED_Medicap_Pharmacy_2023.pdf</t>
  </si>
  <si>
    <t>C:\Users\Miller\OneDrive - franchiseportal.io\WISCONSINFDDs\MEDICAP PHARMACIES INCORPORATED_2023.pdf</t>
  </si>
  <si>
    <t>C:\Users\Miller\OneDrive - franchiseportal.io\WISCONSINFDDs\MEDICINE_SHOPPE_INTERNATIONAL_INC_The_Medicine_Shoppe_Medicine_Shoppe_2023.pdf</t>
  </si>
  <si>
    <t>C:\Users\Miller\OneDrive - franchiseportal.io\WISCONSINFDDs\MEDICINE SHOPPE INTERNATIONAL, INC._2023.pdf</t>
  </si>
  <si>
    <t>C:\Users\Miller\OneDrive - franchiseportal.io\WISCONSINFDDs\MedXwaste_Franchise_LLC_MedXwaste_2024.pdf</t>
  </si>
  <si>
    <t>C:\Users\Miller\OneDrive - franchiseportal.io\WISCONSINFDDs\MedXwaste Franchise LLC_2024.pdf</t>
  </si>
  <si>
    <t>C:\Users\Miller\OneDrive - franchiseportal.io\WISCONSINFDDs\MEINEKE_FRANCHISOR_SPV_LLC_MEINEKE®_2024.pdf</t>
  </si>
  <si>
    <t>C:\Users\Miller\OneDrive - franchiseportal.io\WISCONSINFDDs\MEINEKE FRANCHISOR SPV LLC_2024.pdf</t>
  </si>
  <si>
    <t>C:\Users\Miller\OneDrive - franchiseportal.io\WISCONSINFDDs\Menchies_Group_Inc_Menchies_2024.pdf</t>
  </si>
  <si>
    <t>C:\Users\Miller\OneDrive - franchiseportal.io\WISCONSINFDDs\Menchies Group, Inc_2024.pdf</t>
  </si>
  <si>
    <t>C:\Users\Miller\OneDrive - franchiseportal.io\WISCONSINFDDs\Men_In_Kilts_US_LLC_Men_In_Kilts_2024.pdf</t>
  </si>
  <si>
    <t>C:\Users\Miller\OneDrive - franchiseportal.io\WISCONSINFDDs\Men In Kilts US, LLC_2024.pdf</t>
  </si>
  <si>
    <t>C:\Users\Miller\OneDrive - franchiseportal.io\WISCONSINFDDs\Merle_Norman_Cosmetics_Inc_Merle_Norman_Cosmetics_2024.pdf</t>
  </si>
  <si>
    <t>C:\Users\Miller\OneDrive - franchiseportal.io\WISCONSINFDDs\Merle Norman Cosmetics, Inc._2024.pdf</t>
  </si>
  <si>
    <t>C:\Users\Miller\OneDrive - franchiseportal.io\WISCONSINFDDs\Merry_Maids_SPE_LLC_Merry_Maids_2024.pdf</t>
  </si>
  <si>
    <t>C:\Users\Miller\OneDrive - franchiseportal.io\WISCONSINFDDs\Merry Maids SPE LLC_2024.pdf</t>
  </si>
  <si>
    <t>C:\Users\Miller\OneDrive - franchiseportal.io\WISCONSINFDDs\Metal_Supermarkets_Franchising_America_Inc_Metal_Supermarkets_Franchising_America_Inc_and_Metal_Supermarkets_2024.pdf</t>
  </si>
  <si>
    <t>C:\Users\Miller\OneDrive - franchiseportal.io\WISCONSINFDDs\Metal Supermarkets Franchising America Inc._2024.pdf</t>
  </si>
  <si>
    <t>C:\Users\Miller\OneDrive - franchiseportal.io\WISCONSINFDDs\ME_SPE_Franchising_LLC_Massage_Envy®_2024.pdf</t>
  </si>
  <si>
    <t>C:\Users\Miller\OneDrive - franchiseportal.io\WISCONSINFDDs\ME SPE Franchising, LLC_2024.pdf</t>
  </si>
  <si>
    <t>C:\Users\Miller\OneDrive - franchiseportal.io\WISCONSINFDDs\MHDGA_LLC_CrunCheese_Korean_Hot_Dog_2024.pdf</t>
  </si>
  <si>
    <t>C:\Users\Miller\OneDrive - franchiseportal.io\WISCONSINFDDs\MHDGA, LLC_2024.pdf</t>
  </si>
  <si>
    <t>C:\Users\Miller\OneDrive - franchiseportal.io\WISCONSINFDDs\Mi-Box_L_L_C_MI-BOX_2024.pdf</t>
  </si>
  <si>
    <t>C:\Users\Miller\OneDrive - franchiseportal.io\WISCONSINFDDs\Mi-Box L.L.C._2024.pdf</t>
  </si>
  <si>
    <t>C:\Users\Miller\OneDrive - franchiseportal.io\WISCONSINFDDs\MICHELIN_RETREAD_TECHNOLOGIES_INC_NoTradeName_2024.pdf</t>
  </si>
  <si>
    <t>C:\Users\Miller\OneDrive - franchiseportal.io\WISCONSINFDDs\MICHELIN RETREAD TECHNOLOGIES INC_2024.pdf</t>
  </si>
  <si>
    <t>C:\Users\Miller\OneDrive - franchiseportal.io\WISCONSINFDDs\MICROTEL_INNS_&amp;_SUITES_FRANCHISING_INC_Microtel_Inn_&amp;_Suites_by_Wyndham_2024.pdf</t>
  </si>
  <si>
    <t>C:\Users\Miller\OneDrive - franchiseportal.io\WISCONSINFDDs\MICROTEL INNS &amp; SUITES FRANCHISING INC_2024.pdf</t>
  </si>
  <si>
    <t>C:\Users\Miller\OneDrive - franchiseportal.io\WISCONSINFDDs\Midas_International_LLC_Midas_2024.pdf</t>
  </si>
  <si>
    <t>C:\Users\Miller\OneDrive - franchiseportal.io\WISCONSINFDDs\Midas International, LLC_2024.pdf</t>
  </si>
  <si>
    <t>C:\Users\Miller\OneDrive - franchiseportal.io\WISCONSINFDDs\Midtown_Chimney_Sweeps_Franchising_LLC_Midtown_Chimney_Sweeps_2024.pdf</t>
  </si>
  <si>
    <t>C:\Users\Miller\OneDrive - franchiseportal.io\WISCONSINFDDs\Midtown Chimney Sweeps Franchising, LLC_2024.pdf</t>
  </si>
  <si>
    <t>C:\Users\Miller\OneDrive - franchiseportal.io\WISCONSINFDDs\MIDWEST_LAWN_CARE_LLC_Weed_Man_2024.pdf</t>
  </si>
  <si>
    <t>C:\Users\Miller\OneDrive - franchiseportal.io\WISCONSINFDDs\MIDWEST LAWN CARE LLC_2024.pdf</t>
  </si>
  <si>
    <t>C:\Users\Miller\OneDrive - franchiseportal.io\WISCONSINFDDs\Midwest_Shooting_Center_Franchisor_LLC_NoTradeName_2024.pdf</t>
  </si>
  <si>
    <t>C:\Users\Miller\OneDrive - franchiseportal.io\WISCONSINFDDs\Midwest Shooting Center Franchisor, LLC_2024.pdf</t>
  </si>
  <si>
    <t>C:\Users\Miller\OneDrive - franchiseportal.io\WISCONSINFDDs\MIF_L_L_C_Project_Mid-T_by_Marriott_2024.pdf</t>
  </si>
  <si>
    <t>C:\Users\Miller\OneDrive - franchiseportal.io\WISCONSINFDDs\MIF, L.L.C._2024.pdf</t>
  </si>
  <si>
    <t>C:\Users\Miller\OneDrive - franchiseportal.io\WISCONSINFDDs\Milkshake_Factory_Franchise_LLC_Milkshake_Factory_2024.pdf</t>
  </si>
  <si>
    <t>C:\Users\Miller\OneDrive - franchiseportal.io\WISCONSINFDDs\Milkshake Factory Franchise, LLC_2024.pdf</t>
  </si>
  <si>
    <t>C:\Users\Miller\OneDrive - franchiseportal.io\WISCONSINFDDs\Milkshop_Japan_Inc_Milksha_2024.pdf</t>
  </si>
  <si>
    <t>C:\Users\Miller\OneDrive - franchiseportal.io\WISCONSINFDDs\Milkshop Japan Inc._2024.pdf</t>
  </si>
  <si>
    <t>C:\Users\Miller\OneDrive - franchiseportal.io\WISCONSINFDDs\milliCare_Franchising_LLC_milliCare_Floor_&amp;_Textile_Care_2024.pdf</t>
  </si>
  <si>
    <t>C:\Users\Miller\OneDrive - franchiseportal.io\WISCONSINFDDs\milliCare Franchising, LLC_2024.pdf</t>
  </si>
  <si>
    <t>C:\Users\Miller\OneDrive - franchiseportal.io\WISCONSINFDDs\MiniLuxe_Franchise_LLC_MiniLuxe_Studios_2024.pdf</t>
  </si>
  <si>
    <t>C:\Users\Miller\OneDrive - franchiseportal.io\WISCONSINFDDs\MiniLuxe Franchise, LLC_2024.pdf</t>
  </si>
  <si>
    <t>C:\Users\Miller\OneDrive - franchiseportal.io\WISCONSINFDDs\Miniso_Depot_Franchisor_LLC_Miniso_2024.pdf</t>
  </si>
  <si>
    <t>C:\Users\Miller\OneDrive - franchiseportal.io\WISCONSINFDDs\Miniso Depot Franchisor, LLC_2024.pdf</t>
  </si>
  <si>
    <t>C:\Users\Miller\OneDrive - franchiseportal.io\WISCONSINFDDs\MINT_CONDITION_FRANCHISES_GROUP_LLC_Mint_Condition_2024.pdf</t>
  </si>
  <si>
    <t>C:\Users\Miller\OneDrive - franchiseportal.io\WISCONSINFDDs\MINT CONDITION FRANCHISES GROUP, LLC_2024.pdf</t>
  </si>
  <si>
    <t>C:\Users\Miller\OneDrive - franchiseportal.io\WISCONSINFDDs\Minuteman_Press_International_Inc_Minuteman_Press_2024.pdf</t>
  </si>
  <si>
    <t>C:\Users\Miller\OneDrive - franchiseportal.io\WISCONSINFDDs\Minuteman Press International, Inc._2024.pdf</t>
  </si>
  <si>
    <t>C:\Users\Miller\OneDrive - franchiseportal.io\WISCONSINFDDs\Miracle-Ear_Inc_Miracle-Ear_2024.pdf</t>
  </si>
  <si>
    <t>C:\Users\Miller\OneDrive - franchiseportal.io\WISCONSINFDDs\Miracle-Ear, Inc._2024.pdf</t>
  </si>
  <si>
    <t>C:\Users\Miller\OneDrive - franchiseportal.io\WISCONSINFDDs\Miracle_Method_LLC_Miracle_Method_2024.pdf</t>
  </si>
  <si>
    <t>C:\Users\Miller\OneDrive - franchiseportal.io\WISCONSINFDDs\Miracle Method LLC_2024.pdf</t>
  </si>
  <si>
    <t>C:\Users\Miller\OneDrive - franchiseportal.io\WISCONSINFDDs\Mister_Softee_Franchise_L_L_C_NoTradeName_2024.pdf</t>
  </si>
  <si>
    <t>C:\Users\Miller\OneDrive - franchiseportal.io\WISCONSINFDDs\Mister Softee Franchise, L.L.C_2024.pdf</t>
  </si>
  <si>
    <t>C:\Users\Miller\OneDrive - franchiseportal.io\WISCONSINFDDs\Mister_Sparky_Franchising_SPE_LLC_Mister_Sparky_2024.pdf</t>
  </si>
  <si>
    <t>C:\Users\Miller\OneDrive - franchiseportal.io\WISCONSINFDDs\Mister Sparky Franchising SPE LLC_2024.pdf</t>
  </si>
  <si>
    <t>C:\Users\Miller\OneDrive - franchiseportal.io\WISCONSINFDDs\MMI-CPR_LLC_CPR_-_Cell_Phone_Repair_(Unit)_2024.pdf</t>
  </si>
  <si>
    <t>C:\Users\Miller\OneDrive - franchiseportal.io\WISCONSINFDDs\MMI-CPR, LLC_2024.pdf</t>
  </si>
  <si>
    <t>C:\Users\Miller\OneDrive - franchiseportal.io\WISCONSINFDDs\MMI-JS_LLC_dba_Retail_Channel_Partners_ZAGG_2024.pdf</t>
  </si>
  <si>
    <t>C:\Users\Miller\OneDrive - franchiseportal.io\WISCONSINFDDs\MMI-JS, LLC dba Retail Channel Partners_2024.pdf</t>
  </si>
  <si>
    <t>C:\Users\Miller\OneDrive - franchiseportal.io\WISCONSINFDDs\MMI_BUSINESS_BROKERS_LLC_Sunbelt_Business_Brokers_2023.pdf</t>
  </si>
  <si>
    <t>C:\Users\Miller\OneDrive - franchiseportal.io\WISCONSINFDDs\MMI BUSINESS BROKERS LLC_2023.pdf</t>
  </si>
  <si>
    <t>C:\Users\Miller\OneDrive - franchiseportal.io\WISCONSINFDDs\Mobiledumps_Franchising_LLC_Mobiledumps_2024.pdf</t>
  </si>
  <si>
    <t>C:\Users\Miller\OneDrive - franchiseportal.io\WISCONSINFDDs\Mobiledumps Franchising, LLC_2024.pdf</t>
  </si>
  <si>
    <t>C:\Users\Miller\OneDrive - franchiseportal.io\WISCONSINFDDs\Mobile_Coffee_Company_LLC_Travelin'_Tom's_Coffee_2024.pdf</t>
  </si>
  <si>
    <t>C:\Users\Miller\OneDrive - franchiseportal.io\WISCONSINFDDs\Mobile Coffee Company, LLC_2024.pdf</t>
  </si>
  <si>
    <t>C:\Users\Miller\OneDrive - franchiseportal.io\WISCONSINFDDs\Mobility_City_Holdings_Inc_Mobility_City_2024.pdf</t>
  </si>
  <si>
    <t>C:\Users\Miller\OneDrive - franchiseportal.io\WISCONSINFDDs\Mobility City Holdings, Inc._2024.pdf</t>
  </si>
  <si>
    <t>C:\Users\Miller\OneDrive - franchiseportal.io\WISCONSINFDDs\Mobility_Plus_Home_Access_LLC_Mobility_Plus_2024.pdf</t>
  </si>
  <si>
    <t>C:\Users\Miller\OneDrive - franchiseportal.io\WISCONSINFDDs\Mobility Plus Home Access, LLC_2024.pdf</t>
  </si>
  <si>
    <t>C:\Users\Miller\OneDrive - franchiseportal.io\WISCONSINFDDs\Mobility_Plus_Stores_LLC_Mobility_Plus_2024.pdf</t>
  </si>
  <si>
    <t>C:\Users\Miller\OneDrive - franchiseportal.io\WISCONSINFDDs\Mobility Plus Stores, LLC_2024.pdf</t>
  </si>
  <si>
    <t>C:\Users\Miller\OneDrive - franchiseportal.io\WISCONSINFDDs\Mobility_Plus_Systems_LLC_Mobility_Plus_2024.pdf</t>
  </si>
  <si>
    <t>C:\Users\Miller\OneDrive - franchiseportal.io\WISCONSINFDDs\Mobility Plus Systems, LLC_2024.pdf</t>
  </si>
  <si>
    <t>C:\Users\Miller\OneDrive - franchiseportal.io\WISCONSINFDDs\Mobius_Franchising_LLC_Mobius_2024.pdf</t>
  </si>
  <si>
    <t>C:\Users\Miller\OneDrive - franchiseportal.io\WISCONSINFDDs\Mobius Franchising, LLC_2024.pdf</t>
  </si>
  <si>
    <t>C:\Users\Miller\OneDrive - franchiseportal.io\WISCONSINFDDs\Mochinut_Franchise_Inc_NoTradeName_2024.pdf</t>
  </si>
  <si>
    <t>C:\Users\Miller\OneDrive - franchiseportal.io\WISCONSINFDDs\Mochinut Franchise, Inc._2024.pdf</t>
  </si>
  <si>
    <t>C:\Users\Miller\OneDrive - franchiseportal.io\WISCONSINFDDs\Modern_Market_Franchising_LLC_Modern_Market_Eatery_2024.pdf</t>
  </si>
  <si>
    <t>C:\Users\Miller\OneDrive - franchiseportal.io\WISCONSINFDDs\Modern Market Franchising, LLC_2024.pdf</t>
  </si>
  <si>
    <t>C:\Users\Miller\OneDrive - franchiseportal.io\WISCONSINFDDs\MOD_Super_Fast_Pizza_Franchising_LLC_MOD_Pizza_2024.pdf</t>
  </si>
  <si>
    <t>C:\Users\Miller\OneDrive - franchiseportal.io\WISCONSINFDDs\MOD Super Fast Pizza Franchising, LLC_2024.pdf</t>
  </si>
  <si>
    <t>C:\Users\Miller\OneDrive - franchiseportal.io\WISCONSINFDDs\MOE'S_FRANCHISOR_SPV_LLC_MOE'S_SOUTHWEST_GRILL_2024.pdf</t>
  </si>
  <si>
    <t>C:\Users\Miller\OneDrive - franchiseportal.io\WISCONSINFDDs\MOE'S FRANCHISOR SPV LLC_2024.pdf</t>
  </si>
  <si>
    <t>C:\Users\Miller\OneDrive - franchiseportal.io\WISCONSINFDDs\Moldman_Franchisor_LLC_MOLDMAN_2024.pdf</t>
  </si>
  <si>
    <t>C:\Users\Miller\OneDrive - franchiseportal.io\WISCONSINFDDs\Moldman Franchisor, LLC_2024.pdf</t>
  </si>
  <si>
    <t>C:\Users\Miller\OneDrive - franchiseportal.io\WISCONSINFDDs\MOLD_MEDICS_FRANCHISING_LLC_MOLD_MEDICS_2024.pdf</t>
  </si>
  <si>
    <t>C:\Users\Miller\OneDrive - franchiseportal.io\WISCONSINFDDs\MOLD MEDICS FRANCHISING LLC_2024.pdf</t>
  </si>
  <si>
    <t>C:\Users\Miller\OneDrive - franchiseportal.io\WISCONSINFDDs\Molly_Maid_SPV_LLC_Molly_Maid_2024.pdf</t>
  </si>
  <si>
    <t>C:\Users\Miller\OneDrive - franchiseportal.io\WISCONSINFDDs\Molly Maid SPV LLC_2024.pdf</t>
  </si>
  <si>
    <t>C:\Users\Miller\OneDrive - franchiseportal.io\WISCONSINFDDs\Money_Pages_Franchising_Group_LLC_Money_Pages_2023.pdf</t>
  </si>
  <si>
    <t>C:\Users\Miller\OneDrive - franchiseportal.io\WISCONSINFDDs\Money Pages Franchising Group, LLC_2023.pdf</t>
  </si>
  <si>
    <t>C:\Users\Miller\OneDrive - franchiseportal.io\WISCONSINFDDs\Monical_Pizza_Corporation_NoTradeName_2024.pdf</t>
  </si>
  <si>
    <t>C:\Users\Miller\OneDrive - franchiseportal.io\WISCONSINFDDs\Monical Pizza Corporation_2024.pdf</t>
  </si>
  <si>
    <t>C:\Users\Miller\OneDrive - franchiseportal.io\WISCONSINFDDs\Monster_Franchising_SPE_LLC_Monster_Tree_Service_2024.pdf</t>
  </si>
  <si>
    <t>C:\Users\Miller\OneDrive - franchiseportal.io\WISCONSINFDDs\Monster Franchising SPE LLC_2024.pdf</t>
  </si>
  <si>
    <t>C:\Users\Miller\OneDrive - franchiseportal.io\WISCONSINFDDs\Montessori_School_Franchising_LLC_Montessori_Kids_Universe_2024.pdf</t>
  </si>
  <si>
    <t>C:\Users\Miller\OneDrive - franchiseportal.io\WISCONSINFDDs\Montessori School Franchising, LLC_2024.pdf</t>
  </si>
  <si>
    <t>C:\Users\Miller\OneDrive - franchiseportal.io\WISCONSINFDDs\MOOYAH_Franchising_LLC_MOOYAH®_2024.pdf</t>
  </si>
  <si>
    <t>C:\Users\Miller\OneDrive - franchiseportal.io\WISCONSINFDDs\MOOYAH Franchising LLC_2024.pdf</t>
  </si>
  <si>
    <t>C:\Users\Miller\OneDrive - franchiseportal.io\WISCONSINFDDs\Moran_Industries_Inc_Mr_TransmissionMilex_Complete_Auto_Care_2024.pdf</t>
  </si>
  <si>
    <t>C:\Users\Miller\OneDrive - franchiseportal.io\WISCONSINFDDs\Moran Industries, Inc._2024.pdf</t>
  </si>
  <si>
    <t>C:\Users\Miller\OneDrive - franchiseportal.io\WISCONSINFDDs\MosquitoNix_Franchise_LLC_MosquitoNix_-_MosquitoNix_Elves_2024.pdf</t>
  </si>
  <si>
    <t>C:\Users\Miller\OneDrive - franchiseportal.io\WISCONSINFDDs\MosquitoNix Franchise, LLC_2024.pdf</t>
  </si>
  <si>
    <t>C:\Users\Miller\OneDrive - franchiseportal.io\WISCONSINFDDs\Mosquito_Hunters_LLC_Mosquito_Hunters_Humbug_Holiday_Lighting_2024.pdf</t>
  </si>
  <si>
    <t>C:\Users\Miller\OneDrive - franchiseportal.io\WISCONSINFDDs\Mosquito Hunters, LLC_2024.pdf</t>
  </si>
  <si>
    <t>C:\Users\Miller\OneDrive - franchiseportal.io\WISCONSINFDDs\Mosquito_Joe_SPV_LLC_Mosquito_Joe_2024.pdf</t>
  </si>
  <si>
    <t>C:\Users\Miller\OneDrive - franchiseportal.io\WISCONSINFDDs\Mosquito Joe SPV LLC_2024.pdf</t>
  </si>
  <si>
    <t>C:\Users\Miller\OneDrive - franchiseportal.io\WISCONSINFDDs\Mosquito_Shield_Franchise_Corporation_Mosquito_Shield_2024.pdf</t>
  </si>
  <si>
    <t>C:\Users\Miller\OneDrive - franchiseportal.io\WISCONSINFDDs\Mosquito Shield Franchise Corporation_2024.pdf</t>
  </si>
  <si>
    <t>C:\Users\Miller\OneDrive - franchiseportal.io\WISCONSINFDDs\Mosquito_Squad_Franchising_SPE_LLC_Mosquito_Squad_2024.pdf</t>
  </si>
  <si>
    <t>C:\Users\Miller\OneDrive - franchiseportal.io\WISCONSINFDDs\Mosquito Squad Franchising SPE LLC_2024.pdf</t>
  </si>
  <si>
    <t>C:\Users\Miller\OneDrive - franchiseportal.io\WISCONSINFDDs\Mossy_Oak_Properties_Inc_NoTradeName_2024.pdf</t>
  </si>
  <si>
    <t>C:\Users\Miller\OneDrive - franchiseportal.io\WISCONSINFDDs\Mossy Oak Properties, Inc._2024.pdf</t>
  </si>
  <si>
    <t>C:\Users\Miller\OneDrive - franchiseportal.io\WISCONSINFDDs\Motel_6_G6_Hospitality_Franchising_LLC_2024.pdf</t>
  </si>
  <si>
    <t>C:\Users\Miller\OneDrive - franchiseportal.io\WISCONSINFDDs\Motel 6_2024.pdf</t>
  </si>
  <si>
    <t>C:\Users\Miller\OneDrive - franchiseportal.io\WISCONSINFDDs\Motto_Franchising_LLC_Motto_Mortgage_2024.pdf</t>
  </si>
  <si>
    <t>C:\Users\Miller\OneDrive - franchiseportal.io\WISCONSINFDDs\Motto Franchising, LLC_2024.pdf</t>
  </si>
  <si>
    <t>C:\Users\Miller\OneDrive - franchiseportal.io\WISCONSINFDDs\MOTW_Coffee_&amp;_Pastries_Franchising_LLC_MOTW_Coffee_&amp;_Pastries_2024.pdf</t>
  </si>
  <si>
    <t>C:\Users\Miller\OneDrive - franchiseportal.io\WISCONSINFDDs\MOTW Coffee &amp; Pastries Franchising, LLC_2024.pdf</t>
  </si>
  <si>
    <t>C:\Users\Miller\OneDrive - franchiseportal.io\WISCONSINFDDs\Mountain_Mike's_Pizza_LLC_Mountain_Mike's_Pizza_Restaurants_2024.pdf</t>
  </si>
  <si>
    <t>C:\Users\Miller\OneDrive - franchiseportal.io\WISCONSINFDDs\Mountain Mike's Pizza, LLC_2024.pdf</t>
  </si>
  <si>
    <t>C:\Users\Miller\OneDrive - franchiseportal.io\WISCONSINFDDs\Mr_Appliance_SPV_LLC_Mr_Appliance_2024.pdf</t>
  </si>
  <si>
    <t>C:\Users\Miller\OneDrive - franchiseportal.io\WISCONSINFDDs\Mr. Appliance SPV LLC_2024.pdf</t>
  </si>
  <si>
    <t>C:\Users\Miller\OneDrive - franchiseportal.io\WISCONSINFDDs\Mr_Brews_Taphouse_International_LLC_Mr_Brews_Taphouse_2024.pdf</t>
  </si>
  <si>
    <t>C:\Users\Miller\OneDrive - franchiseportal.io\WISCONSINFDDs\Mr Brews Taphouse International, LLC_2024.pdf</t>
  </si>
  <si>
    <t>C:\Users\Miller\OneDrive - franchiseportal.io\WISCONSINFDDs\Mr_Electric_SPV_LLC_Mr_Electric_2024.pdf</t>
  </si>
  <si>
    <t>C:\Users\Miller\OneDrive - franchiseportal.io\WISCONSINFDDs\Mr. Electric SPV LLC_2024.pdf</t>
  </si>
  <si>
    <t>C:\Users\Miller\OneDrive - franchiseportal.io\WISCONSINFDDs\Mr_Gatti's_Operating_LLC_Mr_Gatti's_Pizza_-_DELCO_2024.pdf</t>
  </si>
  <si>
    <t>C:\Users\Miller\OneDrive - franchiseportal.io\WISCONSINFDDs\Mr. Gatti's Operating, LLC_2024.pdf</t>
  </si>
  <si>
    <t>C:\Users\Miller\OneDrive - franchiseportal.io\WISCONSINFDDs\Mr_Goodcents_Franchise_Systems_Inc_Goodcents_Restaurant_2024.pdf</t>
  </si>
  <si>
    <t>C:\Users\Miller\OneDrive - franchiseportal.io\WISCONSINFDDs\Mr. Goodcents Franchise Systems, Inc._2024.pdf</t>
  </si>
  <si>
    <t>C:\Users\Miller\OneDrive - franchiseportal.io\WISCONSINFDDs\Mr_Handyman_SPV_LLC_Mr_Handyman_2024.pdf</t>
  </si>
  <si>
    <t>C:\Users\Miller\OneDrive - franchiseportal.io\WISCONSINFDDs\Mr. Handyman SPV LLC_2024.pdf</t>
  </si>
  <si>
    <t>C:\Users\Miller\OneDrive - franchiseportal.io\WISCONSINFDDs\Mr_Rooter_SPV_LLC_Mr_Rooter_2024.pdf</t>
  </si>
  <si>
    <t>C:\Users\Miller\OneDrive - franchiseportal.io\WISCONSINFDDs\Mr. Rooter SPV LLC_2024.pdf</t>
  </si>
  <si>
    <t>C:\Users\Miller\OneDrive - franchiseportal.io\WISCONSINFDDs\MR_SANDLESS_FRANCHISE_LLC_Mr_Sandless_2024.pdf</t>
  </si>
  <si>
    <t>C:\Users\Miller\OneDrive - franchiseportal.io\WISCONSINFDDs\MR SANDLESS FRANCHISE LLC_2024.pdf</t>
  </si>
  <si>
    <t>C:\Users\Miller\OneDrive - franchiseportal.io\WISCONSINFDDs\MTY_Franchising_USA_Inc_sweetFrog_2024.pdf</t>
  </si>
  <si>
    <t>C:\Users\Miller\OneDrive - franchiseportal.io\WISCONSINFDDs\MTY Franchising USA, Inc._2024.pdf</t>
  </si>
  <si>
    <t>C:\Users\Miller\OneDrive - franchiseportal.io\WISCONSINFDDs\Muginoho_International_Inc_Beard_Papa's_2024.pdf</t>
  </si>
  <si>
    <t>C:\Users\Miller\OneDrive - franchiseportal.io\WISCONSINFDDs\Muginoho International, Inc._2024.pdf</t>
  </si>
  <si>
    <t>C:\Users\Miller\OneDrive - franchiseportal.io\WISCONSINFDDs\Mulberrys_Franchising_LLC_Mulberrys_Garment_Care_(master_franchise_offering)_2024.pdf</t>
  </si>
  <si>
    <t>C:\Users\Miller\OneDrive - franchiseportal.io\WISCONSINFDDs\Mulberrys Franchising, LLC_2024.pdf</t>
  </si>
  <si>
    <t>C:\Users\Miller\OneDrive - franchiseportal.io\WISCONSINFDDs\Murphy_Business_&amp;_Financial_Corporation_LLC_Murphy_Business_&amp;_Financial_Corporation_2024.pdf</t>
  </si>
  <si>
    <t>C:\Users\Miller\OneDrive - franchiseportal.io\WISCONSINFDDs\Murphy Business &amp; Financial Corporation, LLC_2024.pdf</t>
  </si>
  <si>
    <t>C:\Users\Miller\OneDrive - franchiseportal.io\WISCONSINFDDs\Muzak_LLC_Mood_and_Mood_Media_2023.pdf</t>
  </si>
  <si>
    <t>C:\Users\Miller\OneDrive - franchiseportal.io\WISCONSINFDDs\Muzak LLC_2023.pdf</t>
  </si>
  <si>
    <t>C:\Users\Miller\OneDrive - franchiseportal.io\WISCONSINFDDs\MW_Franchise_Holdings_International_LLC_Mayweather_Boxing_+_Fitness_2024.pdf</t>
  </si>
  <si>
    <t>C:\Users\Miller\OneDrive - franchiseportal.io\WISCONSINFDDs\MW Franchise Holdings International, LLC_2024.pdf</t>
  </si>
  <si>
    <t>C:\Users\Miller\OneDrive - franchiseportal.io\WISCONSINFDDs\MY_PLACE_HOTELS_OF_AMERICA_LLC_TREND_HOTELS_2024.pdf</t>
  </si>
  <si>
    <t>C:\Users\Miller\OneDrive - franchiseportal.io\WISCONSINFDDs\MY PLACE HOTELS OF AMERICA, LLC_2024.pdf</t>
  </si>
  <si>
    <t>C:\Users\Miller\OneDrive - franchiseportal.io\WISCONSINFDDs\M_&amp;_R_Cleaning_Solutions_LLC_Stratus_Building_Solutions_of_Milwaukee_2024.pdf</t>
  </si>
  <si>
    <t>C:\Users\Miller\OneDrive - franchiseportal.io\WISCONSINFDDs\M &amp; R Cleaning Solutions LLC_2024.pdf</t>
  </si>
  <si>
    <t>C:\Users\Miller\OneDrive - franchiseportal.io\WISCONSINFDDs\M_G_M_Liquor_Stores_Inc_MGM_Wine_&amp;_Spirits_2024.pdf</t>
  </si>
  <si>
    <t>C:\Users\Miller\OneDrive - franchiseportal.io\WISCONSINFDDs\M.G.M. Liquor Stores, Inc._2024.pdf</t>
  </si>
  <si>
    <t>C:\Users\Miller\OneDrive - franchiseportal.io\WISCONSINFDDs\M_H_Franchise_Company_Inc_Teriyaki_Madness_2024.pdf</t>
  </si>
  <si>
    <t>C:\Users\Miller\OneDrive - franchiseportal.io\WISCONSINFDDs\M. H. Franchise Company Inc_2024.pdf</t>
  </si>
  <si>
    <t>C:\Users\Miller\OneDrive - franchiseportal.io\WISCONSINFDDs\N2_Franchising_Inc_BeLocal_2023.pdf</t>
  </si>
  <si>
    <t>C:\Users\Miller\OneDrive - franchiseportal.io\WISCONSINFDDs\N2 Franchising, Inc._2023.pdf</t>
  </si>
  <si>
    <t>C:\Users\Miller\OneDrive - franchiseportal.io\WISCONSINFDDs\Naf-Naf_Franchising_LLC_NAF_NAF®_Middle_Eastern_Grill_2024.pdf</t>
  </si>
  <si>
    <t>C:\Users\Miller\OneDrive - franchiseportal.io\WISCONSINFDDs\Naf-Naf Franchising LLC_2024.pdf</t>
  </si>
  <si>
    <t>C:\Users\Miller\OneDrive - franchiseportal.io\WISCONSINFDDs\Nartov_Ventures_Sugaring_NYC_2024.pdf</t>
  </si>
  <si>
    <t>C:\Users\Miller\OneDrive - franchiseportal.io\WISCONSINFDDs\Nartov Ventures_2024.pdf</t>
  </si>
  <si>
    <t>C:\Users\Miller\OneDrive - franchiseportal.io\WISCONSINFDDs\Nathan's_Famous_Systems_Inc_-_Branded_Menu_Program_Nathan's_Famous_Branded_Menu_Program_Operations_Nathan's_Famous_BMP_Operations_2024.pdf</t>
  </si>
  <si>
    <t>C:\Users\Miller\OneDrive - franchiseportal.io\WISCONSINFDDs\Nathan's Famous Systems, Inc. - Branded Menu Program_2024.pdf</t>
  </si>
  <si>
    <t>C:\Users\Miller\OneDrive - franchiseportal.io\WISCONSINFDDs\National_Hunting_Lease_Network_LLC_Hunting_Lease_Network_2024.pdf</t>
  </si>
  <si>
    <t>C:\Users\Miller\OneDrive - franchiseportal.io\WISCONSINFDDs\National Hunting Lease Network, LLC_2024.pdf</t>
  </si>
  <si>
    <t>C:\Users\Miller\OneDrive - franchiseportal.io\WISCONSINFDDs\NATIONAL_INTERNET_CORPORATION_WSI_Business_2024.pdf</t>
  </si>
  <si>
    <t>C:\Users\Miller\OneDrive - franchiseportal.io\WISCONSINFDDs\NATIONAL INTERNET CORPORATION_2024.pdf</t>
  </si>
  <si>
    <t>C:\Users\Miller\OneDrive - franchiseportal.io\WISCONSINFDDs\National_Property_Inspections_Inc_NoTradeName_2024.pdf</t>
  </si>
  <si>
    <t>C:\Users\Miller\OneDrive - franchiseportal.io\WISCONSINFDDs\National Property Inspections, Inc._2024.pdf</t>
  </si>
  <si>
    <t>C:\Users\Miller\OneDrive - franchiseportal.io\WISCONSINFDDs\NativeWahl_LLC_Wahlburgers_2024.pdf</t>
  </si>
  <si>
    <t>C:\Users\Miller\OneDrive - franchiseportal.io\WISCONSINFDDs\NativeWahl LLC_2024.pdf</t>
  </si>
  <si>
    <t>C:\Users\Miller\OneDrive - franchiseportal.io\WISCONSINFDDs\NaturaLawn_of_America_Inc_Kimberly_Collins_2024.pdf</t>
  </si>
  <si>
    <t>C:\Users\Miller\OneDrive - franchiseportal.io\WISCONSINFDDs\NaturaLawn of America, Inc._2024.pdf</t>
  </si>
  <si>
    <t>C:\Users\Miller\OneDrive - franchiseportal.io\WISCONSINFDDs\Natural_Awakenings_Publishing_Corp_Natural_Awakenings_2023.pdf</t>
  </si>
  <si>
    <t>C:\Users\Miller\OneDrive - franchiseportal.io\WISCONSINFDDs\Natural Awakenings Publishing Corp._2023.pdf</t>
  </si>
  <si>
    <t>C:\Users\Miller\OneDrive - franchiseportal.io\WISCONSINFDDs\Nautical_Boat_Clubs_LLC_Nautical_Boat_Club_2024.pdf</t>
  </si>
  <si>
    <t>C:\Users\Miller\OneDrive - franchiseportal.io\WISCONSINFDDs\Nautical Boat Clubs, LLC_2024.pdf</t>
  </si>
  <si>
    <t>C:\Users\Miller\OneDrive - franchiseportal.io\WISCONSINFDDs\Nautical_Bowls_Franchising_LLC_Nautical_Bowls_2024.pdf</t>
  </si>
  <si>
    <t>C:\Users\Miller\OneDrive - franchiseportal.io\WISCONSINFDDs\Nautical Bowls Franchising, LLC_2024.pdf</t>
  </si>
  <si>
    <t>C:\Users\Miller\OneDrive - franchiseportal.io\WISCONSINFDDs\NBC_Franchisor_LLC_Nothing_Bundt_Cakes_2024.pdf</t>
  </si>
  <si>
    <t>C:\Users\Miller\OneDrive - franchiseportal.io\WISCONSINFDDs\NBC Franchisor LLC_2024.pdf</t>
  </si>
  <si>
    <t>C:\Users\Miller\OneDrive - franchiseportal.io\WISCONSINFDDs\Nekter_Franchise_Inc_NÉKTER_JUICE_BAR®_2024.pdf</t>
  </si>
  <si>
    <t>C:\Users\Miller\OneDrive - franchiseportal.io\WISCONSINFDDs\Nekter Franchise, Inc._2024.pdf</t>
  </si>
  <si>
    <t>C:\Users\Miller\OneDrive - franchiseportal.io\WISCONSINFDDs\Network_In_Action_Intl_LLC_Network_In_Action_2024.pdf</t>
  </si>
  <si>
    <t>C:\Users\Miller\OneDrive - franchiseportal.io\WISCONSINFDDs\Network In Action Intl. LLC_2024.pdf</t>
  </si>
  <si>
    <t>C:\Users\Miller\OneDrive - franchiseportal.io\WISCONSINFDDs\Newk's_Franchise_Company_LLC_Newk's_and_Newk's_Eatery_2024.pdf</t>
  </si>
  <si>
    <t>C:\Users\Miller\OneDrive - franchiseportal.io\WISCONSINFDDs\Newk's Franchise Company LLC_2024.pdf</t>
  </si>
  <si>
    <t>C:\Users\Miller\OneDrive - franchiseportal.io\WISCONSINFDDs\New_Again_Franchising_Inc_New_Again_Houses_2024.pdf</t>
  </si>
  <si>
    <t>C:\Users\Miller\OneDrive - franchiseportal.io\WISCONSINFDDs\New Again Franchising, Inc._2024.pdf</t>
  </si>
  <si>
    <t>C:\Users\Miller\OneDrive - franchiseportal.io\WISCONSINFDDs\New_Orleans_Brew_LLC_PJ's_Coffee_of_New_Orleans_2024.pdf</t>
  </si>
  <si>
    <t>C:\Users\Miller\OneDrive - franchiseportal.io\WISCONSINFDDs\New Orleans Brew, LLC_2024.pdf</t>
  </si>
  <si>
    <t>C:\Users\Miller\OneDrive - franchiseportal.io\WISCONSINFDDs\NexGen_Franchising_LLC_NexGenEsis_Healthcare_2024.pdf</t>
  </si>
  <si>
    <t>C:\Users\Miller\OneDrive - franchiseportal.io\WISCONSINFDDs\NexGen Franchising, LLC_2024.pdf</t>
  </si>
  <si>
    <t>C:\Users\Miller\OneDrive - franchiseportal.io\WISCONSINFDDs\Nextaff_Group_LLC_Nextaff_2024.pdf</t>
  </si>
  <si>
    <t>C:\Users\Miller\OneDrive - franchiseportal.io\WISCONSINFDDs\Nextaff Group LLC_2024.pdf</t>
  </si>
  <si>
    <t>C:\Users\Miller\OneDrive - franchiseportal.io\WISCONSINFDDs\NextHome_Inc_NextHome_2024.pdf</t>
  </si>
  <si>
    <t>C:\Users\Miller\OneDrive - franchiseportal.io\WISCONSINFDDs\NextHome, Inc._2024.pdf</t>
  </si>
  <si>
    <t>C:\Users\Miller\OneDrive - franchiseportal.io\WISCONSINFDDs\Next_Day_Access_LLC_Next_Day_Access_2024.pdf</t>
  </si>
  <si>
    <t>C:\Users\Miller\OneDrive - franchiseportal.io\WISCONSINFDDs\Next Day Access, LLC_2024.pdf</t>
  </si>
  <si>
    <t>C:\Users\Miller\OneDrive - franchiseportal.io\WISCONSINFDDs\Next_Health_Franchising_LLC_NextHealth_2024.pdf</t>
  </si>
  <si>
    <t>C:\Users\Miller\OneDrive - franchiseportal.io\WISCONSINFDDs\Next Health Franchising LLC_2024.pdf</t>
  </si>
  <si>
    <t>C:\Users\Miller\OneDrive - franchiseportal.io\WISCONSINFDDs\Next_Step_Franchising_LLC_Lapels_Dry_Cleaning_2024.pdf</t>
  </si>
  <si>
    <t>C:\Users\Miller\OneDrive - franchiseportal.io\WISCONSINFDDs\Next Step Franchising, LLC_2024.pdf</t>
  </si>
  <si>
    <t>C:\Users\Miller\OneDrive - franchiseportal.io\WISCONSINFDDs\NHance_Inc_N-Hance_2024.pdf</t>
  </si>
  <si>
    <t>C:\Users\Miller\OneDrive - franchiseportal.io\WISCONSINFDDs\NHance, Inc._2024.pdf</t>
  </si>
  <si>
    <t>C:\Users\Miller\OneDrive - franchiseportal.io\WISCONSINFDDs\Nihi_Franchising_Inc_Neehee's_Restaurant_2024.pdf</t>
  </si>
  <si>
    <t>C:\Users\Miller\OneDrive - franchiseportal.io\WISCONSINFDDs\Nihi Franchising, Inc._2024.pdf</t>
  </si>
  <si>
    <t>C:\Users\Miller\OneDrive - franchiseportal.io\WISCONSINFDDs\Ninja_Nation_Fitness_Group_LLC_Ninja_Nation_2024.pdf</t>
  </si>
  <si>
    <t>C:\Users\Miller\OneDrive - franchiseportal.io\WISCONSINFDDs\Ninja Nation Fitness Group, LLC_2024.pdf</t>
  </si>
  <si>
    <t>C:\Users\Miller\OneDrive - franchiseportal.io\WISCONSINFDDs\Ninja_Trix_Franchising_LLC_Ninja_Trix_2024.pdf</t>
  </si>
  <si>
    <t>C:\Users\Miller\OneDrive - franchiseportal.io\WISCONSINFDDs\Ninja Trix Franchising, LLC_2024.pdf</t>
  </si>
  <si>
    <t>C:\Users\Miller\OneDrive - franchiseportal.io\WISCONSINFDDs\NM_Franchise_Operations_LLC_Neat_Method_2024.pdf</t>
  </si>
  <si>
    <t>C:\Users\Miller\OneDrive - franchiseportal.io\WISCONSINFDDs\NM Franchise Operations, LLC_2024.pdf</t>
  </si>
  <si>
    <t>C:\Users\Miller\OneDrive - franchiseportal.io\WISCONSINFDDs\NOBLE_ROMANS_INC_Noble_Roman's_Pizza_2024.pdf</t>
  </si>
  <si>
    <t>C:\Users\Miller\OneDrive - franchiseportal.io\WISCONSINFDDs\NOBLE ROMANS INC_2024.pdf</t>
  </si>
  <si>
    <t>C:\Users\Miller\OneDrive - franchiseportal.io\WISCONSINFDDs\Noodles_&amp;_Company_Jennifer_McVay_2024.pdf</t>
  </si>
  <si>
    <t>C:\Users\Miller\OneDrive - franchiseportal.io\WISCONSINFDDs\Noodles &amp; Company_2024.pdf</t>
  </si>
  <si>
    <t>C:\Users\Miller\OneDrive - franchiseportal.io\WISCONSINFDDs\Nora_Mental_Health_LLC_NoTradeName_2024.pdf</t>
  </si>
  <si>
    <t>C:\Users\Miller\OneDrive - franchiseportal.io\WISCONSINFDDs\Nora Mental Health, LLC_2024.pdf</t>
  </si>
  <si>
    <t>C:\Users\Miller\OneDrive - franchiseportal.io\WISCONSINFDDs\NorEast_Franchise_Group_LLC_A_Place_At_Home_2024.pdf</t>
  </si>
  <si>
    <t>C:\Users\Miller\OneDrive - franchiseportal.io\WISCONSINFDDs\NorEast Franchise Group, LLC_2024.pdf</t>
  </si>
  <si>
    <t>C:\Users\Miller\OneDrive - franchiseportal.io\WISCONSINFDDs\Novus_Franchising_2_LLC_Novus_Novus_Glass_2024.pdf</t>
  </si>
  <si>
    <t>C:\Users\Miller\OneDrive - franchiseportal.io\WISCONSINFDDs\Novus Franchising 2 LLC_2024.pdf</t>
  </si>
  <si>
    <t>C:\Users\Miller\OneDrive - franchiseportal.io\WISCONSINFDDs\NPM_Franchising_LLC_EarthWise_Pet_and_GROOMBAR_2024.pdf</t>
  </si>
  <si>
    <t>C:\Users\Miller\OneDrive - franchiseportal.io\WISCONSINFDDs\NPM Franchising, LLC_2024.pdf</t>
  </si>
  <si>
    <t>C:\Users\Miller\OneDrive - franchiseportal.io\WISCONSINFDDs\NTG_Franchising_LLC_Nick_the_Greek_2024.pdf</t>
  </si>
  <si>
    <t>C:\Users\Miller\OneDrive - franchiseportal.io\WISCONSINFDDs\NTG Franchising, LLC_2024.pdf</t>
  </si>
  <si>
    <t>C:\Users\Miller\OneDrive - franchiseportal.io\WISCONSINFDDs\Nurse_Next_Door_Home_Healthcare_Services_(USA)_Inc_Nurse_Next_Door_2023.pdf</t>
  </si>
  <si>
    <t>C:\Users\Miller\OneDrive - franchiseportal.io\WISCONSINFDDs\Nurse Next Door Home Healthcare Services (USA) Inc_2023.pdf</t>
  </si>
  <si>
    <t>C:\Users\Miller\OneDrive - franchiseportal.io\WISCONSINFDDs\NuSpine_Franchise_Systems_LLC_NuSpine_Chiropractic_2024.pdf</t>
  </si>
  <si>
    <t>C:\Users\Miller\OneDrive - franchiseportal.io\WISCONSINFDDs\NuSpine Franchise Systems, LLC_2024.pdf</t>
  </si>
  <si>
    <t>C:\Users\Miller\OneDrive - franchiseportal.io\WISCONSINFDDs\Nutrishop_Inc_Nutrishop;_Nutrishop_Store_2024.pdf</t>
  </si>
  <si>
    <t>C:\Users\Miller\OneDrive - franchiseportal.io\WISCONSINFDDs\Nutrishop, Inc._2024.pdf</t>
  </si>
  <si>
    <t>C:\Users\Miller\OneDrive - franchiseportal.io\WISCONSINFDDs\Oasis_Senior_Advisors_Franchise_Systems_LLC_Oasis_Senior_Advisors_2024.pdf</t>
  </si>
  <si>
    <t>C:\Users\Miller\OneDrive - franchiseportal.io\WISCONSINFDDs\Oasis Senior Advisors Franchise Systems, LLC_2024.pdf</t>
  </si>
  <si>
    <t>C:\Users\Miller\OneDrive - franchiseportal.io\WISCONSINFDDs\OE_Franchising_LLC_Office_Evolution_2024.pdf</t>
  </si>
  <si>
    <t>C:\Users\Miller\OneDrive - franchiseportal.io\WISCONSINFDDs\OE Franchising, LLC_2024.pdf</t>
  </si>
  <si>
    <t>C:\Users\Miller\OneDrive - franchiseportal.io\WISCONSINFDDs\OHM_Fitness_Franchise_LLC_OHM_Fitness_-_Single_Unit_2024.pdf</t>
  </si>
  <si>
    <t>C:\Users\Miller\OneDrive - franchiseportal.io\WISCONSINFDDs\OHM Fitness Franchise, LLC_2024.pdf</t>
  </si>
  <si>
    <t>C:\Users\Miller\OneDrive - franchiseportal.io\WISCONSINFDDs\OLC_Development_LLC_OrthoLazer_Orthopedic_Laser_Center_2024.pdf</t>
  </si>
  <si>
    <t>C:\Users\Miller\OneDrive - franchiseportal.io\WISCONSINFDDs\OLC Development, LLC_2024.pdf</t>
  </si>
  <si>
    <t>C:\Users\Miller\OneDrive - franchiseportal.io\WISCONSINFDDs\OMEX_INTERNATIONAL_INC_OMEX_2024.pdf</t>
  </si>
  <si>
    <t>C:\Users\Miller\OneDrive - franchiseportal.io\WISCONSINFDDs\OMEX INTERNATIONAL INC_2024.pdf</t>
  </si>
  <si>
    <t>C:\Users\Miller\OneDrive - franchiseportal.io\WISCONSINFDDs\OnAxis_Franchising_Group_LLC_Green_Home_Solutions_2024.pdf</t>
  </si>
  <si>
    <t>C:\Users\Miller\OneDrive - franchiseportal.io\WISCONSINFDDs\OnAxis Franchising Group, LLC_2024.pdf</t>
  </si>
  <si>
    <t>C:\Users\Miller\OneDrive - franchiseportal.io\WISCONSINFDDs\One_Glow_Franchise_LLC_Glow_Sauna_Studios_2024.pdf</t>
  </si>
  <si>
    <t>C:\Users\Miller\OneDrive - franchiseportal.io\WISCONSINFDDs\One Glow Franchise, LLC_2024.pdf</t>
  </si>
  <si>
    <t>C:\Users\Miller\OneDrive - franchiseportal.io\WISCONSINFDDs\One_Hour_Air_Conditioning_Franchising_SPE_LLC_One_Hour_Air_Conditioning_and_Heating;_One_Hour_Heating_and_Air_Conditioning_2024.pdf</t>
  </si>
  <si>
    <t>C:\Users\Miller\OneDrive - franchiseportal.io\WISCONSINFDDs\One Hour Air Conditioning Franchising SPE LLC_2024.pdf</t>
  </si>
  <si>
    <t>C:\Users\Miller\OneDrive - franchiseportal.io\WISCONSINFDDs\One_You_Love_Homecare_Franchising_LLC_One_You_Love_Homecare_2024.pdf</t>
  </si>
  <si>
    <t>C:\Users\Miller\OneDrive - franchiseportal.io\WISCONSINFDDs\One You Love Homecare Franchising, LLC_2024.pdf</t>
  </si>
  <si>
    <t>C:\Users\Miller\OneDrive - franchiseportal.io\WISCONSINFDDs\Orange_Leaf_FC_LLC_Orange_Leaf_Frozen_Yogurt_2024.pdf</t>
  </si>
  <si>
    <t>C:\Users\Miller\OneDrive - franchiseportal.io\WISCONSINFDDs\Orange Leaf FC, LLC_2024.pdf</t>
  </si>
  <si>
    <t>C:\Users\Miller\OneDrive - franchiseportal.io\WISCONSINFDDs\Organized_Spaces_LLC_PremierGarage_(General_Offering)_2024.pdf</t>
  </si>
  <si>
    <t>C:\Users\Miller\OneDrive - franchiseportal.io\WISCONSINFDDs\Organized Spaces, LLC_2024.pdf</t>
  </si>
  <si>
    <t>C:\Users\Miller\OneDrive - franchiseportal.io\WISCONSINFDDs\Ori'Zaba's_Franchise_Operations_LLC_Ori'Zaba's_2024.pdf</t>
  </si>
  <si>
    <t>C:\Users\Miller\OneDrive - franchiseportal.io\WISCONSINFDDs\Ori'Zaba's Franchise Operations, LLC_2024.pdf</t>
  </si>
  <si>
    <t>C:\Users\Miller\OneDrive - franchiseportal.io\WISCONSINFDDs\Orion_Food_Systems_LLC_Hot_Stuff_Pizza;_Hott_Stuff_Kitchen_LLC_2023.pdf</t>
  </si>
  <si>
    <t>C:\Users\Miller\OneDrive - franchiseportal.io\WISCONSINFDDs\Orion Food Systems, LLC_2023.pdf</t>
  </si>
  <si>
    <t>C:\Users\Miller\OneDrive - franchiseportal.io\WISCONSINFDDs\OsteoStrong_Franchising_Inc_OsteoStrong_2024.pdf</t>
  </si>
  <si>
    <t>C:\Users\Miller\OneDrive - franchiseportal.io\WISCONSINFDDs\OsteoStrong Franchising, Inc._2024.pdf</t>
  </si>
  <si>
    <t>C:\Users\Miller\OneDrive - franchiseportal.io\WISCONSINFDDs\OTA_Healthmate_LLC_OTA_World_2024.pdf</t>
  </si>
  <si>
    <t>C:\Users\Miller\OneDrive - franchiseportal.io\WISCONSINFDDs\OTA Healthmate, LLC_2024.pdf</t>
  </si>
  <si>
    <t>C:\Users\Miller\OneDrive - franchiseportal.io\WISCONSINFDDs\OTB_ACQUISITION_LLC_ON_THE_BORDER_MEXICAN_GRILL_&amp;_CANTINA_2024.pdf</t>
  </si>
  <si>
    <t>C:\Users\Miller\OneDrive - franchiseportal.io\WISCONSINFDDs\OTB ACQUISITION, LLC_2024.pdf</t>
  </si>
  <si>
    <t>C:\Users\Miller\OneDrive - franchiseportal.io\WISCONSINFDDs\OTF_Franchisor_LLC_ORANGETHEORY_2024.pdf</t>
  </si>
  <si>
    <t>C:\Users\Miller\OneDrive - franchiseportal.io\WISCONSINFDDs\OTF Franchisor, LLC_2024.pdf</t>
  </si>
  <si>
    <t>C:\Users\Miller\OneDrive - franchiseportal.io\WISCONSINFDDs\OTH_Franchising_LLC_NoTradeName_2024.pdf</t>
  </si>
  <si>
    <t>C:\Users\Miller\OneDrive - franchiseportal.io\WISCONSINFDDs\OTH Franchising LLC_2024.pdf</t>
  </si>
  <si>
    <t>C:\Users\Miller\OneDrive - franchiseportal.io\WISCONSINFDDs\Our_Town_America_A_Franchising_Corporation_Our_Town_America_(Regional_Development_Offering)_2024.pdf</t>
  </si>
  <si>
    <t>C:\Users\Miller\OneDrive - franchiseportal.io\WISCONSINFDDs\Our Town America, A Franchising Corporation_2024.pdf</t>
  </si>
  <si>
    <t>C:\Users\Miller\OneDrive - franchiseportal.io\WISCONSINFDDs\Outdoor_Lighting_Perspectives_Franchisor_LLC_Outdoor_Lighting_Perspectives_2024.pdf</t>
  </si>
  <si>
    <t>C:\Users\Miller\OneDrive - franchiseportal.io\WISCONSINFDDs\Outdoor Lighting Perspectives Franchisor, LLC_2024.pdf</t>
  </si>
  <si>
    <t>C:\Users\Miller\OneDrive - franchiseportal.io\WISCONSINFDDs\Oxi_Fresh_Franchising_Co_Inc_Oxi_Fresh_Carpet_Cleaning_2024.pdf</t>
  </si>
  <si>
    <t>C:\Users\Miller\OneDrive - franchiseportal.io\WISCONSINFDDs\Oxi Fresh Franchising Co., Inc._2024.pdf</t>
  </si>
  <si>
    <t>C:\Users\Miller\OneDrive - franchiseportal.io\WISCONSINFDDs\O_P_E_N_America_Inc_OpenWorks_2024.pdf</t>
  </si>
  <si>
    <t>C:\Users\Miller\OneDrive - franchiseportal.io\WISCONSINFDDs\O.P.E.N. America, Inc._2024.pdf</t>
  </si>
  <si>
    <t>C:\Users\Miller\OneDrive - franchiseportal.io\WISCONSINFDDs\P&amp;B_Franchise_LLC_Primp_and_Blow_2024.pdf</t>
  </si>
  <si>
    <t>C:\Users\Miller\OneDrive - franchiseportal.io\WISCONSINFDDs\P&amp;B Franchise, LLC_2024.pdf</t>
  </si>
  <si>
    <t>C:\Users\Miller\OneDrive - franchiseportal.io\WISCONSINFDDs\P3_Cost_Analysts_Franchise_LLC_P3_Cost_Analysts_2024.pdf</t>
  </si>
  <si>
    <t>C:\Users\Miller\OneDrive - franchiseportal.io\WISCONSINFDDs\P3 Cost Analysts Franchise, LLC_2024.pdf</t>
  </si>
  <si>
    <t>C:\Users\Miller\OneDrive - franchiseportal.io\WISCONSINFDDs\PACCAR_Leasing_Company_a_division_of_PACCAR_Financial_Corp_NoTradeName_2024.pdf</t>
  </si>
  <si>
    <t>C:\Users\Miller\OneDrive - franchiseportal.io\WISCONSINFDDs\PACCAR Leasing Company, a division of PACCAR Financial Corp._2024.pdf</t>
  </si>
  <si>
    <t>C:\Users\Miller\OneDrive - franchiseportal.io\WISCONSINFDDs\PACKOUTZ_International_LLC_BLUE_KANGAROO_PACKOUTZ_2024.pdf</t>
  </si>
  <si>
    <t>C:\Users\Miller\OneDrive - franchiseportal.io\WISCONSINFDDs\PACKOUTZ International, LLC_2024.pdf</t>
  </si>
  <si>
    <t>C:\Users\Miller\OneDrive - franchiseportal.io\WISCONSINFDDs\Painter_Bros_Franchising_LLC_Painter_Bros_2024.pdf</t>
  </si>
  <si>
    <t>C:\Users\Miller\OneDrive - franchiseportal.io\WISCONSINFDDs\Painter Bros Franchising, LLC_2024.pdf</t>
  </si>
  <si>
    <t>C:\Users\Miller\OneDrive - franchiseportal.io\WISCONSINFDDs\Painting_With_A_Twist_L_L_C_Painting_with_a_Twist_2024.pdf</t>
  </si>
  <si>
    <t>C:\Users\Miller\OneDrive - franchiseportal.io\WISCONSINFDDs\Painting With A Twist, L.L.C._2024.pdf</t>
  </si>
  <si>
    <t>C:\Users\Miller\OneDrive - franchiseportal.io\WISCONSINFDDs\PALM_BEACH_TAN_FRANCHISING_INC_Palm_Beach_Beauty_&amp;_Tan_2024.pdf</t>
  </si>
  <si>
    <t>C:\Users\Miller\OneDrive - franchiseportal.io\WISCONSINFDDs\PALM BEACH TAN FRANCHISING, INC_2024.pdf</t>
  </si>
  <si>
    <t>C:\Users\Miller\OneDrive - franchiseportal.io\WISCONSINFDDs\Panchero's_Franchise_Corporation_Pancheros_2024.pdf</t>
  </si>
  <si>
    <t>C:\Users\Miller\OneDrive - franchiseportal.io\WISCONSINFDDs\Panchero's Franchise Corporation_2024.pdf</t>
  </si>
  <si>
    <t>C:\Users\Miller\OneDrive - franchiseportal.io\WISCONSINFDDs\Pandora_Franchising_LLC_Pandora_2024.pdf</t>
  </si>
  <si>
    <t>C:\Users\Miller\OneDrive - franchiseportal.io\WISCONSINFDDs\Pandora Franchising, LLC_2024.pdf</t>
  </si>
  <si>
    <t>C:\Users\Miller\OneDrive - franchiseportal.io\WISCONSINFDDs\PANERA_LLC_PANERA_BREAD_BAKERY-CAFE_2024.pdf</t>
  </si>
  <si>
    <t>C:\Users\Miller\OneDrive - franchiseportal.io\WISCONSINFDDs\PANERA, LLC_2024.pdf</t>
  </si>
  <si>
    <t>C:\Users\Miller\OneDrive - franchiseportal.io\WISCONSINFDDs\Papa_John's_Franchising_LLC_Papa_John's_Pizza_2024.pdf</t>
  </si>
  <si>
    <t>C:\Users\Miller\OneDrive - franchiseportal.io\WISCONSINFDDs\Papa John's Franchising, LLC_2024.pdf</t>
  </si>
  <si>
    <t>C:\Users\Miller\OneDrive - franchiseportal.io\WISCONSINFDDs\Papa_Murphy's_International_LLC_Papa_Murphy's_2024.pdf</t>
  </si>
  <si>
    <t>C:\Users\Miller\OneDrive - franchiseportal.io\WISCONSINFDDs\Papa Murphy's International LLC_2024.pdf</t>
  </si>
  <si>
    <t>C:\Users\Miller\OneDrive - franchiseportal.io\WISCONSINFDDs\Paramount_Franchising_LLC_Paramount_Tax_&amp;_Accounting_2024.pdf</t>
  </si>
  <si>
    <t>C:\Users\Miller\OneDrive - franchiseportal.io\WISCONSINFDDs\Paramount Franchising LLC_2024.pdf</t>
  </si>
  <si>
    <t>C:\Users\Miller\OneDrive - franchiseportal.io\WISCONSINFDDs\Paris_Baguette_Family_Inc_NoTradeName_2024.pdf</t>
  </si>
  <si>
    <t>C:\Users\Miller\OneDrive - franchiseportal.io\WISCONSINFDDs\Paris Baguette Family, Inc._2024.pdf</t>
  </si>
  <si>
    <t>C:\Users\Miller\OneDrive - franchiseportal.io\WISCONSINFDDs\Parker-Anderson_Enrichment_Inc_Parker-Anderson_Enrichment_2024.pdf</t>
  </si>
  <si>
    <t>C:\Users\Miller\OneDrive - franchiseportal.io\WISCONSINFDDs\Parker-Anderson Enrichment, Inc._2024.pdf</t>
  </si>
  <si>
    <t>C:\Users\Miller\OneDrive - franchiseportal.io\WISCONSINFDDs\Parlor_Doughnuts_Franchising_LLC_Parlor_Doughnuts_2024.pdf</t>
  </si>
  <si>
    <t>C:\Users\Miller\OneDrive - franchiseportal.io\WISCONSINFDDs\Parlor Doughnuts Franchising, LLC_2024.pdf</t>
  </si>
  <si>
    <t>C:\Users\Miller\OneDrive - franchiseportal.io\WISCONSINFDDs\PatchMaster_Franchise_LLC_PatchMaster_2024.pdf</t>
  </si>
  <si>
    <t>C:\Users\Miller\OneDrive - franchiseportal.io\WISCONSINFDDs\PatchMaster Franchise, LLC_2024.pdf</t>
  </si>
  <si>
    <t>C:\Users\Miller\OneDrive - franchiseportal.io\WISCONSINFDDs\Patch_Boys_International_LLC_The_Patch_Boys_2024.pdf</t>
  </si>
  <si>
    <t>C:\Users\Miller\OneDrive - franchiseportal.io\WISCONSINFDDs\Patch Boys International, LLC_2024.pdf</t>
  </si>
  <si>
    <t>C:\Users\Miller\OneDrive - franchiseportal.io\WISCONSINFDDs\Patrice_Franchising_LLC_Patrice_&amp;_Associates_2024.pdf</t>
  </si>
  <si>
    <t>C:\Users\Miller\OneDrive - franchiseportal.io\WISCONSINFDDs\Patrice Franchising, LLC_2024.pdf</t>
  </si>
  <si>
    <t>C:\Users\Miller\OneDrive - franchiseportal.io\WISCONSINFDDs\PAUL_DAVIS_RESTORATION_INC_Paul_Davis_Restoration_2024.pdf</t>
  </si>
  <si>
    <t>C:\Users\Miller\OneDrive - franchiseportal.io\WISCONSINFDDs\PAUL DAVIS RESTORATION INC_2024.pdf</t>
  </si>
  <si>
    <t>C:\Users\Miller\OneDrive - franchiseportal.io\WISCONSINFDDs\Pause_Franchisor_Inc_Pause_2024.pdf</t>
  </si>
  <si>
    <t>C:\Users\Miller\OneDrive - franchiseportal.io\WISCONSINFDDs\Pause Franchisor Inc._2024.pdf</t>
  </si>
  <si>
    <t>C:\Users\Miller\OneDrive - franchiseportal.io\WISCONSINFDDs\PAYLESS_CAR_RENTAL_SYSTEM_INC_Payless_Car_Rental_System_Inc_2024.pdf</t>
  </si>
  <si>
    <t>C:\Users\Miller\OneDrive - franchiseportal.io\WISCONSINFDDs\PAYLESS CAR RENTAL SYSTEM INC_2024.pdf</t>
  </si>
  <si>
    <t>C:\Users\Miller\OneDrive - franchiseportal.io\WISCONSINFDDs\PayMore_Group_LLC_PayMore_2024.pdf</t>
  </si>
  <si>
    <t>C:\Users\Miller\OneDrive - franchiseportal.io\WISCONSINFDDs\PayMore Group LLC_2024.pdf</t>
  </si>
  <si>
    <t>C:\Users\Miller\OneDrive - franchiseportal.io\WISCONSINFDDs\Payroll_Vault_Franchising_LLC_Payroll_Vault_Franchise_2024.pdf</t>
  </si>
  <si>
    <t>C:\Users\Miller\OneDrive - franchiseportal.io\WISCONSINFDDs\Payroll Vault Franchising, LLC_2024.pdf</t>
  </si>
  <si>
    <t>C:\Users\Miller\OneDrive - franchiseportal.io\WISCONSINFDDs\PBC_LLC_Package_Hub_2024.pdf</t>
  </si>
  <si>
    <t>C:\Users\Miller\OneDrive - franchiseportal.io\WISCONSINFDDs\PBC, LLC_2024.pdf</t>
  </si>
  <si>
    <t>C:\Users\Miller\OneDrive - franchiseportal.io\WISCONSINFDDs\PB_Franchising_SPV_LLC_Pure_Barre_2024.pdf</t>
  </si>
  <si>
    <t>C:\Users\Miller\OneDrive - franchiseportal.io\WISCONSINFDDs\PB Franchising SPV, LLC_2024.pdf</t>
  </si>
  <si>
    <t>C:\Users\Miller\OneDrive - franchiseportal.io\WISCONSINFDDs\Pearce_Bespoke_Franchising_LLC_Pearce_Bespoke_2024.pdf</t>
  </si>
  <si>
    <t>C:\Users\Miller\OneDrive - franchiseportal.io\WISCONSINFDDs\Pearce Bespoke Franchising, LLC_2024.pdf</t>
  </si>
  <si>
    <t>C:\Users\Miller\OneDrive - franchiseportal.io\WISCONSINFDDs\Pelican's_SnoBalls_USA_LLC_Pelican's_SnoBalls_2024.pdf</t>
  </si>
  <si>
    <t>C:\Users\Miller\OneDrive - franchiseportal.io\WISCONSINFDDs\Pelican's SnoBalls USA, LLC_2024.pdf</t>
  </si>
  <si>
    <t>C:\Users\Miller\OneDrive - franchiseportal.io\WISCONSINFDDs\Penn_Station_Inc_NoTradeName_2024.pdf</t>
  </si>
  <si>
    <t>C:\Users\Miller\OneDrive - franchiseportal.io\WISCONSINFDDs\Penn Station, Inc._2024.pdf</t>
  </si>
  <si>
    <t>C:\Users\Miller\OneDrive - franchiseportal.io\WISCONSINFDDs\Peri_Peri_Holdings_LLC_The_Port_of_Peri_Peri_2024.pdf</t>
  </si>
  <si>
    <t>C:\Users\Miller\OneDrive - franchiseportal.io\WISCONSINFDDs\Peri Peri Holdings LLC_2024.pdf</t>
  </si>
  <si>
    <t>C:\Users\Miller\OneDrive - franchiseportal.io\WISCONSINFDDs\PERKINS_LLC_Perkins_Perkins_Restaurant_and_Bakery_2023.pdf</t>
  </si>
  <si>
    <t>C:\Users\Miller\OneDrive - franchiseportal.io\WISCONSINFDDs\PERKINS LLC_2023.pdf</t>
  </si>
  <si>
    <t>C:\Users\Miller\OneDrive - franchiseportal.io\WISCONSINFDDs\Pestmaster_Franchise_Network_LLC_Pestmaster_2024.pdf</t>
  </si>
  <si>
    <t>C:\Users\Miller\OneDrive - franchiseportal.io\WISCONSINFDDs\Pestmaster Franchise Network, LLC_2024.pdf</t>
  </si>
  <si>
    <t>C:\Users\Miller\OneDrive - franchiseportal.io\WISCONSINFDDs\Petland_Inc_Petland_2024.pdf</t>
  </si>
  <si>
    <t>C:\Users\Miller\OneDrive - franchiseportal.io\WISCONSINFDDs\Petland, Inc._2024.pdf</t>
  </si>
  <si>
    <t>C:\Users\Miller\OneDrive - franchiseportal.io\WISCONSINFDDs\Petro_Franchise_Systems_LLC_Petro_Stopping_Centers_2024.pdf</t>
  </si>
  <si>
    <t>C:\Users\Miller\OneDrive - franchiseportal.io\WISCONSINFDDs\Petro Franchise Systems LLC_2024.pdf</t>
  </si>
  <si>
    <t>C:\Users\Miller\OneDrive - franchiseportal.io\WISCONSINFDDs\PetSmart_Veterinary_Services_LLC_PetSmart_Veterinary_Services_2024.pdf</t>
  </si>
  <si>
    <t>C:\Users\Miller\OneDrive - franchiseportal.io\WISCONSINFDDs\PetSmart Veterinary Services, LLC_2024.pdf</t>
  </si>
  <si>
    <t>C:\Users\Miller\OneDrive - franchiseportal.io\WISCONSINFDDs\Pets_Are_Inn_Inc_Pets_Are_Inn_2024.pdf</t>
  </si>
  <si>
    <t>C:\Users\Miller\OneDrive - franchiseportal.io\WISCONSINFDDs\Pets Are Inn, Inc._2024.pdf</t>
  </si>
  <si>
    <t>C:\Users\Miller\OneDrive - franchiseportal.io\WISCONSINFDDs\PETU_FRANCHISING_INC_PETU_K9_HIGHER_EDUCATION_2024.pdf</t>
  </si>
  <si>
    <t>C:\Users\Miller\OneDrive - franchiseportal.io\WISCONSINFDDs\PETU FRANCHISING INC._2024.pdf</t>
  </si>
  <si>
    <t>C:\Users\Miller\OneDrive - franchiseportal.io\WISCONSINFDDs\PetWell_Franchisor_LLC_PetWellClinic_2023.pdf</t>
  </si>
  <si>
    <t>C:\Users\Miller\OneDrive - franchiseportal.io\WISCONSINFDDs\PetWell Franchisor LLC_2023.pdf</t>
  </si>
  <si>
    <t>C:\Users\Miller\OneDrive - franchiseportal.io\WISCONSINFDDs\Pet_Butler_LLC_Pet_Butler®_2024.pdf</t>
  </si>
  <si>
    <t>C:\Users\Miller\OneDrive - franchiseportal.io\WISCONSINFDDs\Pet Butler, LLC_2024.pdf</t>
  </si>
  <si>
    <t>C:\Users\Miller\OneDrive - franchiseportal.io\WISCONSINFDDs\Pet_Evolution_Franchising_LLC_(Regional_Development_Offering)_Pet_Evolution®_2024.pdf</t>
  </si>
  <si>
    <t>C:\Users\Miller\OneDrive - franchiseportal.io\WISCONSINFDDs\Pet Evolution Franchising LLC (Regional Development Offering)_2024.pdf</t>
  </si>
  <si>
    <t>C:\Users\Miller\OneDrive - franchiseportal.io\WISCONSINFDDs\Pet_Evolution_Franchising_LLC_(Unit_Offering)_Pet_Evolution®_2024.pdf</t>
  </si>
  <si>
    <t>C:\Users\Miller\OneDrive - franchiseportal.io\WISCONSINFDDs\Pet Evolution Franchising LLC (Unit Offering)_2024.pdf</t>
  </si>
  <si>
    <t>C:\Users\Miller\OneDrive - franchiseportal.io\WISCONSINFDDs\Pet_Fresh_Franchising_LLC_Pet_Fresh_Dog_Wash_2024.pdf</t>
  </si>
  <si>
    <t>C:\Users\Miller\OneDrive - franchiseportal.io\WISCONSINFDDs\Pet Fresh Franchising, LLC_2024.pdf</t>
  </si>
  <si>
    <t>C:\Users\Miller\OneDrive - franchiseportal.io\WISCONSINFDDs\Pet_Passages_Franchising_Inc_Pet_Passages_2024.pdf</t>
  </si>
  <si>
    <t>C:\Users\Miller\OneDrive - franchiseportal.io\WISCONSINFDDs\Pet Passages Franchising, Inc._2024.pdf</t>
  </si>
  <si>
    <t>C:\Users\Miller\OneDrive - franchiseportal.io\WISCONSINFDDs\Pet_Wants_Franchise_System_LLC_Pet_Wants_2024.pdf</t>
  </si>
  <si>
    <t>C:\Users\Miller\OneDrive - franchiseportal.io\WISCONSINFDDs\Pet Wants Franchise System, LLC_2024.pdf</t>
  </si>
  <si>
    <t>C:\Users\Miller\OneDrive - franchiseportal.io\WISCONSINFDDs\PFG_Ventures_L_P_Proforma_2024.pdf</t>
  </si>
  <si>
    <t>C:\Users\Miller\OneDrive - franchiseportal.io\WISCONSINFDDs\PFG Ventures, L.P._2024.pdf</t>
  </si>
  <si>
    <t>C:\Users\Miller\OneDrive - franchiseportal.io\WISCONSINFDDs\PGFC_LLC_PURE_GLOW_2024.pdf</t>
  </si>
  <si>
    <t>C:\Users\Miller\OneDrive - franchiseportal.io\WISCONSINFDDs\PGFC, LLC_2024.pdf</t>
  </si>
  <si>
    <t>C:\Users\Miller\OneDrive - franchiseportal.io\WISCONSINFDDs\Phenix_Salon_Suites_Franchising_LLC_Phenix_Salon_Suites_2024.pdf</t>
  </si>
  <si>
    <t>C:\Users\Miller\OneDrive - franchiseportal.io\WISCONSINFDDs\Phenix Salon Suites Franchising, LLC_2024.pdf</t>
  </si>
  <si>
    <t>C:\Users\Miller\OneDrive - franchiseportal.io\WISCONSINFDDs\Phocatox_Technologies_LLC_Biosweep®_2024.pdf</t>
  </si>
  <si>
    <t>C:\Users\Miller\OneDrive - franchiseportal.io\WISCONSINFDDs\Phocatox Technologies, LLC_2024.pdf</t>
  </si>
  <si>
    <t>C:\Users\Miller\OneDrive - franchiseportal.io\WISCONSINFDDs\PHP_Franchise_LLC_Plumbing_Paramedics_2024.pdf</t>
  </si>
  <si>
    <t>C:\Users\Miller\OneDrive - franchiseportal.io\WISCONSINFDDs\PHP Franchise, LLC_2024.pdf</t>
  </si>
  <si>
    <t>C:\Users\Miller\OneDrive - franchiseportal.io\WISCONSINFDDs\Pickleball_Kingdom_Franchising_LLC_Pickleball_Kingdom_2024.pdf</t>
  </si>
  <si>
    <t>C:\Users\Miller\OneDrive - franchiseportal.io\WISCONSINFDDs\Pickleball Kingdom Franchising, LLC_2024.pdf</t>
  </si>
  <si>
    <t>C:\Users\Miller\OneDrive - franchiseportal.io\WISCONSINFDDs\Pickleman's_Franchising_LLC_Pickleman's_Gourmet_Cafe_2024.pdf</t>
  </si>
  <si>
    <t>C:\Users\Miller\OneDrive - franchiseportal.io\WISCONSINFDDs\Pickleman's Franchising, LLC_2024.pdf</t>
  </si>
  <si>
    <t>C:\Users\Miller\OneDrive - franchiseportal.io\WISCONSINFDDs\PickleRage_Franchise_LLC_PickleRage_2024.pdf</t>
  </si>
  <si>
    <t>C:\Users\Miller\OneDrive - franchiseportal.io\WISCONSINFDDs\PickleRage Franchise, LLC_2024.pdf</t>
  </si>
  <si>
    <t>C:\Users\Miller\OneDrive - franchiseportal.io\WISCONSINFDDs\Picklr_Franchise_Inc_The_Picklr_2024.pdf</t>
  </si>
  <si>
    <t>C:\Users\Miller\OneDrive - franchiseportal.io\WISCONSINFDDs\Picklr Franchise Inc_2024.pdf</t>
  </si>
  <si>
    <t>C:\Users\Miller\OneDrive - franchiseportal.io\WISCONSINFDDs\Pieology_Franchise_LLC_Pieology_2024.pdf</t>
  </si>
  <si>
    <t>C:\Users\Miller\OneDrive - franchiseportal.io\WISCONSINFDDs\Pieology Franchise, LLC_2024.pdf</t>
  </si>
  <si>
    <t>C:\Users\Miller\OneDrive - franchiseportal.io\WISCONSINFDDs\Pigtails_&amp;_Crewcuts_Franchise_LLC_Pigtails_&amp;_Crewcuts_2024.pdf</t>
  </si>
  <si>
    <t>C:\Users\Miller\OneDrive - franchiseportal.io\WISCONSINFDDs\Pigtails &amp; Crewcuts Franchise, LLC_2024.pdf</t>
  </si>
  <si>
    <t>C:\Users\Miller\OneDrive - franchiseportal.io\WISCONSINFDDs\PILLAR_TO_POST_INC_Non-Exclusive_Territory_2024.pdf</t>
  </si>
  <si>
    <t>C:\Users\Miller\OneDrive - franchiseportal.io\WISCONSINFDDs\PILLAR TO POST INC_2024.pdf</t>
  </si>
  <si>
    <t>C:\Users\Miller\OneDrive - franchiseportal.io\WISCONSINFDDs\Pink's_Franchising_LLC_Pink's_Window_Services_2024.pdf</t>
  </si>
  <si>
    <t>C:\Users\Miller\OneDrive - franchiseportal.io\WISCONSINFDDs\Pink's Franchising LLC_2024.pdf</t>
  </si>
  <si>
    <t>C:\Users\Miller\OneDrive - franchiseportal.io\WISCONSINFDDs\Pink_Zebra_Moving_LLC_Pink_Zebra_Moving_2024.pdf</t>
  </si>
  <si>
    <t>C:\Users\Miller\OneDrive - franchiseportal.io\WISCONSINFDDs\Pink Zebra Moving, LLC_2024.pdf</t>
  </si>
  <si>
    <t>C:\Users\Miller\OneDrive - franchiseportal.io\WISCONSINFDDs\Pinseekers_Franchise_LLC_Pinseekers_2024.pdf</t>
  </si>
  <si>
    <t>C:\Users\Miller\OneDrive - franchiseportal.io\WISCONSINFDDs\Pinseekers Franchise, LLC_2024.pdf</t>
  </si>
  <si>
    <t>C:\Users\Miller\OneDrive - franchiseportal.io\WISCONSINFDDs\Pirtek_USA_LLC_Pirtek_2024.pdf</t>
  </si>
  <si>
    <t>C:\Users\Miller\OneDrive - franchiseportal.io\WISCONSINFDDs\Pirtek USA LLC_2024.pdf</t>
  </si>
  <si>
    <t>C:\Users\Miller\OneDrive - franchiseportal.io\WISCONSINFDDs\Pizzawala's_Franchising_Inc_Pizzawala's_Restaurant_2024.pdf</t>
  </si>
  <si>
    <t>C:\Users\Miller\OneDrive - franchiseportal.io\WISCONSINFDDs\Pizzawala's Franchising, Inc._2024.pdf</t>
  </si>
  <si>
    <t>C:\Users\Miller\OneDrive - franchiseportal.io\WISCONSINFDDs\Pizza_Hut_LLC_Pizza_Hut_(Traditional)_2024.pdf</t>
  </si>
  <si>
    <t>C:\Users\Miller\OneDrive - franchiseportal.io\WISCONSINFDDs\Pizza Hut, LLC_2024.pdf</t>
  </si>
  <si>
    <t>C:\Users\Miller\OneDrive - franchiseportal.io\WISCONSINFDDs\PIZZA_RANCH_INC_Pizza_Ranch_2024.pdf</t>
  </si>
  <si>
    <t>C:\Users\Miller\OneDrive - franchiseportal.io\WISCONSINFDDs\PIZZA RANCH, INC._2024.pdf</t>
  </si>
  <si>
    <t>C:\Users\Miller\OneDrive - franchiseportal.io\WISCONSINFDDs\Planet_Fitness_Franchising_LLC_PLANET_FITNESS®_2024.pdf</t>
  </si>
  <si>
    <t>C:\Users\Miller\OneDrive - franchiseportal.io\WISCONSINFDDs\Planet Fitness Franchising LLC_2024.pdf</t>
  </si>
  <si>
    <t>C:\Users\Miller\OneDrive - franchiseportal.io\WISCONSINFDDs\Playa_Bowls_Franchisor_LLC_Playa_Bowls_2024.pdf</t>
  </si>
  <si>
    <t>C:\Users\Miller\OneDrive - franchiseportal.io\WISCONSINFDDs\Playa Bowls Franchisor LLC_2024.pdf</t>
  </si>
  <si>
    <t>C:\Users\Miller\OneDrive - franchiseportal.io\WISCONSINFDDs\Playful_Pack_Franchising_LLC_Playful_Pack_2024.pdf</t>
  </si>
  <si>
    <t>C:\Users\Miller\OneDrive - franchiseportal.io\WISCONSINFDDs\Playful Pack Franchising, LLC_2024.pdf</t>
  </si>
  <si>
    <t>C:\Users\Miller\OneDrive - franchiseportal.io\WISCONSINFDDs\Play_PKL_Franchising_LLC_PKL_2024.pdf</t>
  </si>
  <si>
    <t>C:\Users\Miller\OneDrive - franchiseportal.io\WISCONSINFDDs\Play PKL Franchising LLC_2024.pdf</t>
  </si>
  <si>
    <t>C:\Users\Miller\OneDrive - franchiseportal.io\WISCONSINFDDs\PLM_Franchising_Inc_Pür_Life_Medical_2024.pdf</t>
  </si>
  <si>
    <t>C:\Users\Miller\OneDrive - franchiseportal.io\WISCONSINFDDs\PLM Franchising, Inc._2024.pdf</t>
  </si>
  <si>
    <t>C:\Users\Miller\OneDrive - franchiseportal.io\WISCONSINFDDs\PLUMBERZ_International_LLC_Z_PLUMBERZ_2024.pdf</t>
  </si>
  <si>
    <t>C:\Users\Miller\OneDrive - franchiseportal.io\WISCONSINFDDs\PLUMBERZ International, LLC_2024.pdf</t>
  </si>
  <si>
    <t>C:\Users\Miller\OneDrive - franchiseportal.io\WISCONSINFDDs\Poke_Bowl_United_LLC_Poke_Bowl_United_2024.pdf</t>
  </si>
  <si>
    <t>C:\Users\Miller\OneDrive - franchiseportal.io\WISCONSINFDDs\Poke Bowl United, LLC_2024.pdf</t>
  </si>
  <si>
    <t>C:\Users\Miller\OneDrive - franchiseportal.io\WISCONSINFDDs\Poke_Co_Holdings_LLC_Pokemoto_2024.pdf</t>
  </si>
  <si>
    <t>C:\Users\Miller\OneDrive - franchiseportal.io\WISCONSINFDDs\Poke Co Holdings, LLC_2024.pdf</t>
  </si>
  <si>
    <t>C:\Users\Miller\OneDrive - franchiseportal.io\WISCONSINFDDs\Poolwerx_Franchise_Management_LLC_Poolwerx_2024.pdf</t>
  </si>
  <si>
    <t>C:\Users\Miller\OneDrive - franchiseportal.io\WISCONSINFDDs\Poolwerx Franchise Management LLC_2024.pdf</t>
  </si>
  <si>
    <t>C:\Users\Miller\OneDrive - franchiseportal.io\WISCONSINFDDs\Pool_Scouts_Franchising_LLC_Pool_Scouts_2024.pdf</t>
  </si>
  <si>
    <t>C:\Users\Miller\OneDrive - franchiseportal.io\WISCONSINFDDs\Pool Scouts Franchising, LLC_2024.pdf</t>
  </si>
  <si>
    <t>C:\Users\Miller\OneDrive - franchiseportal.io\WISCONSINFDDs\POPEYES_LOUISIANA_KITCHEN_INC_POPEYES_LOUISIANA_KITCHEN_2024.pdf</t>
  </si>
  <si>
    <t>C:\Users\Miller\OneDrive - franchiseportal.io\WISCONSINFDDs\POPEYES LOUISIANA KITCHEN, INC._2024.pdf</t>
  </si>
  <si>
    <t>C:\Users\Miller\OneDrive - franchiseportal.io\WISCONSINFDDs\PostNet_International_Franchise_Corporation_PostNet_2024.pdf</t>
  </si>
  <si>
    <t>C:\Users\Miller\OneDrive - franchiseportal.io\WISCONSINFDDs\PostNet International Franchise Corporation_2024.pdf</t>
  </si>
  <si>
    <t>C:\Users\Miller\OneDrive - franchiseportal.io\WISCONSINFDDs\POS_Franchising_LLC_Port_of_Subs_2024.pdf</t>
  </si>
  <si>
    <t>C:\Users\Miller\OneDrive - franchiseportal.io\WISCONSINFDDs\POS Franchising, LLC_2024.pdf</t>
  </si>
  <si>
    <t>C:\Users\Miller\OneDrive - franchiseportal.io\WISCONSINFDDs\POTBELLY_FRANCHISING_LLC_Potbelly_Sandwich_Works_2024.pdf</t>
  </si>
  <si>
    <t>C:\Users\Miller\OneDrive - franchiseportal.io\WISCONSINFDDs\POTBELLY FRANCHISING, LLC_2024.pdf</t>
  </si>
  <si>
    <t>C:\Users\Miller\OneDrive - franchiseportal.io\WISCONSINFDDs\Power_Wash_Store_LLC_PowerWashStore_2023.pdf</t>
  </si>
  <si>
    <t>C:\Users\Miller\OneDrive - franchiseportal.io\WISCONSINFDDs\Power Wash Store, LLC_2023.pdf</t>
  </si>
  <si>
    <t>C:\Users\Miller\OneDrive - franchiseportal.io\WISCONSINFDDs\PPSF_LLC_Premier_Pool_Service_Pinnacle_Pool_Service_2024.pdf</t>
  </si>
  <si>
    <t>C:\Users\Miller\OneDrive - franchiseportal.io\WISCONSINFDDs\PPSF LLC_2024.pdf</t>
  </si>
  <si>
    <t>C:\Users\Miller\OneDrive - franchiseportal.io\WISCONSINFDDs\PP_Development_LLC_Pedal_Pub_2024.pdf</t>
  </si>
  <si>
    <t>C:\Users\Miller\OneDrive - franchiseportal.io\WISCONSINFDDs\PP Development, LLC_2024.pdf</t>
  </si>
  <si>
    <t>C:\Users\Miller\OneDrive - franchiseportal.io\WISCONSINFDDs\Precision_Door_Service_SPV_LLC_Precision_Door_Service_2024.pdf</t>
  </si>
  <si>
    <t>C:\Users\Miller\OneDrive - franchiseportal.io\WISCONSINFDDs\Precision Door Service SPV LLC_2024.pdf</t>
  </si>
  <si>
    <t>C:\Users\Miller\OneDrive - franchiseportal.io\WISCONSINFDDs\Premier_Franchise_Management_LLC_Premier_Pools_&amp;_Spas_Pinnacle_Pools_&amp;_Spas_2024.pdf</t>
  </si>
  <si>
    <t>C:\Users\Miller\OneDrive - franchiseportal.io\WISCONSINFDDs\Premier Franchise Management LLC_2024.pdf</t>
  </si>
  <si>
    <t>C:\Users\Miller\OneDrive - franchiseportal.io\WISCONSINFDDs\Premier_Taverns_LLC_Taffer's_Tavern_2023.pdf</t>
  </si>
  <si>
    <t>C:\Users\Miller\OneDrive - franchiseportal.io\WISCONSINFDDs\Premier Taverns LLC_2023.pdf</t>
  </si>
  <si>
    <t>C:\Users\Miller\OneDrive - franchiseportal.io\WISCONSINFDDs\Presotea_(USA)_Co_Ltd_Presotea_2023.pdf</t>
  </si>
  <si>
    <t>C:\Users\Miller\OneDrive - franchiseportal.io\WISCONSINFDDs\Presotea (USA) Co., Ltd._2023.pdf</t>
  </si>
  <si>
    <t>C:\Users\Miller\OneDrive - franchiseportal.io\WISCONSINFDDs\PrideStaff_Inc_PrideStaff®_and_PrideStaff_Financial®_2024.pdf</t>
  </si>
  <si>
    <t>C:\Users\Miller\OneDrive - franchiseportal.io\WISCONSINFDDs\PrideStaff, Inc._2024.pdf</t>
  </si>
  <si>
    <t>C:\Users\Miller\OneDrive - franchiseportal.io\WISCONSINFDDs\Prime_Car_Wash_Franchising_LLC_Prime_Car_Wash_2024.pdf</t>
  </si>
  <si>
    <t>C:\Users\Miller\OneDrive - franchiseportal.io\WISCONSINFDDs\Prime Car Wash Franchising LLC_2024.pdf</t>
  </si>
  <si>
    <t>C:\Users\Miller\OneDrive - franchiseportal.io\WISCONSINFDDs\Prime_I_V_Hydration_&amp;_Wellness_Inc_Prime_IV_Hydration_(Area_Representative)_2024.pdf</t>
  </si>
  <si>
    <t>C:\Users\Miller\OneDrive - franchiseportal.io\WISCONSINFDDs\Prime I.V. Hydration &amp; Wellness, Inc._2024.pdf</t>
  </si>
  <si>
    <t>C:\Users\Miller\OneDrive - franchiseportal.io\WISCONSINFDDs\PrimoHoagies_Franchising_Inc_PrimoHoagies_2024.pdf</t>
  </si>
  <si>
    <t>C:\Users\Miller\OneDrive - franchiseportal.io\WISCONSINFDDs\PrimoHoagies Franchising, Inc._2024.pdf</t>
  </si>
  <si>
    <t>C:\Users\Miller\OneDrive - franchiseportal.io\WISCONSINFDDs\PRIMROSE_SCHOOL_FRANCHISING_SPE_LLC_PRIMROSE_SCHOOLS_2024.pdf</t>
  </si>
  <si>
    <t>C:\Users\Miller\OneDrive - franchiseportal.io\WISCONSINFDDs\PRIMROSE SCHOOL FRANCHISING SPE, LLC_2024.pdf</t>
  </si>
  <si>
    <t>C:\Users\Miller\OneDrive - franchiseportal.io\WISCONSINFDDs\Pritikin_ICR_LLC_Pritikin_ICR_LLC_Pritikin_Pritikin_ICR_2024.pdf</t>
  </si>
  <si>
    <t>C:\Users\Miller\OneDrive - franchiseportal.io\WISCONSINFDDs\Pritikin ICR LLC_2024.pdf</t>
  </si>
  <si>
    <t>C:\Users\Miller\OneDrive - franchiseportal.io\WISCONSINFDDs\Pro-Lift_Doors_Franchise_LLC_Pro_Lift_Garage_Doors_2024.pdf</t>
  </si>
  <si>
    <t>C:\Users\Miller\OneDrive - franchiseportal.io\WISCONSINFDDs\Pro-Lift Doors Franchise, LLC_2024.pdf</t>
  </si>
  <si>
    <t>C:\Users\Miller\OneDrive - franchiseportal.io\WISCONSINFDDs\ProColor_Collision_USA_LLC_ProColor_Collision_2024.pdf</t>
  </si>
  <si>
    <t>C:\Users\Miller\OneDrive - franchiseportal.io\WISCONSINFDDs\ProColor Collision USA LLC_2024.pdf</t>
  </si>
  <si>
    <t>C:\Users\Miller\OneDrive - franchiseportal.io\WISCONSINFDDs\Property_Management_Incorporated_Franchise_Property_Management_Incorporated_Franchise_2024.pdf</t>
  </si>
  <si>
    <t>C:\Users\Miller\OneDrive - franchiseportal.io\WISCONSINFDDs\Property Management Incorporated Franchise_2024.pdf</t>
  </si>
  <si>
    <t>C:\Users\Miller\OneDrive - franchiseportal.io\WISCONSINFDDs\Protein_Bar_and_Kitchen_Franchising_LLC_Protein_Bar_and_Kitchen_2024.pdf</t>
  </si>
  <si>
    <t>C:\Users\Miller\OneDrive - franchiseportal.io\WISCONSINFDDs\Protein Bar and Kitchen Franchising, LLC_2024.pdf</t>
  </si>
  <si>
    <t>C:\Users\Miller\OneDrive - franchiseportal.io\WISCONSINFDDs\Pro_Image_Franchise_LC_Pro_Image_Sports_2024.pdf</t>
  </si>
  <si>
    <t>C:\Users\Miller\OneDrive - franchiseportal.io\WISCONSINFDDs\Pro Image Franchise, LC_2024.pdf</t>
  </si>
  <si>
    <t>C:\Users\Miller\OneDrive - franchiseportal.io\WISCONSINFDDs\Pro_One_Janitorial_Inc_Pro_One_Janitorial_2024.pdf</t>
  </si>
  <si>
    <t>C:\Users\Miller\OneDrive - franchiseportal.io\WISCONSINFDDs\Pro One Janitorial, Inc._2024.pdf</t>
  </si>
  <si>
    <t>C:\Users\Miller\OneDrive - franchiseportal.io\WISCONSINFDDs\PSM_Worldwide_LLC_Play_Street_Museum_2023.pdf</t>
  </si>
  <si>
    <t>C:\Users\Miller\OneDrive - franchiseportal.io\WISCONSINFDDs\PSM Worldwide, LLC_2023.pdf</t>
  </si>
  <si>
    <t>C:\Users\Miller\OneDrive - franchiseportal.io\WISCONSINFDDs\PSP_Franchising_LLC_Pet_Supplies_Plus_2024.pdf</t>
  </si>
  <si>
    <t>C:\Users\Miller\OneDrive - franchiseportal.io\WISCONSINFDDs\PSP Franchising, LLC_2024.pdf</t>
  </si>
  <si>
    <t>C:\Users\Miller\OneDrive - franchiseportal.io\WISCONSINFDDs\Pump_It_Up_Holdings_LLC_Pump_It_Up_2024.pdf</t>
  </si>
  <si>
    <t>C:\Users\Miller\OneDrive - franchiseportal.io\WISCONSINFDDs\Pump It Up Holdings, LLC_2024.pdf</t>
  </si>
  <si>
    <t>C:\Users\Miller\OneDrive - franchiseportal.io\WISCONSINFDDs\PURALIMA_Franchising_LLC_PURALIMA_Cantina_2024.pdf</t>
  </si>
  <si>
    <t>C:\Users\Miller\OneDrive - franchiseportal.io\WISCONSINFDDs\PURALIMA Franchising LLC_2024.pdf</t>
  </si>
  <si>
    <t>C:\Users\Miller\OneDrive - franchiseportal.io\WISCONSINFDDs\PureFitness_Franchising_LLC_Pure_Fitness_2024.pdf</t>
  </si>
  <si>
    <t>C:\Users\Miller\OneDrive - franchiseportal.io\WISCONSINFDDs\PureFitness Franchising LLC_2024.pdf</t>
  </si>
  <si>
    <t>C:\Users\Miller\OneDrive - franchiseportal.io\WISCONSINFDDs\Pure_Green_Franchise_Corp_Pure_Green_2024.pdf</t>
  </si>
  <si>
    <t>C:\Users\Miller\OneDrive - franchiseportal.io\WISCONSINFDDs\Pure Green Franchise Corp_2024.pdf</t>
  </si>
  <si>
    <t>C:\Users\Miller\OneDrive - franchiseportal.io\WISCONSINFDDs\PURE_SWEAT_STUDIOS_LLC_Pure_Sweat_Sauna_Studio_and_Pure_Sweat_+_Float_Studio_2024.pdf</t>
  </si>
  <si>
    <t>C:\Users\Miller\OneDrive - franchiseportal.io\WISCONSINFDDs\PURE SWEAT STUDIOS LLC_2024.pdf</t>
  </si>
  <si>
    <t>C:\Users\Miller\OneDrive - franchiseportal.io\WISCONSINFDDs\PuroSystems_LLC_PuroClean_2024.pdf</t>
  </si>
  <si>
    <t>C:\Users\Miller\OneDrive - franchiseportal.io\WISCONSINFDDs\PuroSystems, LLC_2024.pdf</t>
  </si>
  <si>
    <t>C:\Users\Miller\OneDrive - franchiseportal.io\WISCONSINFDDs\Pvolve_Development_LLC_Pvolve_2024.pdf</t>
  </si>
  <si>
    <t>C:\Users\Miller\OneDrive - franchiseportal.io\WISCONSINFDDs\Pvolve Development, LLC_2024.pdf</t>
  </si>
  <si>
    <t>C:\Users\Miller\OneDrive - franchiseportal.io\WISCONSINFDDs\Qamaria_Yemeni_Coffee_Franchise_LLC_Qamaria_Yemeni_Coffee_Co_2024.pdf</t>
  </si>
  <si>
    <t>C:\Users\Miller\OneDrive - franchiseportal.io\WISCONSINFDDs\Qamaria Yemeni Coffee Franchise LLC_2024.pdf</t>
  </si>
  <si>
    <t>C:\Users\Miller\OneDrive - franchiseportal.io\WISCONSINFDDs\Qargo_Coffee_Inc_Qargo_Coffee_2024.pdf</t>
  </si>
  <si>
    <t>C:\Users\Miller\OneDrive - franchiseportal.io\WISCONSINFDDs\Qargo Coffee, Inc._2024.pdf</t>
  </si>
  <si>
    <t>C:\Users\Miller\OneDrive - franchiseportal.io\WISCONSINFDDs\QC_Franchise_Group_LLC_QC_Kinetix_2024.pdf</t>
  </si>
  <si>
    <t>C:\Users\Miller\OneDrive - franchiseportal.io\WISCONSINFDDs\QC Franchise Group LLC_2024.pdf</t>
  </si>
  <si>
    <t>C:\Users\Miller\OneDrive - franchiseportal.io\WISCONSINFDDs\Qdoba_Franchisor_LLC_Qdoba_Qdoba_Mexican_Eats_Qdoba_Mexican_Grill_2023.pdf</t>
  </si>
  <si>
    <t>C:\Users\Miller\OneDrive - franchiseportal.io\WISCONSINFDDs\Qdoba Franchisor LLC_2023.pdf</t>
  </si>
  <si>
    <t>C:\Users\Miller\OneDrive - franchiseportal.io\WISCONSINFDDs\Quad_Queens_LLC_Randy's_Donuts_2024.pdf</t>
  </si>
  <si>
    <t>C:\Users\Miller\OneDrive - franchiseportal.io\WISCONSINFDDs\Quad Queens LLC_2024.pdf</t>
  </si>
  <si>
    <t>C:\Users\Miller\OneDrive - franchiseportal.io\WISCONSINFDDs\Qualicare_of_America_Inc_Qualicare_2023.pdf</t>
  </si>
  <si>
    <t>C:\Users\Miller\OneDrive - franchiseportal.io\WISCONSINFDDs\Qualicare of America, Inc._2023.pdf</t>
  </si>
  <si>
    <t>C:\Users\Miller\OneDrive - franchiseportal.io\WISCONSINFDDs\Quality_Is_Our_Recipe_LLC_Wendy's_or_Wendy's_Old_Fashioned_Hamburgers_Restau_2024.pdf</t>
  </si>
  <si>
    <t>C:\Users\Miller\OneDrive - franchiseportal.io\WISCONSINFDDs\Quality Is Our Recipe, LLC_2024.pdf</t>
  </si>
  <si>
    <t>C:\Users\Miller\OneDrive - franchiseportal.io\WISCONSINFDDs\QUALITY_STAFFING_GROUP_INC_QM_STAFFING_GROUP_2024.pdf</t>
  </si>
  <si>
    <t>C:\Users\Miller\OneDrive - franchiseportal.io\WISCONSINFDDs\QUALITY STAFFING GROUP, INC_2024.pdf</t>
  </si>
  <si>
    <t>C:\Users\Miller\OneDrive - franchiseportal.io\WISCONSINFDDs\Quiz_Holdings_LLC_Quiznos_2024.pdf</t>
  </si>
  <si>
    <t>C:\Users\Miller\OneDrive - franchiseportal.io\WISCONSINFDDs\Quiz Holdings, LLC_2024.pdf</t>
  </si>
  <si>
    <t>C:\Users\Miller\OneDrive - franchiseportal.io\WISCONSINFDDs\Radiant_Waxing_Franchise_LLC_Radiant_Waxing_2024.pdf</t>
  </si>
  <si>
    <t>C:\Users\Miller\OneDrive - franchiseportal.io\WISCONSINFDDs\Radiant Waxing Franchise, LLC_2024.pdf</t>
  </si>
  <si>
    <t>C:\Users\Miller\OneDrive - franchiseportal.io\WISCONSINFDDs\Radwick_Franchising_LLC_Spitz_2024.pdf</t>
  </si>
  <si>
    <t>C:\Users\Miller\OneDrive - franchiseportal.io\WISCONSINFDDs\Radwick Franchising, LLC_2024.pdf</t>
  </si>
  <si>
    <t>C:\Users\Miller\OneDrive - franchiseportal.io\WISCONSINFDDs\Rainbow_International_SPV_LLC_Rainbow_Restoration_2024.pdf</t>
  </si>
  <si>
    <t>C:\Users\Miller\OneDrive - franchiseportal.io\WISCONSINFDDs\Rainbow International SPV LLC_2024.pdf</t>
  </si>
  <si>
    <t>C:\Users\Miller\OneDrive - franchiseportal.io\WISCONSINFDDs\RAKKAN_USA_Franchise_LLC_RAKKAN_Ramen_2024.pdf</t>
  </si>
  <si>
    <t>C:\Users\Miller\OneDrive - franchiseportal.io\WISCONSINFDDs\RAKKAN USA Franchise, LLC_2024.pdf</t>
  </si>
  <si>
    <t>C:\Users\Miller\OneDrive - franchiseportal.io\WISCONSINFDDs\RAMADA_WORLDWIDE_INC_Ramada_Ramada_Plaza_Hotel_2024.pdf</t>
  </si>
  <si>
    <t>C:\Users\Miller\OneDrive - franchiseportal.io\WISCONSINFDDs\RAMADA WORLDWIDE INC_2024.pdf</t>
  </si>
  <si>
    <t>C:\Users\Miller\OneDrive - franchiseportal.io\WISCONSINFDDs\Ram_Jack_Systems_Distribution_LLC_Ram_Jack_2024.pdf</t>
  </si>
  <si>
    <t>C:\Users\Miller\OneDrive - franchiseportal.io\WISCONSINFDDs\Ram Jack Systems Distribution, LLC_2024.pdf</t>
  </si>
  <si>
    <t>C:\Users\Miller\OneDrive - franchiseportal.io\WISCONSINFDDs\RealtyScape_Franchising_LLC_LakePlace_com;_LakePlace_com_Realty_2023.pdf</t>
  </si>
  <si>
    <t>C:\Users\Miller\OneDrive - franchiseportal.io\WISCONSINFDDs\RealtyScape Franchising LLC_2023.pdf</t>
  </si>
  <si>
    <t>C:\Users\Miller\OneDrive - franchiseportal.io\WISCONSINFDDs\Realty_Executives_Intl_SVCS_LLC_Realty_Executives_2024.pdf</t>
  </si>
  <si>
    <t>C:\Users\Miller\OneDrive - franchiseportal.io\WISCONSINFDDs\Realty Executives Intl. SVCS. LLC_2024.pdf</t>
  </si>
  <si>
    <t>C:\Users\Miller\OneDrive - franchiseportal.io\WISCONSINFDDs\Realty_ONE_Group_Affiliates_Inc_Realty_ONE_Group_2024.pdf</t>
  </si>
  <si>
    <t>C:\Users\Miller\OneDrive - franchiseportal.io\WISCONSINFDDs\Realty ONE Group Affiliates, Inc._2024.pdf</t>
  </si>
  <si>
    <t>C:\Users\Miller\OneDrive - franchiseportal.io\WISCONSINFDDs\REALTY_WORLD_INC_Realty_World_2023.pdf</t>
  </si>
  <si>
    <t>C:\Users\Miller\OneDrive - franchiseportal.io\WISCONSINFDDs\REALTY WORLD, INC._2023.pdf</t>
  </si>
  <si>
    <t>C:\Users\Miller\OneDrive - franchiseportal.io\WISCONSINFDDs\Real_Deals_Inc_Real_Deals_on_Home_Decor_2024.pdf</t>
  </si>
  <si>
    <t>C:\Users\Miller\OneDrive - franchiseportal.io\WISCONSINFDDs\Real Deals, Inc._2024.pdf</t>
  </si>
  <si>
    <t>C:\Users\Miller\OneDrive - franchiseportal.io\WISCONSINFDDs\Real_Property_Management_SPV_LLC_Real_Property_Management_2024.pdf</t>
  </si>
  <si>
    <t>C:\Users\Miller\OneDrive - franchiseportal.io\WISCONSINFDDs\Real Property Management SPV LLC_2024.pdf</t>
  </si>
  <si>
    <t>C:\Users\Miller\OneDrive - franchiseportal.io\WISCONSINFDDs\Ream_Franchise_Group_LLC_Gameday_Men's_Health_2024.pdf</t>
  </si>
  <si>
    <t>C:\Users\Miller\OneDrive - franchiseportal.io\WISCONSINFDDs\Ream Franchise Group, LLC_2024.pdf</t>
  </si>
  <si>
    <t>C:\Users\Miller\OneDrive - franchiseportal.io\WISCONSINFDDs\ReBath_LLC_ReBath_2024.pdf</t>
  </si>
  <si>
    <t>C:\Users\Miller\OneDrive - franchiseportal.io\WISCONSINFDDs\ReBath, LLC_2024.pdf</t>
  </si>
  <si>
    <t>C:\Users\Miller\OneDrive - franchiseportal.io\WISCONSINFDDs\Recipe_Unlimited_US_LLC_New_York_Fries_2024.pdf</t>
  </si>
  <si>
    <t>C:\Users\Miller\OneDrive - franchiseportal.io\WISCONSINFDDs\Recipe Unlimited US, LLC_2024.pdf</t>
  </si>
  <si>
    <t>C:\Users\Miller\OneDrive - franchiseportal.io\WISCONSINFDDs\RedBox+_International_LLC_redbox+_2024.pdf</t>
  </si>
  <si>
    <t>C:\Users\Miller\OneDrive - franchiseportal.io\WISCONSINFDDs\RedBox+ International, LLC_2024.pdf</t>
  </si>
  <si>
    <t>C:\Users\Miller\OneDrive - franchiseportal.io\WISCONSINFDDs\RedLine_Athletics_Franchising_LLC_RedLine_Athletics_(Regional_Developer)_2024.pdf</t>
  </si>
  <si>
    <t>C:\Users\Miller\OneDrive - franchiseportal.io\WISCONSINFDDs\RedLine Athletics Franchising, LLC_2024.pdf</t>
  </si>
  <si>
    <t>C:\Users\Miller\OneDrive - franchiseportal.io\WISCONSINFDDs\Red_Barn_Homebuyers_LLC_Red_Barn_2024.pdf</t>
  </si>
  <si>
    <t>C:\Users\Miller\OneDrive - franchiseportal.io\WISCONSINFDDs\Red Barn Homebuyers, LLC_2024.pdf</t>
  </si>
  <si>
    <t>C:\Users\Miller\OneDrive - franchiseportal.io\WISCONSINFDDs\Red_Effect_International_Franchise_LLC_Red_Effect_Infrared_Fitness_(Unit)_2024.pdf</t>
  </si>
  <si>
    <t>C:\Users\Miller\OneDrive - franchiseportal.io\WISCONSINFDDs\Red Effect International Franchise, LLC_2024.pdf</t>
  </si>
  <si>
    <t>C:\Users\Miller\OneDrive - franchiseportal.io\WISCONSINFDDs\Red_Light_Method_Franchising_LLC_Red_Light_Method_2024.pdf</t>
  </si>
  <si>
    <t>C:\Users\Miller\OneDrive - franchiseportal.io\WISCONSINFDDs\Red Light Method Franchising LLC_2024.pdf</t>
  </si>
  <si>
    <t>C:\Users\Miller\OneDrive - franchiseportal.io\WISCONSINFDDs\Red_Mango_FC_LLC_Red_Mango_2024.pdf</t>
  </si>
  <si>
    <t>C:\Users\Miller\OneDrive - franchiseportal.io\WISCONSINFDDs\Red Mango FC, LLC_2024.pdf</t>
  </si>
  <si>
    <t>C:\Users\Miller\OneDrive - franchiseportal.io\WISCONSINFDDs\Red_Roof_Franchising_LLC_Red_Roof_Inn_Red_Roof_Inn_and_Suites_Red_Roof_PLUS+_Red_Roof_PLUS+_and_Suites_2024.pdf</t>
  </si>
  <si>
    <t>C:\Users\Miller\OneDrive - franchiseportal.io\WISCONSINFDDs\Red Roof Franchising, LLC_2024.pdf</t>
  </si>
  <si>
    <t>C:\Users\Miller\OneDrive - franchiseportal.io\WISCONSINFDDs\Red_Wagon_Club_Franchise_LLC_Red_Wagon_Club_2024.pdf</t>
  </si>
  <si>
    <t>C:\Users\Miller\OneDrive - franchiseportal.io\WISCONSINFDDs\Red Wagon Club Franchise, LLC_2024.pdf</t>
  </si>
  <si>
    <t>C:\Users\Miller\OneDrive - franchiseportal.io\WISCONSINFDDs\Regal_Nails_Salon_&amp;_Spa_LLC_Regal_Nails_Salon_&amp;_Spa_2024.pdf</t>
  </si>
  <si>
    <t>C:\Users\Miller\OneDrive - franchiseportal.io\WISCONSINFDDs\Regal Nails, Salon &amp; Spa, LLC_2024.pdf</t>
  </si>
  <si>
    <t>C:\Users\Miller\OneDrive - franchiseportal.io\WISCONSINFDDs\Regent_Subs_Franchise_LLC_Milio's_Sandwiches_2024.pdf</t>
  </si>
  <si>
    <t>C:\Users\Miller\OneDrive - franchiseportal.io\WISCONSINFDDs\Regent Subs Franchise LLC_2024.pdf</t>
  </si>
  <si>
    <t>C:\Users\Miller\OneDrive - franchiseportal.io\WISCONSINFDDs\RELAX_THE_BACK_CORPORATION_Relax_the_Back®_2024.pdf</t>
  </si>
  <si>
    <t>C:\Users\Miller\OneDrive - franchiseportal.io\WISCONSINFDDs\RELAX THE BACK CORPORATION_2024.pdf</t>
  </si>
  <si>
    <t>C:\Users\Miller\OneDrive - franchiseportal.io\WISCONSINFDDs\Relive_Franchising_LLC_Relive_(Area_Rep)_2024.pdf</t>
  </si>
  <si>
    <t>C:\Users\Miller\OneDrive - franchiseportal.io\WISCONSINFDDs\Relive Franchising LLC_2024.pdf</t>
  </si>
  <si>
    <t>C:\Users\Miller\OneDrive - franchiseportal.io\WISCONSINFDDs\REMAX_Integrated_Regions_LLC_REMAX_2024.pdf</t>
  </si>
  <si>
    <t>C:\Users\Miller\OneDrive - franchiseportal.io\WISCONSINFDDs\RE/MAX Integrated Regions, LLC_2024.pdf</t>
  </si>
  <si>
    <t>C:\Users\Miller\OneDrive - franchiseportal.io\WISCONSINFDDs\Rendlef_Co_d_b_a_Jan-Pro_Franchise_Development_of_Northeast_Wisconsin_NoTradeName_2023.pdf</t>
  </si>
  <si>
    <t>C:\Users\Miller\OneDrive - franchiseportal.io\WISCONSINFDDs\Rendlef Co d.b.a Jan-Pro Franchise Development of Northeast Wisconsin_2023.pdf</t>
  </si>
  <si>
    <t>C:\Users\Miller\OneDrive - franchiseportal.io\WISCONSINFDDs\Renew_Medic_Franchising_LLC_Renew_Medic_2024.pdf</t>
  </si>
  <si>
    <t>C:\Users\Miller\OneDrive - franchiseportal.io\WISCONSINFDDs\Renew Medic Franchising, LLC_2024.pdf</t>
  </si>
  <si>
    <t>C:\Users\Miller\OneDrive - franchiseportal.io\WISCONSINFDDs\Renovation_Sells_Franchising_LLC_Renovation_Sells_2024.pdf</t>
  </si>
  <si>
    <t>C:\Users\Miller\OneDrive - franchiseportal.io\WISCONSINFDDs\Renovation Sells Franchising, LLC_2024.pdf</t>
  </si>
  <si>
    <t>C:\Users\Miller\OneDrive - franchiseportal.io\WISCONSINFDDs\Resting_Rainbow_Pet_Memorials_and_Cremation_Franchise_LLC_Resting_Rainbow_2024.pdf</t>
  </si>
  <si>
    <t>C:\Users\Miller\OneDrive - franchiseportal.io\WISCONSINFDDs\Resting Rainbow Pet Memorials and Cremation Franchise, LLC_2024.pdf</t>
  </si>
  <si>
    <t>C:\Users\Miller\OneDrive - franchiseportal.io\WISCONSINFDDs\RestoPros_Franchising_LLC_RestoPros_2024.pdf</t>
  </si>
  <si>
    <t>C:\Users\Miller\OneDrive - franchiseportal.io\WISCONSINFDDs\RestoPros Franchising, LLC_2024.pdf</t>
  </si>
  <si>
    <t>C:\Users\Miller\OneDrive - franchiseportal.io\WISCONSINFDDs\Restoration_1_Franchise_Holding_LLC_Restoration_1_Water_Damage_Experts_2024.pdf</t>
  </si>
  <si>
    <t>C:\Users\Miller\OneDrive - franchiseportal.io\WISCONSINFDDs\Restoration 1 Franchise Holding, LLC_2024.pdf</t>
  </si>
  <si>
    <t>C:\Users\Miller\OneDrive - franchiseportal.io\WISCONSINFDDs\Restoration_Specialties_Franchise_Group_LLC_Prism_Specialties_2024.pdf</t>
  </si>
  <si>
    <t>C:\Users\Miller\OneDrive - franchiseportal.io\WISCONSINFDDs\Restoration Specialties Franchise Group, LLC_2024.pdf</t>
  </si>
  <si>
    <t>C:\Users\Miller\OneDrive - franchiseportal.io\WISCONSINFDDs\Restore_Franchising_LLC_Restore_Hyper_Wellness_2024.pdf</t>
  </si>
  <si>
    <t>C:\Users\Miller\OneDrive - franchiseportal.io\WISCONSINFDDs\Restore Franchising LLC_2024.pdf</t>
  </si>
  <si>
    <t>C:\Users\Miller\OneDrive - franchiseportal.io\WISCONSINFDDs\Retrofitness_LLC_Retrofitness_2024.pdf</t>
  </si>
  <si>
    <t>C:\Users\Miller\OneDrive - franchiseportal.io\WISCONSINFDDs\Retrofitness, LLC_2024.pdf</t>
  </si>
  <si>
    <t>C:\Users\Miller\OneDrive - franchiseportal.io\WISCONSINFDDs\Right_at_Home_LLC_NoTradeName_2024.pdf</t>
  </si>
  <si>
    <t>C:\Users\Miller\OneDrive - franchiseportal.io\WISCONSINFDDs\Right at Home, LLC_2024.pdf</t>
  </si>
  <si>
    <t>C:\Users\Miller\OneDrive - franchiseportal.io\WISCONSINFDDs\Ringside_Development_Company_dba_Bio-One_Colorado_Inc_Bio-One_2024.pdf</t>
  </si>
  <si>
    <t>C:\Users\Miller\OneDrive - franchiseportal.io\WISCONSINFDDs\Ringside Development Company d/b/a Bio-One, Colorado, Inc_2024.pdf</t>
  </si>
  <si>
    <t>C:\Users\Miller\OneDrive - franchiseportal.io\WISCONSINFDDs\Ritual_Franchising_Company_LLC_Ritual_Hot_Yoga_2023.pdf</t>
  </si>
  <si>
    <t>C:\Users\Miller\OneDrive - franchiseportal.io\WISCONSINFDDs\Ritual Franchising Company LLC_2023.pdf</t>
  </si>
  <si>
    <t>C:\Users\Miller\OneDrive - franchiseportal.io\WISCONSINFDDs\RobotLAB_Franchising_LLC_RobotLAB_Corp_2024.pdf</t>
  </si>
  <si>
    <t>C:\Users\Miller\OneDrive - franchiseportal.io\WISCONSINFDDs\RobotLAB Franchising, LLC_2024.pdf</t>
  </si>
  <si>
    <t>C:\Users\Miller\OneDrive - franchiseportal.io\WISCONSINFDDs\RockNRoll_Sushi_Holdings_LLC_Rock_N_Roll_Sushi_2024.pdf</t>
  </si>
  <si>
    <t>C:\Users\Miller\OneDrive - franchiseportal.io\WISCONSINFDDs\RockNRoll Sushi Holdings LLC_2024.pdf</t>
  </si>
  <si>
    <t>C:\Users\Miller\OneDrive - franchiseportal.io\WISCONSINFDDs\Rocky_Mountain_Chocolate_Factory_Inc_Rocky_Mountain_Chocolate_Factory_2024.pdf</t>
  </si>
  <si>
    <t>C:\Users\Miller\OneDrive - franchiseportal.io\WISCONSINFDDs\Rocky Mountain Chocolate Factory, Inc._2024.pdf</t>
  </si>
  <si>
    <t>C:\Users\Miller\OneDrive - franchiseportal.io\WISCONSINFDDs\Rococo_Franchise_Corporation_Rocky_Rococo_Pizza_and_Pasta_2024.pdf</t>
  </si>
  <si>
    <t>C:\Users\Miller\OneDrive - franchiseportal.io\WISCONSINFDDs\Rococo Franchise Corporation_2024.pdf</t>
  </si>
  <si>
    <t>C:\Users\Miller\OneDrive - franchiseportal.io\WISCONSINFDDs\Rolling_Suds_Franchising_LLC_Rolling_Suds_2024.pdf</t>
  </si>
  <si>
    <t>C:\Users\Miller\OneDrive - franchiseportal.io\WISCONSINFDDs\Rolling Suds Franchising LLC_2024.pdf</t>
  </si>
  <si>
    <t>C:\Users\Miller\OneDrive - franchiseportal.io\WISCONSINFDDs\Roosters_MGC_International_LLC_Roosters_and_Roosters_Men's_Grooming_Center_2024.pdf</t>
  </si>
  <si>
    <t>C:\Users\Miller\OneDrive - franchiseportal.io\WISCONSINFDDs\Roosters MGC International, LLC_2024.pdf</t>
  </si>
  <si>
    <t>C:\Users\Miller\OneDrive - franchiseportal.io\WISCONSINFDDs\RooterMan_LLC_Rooter-Man_2024.pdf</t>
  </si>
  <si>
    <t>C:\Users\Miller\OneDrive - franchiseportal.io\WISCONSINFDDs\RooterMan, LLC_2024.pdf</t>
  </si>
  <si>
    <t>C:\Users\Miller\OneDrive - franchiseportal.io\WISCONSINFDDs\Rosati's_Franchise_&amp;_Development_LLC_Rosati's_Pizza_2024.pdf</t>
  </si>
  <si>
    <t>C:\Users\Miller\OneDrive - franchiseportal.io\WISCONSINFDDs\Rosati's Franchise &amp; Development, LLC_2024.pdf</t>
  </si>
  <si>
    <t>C:\Users\Miller\OneDrive - franchiseportal.io\WISCONSINFDDs\Rosati's_Franchising_Inc_NoTradeName_2024.pdf</t>
  </si>
  <si>
    <t>C:\Users\Miller\OneDrive - franchiseportal.io\WISCONSINFDDs\Rosati's Franchising, Inc._2024.pdf</t>
  </si>
  <si>
    <t>C:\Users\Miller\OneDrive - franchiseportal.io\WISCONSINFDDs\Rosati's_Pizza_Enterprises_Inc_Rosati's_Pizza_2024.pdf</t>
  </si>
  <si>
    <t>C:\Users\Miller\OneDrive - franchiseportal.io\WISCONSINFDDs\Rosati's Pizza Enterprises, Inc._2024.pdf</t>
  </si>
  <si>
    <t>C:\Users\Miller\OneDrive - franchiseportal.io\WISCONSINFDDs\Roto-Rooter_Corporation_Roto-Rooter_2024.pdf</t>
  </si>
  <si>
    <t>C:\Users\Miller\OneDrive - franchiseportal.io\WISCONSINFDDs\Roto-Rooter Corporation_2024.pdf</t>
  </si>
  <si>
    <t>C:\Users\Miller\OneDrive - franchiseportal.io\WISCONSINFDDs\Royal_Aloha_Franchise_Company_LLC_Bad_Ass_Coffee_of_Hawaii_2024.pdf</t>
  </si>
  <si>
    <t>C:\Users\Miller\OneDrive - franchiseportal.io\WISCONSINFDDs\Royal Aloha Franchise Company, LLC_2024.pdf</t>
  </si>
  <si>
    <t>C:\Users\Miller\OneDrive - franchiseportal.io\WISCONSINFDDs\ROYAL_FRANCHISING_INC_JANI_KING_OF_MILWAUKEE_2023.pdf</t>
  </si>
  <si>
    <t>C:\Users\Miller\OneDrive - franchiseportal.io\WISCONSINFDDs\ROYAL FRANCHISING INC_2023.pdf</t>
  </si>
  <si>
    <t>C:\Users\Miller\OneDrive - franchiseportal.io\WISCONSINFDDs\RPG_Franchising_LLC_Richard's_Painting_2024.pdf</t>
  </si>
  <si>
    <t>C:\Users\Miller\OneDrive - franchiseportal.io\WISCONSINFDDs\RPG Franchising, LLC_2024.pdf</t>
  </si>
  <si>
    <t>C:\Users\Miller\OneDrive - franchiseportal.io\WISCONSINFDDs\RPM_Summit_Group_LLC_Rocket_Fizz_2024.pdf</t>
  </si>
  <si>
    <t>C:\Users\Miller\OneDrive - franchiseportal.io\WISCONSINFDDs\RPM Summit Group, LLC_2024.pdf</t>
  </si>
  <si>
    <t>C:\Users\Miller\OneDrive - franchiseportal.io\WISCONSINFDDs\Rubbish_Works_LLC_Rubbish_Works_2024.pdf</t>
  </si>
  <si>
    <t>C:\Users\Miller\OneDrive - franchiseportal.io\WISCONSINFDDs\Rubbish Works, LLC_2024.pdf</t>
  </si>
  <si>
    <t>C:\Users\Miller\OneDrive - franchiseportal.io\WISCONSINFDDs\Rumble_Franchise_SPV_LLC_Rumble_2024.pdf</t>
  </si>
  <si>
    <t>C:\Users\Miller\OneDrive - franchiseportal.io\WISCONSINFDDs\Rumble Franchise SPV, LLC_2024.pdf</t>
  </si>
  <si>
    <t>C:\Users\Miller\OneDrive - franchiseportal.io\WISCONSINFDDs\Rusty_Taco_Franchising_LLC_Rusty_Taco_2024.pdf</t>
  </si>
  <si>
    <t>C:\Users\Miller\OneDrive - franchiseportal.io\WISCONSINFDDs\Rusty Taco Franchising, LLC_2024.pdf</t>
  </si>
  <si>
    <t>C:\Users\Miller\OneDrive - franchiseportal.io\WISCONSINFDDs\Rytech_Franchising_Inc_Rytech_2024.pdf</t>
  </si>
  <si>
    <t>C:\Users\Miller\OneDrive - franchiseportal.io\WISCONSINFDDs\Rytech Franchising, Inc._2024.pdf</t>
  </si>
  <si>
    <t>C:\Users\Miller\OneDrive - franchiseportal.io\WISCONSINFDDs\R_E_JOHNSEN_LLC_Jan-Pro_of_Milwaukee_2024.pdf</t>
  </si>
  <si>
    <t>C:\Users\Miller\OneDrive - franchiseportal.io\WISCONSINFDDs\R.E.JOHNSEN, LLC_2024.pdf</t>
  </si>
  <si>
    <t>C:\Users\Miller\OneDrive - franchiseportal.io\WISCONSINFDDs\Safeguard_Franchise_Sales_Inc_Safeguard_2024.pdf</t>
  </si>
  <si>
    <t>C:\Users\Miller\OneDrive - franchiseportal.io\WISCONSINFDDs\Safeguard Franchise Sales, Inc._2024.pdf</t>
  </si>
  <si>
    <t>C:\Users\Miller\OneDrive - franchiseportal.io\WISCONSINFDDs\Safer_Home_Services_International_LLC_SAFER_HOME_SERVICES_2024.pdf</t>
  </si>
  <si>
    <t>C:\Users\Miller\OneDrive - franchiseportal.io\WISCONSINFDDs\Safer Home Services International, LLC_2024.pdf</t>
  </si>
  <si>
    <t>C:\Users\Miller\OneDrive - franchiseportal.io\WISCONSINFDDs\SafeSplash_Brands_LLC_SafeSplash_2024.pdf</t>
  </si>
  <si>
    <t>C:\Users\Miller\OneDrive - franchiseportal.io\WISCONSINFDDs\SafeSplash Brands, LLC_2024.pdf</t>
  </si>
  <si>
    <t>C:\Users\Miller\OneDrive - franchiseportal.io\WISCONSINFDDs\SAH_Holdings_LLC_Sushi_Avenue_2024.pdf</t>
  </si>
  <si>
    <t>C:\Users\Miller\OneDrive - franchiseportal.io\WISCONSINFDDs\SAH Holdings, LLC_2024.pdf</t>
  </si>
  <si>
    <t>C:\Users\Miller\OneDrive - franchiseportal.io\WISCONSINFDDs\Saint_Croix_Management_Incorporated_VCS_Business_2024.pdf</t>
  </si>
  <si>
    <t>C:\Users\Miller\OneDrive - franchiseportal.io\WISCONSINFDDs\Saint Croix Management Incorporated_2024.pdf</t>
  </si>
  <si>
    <t>C:\Users\Miller\OneDrive - franchiseportal.io\WISCONSINFDDs\Saladworks_LLC_Saladworks_2024.pdf</t>
  </si>
  <si>
    <t>C:\Users\Miller\OneDrive - franchiseportal.io\WISCONSINFDDs\Saladworks, LLC_2024.pdf</t>
  </si>
  <si>
    <t>C:\Users\Miller\OneDrive - franchiseportal.io\WISCONSINFDDs\Sales_Star_Franchising_USA_LLC_SalesStar_2024.pdf</t>
  </si>
  <si>
    <t>C:\Users\Miller\OneDrive - franchiseportal.io\WISCONSINFDDs\Sales Star Franchising USA, LLC_2024.pdf</t>
  </si>
  <si>
    <t>C:\Users\Miller\OneDrive - franchiseportal.io\WISCONSINFDDs\Salon_Professional_Educational_Company_LLC_SPEC_2024.pdf</t>
  </si>
  <si>
    <t>C:\Users\Miller\OneDrive - franchiseportal.io\WISCONSINFDDs\Salon Professional Educational Company, LLC_2024.pdf</t>
  </si>
  <si>
    <t>C:\Users\Miller\OneDrive - franchiseportal.io\WISCONSINFDDs\Salsarita's_Franchising_LLC_Salsarita's_Fresh_Mexican_Grill_2024.pdf</t>
  </si>
  <si>
    <t>C:\Users\Miller\OneDrive - franchiseportal.io\WISCONSINFDDs\Salsarita's Franchising, LLC_2024.pdf</t>
  </si>
  <si>
    <t>C:\Users\Miller\OneDrive - franchiseportal.io\WISCONSINFDDs\SAMCO_LLC_Sam_the_Concrete_Man_2024.pdf</t>
  </si>
  <si>
    <t>C:\Users\Miller\OneDrive - franchiseportal.io\WISCONSINFDDs\SAMCO LLC_2024.pdf</t>
  </si>
  <si>
    <t>C:\Users\Miller\OneDrive - franchiseportal.io\WISCONSINFDDs\Sample.pdf</t>
  </si>
  <si>
    <t>C:\Users\Miller\OneDrive - franchiseportal.io\WISCONSINFDDs\Sandler_Systems_LLC_Sandler_2024.pdf</t>
  </si>
  <si>
    <t>C:\Users\Miller\OneDrive - franchiseportal.io\WISCONSINFDDs\Sandler Systems, LLC_2024.pdf</t>
  </si>
  <si>
    <t>C:\Users\Miller\OneDrive - franchiseportal.io\WISCONSINFDDs\Sanford_Rose_Associates_International_Inc_Sanford_Rose_Associates_2024.pdf</t>
  </si>
  <si>
    <t>C:\Users\Miller\OneDrive - franchiseportal.io\WISCONSINFDDs\Sanford Rose Associates International, Inc._2024.pdf</t>
  </si>
  <si>
    <t>C:\Users\Miller\OneDrive - franchiseportal.io\WISCONSINFDDs\Sanford_Rose_Associates_International_LLC_Dimensional_Search_2024.pdf</t>
  </si>
  <si>
    <t>C:\Users\Miller\OneDrive - franchiseportal.io\WISCONSINFDDs\Sanford Rose Associates International, LLC_2024.pdf</t>
  </si>
  <si>
    <t>C:\Users\Miller\OneDrive - franchiseportal.io\WISCONSINFDDs\Savvy_Sliders_Franchise_LLC_(AREA)_Savvy_Sliders_Restaurant_2024.pdf</t>
  </si>
  <si>
    <t>C:\Users\Miller\OneDrive - franchiseportal.io\WISCONSINFDDs\Savvy Sliders Franchise LLC (AREA)_2024.pdf</t>
  </si>
  <si>
    <t>C:\Users\Miller\OneDrive - franchiseportal.io\WISCONSINFDDs\Savvy_Sliders_Franchise_LLC_(UNIT)_Savvy_Sliders_Restaurant_2024.pdf</t>
  </si>
  <si>
    <t>C:\Users\Miller\OneDrive - franchiseportal.io\WISCONSINFDDs\Savvy Sliders Franchise LLC (UNIT)_2024.pdf</t>
  </si>
  <si>
    <t>C:\Users\Miller\OneDrive - franchiseportal.io\WISCONSINFDDs\Sbarro_Franchise_Co_LLC_Sbarro_2024.pdf</t>
  </si>
  <si>
    <t>C:\Users\Miller\OneDrive - franchiseportal.io\WISCONSINFDDs\Sbarro Franchise Co., LLC_2024.pdf</t>
  </si>
  <si>
    <t>C:\Users\Miller\OneDrive - franchiseportal.io\WISCONSINFDDs\SBS_Franchising_LLC_Stratus_Building_Solutions_2024.pdf</t>
  </si>
  <si>
    <t>C:\Users\Miller\OneDrive - franchiseportal.io\WISCONSINFDDs\SBS Franchising, LLC_2024.pdf</t>
  </si>
  <si>
    <t>C:\Users\Miller\OneDrive - franchiseportal.io\WISCONSINFDDs\SB_Acquisition_LLC_Pizza_Pit_2023.pdf</t>
  </si>
  <si>
    <t>C:\Users\Miller\OneDrive - franchiseportal.io\WISCONSINFDDs\SB Acquisition LLC_2023.pdf</t>
  </si>
  <si>
    <t>C:\Users\Miller\OneDrive - franchiseportal.io\WISCONSINFDDs\SB_Oil_Change_Franchising_LLC_Strickland_Brothers_10_Minute_Oil_Change_2024.pdf</t>
  </si>
  <si>
    <t>C:\Users\Miller\OneDrive - franchiseportal.io\WISCONSINFDDs\SB Oil Change Franchising, LLC_2024.pdf</t>
  </si>
  <si>
    <t>C:\Users\Miller\OneDrive - franchiseportal.io\WISCONSINFDDs\SCA_FRANCHISING_CORP_SCA_Appraisal_Services_2024.pdf</t>
  </si>
  <si>
    <t>C:\Users\Miller\OneDrive - franchiseportal.io\WISCONSINFDDs\SCA FRANCHISING CORP_2024.pdf</t>
  </si>
  <si>
    <t>C:\Users\Miller\OneDrive - franchiseportal.io\WISCONSINFDDs\Scenthound_Franchising_LLC_Scenthound_2024.pdf</t>
  </si>
  <si>
    <t>C:\Users\Miller\OneDrive - franchiseportal.io\WISCONSINFDDs\Scenthound Franchising, LLC_2024.pdf</t>
  </si>
  <si>
    <t>C:\Users\Miller\OneDrive - franchiseportal.io\WISCONSINFDDs\SCHLOTZSKY'S_FRANCHISOR_SPV_LLC_Schlotzsky's_2024.pdf</t>
  </si>
  <si>
    <t>C:\Users\Miller\OneDrive - franchiseportal.io\WISCONSINFDDs\SCHLOTZSKY'S FRANCHISOR SPV LLC_2024.pdf</t>
  </si>
  <si>
    <t>C:\Users\Miller\OneDrive - franchiseportal.io\WISCONSINFDDs\Schmizza_International_Inc_Pizza_Schmizza_2024.pdf</t>
  </si>
  <si>
    <t>C:\Users\Miller\OneDrive - franchiseportal.io\WISCONSINFDDs\Schmizza International, Inc._2024.pdf</t>
  </si>
  <si>
    <t>C:\Users\Miller\OneDrive - franchiseportal.io\WISCONSINFDDs\SCHOOL_OF_ROCK_FRANCHISING_LLC_SCHOOL_OF_ROCK_2024.pdf</t>
  </si>
  <si>
    <t>C:\Users\Miller\OneDrive - franchiseportal.io\WISCONSINFDDs\SCHOOL OF ROCK FRANCHISING, LLC_2024.pdf</t>
  </si>
  <si>
    <t>C:\Users\Miller\OneDrive - franchiseportal.io\WISCONSINFDDs\Scissors_&amp;_Scotch_Franchising_LLC_Scissors_&amp;_Scotch_Barbershop_2024.pdf</t>
  </si>
  <si>
    <t>C:\Users\Miller\OneDrive - franchiseportal.io\WISCONSINFDDs\Scissors &amp; Scotch Franchising, LLC_2024.pdf</t>
  </si>
  <si>
    <t>C:\Users\Miller\OneDrive - franchiseportal.io\WISCONSINFDDs\Scoop_Brothers_Franchising_LLC_Scoop_Brothers_2024.pdf</t>
  </si>
  <si>
    <t>C:\Users\Miller\OneDrive - franchiseportal.io\WISCONSINFDDs\Scoop Brothers Franchising, LLC_2024.pdf</t>
  </si>
  <si>
    <t>C:\Users\Miller\OneDrive - franchiseportal.io\WISCONSINFDDs\Scoop_Soldiers_Franchise_Company_LLC_Scoop_Soldiers_2024.pdf</t>
  </si>
  <si>
    <t>C:\Users\Miller\OneDrive - franchiseportal.io\WISCONSINFDDs\Scoop Soldiers Franchise Company LLC_2024.pdf</t>
  </si>
  <si>
    <t>C:\Users\Miller\OneDrive - franchiseportal.io\WISCONSINFDDs\Scooter's_Coffee_LLC_Scooter's_Coffee_2024.pdf</t>
  </si>
  <si>
    <t>C:\Users\Miller\OneDrive - franchiseportal.io\WISCONSINFDDs\Scooter's Coffee, LLC_2024.pdf</t>
  </si>
  <si>
    <t>C:\Users\Miller\OneDrive - franchiseportal.io\WISCONSINFDDs\Scout_Guide_LLC_The_Scout_Guide_2024.pdf</t>
  </si>
  <si>
    <t>C:\Users\Miller\OneDrive - franchiseportal.io\WISCONSINFDDs\Scout Guide, LLC_2024.pdf</t>
  </si>
  <si>
    <t>C:\Users\Miller\OneDrive - franchiseportal.io\WISCONSINFDDs\Screenmobile_Franchising_SPE_LLC_Screenmobile_2024.pdf</t>
  </si>
  <si>
    <t>C:\Users\Miller\OneDrive - franchiseportal.io\WISCONSINFDDs\Screenmobile Franchising SPE LLC_2024.pdf</t>
  </si>
  <si>
    <t>C:\Users\Miller\OneDrive - franchiseportal.io\WISCONSINFDDs\SEAL_KING_INC_Seal_King_2024.pdf</t>
  </si>
  <si>
    <t>C:\Users\Miller\OneDrive - franchiseportal.io\WISCONSINFDDs\SEAL KING INC_2024.pdf</t>
  </si>
  <si>
    <t>C:\Users\Miller\OneDrive - franchiseportal.io\WISCONSINFDDs\Sea_Love_Franchise_LLC_Sea_Love_2024.pdf</t>
  </si>
  <si>
    <t>C:\Users\Miller\OneDrive - franchiseportal.io\WISCONSINFDDs\Sea Love Franchise, LLC_2024.pdf</t>
  </si>
  <si>
    <t>C:\Users\Miller\OneDrive - franchiseportal.io\WISCONSINFDDs\Seniors_Helping_Seniors_LLC_Seniors_Helping_Seniors_2024.pdf</t>
  </si>
  <si>
    <t>C:\Users\Miller\OneDrive - franchiseportal.io\WISCONSINFDDs\Seniors Helping Seniors, LLC_2024.pdf</t>
  </si>
  <si>
    <t>C:\Users\Miller\OneDrive - franchiseportal.io\WISCONSINFDDs\Senior_Care_Authority_LLC_Senior_Care_Authority_2024.pdf</t>
  </si>
  <si>
    <t>C:\Users\Miller\OneDrive - franchiseportal.io\WISCONSINFDDs\Senior Care Authority, LLC_2024.pdf</t>
  </si>
  <si>
    <t>C:\Users\Miller\OneDrive - franchiseportal.io\WISCONSINFDDs\Senior_HealthCare_Investments_LLC_Home_Matters_Caregiving_(UNIT)_2024.pdf</t>
  </si>
  <si>
    <t>C:\Users\Miller\OneDrive - franchiseportal.io\WISCONSINFDDs\Senior HealthCare Investments LLC_2024.pdf</t>
  </si>
  <si>
    <t>C:\Users\Miller\OneDrive - franchiseportal.io\WISCONSINFDDs\Serotonin_Enterprises_LLC_Serotonin_2024.pdf</t>
  </si>
  <si>
    <t>C:\Users\Miller\OneDrive - franchiseportal.io\WISCONSINFDDs\Serotonin Enterprises LLC_2024.pdf</t>
  </si>
  <si>
    <t>C:\Users\Miller\OneDrive - franchiseportal.io\WISCONSINFDDs\ServiceMaster_CleanRestore_SPE_LLC_ServiceMaster_Restore_(Disaster_Restoration)_2024.pdf</t>
  </si>
  <si>
    <t>C:\Users\Miller\OneDrive - franchiseportal.io\WISCONSINFDDs\ServiceMaster Clean/Restore SPE LLC_2024.pdf</t>
  </si>
  <si>
    <t>C:\Users\Miller\OneDrive - franchiseportal.io\WISCONSINFDDs\SERVPRO_FRANCHISOR_LLC_Servpro_(Unit)_2024.pdf</t>
  </si>
  <si>
    <t>C:\Users\Miller\OneDrive - franchiseportal.io\WISCONSINFDDs\SERVPRO FRANCHISOR, LLC_2024.pdf</t>
  </si>
  <si>
    <t>C:\Users\Miller\OneDrive - franchiseportal.io\WISCONSINFDDs\Set_the_Stage_Inc_Set_the_Stage_2024.pdf</t>
  </si>
  <si>
    <t>C:\Users\Miller\OneDrive - franchiseportal.io\WISCONSINFDDs\Set the Stage, Inc._2024.pdf</t>
  </si>
  <si>
    <t>C:\Users\Miller\OneDrive - franchiseportal.io\WISCONSINFDDs\SFC_Team_Franchise_LLC_NoTradeName_2024.pdf</t>
  </si>
  <si>
    <t>C:\Users\Miller\OneDrive - franchiseportal.io\WISCONSINFDDs\SFC Team Franchise, LLC_2024.pdf</t>
  </si>
  <si>
    <t>C:\Users\Miller\OneDrive - franchiseportal.io\WISCONSINFDDs\Shack_Shine_Home_Services_LLC_Shack_Shine_2024.pdf</t>
  </si>
  <si>
    <t>C:\Users\Miller\OneDrive - franchiseportal.io\WISCONSINFDDs\Shack Shine Home Services LLC_2024.pdf</t>
  </si>
  <si>
    <t>C:\Users\Miller\OneDrive - franchiseportal.io\WISCONSINFDDs\Sharkey's_Cuts_For_Kids_International_Co_LLC_Sharkey's_Cuts_for_Kids_2024.pdf</t>
  </si>
  <si>
    <t>C:\Users\Miller\OneDrive - franchiseportal.io\WISCONSINFDDs\Sharkey's Cuts For Kids International Co., LLC_2024.pdf</t>
  </si>
  <si>
    <t>C:\Users\Miller\OneDrive - franchiseportal.io\WISCONSINFDDs\ShelfGenie_SPV_LLC_ShelfGenie_2024.pdf</t>
  </si>
  <si>
    <t>C:\Users\Miller\OneDrive - franchiseportal.io\WISCONSINFDDs\ShelfGenie SPV LLC_2024.pdf</t>
  </si>
  <si>
    <t>C:\Users\Miller\OneDrive - franchiseportal.io\WISCONSINFDDs\SHH_Group_LLC_Sculpture_Hospitality_2024.pdf</t>
  </si>
  <si>
    <t>C:\Users\Miller\OneDrive - franchiseportal.io\WISCONSINFDDs\SHH Group, LLC_2024.pdf</t>
  </si>
  <si>
    <t>C:\Users\Miller\OneDrive - franchiseportal.io\WISCONSINFDDs\SHINE_DEVELOPMENT_INC_Shine_Window_Care_andor_Shine_Holiday_Lighting_2024.pdf</t>
  </si>
  <si>
    <t>C:\Users\Miller\OneDrive - franchiseportal.io\WISCONSINFDDs\SHINE DEVELOPMENT INC_2024.pdf</t>
  </si>
  <si>
    <t>C:\Users\Miller\OneDrive - franchiseportal.io\WISCONSINFDDs\SHIPLEY_FRANCHISE_COMPANY_LLC_Shipley_Do-Nuts_2024.pdf</t>
  </si>
  <si>
    <t>C:\Users\Miller\OneDrive - franchiseportal.io\WISCONSINFDDs\SHIPLEY FRANCHISE COMPANY LLC_2024.pdf</t>
  </si>
  <si>
    <t>C:\Users\Miller\OneDrive - franchiseportal.io\WISCONSINFDDs\Shoot_360_Nation_LLC_Shoot_360_2023.pdf</t>
  </si>
  <si>
    <t>C:\Users\Miller\OneDrive - franchiseportal.io\WISCONSINFDDs\Shoot 360 Nation LLC_2023.pdf</t>
  </si>
  <si>
    <t>C:\Users\Miller\OneDrive - franchiseportal.io\WISCONSINFDDs\Showhomes_Franchise_Company_LLC_Showhomes_2024.pdf</t>
  </si>
  <si>
    <t>C:\Users\Miller\OneDrive - franchiseportal.io\WISCONSINFDDs\Showhomes Franchise Company, LLC_2024.pdf</t>
  </si>
  <si>
    <t>C:\Users\Miller\OneDrive - franchiseportal.io\WISCONSINFDDs\Shrunk_3D_Inc_Shrunk_3D_2024.pdf</t>
  </si>
  <si>
    <t>C:\Users\Miller\OneDrive - franchiseportal.io\WISCONSINFDDs\Shrunk 3D, Inc._2024.pdf</t>
  </si>
  <si>
    <t>C:\Users\Miller\OneDrive - franchiseportal.io\WISCONSINFDDs\Shubh_Franchise_LLC_Shubh®_Beauty_2024.pdf</t>
  </si>
  <si>
    <t>C:\Users\Miller\OneDrive - franchiseportal.io\WISCONSINFDDs\Shubh Franchise LLC_2024.pdf</t>
  </si>
  <si>
    <t>C:\Users\Miller\OneDrive - franchiseportal.io\WISCONSINFDDs\Shuckin_Shack_Franchising_LLC_Shuckin'_Shack_2024.pdf</t>
  </si>
  <si>
    <t>C:\Users\Miller\OneDrive - franchiseportal.io\WISCONSINFDDs\Shuckin Shack Franchising LLC_2024.pdf</t>
  </si>
  <si>
    <t>C:\Users\Miller\OneDrive - franchiseportal.io\WISCONSINFDDs\SH_Franchising_LLC_Senior_Helpers_2024.pdf</t>
  </si>
  <si>
    <t>C:\Users\Miller\OneDrive - franchiseportal.io\WISCONSINFDDs\SH Franchising, LLC_2024.pdf</t>
  </si>
  <si>
    <t>C:\Users\Miller\OneDrive - franchiseportal.io\WISCONSINFDDs\Signal_88_LLC_Signal_2024.pdf</t>
  </si>
  <si>
    <t>C:\Users\Miller\OneDrive - franchiseportal.io\WISCONSINFDDs\Signal 88, LLC_2024.pdf</t>
  </si>
  <si>
    <t>C:\Users\Miller\OneDrive - franchiseportal.io\WISCONSINFDDs\Signal_Health_Group_Franchise_Inc_Signal_Health_Group_2024.pdf</t>
  </si>
  <si>
    <t>C:\Users\Miller\OneDrive - franchiseportal.io\WISCONSINFDDs\Signal Health Group Franchise, Inc._2024.pdf</t>
  </si>
  <si>
    <t>C:\Users\Miller\OneDrive - franchiseportal.io\WISCONSINFDDs\SignARama_Inc_Signarama_2024.pdf</t>
  </si>
  <si>
    <t>C:\Users\Miller\OneDrive - franchiseportal.io\WISCONSINFDDs\Sign*A*Rama Inc._2024.pdf</t>
  </si>
  <si>
    <t>C:\Users\Miller\OneDrive - franchiseportal.io\WISCONSINFDDs\Sign_Gypsies_Franchising_LLC_Sign_Gypsies_2024.pdf</t>
  </si>
  <si>
    <t>C:\Users\Miller\OneDrive - franchiseportal.io\WISCONSINFDDs\Sign Gypsies Franchising, LLC_2024.pdf</t>
  </si>
  <si>
    <t>C:\Users\Miller\OneDrive - franchiseportal.io\WISCONSINFDDs\Silbar_Franchise_Group_Corporation_Silbar_Security_2024.pdf</t>
  </si>
  <si>
    <t>C:\Users\Miller\OneDrive - franchiseportal.io\WISCONSINFDDs\Silbar Franchise Group Corporation_2024.pdf</t>
  </si>
  <si>
    <t>C:\Users\Miller\OneDrive - franchiseportal.io\WISCONSINFDDs\Simple_Plan_Franchising_LLC_Simple_Plan_Foods_2023.pdf</t>
  </si>
  <si>
    <t>C:\Users\Miller\OneDrive - franchiseportal.io\WISCONSINFDDs\Simple Plan Franchising, LLC_2023.pdf</t>
  </si>
  <si>
    <t>C:\Users\Miller\OneDrive - franchiseportal.io\WISCONSINFDDs\Simply_Southern_Restaurant_Group_LLC_Chicken_Salad_Chick_2024.pdf</t>
  </si>
  <si>
    <t>C:\Users\Miller\OneDrive - franchiseportal.io\WISCONSINFDDs\Simply Southern Restaurant Group, LLC_2024.pdf</t>
  </si>
  <si>
    <t>C:\Users\Miller\OneDrive - franchiseportal.io\WISCONSINFDDs\Sir_Grout_Franchising_LLC_Sir_Grout_2024.pdf</t>
  </si>
  <si>
    <t>C:\Users\Miller\OneDrive - franchiseportal.io\WISCONSINFDDs\Sir Grout Franchising, LLC_2024.pdf</t>
  </si>
  <si>
    <t>C:\Users\Miller\OneDrive - franchiseportal.io\WISCONSINFDDs\Sir_Speedy_Inc_Sir_Speedy_Printing_2024.pdf</t>
  </si>
  <si>
    <t>C:\Users\Miller\OneDrive - franchiseportal.io\WISCONSINFDDs\Sir Speedy, Inc._2024.pdf</t>
  </si>
  <si>
    <t>C:\Users\Miller\OneDrive - franchiseportal.io\WISCONSINFDDs\Sit_Means_Sit_Franchise_Inc_Sit_Means_Sit_2024.pdf</t>
  </si>
  <si>
    <t>C:\Users\Miller\OneDrive - franchiseportal.io\WISCONSINFDDs\Sit Means Sit Franchise, Inc._2024.pdf</t>
  </si>
  <si>
    <t>C:\Users\Miller\OneDrive - franchiseportal.io\WISCONSINFDDs\Sit_Still_Franchising_LLC_Sit_Still_Kid's_Salon_2024.pdf</t>
  </si>
  <si>
    <t>C:\Users\Miller\OneDrive - franchiseportal.io\WISCONSINFDDs\Sit Still Franchising, LLC_2024.pdf</t>
  </si>
  <si>
    <t>C:\Users\Miller\OneDrive - franchiseportal.io\WISCONSINFDDs\SKATETIME_SI_LLC_NoTradeName_2024.pdf</t>
  </si>
  <si>
    <t>C:\Users\Miller\OneDrive - franchiseportal.io\WISCONSINFDDs\SKATETIME SI LLC_2024.pdf</t>
  </si>
  <si>
    <t>C:\Users\Miller\OneDrive - franchiseportal.io\WISCONSINFDDs\Skedaddle_Franchising_LLC_Skedaddle_2024.pdf</t>
  </si>
  <si>
    <t>C:\Users\Miller\OneDrive - franchiseportal.io\WISCONSINFDDs\Skedaddle Franchising LLC_2024.pdf</t>
  </si>
  <si>
    <t>C:\Users\Miller\OneDrive - franchiseportal.io\WISCONSINFDDs\Skin_Experts_By_Brentwood_Spa_Franchise_Inc_SKIN_EXPERTS_by_Brentwood_Spa_2024.pdf</t>
  </si>
  <si>
    <t>C:\Users\Miller\OneDrive - franchiseportal.io\WISCONSINFDDs\Skin Experts By Brentwood Spa Franchise Inc._2024.pdf</t>
  </si>
  <si>
    <t>C:\Users\Miller\OneDrive - franchiseportal.io\WISCONSINFDDs\Skyhawks_Franchise_Group_LLC_Skyhawks_2024.pdf</t>
  </si>
  <si>
    <t>C:\Users\Miller\OneDrive - franchiseportal.io\WISCONSINFDDs\Skyhawks Franchise Group, LLC_2024.pdf</t>
  </si>
  <si>
    <t>C:\Users\Miller\OneDrive - franchiseportal.io\WISCONSINFDDs\SkyRun_Franchising_Limited_SkyRun_SkyRun_Vacation_Rentals_2024.pdf</t>
  </si>
  <si>
    <t>C:\Users\Miller\OneDrive - franchiseportal.io\WISCONSINFDDs\SkyRun Franchising Limited_2024.pdf</t>
  </si>
  <si>
    <t>C:\Users\Miller\OneDrive - franchiseportal.io\WISCONSINFDDs\Sky_Zone_Franchise_Group_LLC_Sky_Zone_2024.pdf</t>
  </si>
  <si>
    <t>C:\Users\Miller\OneDrive - franchiseportal.io\WISCONSINFDDs\Sky Zone Franchise Group, LLC_2024.pdf</t>
  </si>
  <si>
    <t>C:\Users\Miller\OneDrive - franchiseportal.io\WISCONSINFDDs\Slick_City_Franchise_Group_LLC_Slick_City_2024.pdf</t>
  </si>
  <si>
    <t>C:\Users\Miller\OneDrive - franchiseportal.io\WISCONSINFDDs\Slick City Franchise Group LLC_2024.pdf</t>
  </si>
  <si>
    <t>C:\Users\Miller\OneDrive - franchiseportal.io\WISCONSINFDDs\Slim_Chicken's_Development_Company_LLC_Slim_Chicken's_2024.pdf</t>
  </si>
  <si>
    <t>C:\Users\Miller\OneDrive - franchiseportal.io\WISCONSINFDDs\Slim Chicken's Development Company, LLC_2024.pdf</t>
  </si>
  <si>
    <t>C:\Users\Miller\OneDrive - franchiseportal.io\WISCONSINFDDs\SLLR_Enterprises_LLC_RockBox_Fitness_2024.pdf</t>
  </si>
  <si>
    <t>C:\Users\Miller\OneDrive - franchiseportal.io\WISCONSINFDDs\SLLR Enterprises, LLC_2024.pdf</t>
  </si>
  <si>
    <t>C:\Users\Miller\OneDrive - franchiseportal.io\WISCONSINFDDs\Slumberland_Franchising_Inc_Slumberland_2024.pdf</t>
  </si>
  <si>
    <t>C:\Users\Miller\OneDrive - franchiseportal.io\WISCONSINFDDs\Slumberland Franchising, Inc._2024.pdf</t>
  </si>
  <si>
    <t>C:\Users\Miller\OneDrive - franchiseportal.io\WISCONSINFDDs\SmallBizPros_Inc_dba_Padgett_Business_Services_Padgett_Business_Services_2024.pdf</t>
  </si>
  <si>
    <t>C:\Users\Miller\OneDrive - franchiseportal.io\WISCONSINFDDs\SmallBizPros, Inc. d/b/a Padgett Business Services_2024.pdf</t>
  </si>
  <si>
    <t>C:\Users\Miller\OneDrive - franchiseportal.io\WISCONSINFDDs\Smalls_Sliders_Franchising_LLC_Smalls_Sliders_2024.pdf</t>
  </si>
  <si>
    <t>C:\Users\Miller\OneDrive - franchiseportal.io\WISCONSINFDDs\Smalls Sliders Franchising LLC_2024.pdf</t>
  </si>
  <si>
    <t>C:\Users\Miller\OneDrive - franchiseportal.io\WISCONSINFDDs\SMASHBURGER_FRANCHISING_LLC_Smashburger_2024.pdf</t>
  </si>
  <si>
    <t>C:\Users\Miller\OneDrive - franchiseportal.io\WISCONSINFDDs\SMASHBURGER FRANCHISING LLC_2024.pdf</t>
  </si>
  <si>
    <t>C:\Users\Miller\OneDrive - franchiseportal.io\WISCONSINFDDs\SMASH_BROTHERS_LLC_Crushr_2024.pdf</t>
  </si>
  <si>
    <t>C:\Users\Miller\OneDrive - franchiseportal.io\WISCONSINFDDs\SMASH BROTHERS, LLC_2024.pdf</t>
  </si>
  <si>
    <t>C:\Users\Miller\OneDrive - franchiseportal.io\WISCONSINFDDs\Smash_Franchise_Partners_LLC_Smash_My_Trash_2024.pdf</t>
  </si>
  <si>
    <t>C:\Users\Miller\OneDrive - franchiseportal.io\WISCONSINFDDs\Smash Franchise Partners, LLC_2024.pdf</t>
  </si>
  <si>
    <t>C:\Users\Miller\OneDrive - franchiseportal.io\WISCONSINFDDs\Smash_Franchising_LLC_iSmash_2024.pdf</t>
  </si>
  <si>
    <t>C:\Users\Miller\OneDrive - franchiseportal.io\WISCONSINFDDs\Smash Franchising LLC_2024.pdf</t>
  </si>
  <si>
    <t>C:\Users\Miller\OneDrive - franchiseportal.io\WISCONSINFDDs\Smash_Zone_LLC_Smash_Zone_2024.pdf</t>
  </si>
  <si>
    <t>C:\Users\Miller\OneDrive - franchiseportal.io\WISCONSINFDDs\Smash Zone, LLC_2024.pdf</t>
  </si>
  <si>
    <t>C:\Users\Miller\OneDrive - franchiseportal.io\WISCONSINFDDs\SME_Franchise_LLC_Sushi_Maru_Express_2023.pdf</t>
  </si>
  <si>
    <t>C:\Users\Miller\OneDrive - franchiseportal.io\WISCONSINFDDs\SME Franchise LLC_2023.pdf</t>
  </si>
  <si>
    <t>C:\Users\Miller\OneDrive - franchiseportal.io\WISCONSINFDDs\Smoothie_Holdings_FC_LLC_Smoothie_Factory_andor_Smoothie_Factory_Juice_Bar_2024.pdf</t>
  </si>
  <si>
    <t>C:\Users\Miller\OneDrive - franchiseportal.io\WISCONSINFDDs\Smoothie Holdings FC, LLC_2024.pdf</t>
  </si>
  <si>
    <t>C:\Users\Miller\OneDrive - franchiseportal.io\WISCONSINFDDs\Smoothie_King_Franchises_Inc_Smoothie_King_2024.pdf</t>
  </si>
  <si>
    <t>C:\Users\Miller\OneDrive - franchiseportal.io\WISCONSINFDDs\Smoothie King Franchises, Inc._2024.pdf</t>
  </si>
  <si>
    <t>C:\Users\Miller\OneDrive - franchiseportal.io\WISCONSINFDDs\Snap-on_Tools_Company_LLC_Snap-on_Tools_2024.pdf</t>
  </si>
  <si>
    <t>C:\Users\Miller\OneDrive - franchiseportal.io\WISCONSINFDDs\Snap-on Tools Company LLC_2024.pdf</t>
  </si>
  <si>
    <t>C:\Users\Miller\OneDrive - franchiseportal.io\WISCONSINFDDs\Snaphouss_Franchising_USA_LLC_Snaphouss_2024.pdf</t>
  </si>
  <si>
    <t>C:\Users\Miller\OneDrive - franchiseportal.io\WISCONSINFDDs\Snaphouss Franchising USA, LLC_2024.pdf</t>
  </si>
  <si>
    <t>C:\Users\Miller\OneDrive - franchiseportal.io\WISCONSINFDDs\Snapology_LLC_Snapology_2024.pdf</t>
  </si>
  <si>
    <t>C:\Users\Miller\OneDrive - franchiseportal.io\WISCONSINFDDs\Snapology, LLC_2024.pdf</t>
  </si>
  <si>
    <t>C:\Users\Miller\OneDrive - franchiseportal.io\WISCONSINFDDs\Snap_Fitness_Inc_Snap_Fitness_2024.pdf</t>
  </si>
  <si>
    <t>C:\Users\Miller\OneDrive - franchiseportal.io\WISCONSINFDDs\Snap Fitness, Inc._2024.pdf</t>
  </si>
  <si>
    <t>C:\Users\Miller\OneDrive - franchiseportal.io\WISCONSINFDDs\sneakybird_Franchising_LLC_sneakybird_2024.pdf</t>
  </si>
  <si>
    <t>C:\Users\Miller\OneDrive - franchiseportal.io\WISCONSINFDDs\sneakybird Franchising, LLC_2024.pdf</t>
  </si>
  <si>
    <t>C:\Users\Miller\OneDrive - franchiseportal.io\WISCONSINFDDs\Snooze_International_LLC_Snooze_Mattress_Company_2024.pdf</t>
  </si>
  <si>
    <t>C:\Users\Miller\OneDrive - franchiseportal.io\WISCONSINFDDs\Snooze International, LLC_2024.pdf</t>
  </si>
  <si>
    <t>C:\Users\Miller\OneDrive - franchiseportal.io\WISCONSINFDDs\Soccer_Shots_Franchising_LLC_Soccer_Shots_2024.pdf</t>
  </si>
  <si>
    <t>C:\Users\Miller\OneDrive - franchiseportal.io\WISCONSINFDDs\Soccer Shots Franchising, LLC_2024.pdf</t>
  </si>
  <si>
    <t>C:\Users\Miller\OneDrive - franchiseportal.io\WISCONSINFDDs\Soccer_Stars_LLC_Super_Soccer_Stars_2024.pdf</t>
  </si>
  <si>
    <t>C:\Users\Miller\OneDrive - franchiseportal.io\WISCONSINFDDs\Soccer Stars, LLC_2024.pdf</t>
  </si>
  <si>
    <t>C:\Users\Miller\OneDrive - franchiseportal.io\WISCONSINFDDs\Social_Indoor_Franchising_LLC_Social_Indoor_2024.pdf</t>
  </si>
  <si>
    <t>C:\Users\Miller\OneDrive - franchiseportal.io\WISCONSINFDDs\Social Indoor Franchising, LLC_2024.pdf</t>
  </si>
  <si>
    <t>C:\Users\Miller\OneDrive - franchiseportal.io\WISCONSINFDDs\Sola_Franchise_LLC_Sola_Salon_2024.pdf</t>
  </si>
  <si>
    <t>C:\Users\Miller\OneDrive - franchiseportal.io\WISCONSINFDDs\Sola Franchise, LLC_2024.pdf</t>
  </si>
  <si>
    <t>C:\Users\Miller\OneDrive - franchiseportal.io\WISCONSINFDDs\Sonesta_RL_Hotels_Franchising_Inc_Classico_A_Sonesta_Collection_2024.pdf</t>
  </si>
  <si>
    <t>C:\Users\Miller\OneDrive - franchiseportal.io\WISCONSINFDDs\Sonesta RL Hotels Franchising Inc._2024.pdf</t>
  </si>
  <si>
    <t>C:\Users\Miller\OneDrive - franchiseportal.io\WISCONSINFDDs\Sonic_Franchising_LLC_Sonic_Drive-Ins_2024.pdf</t>
  </si>
  <si>
    <t>C:\Users\Miller\OneDrive - franchiseportal.io\WISCONSINFDDs\Sonic Franchising LLC_2024.pdf</t>
  </si>
  <si>
    <t>C:\Users\Miller\OneDrive - franchiseportal.io\WISCONSINFDDs\SOTHEBYS_INTERNATIONAL_REALTY_AFFILIATES_LLC_Sotheby's_International_Realty_2024.pdf</t>
  </si>
  <si>
    <t>C:\Users\Miller\OneDrive - franchiseportal.io\WISCONSINFDDs\SOTHEBYS INTERNATIONAL REALTY AFFILIATES LLC_2024.pdf</t>
  </si>
  <si>
    <t>C:\Users\Miller\OneDrive - franchiseportal.io\WISCONSINFDDs\Soup_Korner_LLC_NoTradeName_2024.pdf</t>
  </si>
  <si>
    <t>C:\Users\Miller\OneDrive - franchiseportal.io\WISCONSINFDDs\Soup Korner LLC_2024.pdf</t>
  </si>
  <si>
    <t>C:\Users\Miller\OneDrive - franchiseportal.io\WISCONSINFDDs\Southern_Steer_Franchising_International_LLC_Southern_Steer_2024.pdf</t>
  </si>
  <si>
    <t>C:\Users\Miller\OneDrive - franchiseportal.io\WISCONSINFDDs\Southern Steer Franchising International, LLC_2024.pdf</t>
  </si>
  <si>
    <t>C:\Users\Miller\OneDrive - franchiseportal.io\WISCONSINFDDs\Sparkle_Franchising_LLC_Sparkle_Sparkle_Dog_Wash_&amp;_Grooming_Bar_Sparkle_Grooming_(Regional_Developer)_2024.pdf</t>
  </si>
  <si>
    <t>C:\Users\Miller\OneDrive - franchiseportal.io\WISCONSINFDDs\Sparkle Franchising, LLC_2024.pdf</t>
  </si>
  <si>
    <t>C:\Users\Miller\OneDrive - franchiseportal.io\WISCONSINFDDs\Sparkle_International_Inc_NoTradeName_2024.pdf</t>
  </si>
  <si>
    <t>C:\Users\Miller\OneDrive - franchiseportal.io\WISCONSINFDDs\Sparkle International, Inc._2024.pdf</t>
  </si>
  <si>
    <t>C:\Users\Miller\OneDrive - franchiseportal.io\WISCONSINFDDs\Sparkle_Squad_LLC_Sparkle_Squad_2024.pdf</t>
  </si>
  <si>
    <t>C:\Users\Miller\OneDrive - franchiseportal.io\WISCONSINFDDs\Sparkle Squad, LLC_2024.pdf</t>
  </si>
  <si>
    <t>C:\Users\Miller\OneDrive - franchiseportal.io\WISCONSINFDDs\Spavia_International_LLC_Spavia_2024.pdf</t>
  </si>
  <si>
    <t>C:\Users\Miller\OneDrive - franchiseportal.io\WISCONSINFDDs\Spavia International, LLC_2024.pdf</t>
  </si>
  <si>
    <t>C:\Users\Miller\OneDrive - franchiseportal.io\WISCONSINFDDs\SpeeDee_Worldwide_LLC_SpeeDee_Oil_Change_&amp;_Auto_Service_2024.pdf</t>
  </si>
  <si>
    <t>C:\Users\Miller\OneDrive - franchiseportal.io\WISCONSINFDDs\SpeeDee Worldwide, LLC_2024.pdf</t>
  </si>
  <si>
    <t>C:\Users\Miller\OneDrive - franchiseportal.io\WISCONSINFDDs\SPEED_QUEEN_Laundry_Franchise_LLC_SPEED_QUEEN_2024.pdf</t>
  </si>
  <si>
    <t>C:\Users\Miller\OneDrive - franchiseportal.io\WISCONSINFDDs\SPEED QUEEN Laundry Franchise, LLC_2024.pdf</t>
  </si>
  <si>
    <t>C:\Users\Miller\OneDrive - franchiseportal.io\WISCONSINFDDs\Spend_The_Day_Franchising_Inc_Elder-Well_2024.pdf</t>
  </si>
  <si>
    <t>C:\Users\Miller\OneDrive - franchiseportal.io\WISCONSINFDDs\Spend The Day Franchising, Inc._2024.pdf</t>
  </si>
  <si>
    <t>C:\Users\Miller\OneDrive - franchiseportal.io\WISCONSINFDDs\Spenga_Holdings_LLC_Spenga_2024.pdf</t>
  </si>
  <si>
    <t>C:\Users\Miller\OneDrive - franchiseportal.io\WISCONSINFDDs\Spenga Holdings LLC_2024.pdf</t>
  </si>
  <si>
    <t>C:\Users\Miller\OneDrive - franchiseportal.io\WISCONSINFDDs\Sperry_Commercial_Global_Affiliates_LLC_Sperry_Commercial_Global_Affiliates_2024.pdf</t>
  </si>
  <si>
    <t>C:\Users\Miller\OneDrive - franchiseportal.io\WISCONSINFDDs\Sperry Commercial Global Affiliates, LLC_2024.pdf</t>
  </si>
  <si>
    <t>C:\Users\Miller\OneDrive - franchiseportal.io\WISCONSINFDDs\Spherion_Staffing_LLC_Spherion_Staffing_2024.pdf</t>
  </si>
  <si>
    <t>C:\Users\Miller\OneDrive - franchiseportal.io\WISCONSINFDDs\Spherion Staffing, LLC_2024.pdf</t>
  </si>
  <si>
    <t>C:\Users\Miller\OneDrive - franchiseportal.io\WISCONSINFDDs\SPICE_&amp;_TEA_EXCHANGE_FRANCHSING_LLC_The_Spice_&amp;_Tea_Exchange_2024.pdf</t>
  </si>
  <si>
    <t>C:\Users\Miller\OneDrive - franchiseportal.io\WISCONSINFDDs\SPICE &amp; TEA EXCHANGE FRANCHSING LLC_2024.pdf</t>
  </si>
  <si>
    <t>C:\Users\Miller\OneDrive - franchiseportal.io\WISCONSINFDDs\Sport_Clips_Inc_Sport_Clips_2024.pdf</t>
  </si>
  <si>
    <t>C:\Users\Miller\OneDrive - franchiseportal.io\WISCONSINFDDs\Sport Clips, Inc._2024.pdf</t>
  </si>
  <si>
    <t>C:\Users\Miller\OneDrive - franchiseportal.io\WISCONSINFDDs\Spray-Net_Inc_Spray-Net_2024.pdf</t>
  </si>
  <si>
    <t>C:\Users\Miller\OneDrive - franchiseportal.io\WISCONSINFDDs\Spray-Net Inc._2024.pdf</t>
  </si>
  <si>
    <t>C:\Users\Miller\OneDrive - franchiseportal.io\WISCONSINFDDs\Spray_Foam_Genie_International_LLC_Spray_Foam_Genie_2024.pdf</t>
  </si>
  <si>
    <t>C:\Users\Miller\OneDrive - franchiseportal.io\WISCONSINFDDs\Spray Foam Genie International, LLC_2024.pdf</t>
  </si>
  <si>
    <t>C:\Users\Miller\OneDrive - franchiseportal.io\WISCONSINFDDs\SPRING_GREEN_LAWN_CARE_CORP_Spring-Green_2024.pdf</t>
  </si>
  <si>
    <t>C:\Users\Miller\OneDrive - franchiseportal.io\WISCONSINFDDs\SPRING GREEN LAWN CARE CORP_2024.pdf</t>
  </si>
  <si>
    <t>C:\Users\Miller\OneDrive - franchiseportal.io\WISCONSINFDDs\Sprinkles_Franchise_Group_LLC_Sprinkles_Cupcakes_2024.pdf</t>
  </si>
  <si>
    <t>C:\Users\Miller\OneDrive - franchiseportal.io\WISCONSINFDDs\Sprinkles Franchise Group LLC_2024.pdf</t>
  </si>
  <si>
    <t>C:\Users\Miller\OneDrive - franchiseportal.io\WISCONSINFDDs\SP_Franchising_LLC_SpeedPro_2024.pdf</t>
  </si>
  <si>
    <t>C:\Users\Miller\OneDrive - franchiseportal.io\WISCONSINFDDs\SP Franchising, LLC_2024.pdf</t>
  </si>
  <si>
    <t>C:\Users\Miller\OneDrive - franchiseportal.io\WISCONSINFDDs\Stanley_Industrial_&amp;_Automotive_LLC_Mac_Tools_2024.pdf</t>
  </si>
  <si>
    <t>C:\Users\Miller\OneDrive - franchiseportal.io\WISCONSINFDDs\Stanley Industrial &amp; Automotive, LLC_2024.pdf</t>
  </si>
  <si>
    <t>C:\Users\Miller\OneDrive - franchiseportal.io\WISCONSINFDDs\Stanley_Steemer_International_Inc_Stanley_Steemer_Carpet_Cleaner_2024.pdf</t>
  </si>
  <si>
    <t>C:\Users\Miller\OneDrive - franchiseportal.io\WISCONSINFDDs\Stanley Steemer International, Inc._2024.pdf</t>
  </si>
  <si>
    <t>C:\Users\Miller\OneDrive - franchiseportal.io\WISCONSINFDDs\STARCYCLE_FRANCHISE_LLC_STARCYCLE_2024.pdf</t>
  </si>
  <si>
    <t>C:\Users\Miller\OneDrive - franchiseportal.io\WISCONSINFDDs\STARCYCLE FRANCHISE, LLC_2024.pdf</t>
  </si>
  <si>
    <t>C:\Users\Miller\OneDrive - franchiseportal.io\WISCONSINFDDs\Status_Solutions_Network_LLC_NoTradeName_2024.pdf</t>
  </si>
  <si>
    <t>C:\Users\Miller\OneDrive - franchiseportal.io\WISCONSINFDDs\Status Solutions Network, LLC_2024.pdf</t>
  </si>
  <si>
    <t>C:\Users\Miller\OneDrive - franchiseportal.io\WISCONSINFDDs\Stayfull_Services_LLC_stayfull_2024.pdf</t>
  </si>
  <si>
    <t>C:\Users\Miller\OneDrive - franchiseportal.io\WISCONSINFDDs\Stayfull Services, LLC_2024.pdf</t>
  </si>
  <si>
    <t>C:\Users\Miller\OneDrive - franchiseportal.io\WISCONSINFDDs\STC_Franchising_LLC_Sun_Tan_City_2024.pdf</t>
  </si>
  <si>
    <t>C:\Users\Miller\OneDrive - franchiseportal.io\WISCONSINFDDs\STC Franchising, LLC_2024.pdf</t>
  </si>
  <si>
    <t>C:\Users\Miller\OneDrive - franchiseportal.io\WISCONSINFDDs\Steak_n_Shake_Enterprises_Inc_Franchise_Partner_Program_2024.pdf</t>
  </si>
  <si>
    <t>C:\Users\Miller\OneDrive - franchiseportal.io\WISCONSINFDDs\Steak n Shake Enterprises, Inc._2024.pdf</t>
  </si>
  <si>
    <t>C:\Users\Miller\OneDrive - franchiseportal.io\WISCONSINFDDs\Steamatic_LLC_Steamatic_2024.pdf</t>
  </si>
  <si>
    <t>C:\Users\Miller\OneDrive - franchiseportal.io\WISCONSINFDDs\Steamatic, LLC_2024.pdf</t>
  </si>
  <si>
    <t>C:\Users\Miller\OneDrive - franchiseportal.io\WISCONSINFDDs\Stemtree_Franchising_LLC_Stemtree_2024.pdf</t>
  </si>
  <si>
    <t>C:\Users\Miller\OneDrive - franchiseportal.io\WISCONSINFDDs\Stemtree Franchising, LLC_2024.pdf</t>
  </si>
  <si>
    <t>C:\Users\Miller\OneDrive - franchiseportal.io\WISCONSINFDDs\Steri-Clean_Inc_NoTradeName_2024.pdf</t>
  </si>
  <si>
    <t>C:\Users\Miller\OneDrive - franchiseportal.io\WISCONSINFDDs\Steri-Clean, Inc._2024.pdf</t>
  </si>
  <si>
    <t>C:\Users\Miller\OneDrive - franchiseportal.io\WISCONSINFDDs\Stevenstone_Inc_New_Creations_2024.pdf</t>
  </si>
  <si>
    <t>C:\Users\Miller\OneDrive - franchiseportal.io\WISCONSINFDDs\Stevenstone Inc._2024.pdf</t>
  </si>
  <si>
    <t>C:\Users\Miller\OneDrive - franchiseportal.io\WISCONSINFDDs\Stiltz_Franchising_Inc_Stiltz_Homelifts_Franchise_2024.pdf</t>
  </si>
  <si>
    <t>C:\Users\Miller\OneDrive - franchiseportal.io\WISCONSINFDDs\Stiltz Franchising. Inc._2024.pdf</t>
  </si>
  <si>
    <t>C:\Users\Miller\OneDrive - franchiseportal.io\WISCONSINFDDs\STOP_Franchising_SPE_LLC_DRYmedic_2024.pdf</t>
  </si>
  <si>
    <t>C:\Users\Miller\OneDrive - franchiseportal.io\WISCONSINFDDs\STOP Franchising SPE LLC_2024.pdf</t>
  </si>
  <si>
    <t>C:\Users\Miller\OneDrive - franchiseportal.io\WISCONSINFDDs\Storm_Guard_Franchise_Systems_LLC_Storm_Guard_2024.pdf</t>
  </si>
  <si>
    <t>C:\Users\Miller\OneDrive - franchiseportal.io\WISCONSINFDDs\Storm Guard Franchise Systems, LLC_2024.pdf</t>
  </si>
  <si>
    <t>C:\Users\Miller\OneDrive - franchiseportal.io\WISCONSINFDDs\Stratify_LLC_Painter1_2024.pdf</t>
  </si>
  <si>
    <t>C:\Users\Miller\OneDrive - franchiseportal.io\WISCONSINFDDs\Stratify, LLC_2024.pdf</t>
  </si>
  <si>
    <t>C:\Users\Miller\OneDrive - franchiseportal.io\WISCONSINFDDs\Strength_Train_LLC_Starting_Strength_2024.pdf</t>
  </si>
  <si>
    <t>C:\Users\Miller\OneDrive - franchiseportal.io\WISCONSINFDDs\Strength Train LLC_2024.pdf</t>
  </si>
  <si>
    <t>C:\Users\Miller\OneDrive - franchiseportal.io\WISCONSINFDDs\Stretch_Lab_Franchise_SPV_LLC_Stretch_Lab_2024.pdf</t>
  </si>
  <si>
    <t>C:\Users\Miller\OneDrive - franchiseportal.io\WISCONSINFDDs\Stretch Lab Franchise SPV, LLC_2024.pdf</t>
  </si>
  <si>
    <t>C:\Users\Miller\OneDrive - franchiseportal.io\WISCONSINFDDs\STRETCH_ZONE_FRANCHISING_LLC_Stretch_Zone_2023.pdf</t>
  </si>
  <si>
    <t>C:\Users\Miller\OneDrive - franchiseportal.io\WISCONSINFDDs\STRETCH ZONE FRANCHISING, LLC_2023.pdf</t>
  </si>
  <si>
    <t>C:\Users\Miller\OneDrive - franchiseportal.io\WISCONSINFDDs\STRETCH_ZONE_FRANCHISING_LLC_Stretch_Zone_2024.pdf</t>
  </si>
  <si>
    <t>C:\Users\Miller\OneDrive - franchiseportal.io\WISCONSINFDDs\STRETCH ZONE FRANCHISING LLC_2024.pdf</t>
  </si>
  <si>
    <t>C:\Users\Miller\OneDrive - franchiseportal.io\WISCONSINFDDs\Striper_Industries_Inc_1-800_Striper_2024.pdf</t>
  </si>
  <si>
    <t>C:\Users\Miller\OneDrive - franchiseportal.io\WISCONSINFDDs\Striper Industries, Inc._2024.pdf</t>
  </si>
  <si>
    <t>C:\Users\Miller\OneDrive - franchiseportal.io\WISCONSINFDDs\Stroller_Strides_LLC_Fit4Mom®_2024.pdf</t>
  </si>
  <si>
    <t>C:\Users\Miller\OneDrive - franchiseportal.io\WISCONSINFDDs\Stroller Strides, LLC_2024.pdf</t>
  </si>
  <si>
    <t>C:\Users\Miller\OneDrive - franchiseportal.io\WISCONSINFDDs\Strong_Kingdom_LLC_Special_Strong_2024.pdf</t>
  </si>
  <si>
    <t>C:\Users\Miller\OneDrive - franchiseportal.io\WISCONSINFDDs\Strong Kingdom, LLC_2024.pdf</t>
  </si>
  <si>
    <t>C:\Users\Miller\OneDrive - franchiseportal.io\WISCONSINFDDs\Structural_Elements_Franchising_LLC_Structural_Elements_(Micro-Franchise)_2024.pdf</t>
  </si>
  <si>
    <t>C:\Users\Miller\OneDrive - franchiseportal.io\WISCONSINFDDs\Structural Elements Franchising, LLC_2024.pdf</t>
  </si>
  <si>
    <t>C:\Users\Miller\OneDrive - franchiseportal.io\WISCONSINFDDs\Studio_6_G6_Hospitality_Franchising_LLC_2024.pdf</t>
  </si>
  <si>
    <t>C:\Users\Miller\OneDrive - franchiseportal.io\WISCONSINFDDs\Studio 6_2024.pdf</t>
  </si>
  <si>
    <t>C:\Users\Miller\OneDrive - franchiseportal.io\WISCONSINFDDs\SUCCESS_Franchising_LLC_SUCCESS_Space_(Area_Rep)_2024.pdf</t>
  </si>
  <si>
    <t>C:\Users\Miller\OneDrive - franchiseportal.io\WISCONSINFDDs\SUCCESS Franchising, LLC_2024.pdf</t>
  </si>
  <si>
    <t>C:\Users\Miller\OneDrive - franchiseportal.io\WISCONSINFDDs\SugaringLA_Franchise_LLC_Sugaring_LA_2024.pdf</t>
  </si>
  <si>
    <t>C:\Users\Miller\OneDrive - franchiseportal.io\WISCONSINFDDs\SugaringLA Franchise, LLC_2024.pdf</t>
  </si>
  <si>
    <t>C:\Users\Miller\OneDrive - franchiseportal.io\WISCONSINFDDs\Suite_Management_Franchising_LLC_My_Salon_Suite_2024.pdf</t>
  </si>
  <si>
    <t>C:\Users\Miller\OneDrive - franchiseportal.io\WISCONSINFDDs\Suite Management Franchising, LLC_2024.pdf</t>
  </si>
  <si>
    <t>C:\Users\Miller\OneDrive - franchiseportal.io\WISCONSINFDDs\Summer_Moon_Franchising_LLC_Summer_Moon_Coffee_2024.pdf</t>
  </si>
  <si>
    <t>C:\Users\Miller\OneDrive - franchiseportal.io\WISCONSINFDDs\Summer Moon Franchising LLC_2024.pdf</t>
  </si>
  <si>
    <t>C:\Users\Miller\OneDrive - franchiseportal.io\WISCONSINFDDs\Sunoco_Retail_LLC_APLUS_2024.pdf</t>
  </si>
  <si>
    <t>C:\Users\Miller\OneDrive - franchiseportal.io\WISCONSINFDDs\Sunoco Retail LLC_2024.pdf</t>
  </si>
  <si>
    <t>C:\Users\Miller\OneDrive - franchiseportal.io\WISCONSINFDDs\Supercuts_Inc_Supercuts_2024.pdf</t>
  </si>
  <si>
    <t>C:\Users\Miller\OneDrive - franchiseportal.io\WISCONSINFDDs\Supercuts, Inc._2024.pdf</t>
  </si>
  <si>
    <t>C:\Users\Miller\OneDrive - franchiseportal.io\WISCONSINFDDs\Superglass_Windshield_Repair_Inc_NoTradeName_2024.pdf</t>
  </si>
  <si>
    <t>C:\Users\Miller\OneDrive - franchiseportal.io\WISCONSINFDDs\Superglass Windshield Repair, Inc._2024.pdf</t>
  </si>
  <si>
    <t>C:\Users\Miller\OneDrive - franchiseportal.io\WISCONSINFDDs\Superior_Fence_&amp;_Rail_Franchisor_LLC_Superior_Fence_&amp;_Rail_Inc_2024.pdf</t>
  </si>
  <si>
    <t>C:\Users\Miller\OneDrive - franchiseportal.io\WISCONSINFDDs\Superior Fence &amp; Rail Franchisor, LLC_2024.pdf</t>
  </si>
  <si>
    <t>C:\Users\Miller\OneDrive - franchiseportal.io\WISCONSINFDDs\Superior_Walls_of_America_Ltd_Superior_Walls_2024.pdf</t>
  </si>
  <si>
    <t>C:\Users\Miller\OneDrive - franchiseportal.io\WISCONSINFDDs\Superior Walls of America, Ltd._2024.pdf</t>
  </si>
  <si>
    <t>C:\Users\Miller\OneDrive - franchiseportal.io\WISCONSINFDDs\SUPER_8_Worldwide_Inc_Super_8_2024.pdf</t>
  </si>
  <si>
    <t>C:\Users\Miller\OneDrive - franchiseportal.io\WISCONSINFDDs\SUPER 8 Worldwide, Inc._2024.pdf</t>
  </si>
  <si>
    <t>C:\Users\Miller\OneDrive - franchiseportal.io\WISCONSINFDDs\Super_Magnificent_Coffee_Company_Ireland_Limited_The_Coffee_Bean_&amp;_Tea_Leaf_2024.pdf</t>
  </si>
  <si>
    <t>C:\Users\Miller\OneDrive - franchiseportal.io\WISCONSINFDDs\Super Magnificent Coffee Company Ireland Limited_2024.pdf</t>
  </si>
  <si>
    <t>C:\Users\Miller\OneDrive - franchiseportal.io\WISCONSINFDDs\Supply_Pointe_Franchising_LLC_Supply_Pointe_2024.pdf</t>
  </si>
  <si>
    <t>C:\Users\Miller\OneDrive - franchiseportal.io\WISCONSINFDDs\Supply Pointe Franchising, LLC_2024.pdf</t>
  </si>
  <si>
    <t>C:\Users\Miller\OneDrive - franchiseportal.io\WISCONSINFDDs\SureStay_Inc_SureStay_Collection_Hotel_by_Best_Western®_2024.pdf</t>
  </si>
  <si>
    <t>C:\Users\Miller\OneDrive - franchiseportal.io\WISCONSINFDDs\SureStay, Inc._2024.pdf</t>
  </si>
  <si>
    <t>C:\Users\Miller\OneDrive - franchiseportal.io\WISCONSINFDDs\Surface_Experts_Franchising_LLC_Surface_Experts_2024.pdf</t>
  </si>
  <si>
    <t>C:\Users\Miller\OneDrive - franchiseportal.io\WISCONSINFDDs\Surface Experts Franchising LLC_2024.pdf</t>
  </si>
  <si>
    <t>C:\Users\Miller\OneDrive - franchiseportal.io\WISCONSINFDDs\Surface_Specialists_Systems_Inc_Surface_Specialists_2024.pdf</t>
  </si>
  <si>
    <t>C:\Users\Miller\OneDrive - franchiseportal.io\WISCONSINFDDs\Surface Specialists Systems, Inc._2024.pdf</t>
  </si>
  <si>
    <t>C:\Users\Miller\OneDrive - franchiseportal.io\WISCONSINFDDs\SVN_International_Corp_SVN_2024.pdf</t>
  </si>
  <si>
    <t>C:\Users\Miller\OneDrive - franchiseportal.io\WISCONSINFDDs\SVN International Corp_2024.pdf</t>
  </si>
  <si>
    <t>C:\Users\Miller\OneDrive - franchiseportal.io\WISCONSINFDDs\SW-Frutta_Bowls_Franchising_Co_LLC_Frutta_Bowls_2024.pdf</t>
  </si>
  <si>
    <t>C:\Users\Miller\OneDrive - franchiseportal.io\WISCONSINFDDs\SW-Frutta Bowls Franchising Co., LLC_2024.pdf</t>
  </si>
  <si>
    <t>C:\Users\Miller\OneDrive - franchiseportal.io\WISCONSINFDDs\Sweat_Equity_Group_LLC_Perspire_Sauna_Studio_2024.pdf</t>
  </si>
  <si>
    <t>C:\Users\Miller\OneDrive - franchiseportal.io\WISCONSINFDDs\Sweat Equity Group, LLC_2024.pdf</t>
  </si>
  <si>
    <t>C:\Users\Miller\OneDrive - franchiseportal.io\WISCONSINFDDs\Sweat_Ventures_LLC_Sauna_House_2024.pdf</t>
  </si>
  <si>
    <t>C:\Users\Miller\OneDrive - franchiseportal.io\WISCONSINFDDs\Sweat Ventures, LLC_2024.pdf</t>
  </si>
  <si>
    <t>C:\Users\Miller\OneDrive - franchiseportal.io\WISCONSINFDDs\Sweetwater_Technologies_Franchise_LLC_Sweetwater_Technologies_2024.pdf</t>
  </si>
  <si>
    <t>C:\Users\Miller\OneDrive - franchiseportal.io\WISCONSINFDDs\Sweetwater Technologies Franchise, LLC_2024.pdf</t>
  </si>
  <si>
    <t>C:\Users\Miller\OneDrive - franchiseportal.io\WISCONSINFDDs\Swig_Franchising_LLC_Swig_2024.pdf</t>
  </si>
  <si>
    <t>C:\Users\Miller\OneDrive - franchiseportal.io\WISCONSINFDDs\Swig Franchising, LLC_2024.pdf</t>
  </si>
  <si>
    <t>C:\Users\Miller\OneDrive - franchiseportal.io\WISCONSINFDDs\SYLVAN_LEARNING_LLC_Sylvan_Learning_Sylvan_Learning_Center_SylvanSync_and_Sylvan_2024.pdf</t>
  </si>
  <si>
    <t>C:\Users\Miller\OneDrive - franchiseportal.io\WISCONSINFDDs\SYLVAN LEARNING, LLC_2024.pdf</t>
  </si>
  <si>
    <t>C:\Users\Miller\OneDrive - franchiseportal.io\WISCONSINFDDs\SYNERGY_HomeCare_Franchising_LLC_SYNERGY_HomeCare_2024.pdf</t>
  </si>
  <si>
    <t>C:\Users\Miller\OneDrive - franchiseportal.io\WISCONSINFDDs\SYNERGY HomeCare Franchising, LLC_2024.pdf</t>
  </si>
  <si>
    <t>C:\Users\Miller\OneDrive - franchiseportal.io\WISCONSINFDDs\SystemForward_America_LLC_TemperaturePro_2024.pdf</t>
  </si>
  <si>
    <t>C:\Users\Miller\OneDrive - franchiseportal.io\WISCONSINFDDs\SystemForward America, LLC_2024.pdf</t>
  </si>
  <si>
    <t>C:\Users\Miller\OneDrive - franchiseportal.io\WISCONSINFDDs\TAB_Boards_International_Inc_The_Alternative_Board_2024.pdf</t>
  </si>
  <si>
    <t>C:\Users\Miller\OneDrive - franchiseportal.io\WISCONSINFDDs\TAB Boards International, Inc._2024.pdf</t>
  </si>
  <si>
    <t>C:\Users\Miller\OneDrive - franchiseportal.io\WISCONSINFDDs\Taco_Bell_Franchisor_LLC_Taco_Bell_Express_Taco_Bell_2024.pdf</t>
  </si>
  <si>
    <t>C:\Users\Miller\OneDrive - franchiseportal.io\WISCONSINFDDs\Taco Bell Franchisor, LLC_2024.pdf</t>
  </si>
  <si>
    <t>C:\Users\Miller\OneDrive - franchiseportal.io\WISCONSINFDDs\Taco_John's_International_Inc_Taco_Johns_2024.pdf</t>
  </si>
  <si>
    <t>C:\Users\Miller\OneDrive - franchiseportal.io\WISCONSINFDDs\Taco John's International, Inc._2024.pdf</t>
  </si>
  <si>
    <t>C:\Users\Miller\OneDrive - franchiseportal.io\WISCONSINFDDs\TACTIC_FRANCHISING_LLC_100%_CHIROPRACTIC_2023.pdf</t>
  </si>
  <si>
    <t>C:\Users\Miller\OneDrive - franchiseportal.io\WISCONSINFDDs\TACTIC FRANCHISING LLC_2023.pdf</t>
  </si>
  <si>
    <t>C:\Users\Miller\OneDrive - franchiseportal.io\WISCONSINFDDs\Tactic_Franchising_LLC_100%_Chiropractic_2024.pdf</t>
  </si>
  <si>
    <t>C:\Users\Miller\OneDrive - franchiseportal.io\WISCONSINFDDs\Tactic Franchising, LLC_2024.pdf</t>
  </si>
  <si>
    <t>C:\Users\Miller\OneDrive - franchiseportal.io\WISCONSINFDDs\TailWaggers_Franchise_Trio_TailWaggers_Doggy_Daycare_2023.pdf</t>
  </si>
  <si>
    <t>C:\Users\Miller\OneDrive - franchiseportal.io\WISCONSINFDDs\TailWaggers Franchise Trio_2023.pdf</t>
  </si>
  <si>
    <t>C:\Users\Miller\OneDrive - franchiseportal.io\WISCONSINFDDs\Take_5_Franchisor_SPV_LLC_Take_5_2024.pdf</t>
  </si>
  <si>
    <t>C:\Users\Miller\OneDrive - franchiseportal.io\WISCONSINFDDs\Take 5 Franchisor SPV LLC_2024.pdf</t>
  </si>
  <si>
    <t>C:\Users\Miller\OneDrive - franchiseportal.io\WISCONSINFDDs\Talem_Home_Care_Franchising_LLC_Talem_Home_Care_2024.pdf</t>
  </si>
  <si>
    <t>C:\Users\Miller\OneDrive - franchiseportal.io\WISCONSINFDDs\Talem Home Care Franchising, LLC_2024.pdf</t>
  </si>
  <si>
    <t>C:\Users\Miller\OneDrive - franchiseportal.io\WISCONSINFDDs\Tapville_Franchising_Inc_Tapville_Social_2024.pdf</t>
  </si>
  <si>
    <t>C:\Users\Miller\OneDrive - franchiseportal.io\WISCONSINFDDs\Tapville Franchising Inc._2024.pdf</t>
  </si>
  <si>
    <t>C:\Users\Miller\OneDrive - franchiseportal.io\WISCONSINFDDs\Taste_Buds_Kitchen_International_LLC_Taste_Buds_Kitchen_2024.pdf</t>
  </si>
  <si>
    <t>C:\Users\Miller\OneDrive - franchiseportal.io\WISCONSINFDDs\Taste Buds Kitchen International LLC_2024.pdf</t>
  </si>
  <si>
    <t>C:\Users\Miller\OneDrive - franchiseportal.io\WISCONSINFDDs\TA_Franchise_Systems_LLC_TravelCenters_of_America_(TA_Express_Center)_2024.pdf</t>
  </si>
  <si>
    <t>C:\Users\Miller\OneDrive - franchiseportal.io\WISCONSINFDDs\TA Franchise Systems LLC_2024.pdf</t>
  </si>
  <si>
    <t>C:\Users\Miller\OneDrive - franchiseportal.io\WISCONSINFDDs\TBC_International_LLC_Title_Boxing_Club_2024.pdf</t>
  </si>
  <si>
    <t>C:\Users\Miller\OneDrive - franchiseportal.io\WISCONSINFDDs\TBC International, LLC_2024.pdf</t>
  </si>
  <si>
    <t>C:\Users\Miller\OneDrive - franchiseportal.io\WISCONSINFDDs\TeamLogic_Inc_TeamLogic_IT_2024.pdf</t>
  </si>
  <si>
    <t>C:\Users\Miller\OneDrive - franchiseportal.io\WISCONSINFDDs\TeamLogic, Inc._2024.pdf</t>
  </si>
  <si>
    <t>C:\Users\Miller\OneDrive - franchiseportal.io\WISCONSINFDDs\Team_Up_Enterprises_LLC_Team_Up_Athletics_2024.pdf</t>
  </si>
  <si>
    <t>C:\Users\Miller\OneDrive - franchiseportal.io\WISCONSINFDDs\Team Up Enterprises, LLC_2024.pdf</t>
  </si>
  <si>
    <t>C:\Users\Miller\OneDrive - franchiseportal.io\WISCONSINFDDs\Tectum_Franchising_LLC_CR3_American_Exteriors_2024.pdf</t>
  </si>
  <si>
    <t>C:\Users\Miller\OneDrive - franchiseportal.io\WISCONSINFDDs\Tectum Franchising LLC_2024.pdf</t>
  </si>
  <si>
    <t>C:\Users\Miller\OneDrive - franchiseportal.io\WISCONSINFDDs\Tempur_Franchising_US_LLC_Tempur-Pedic_2024.pdf</t>
  </si>
  <si>
    <t>C:\Users\Miller\OneDrive - franchiseportal.io\WISCONSINFDDs\Tempur Franchising US, LLC_2024.pdf</t>
  </si>
  <si>
    <t>C:\Users\Miller\OneDrive - franchiseportal.io\WISCONSINFDDs\Temp_Walls_Franchise_Management_LLC_Temporary_Wall_Systems_2024.pdf</t>
  </si>
  <si>
    <t>C:\Users\Miller\OneDrive - franchiseportal.io\WISCONSINFDDs\Temp Walls Franchise Management, LLC_2024.pdf</t>
  </si>
  <si>
    <t>C:\Users\Miller\OneDrive - franchiseportal.io\WISCONSINFDDs\Terrace_Up_Franchising_Inc_Terrace_Up_2024.pdf</t>
  </si>
  <si>
    <t>C:\Users\Miller\OneDrive - franchiseportal.io\WISCONSINFDDs\Terrace Up Franchising Inc._2024.pdf</t>
  </si>
  <si>
    <t>C:\Users\Miller\OneDrive - franchiseportal.io\WISCONSINFDDs\Texas_Roadhouse_Development_Corporation_Texas_Roadhouse_2024.pdf</t>
  </si>
  <si>
    <t>C:\Users\Miller\OneDrive - franchiseportal.io\WISCONSINFDDs\Texas Roadhouse Development Corporation_2024.pdf</t>
  </si>
  <si>
    <t>C:\Users\Miller\OneDrive - franchiseportal.io\WISCONSINFDDs\TFL_Franchise_Systems_LLC_The_Flying_Locksmiths_2024.pdf</t>
  </si>
  <si>
    <t>C:\Users\Miller\OneDrive - franchiseportal.io\WISCONSINFDDs\TFL Franchise Systems, LLC_2024.pdf</t>
  </si>
  <si>
    <t>C:\Users\Miller\OneDrive - franchiseportal.io\WISCONSINFDDs\TGI_Fridays_Franchisor_LLC_TGI_Fridays_2024.pdf</t>
  </si>
  <si>
    <t>C:\Users\Miller\OneDrive - franchiseportal.io\WISCONSINFDDs\TGI Fridays Franchisor, LLC_2024.pdf</t>
  </si>
  <si>
    <t>C:\Users\Miller\OneDrive - franchiseportal.io\WISCONSINFDDs\That_1_Painter_Franchising_LLC_That_1_Painter_2024.pdf</t>
  </si>
  <si>
    <t>C:\Users\Miller\OneDrive - franchiseportal.io\WISCONSINFDDs\That 1 Painter Franchising, LLC_2024.pdf</t>
  </si>
  <si>
    <t>C:\Users\Miller\OneDrive - franchiseportal.io\WISCONSINFDDs\The_Agency_Real_Estate_Franchising_LLC_The_Agency_2024.pdf</t>
  </si>
  <si>
    <t>C:\Users\Miller\OneDrive - franchiseportal.io\WISCONSINFDDs\The Agency Real Estate Franchising, LLC_2024.pdf</t>
  </si>
  <si>
    <t>C:\Users\Miller\OneDrive - franchiseportal.io\WISCONSINFDDs\The_Barbershop_A_Hair_Salon_for_Men_LLC_The_Barbershop_2024.pdf</t>
  </si>
  <si>
    <t>C:\Users\Miller\OneDrive - franchiseportal.io\WISCONSINFDDs\The Barbershop A Hair Salon for Men, LLC,_2024.pdf</t>
  </si>
  <si>
    <t>C:\Users\Miller\OneDrive - franchiseportal.io\WISCONSINFDDs\THE_BARBERS_HAIRSTYLING_FOR_MEN_&amp;_WOMEN_INC_Cost_Cutters_2024.pdf</t>
  </si>
  <si>
    <t>C:\Users\Miller\OneDrive - franchiseportal.io\WISCONSINFDDs\THE BARBERS, HAIRSTYLING FOR MEN &amp; WOMEN, INC._2024.pdf</t>
  </si>
  <si>
    <t>C:\Users\Miller\OneDrive - franchiseportal.io\WISCONSINFDDs\The_Bar_Method_Franchisor_LLC_Bar_Method_2024.pdf</t>
  </si>
  <si>
    <t>C:\Users\Miller\OneDrive - franchiseportal.io\WISCONSINFDDs\The Bar Method Franchisor LLC_2024.pdf</t>
  </si>
  <si>
    <t>C:\Users\Miller\OneDrive - franchiseportal.io\WISCONSINFDDs\The_Beef_Jerky_Outlet_Franchise_Inc_Beef_Jerky_Experience_2024.pdf</t>
  </si>
  <si>
    <t>C:\Users\Miller\OneDrive - franchiseportal.io\WISCONSINFDDs\The Beef Jerky Outlet Franchise, Inc._2024.pdf</t>
  </si>
  <si>
    <t>C:\Users\Miller\OneDrive - franchiseportal.io\WISCONSINFDDs\The_Budlong_Franchise_Nevada_LLC_The_Budlong_Hot_Chicken_2024.pdf</t>
  </si>
  <si>
    <t>C:\Users\Miller\OneDrive - franchiseportal.io\WISCONSINFDDs\The Budlong Franchise Nevada LLC_2024.pdf</t>
  </si>
  <si>
    <t>C:\Users\Miller\OneDrive - franchiseportal.io\WISCONSINFDDs\The_Camp_Franchise_Systems_LLC_THE_CAMP_TRANSFORMATION_CENTER_2024.pdf</t>
  </si>
  <si>
    <t>C:\Users\Miller\OneDrive - franchiseportal.io\WISCONSINFDDs\The Camp Franchise Systems LLC_2024.pdf</t>
  </si>
  <si>
    <t>C:\Users\Miller\OneDrive - franchiseportal.io\WISCONSINFDDs\The_Cleaning_Authority_Franchising_SPE_LLC_The_Cleaning_Authority_2024.pdf</t>
  </si>
  <si>
    <t>C:\Users\Miller\OneDrive - franchiseportal.io\WISCONSINFDDs\The Cleaning Authority Franchising SPE LLC_2024.pdf</t>
  </si>
  <si>
    <t>C:\Users\Miller\OneDrive - franchiseportal.io\WISCONSINFDDs\The_Closet_Factory_Franchise_Corporation_Closet_Factory_2024.pdf</t>
  </si>
  <si>
    <t>C:\Users\Miller\OneDrive - franchiseportal.io\WISCONSINFDDs\The Closet Factory Franchise Corporation_2024.pdf</t>
  </si>
  <si>
    <t>C:\Users\Miller\OneDrive - franchiseportal.io\WISCONSINFDDs\The_Cornwell_Quality_Tools_Company_Cornwell_2024.pdf</t>
  </si>
  <si>
    <t>C:\Users\Miller\OneDrive - franchiseportal.io\WISCONSINFDDs\The Cornwell Quality Tools Company_2024.pdf</t>
  </si>
  <si>
    <t>C:\Users\Miller\OneDrive - franchiseportal.io\WISCONSINFDDs\The_Coven_Franchising_LLC_The_Coven_2024.pdf</t>
  </si>
  <si>
    <t>C:\Users\Miller\OneDrive - franchiseportal.io\WISCONSINFDDs\The Coven Franchising, LLC_2024.pdf</t>
  </si>
  <si>
    <t>C:\Users\Miller\OneDrive - franchiseportal.io\WISCONSINFDDs\The_Decor_Group_Inc_Christmas_Decor_2023.pdf</t>
  </si>
  <si>
    <t>C:\Users\Miller\OneDrive - franchiseportal.io\WISCONSINFDDs\The Decor Group, Inc._2023.pdf</t>
  </si>
  <si>
    <t>C:\Users\Miller\OneDrive - franchiseportal.io\WISCONSINFDDs\The_Dog_Stop_Franchising_LLC_The_Dog_Stop_2024.pdf</t>
  </si>
  <si>
    <t>C:\Users\Miller\OneDrive - franchiseportal.io\WISCONSINFDDs\The Dog Stop Franchising, LLC_2024.pdf</t>
  </si>
  <si>
    <t>C:\Users\Miller\OneDrive - franchiseportal.io\WISCONSINFDDs\THE_FILTA_GROUP_INC_FILTA_ENVIRONMENTAL_KITCHEN_SOLUTIONS®_2024.pdf</t>
  </si>
  <si>
    <t>C:\Users\Miller\OneDrive - franchiseportal.io\WISCONSINFDDs\THE FILTA GROUP INC._2024.pdf</t>
  </si>
  <si>
    <t>C:\Users\Miller\OneDrive - franchiseportal.io\WISCONSINFDDs\The_Glass_Guru_Enterprises_Inc_The_Glass_Guru_2024.pdf</t>
  </si>
  <si>
    <t>C:\Users\Miller\OneDrive - franchiseportal.io\WISCONSINFDDs\The Glass Guru Enterprises, Inc._2024.pdf</t>
  </si>
  <si>
    <t>C:\Users\Miller\OneDrive - franchiseportal.io\WISCONSINFDDs\The_Grounds_Guys_SPV_LLC_The_Grounds_Guys_2024.pdf</t>
  </si>
  <si>
    <t>C:\Users\Miller\OneDrive - franchiseportal.io\WISCONSINFDDs\The Grounds Guys SPV LLC_2024.pdf</t>
  </si>
  <si>
    <t>C:\Users\Miller\OneDrive - franchiseportal.io\WISCONSINFDDs\The_Grout_Medic_LLC_The_Grout_Medic_2024.pdf</t>
  </si>
  <si>
    <t>C:\Users\Miller\OneDrive - franchiseportal.io\WISCONSINFDDs\The Grout Medic, LLC_2024.pdf</t>
  </si>
  <si>
    <t>C:\Users\Miller\OneDrive - franchiseportal.io\WISCONSINFDDs\The_Haagen-Dazs_Shoppe_Company_Inc_Haagen-Dazs_Shop_2024.pdf</t>
  </si>
  <si>
    <t>C:\Users\Miller\OneDrive - franchiseportal.io\WISCONSINFDDs\The Haagen-Dazs Shoppe Company, Inc._2024.pdf</t>
  </si>
  <si>
    <t>C:\Users\Miller\OneDrive - franchiseportal.io\WISCONSINFDDs\The_Halal_Guys_Franchise_Inc_The_Halal_Guys_2024.pdf</t>
  </si>
  <si>
    <t>C:\Users\Miller\OneDrive - franchiseportal.io\WISCONSINFDDs\The Halal Guys Franchise Inc._2024.pdf</t>
  </si>
  <si>
    <t>C:\Users\Miller\OneDrive - franchiseportal.io\WISCONSINFDDs\The_Hammer_&amp;_Nails_Salon_Group_LLC_Hammer_&amp;_Nails_(Unit)_2024.pdf</t>
  </si>
  <si>
    <t>C:\Users\Miller\OneDrive - franchiseportal.io\WISCONSINFDDs\The Hammer &amp; Nails Salon Group, LLC_2024.pdf</t>
  </si>
  <si>
    <t>C:\Users\Miller\OneDrive - franchiseportal.io\WISCONSINFDDs\THE_HBH_FRANCHISE_COMPANY_LLC_HoneyBaked_The_Honey_Baked_Ham_Co_and_Honey_Baked_Ham_2024.pdf</t>
  </si>
  <si>
    <t>C:\Users\Miller\OneDrive - franchiseportal.io\WISCONSINFDDs\THE HBH FRANCHISE COMPANY, LLC_2024.pdf</t>
  </si>
  <si>
    <t>C:\Users\Miller\OneDrive - franchiseportal.io\WISCONSINFDDs\The_HomeTeam_Inspection_Service_Inc_HomeTeam_Inspection_Service_2024.pdf</t>
  </si>
  <si>
    <t>C:\Users\Miller\OneDrive - franchiseportal.io\WISCONSINFDDs\The HomeTeam Inspection Service, Inc._2024.pdf</t>
  </si>
  <si>
    <t>C:\Users\Miller\OneDrive - franchiseportal.io\WISCONSINFDDs\The_Home_Franchise_LLC_HomeKeepr_by_Mooveguru_2024.pdf</t>
  </si>
  <si>
    <t>C:\Users\Miller\OneDrive - franchiseportal.io\WISCONSINFDDs\The Home Franchise, LLC_2024.pdf</t>
  </si>
  <si>
    <t>C:\Users\Miller\OneDrive - franchiseportal.io\WISCONSINFDDs\The_Hot_Spot_Studios_LLC_The_Hot_Spot_2024.pdf</t>
  </si>
  <si>
    <t>C:\Users\Miller\OneDrive - franchiseportal.io\WISCONSINFDDs\The Hot Spot Studios LLC_2024.pdf</t>
  </si>
  <si>
    <t>C:\Users\Miller\OneDrive - franchiseportal.io\WISCONSINFDDs\The_Inspection_Boys_Franchise_USA_LLC_dba_The_Inspection_Boys_The_Inspection_Boys_-_Area_Representative_2024.pdf</t>
  </si>
  <si>
    <t>C:\Users\Miller\OneDrive - franchiseportal.io\WISCONSINFDDs\The Inspection Boys Franchise USA LLC d/b/a The Inspection Boys_2024.pdf</t>
  </si>
  <si>
    <t>C:\Users\Miller\OneDrive - franchiseportal.io\WISCONSINFDDs\The_Joint_Corp_The_Joint_Chiropractic_2024.pdf</t>
  </si>
  <si>
    <t>C:\Users\Miller\OneDrive - franchiseportal.io\WISCONSINFDDs\The Joint Corp._2024.pdf</t>
  </si>
  <si>
    <t>C:\Users\Miller\OneDrive - franchiseportal.io\WISCONSINFDDs\The_Lash_Franchise_Holdings_LLC_Lash_Lounge_2024.pdf</t>
  </si>
  <si>
    <t>C:\Users\Miller\OneDrive - franchiseportal.io\WISCONSINFDDs\The Lash Franchise Holdings, LLC_2024.pdf</t>
  </si>
  <si>
    <t>C:\Users\Miller\OneDrive - franchiseportal.io\WISCONSINFDDs\THE_LEARNING_EXPERIENCE_SYSTEMS_LLC_The_Learning_Experience_and_The_Learning_Experience_Academy_of_Early_Education_2024.pdf</t>
  </si>
  <si>
    <t>C:\Users\Miller\OneDrive - franchiseportal.io\WISCONSINFDDs\THE LEARNING EXPERIENCE SYSTEMS LLC_2024.pdf</t>
  </si>
  <si>
    <t>C:\Users\Miller\OneDrive - franchiseportal.io\WISCONSINFDDs\The_Maids_International_LLC_The_Maids_2024.pdf</t>
  </si>
  <si>
    <t>C:\Users\Miller\OneDrive - franchiseportal.io\WISCONSINFDDs\The Maids International, LLC_2024.pdf</t>
  </si>
  <si>
    <t>C:\Users\Miller\OneDrive - franchiseportal.io\WISCONSINFDDs\The_Melting_Pot_NoTradeName_2024.pdf</t>
  </si>
  <si>
    <t>C:\Users\Miller\OneDrive - franchiseportal.io\WISCONSINFDDs\The Melting Pot_2024.pdf</t>
  </si>
  <si>
    <t>C:\Users\Miller\OneDrive - franchiseportal.io\WISCONSINFDDs\The_New_Mom_School_Franchising_LLC_New_Mom_School_2024.pdf</t>
  </si>
  <si>
    <t>C:\Users\Miller\OneDrive - franchiseportal.io\WISCONSINFDDs\The New Mom School Franchising, LLC_2024.pdf</t>
  </si>
  <si>
    <t>C:\Users\Miller\OneDrive - franchiseportal.io\WISCONSINFDDs\The_Now_Franchise_LLC_THE_NOW_2023.pdf</t>
  </si>
  <si>
    <t>C:\Users\Miller\OneDrive - franchiseportal.io\WISCONSINFDDs\The Now Franchise, LLC_2023.pdf</t>
  </si>
  <si>
    <t>C:\Users\Miller\OneDrive - franchiseportal.io\WISCONSINFDDs\The_Original_Pancake_House_Franchising_Inc_The_Original_Pancake_House_2024.pdf</t>
  </si>
  <si>
    <t>C:\Users\Miller\OneDrive - franchiseportal.io\WISCONSINFDDs\The Original Pancake House Franchising, Inc._2024.pdf</t>
  </si>
  <si>
    <t>C:\Users\Miller\OneDrive - franchiseportal.io\WISCONSINFDDs\The_Paterson_Center_LLC_The_Paterson_Center_2024.pdf</t>
  </si>
  <si>
    <t>C:\Users\Miller\OneDrive - franchiseportal.io\WISCONSINFDDs\The Paterson Center, LLC_2024.pdf</t>
  </si>
  <si>
    <t>C:\Users\Miller\OneDrive - franchiseportal.io\WISCONSINFDDs\The_Plug_Powered_by_AVANCE_LLC_The_Plug_Powered_by_AVANCE_2023.pdf</t>
  </si>
  <si>
    <t>C:\Users\Miller\OneDrive - franchiseportal.io\WISCONSINFDDs\The Plug Powered by AVANCE LLC_2023.pdf</t>
  </si>
  <si>
    <t>C:\Users\Miller\OneDrive - franchiseportal.io\WISCONSINFDDs\THE_REAL_FOOD_ACADEMY_FRANCHISE_LLC_THE_REAL_FOOD_ACADEMY_2024.pdf</t>
  </si>
  <si>
    <t>C:\Users\Miller\OneDrive - franchiseportal.io\WISCONSINFDDs\THE REAL FOOD ACADEMY FRANCHISE LLC_2024.pdf</t>
  </si>
  <si>
    <t>C:\Users\Miller\OneDrive - franchiseportal.io\WISCONSINFDDs\The_Red_Collection_LLC_The_Red_Collection_2024.pdf</t>
  </si>
  <si>
    <t>C:\Users\Miller\OneDrive - franchiseportal.io\WISCONSINFDDs\The Red Collection, LLC_2024.pdf</t>
  </si>
  <si>
    <t>C:\Users\Miller\OneDrive - franchiseportal.io\WISCONSINFDDs\The_Retirement_Income_Source_LLC_Retirement_Income_Source_2024.pdf</t>
  </si>
  <si>
    <t>C:\Users\Miller\OneDrive - franchiseportal.io\WISCONSINFDDs\The Retirement Income Source, LLC_2024.pdf</t>
  </si>
  <si>
    <t>C:\Users\Miller\OneDrive - franchiseportal.io\WISCONSINFDDs\The_Sensory_Club_Inc_NoTradeName_2024.pdf</t>
  </si>
  <si>
    <t>C:\Users\Miller\OneDrive - franchiseportal.io\WISCONSINFDDs\The Sensory Club, Inc._2024.pdf</t>
  </si>
  <si>
    <t>C:\Users\Miller\OneDrive - franchiseportal.io\WISCONSINFDDs\The_Snip-its_Franchise_Company_LLC_Snip-its_Salon_2024.pdf</t>
  </si>
  <si>
    <t>C:\Users\Miller\OneDrive - franchiseportal.io\WISCONSINFDDs\The Snip-its Franchise Company, LLC_2024.pdf</t>
  </si>
  <si>
    <t>C:\Users\Miller\OneDrive - franchiseportal.io\WISCONSINFDDs\The_Ten_Spot_Ltd_The_Ten_Spot_2024.pdf</t>
  </si>
  <si>
    <t>C:\Users\Miller\OneDrive - franchiseportal.io\WISCONSINFDDs\The Ten Spot Ltd._2024.pdf</t>
  </si>
  <si>
    <t>C:\Users\Miller\OneDrive - franchiseportal.io\WISCONSINFDDs\The_Tox_Franchising_Group_LLC_The_Tox_2024.pdf</t>
  </si>
  <si>
    <t>C:\Users\Miller\OneDrive - franchiseportal.io\WISCONSINFDDs\The Tox Franchising Group, LLC_2024.pdf</t>
  </si>
  <si>
    <t>C:\Users\Miller\OneDrive - franchiseportal.io\WISCONSINFDDs\THE_TUTORING_CENTER_FRANCHISE_CORP_THE_TUTORING_CENTER_2024.pdf</t>
  </si>
  <si>
    <t>C:\Users\Miller\OneDrive - franchiseportal.io\WISCONSINFDDs\THE TUTORING CENTER FRANCHISE CORP._2024.pdf</t>
  </si>
  <si>
    <t>C:\Users\Miller\OneDrive - franchiseportal.io\WISCONSINFDDs\The_UPS_Store_Inc_The_UPS_Store®_(Non-Traditional)_2024.pdf</t>
  </si>
  <si>
    <t>C:\Users\Miller\OneDrive - franchiseportal.io\WISCONSINFDDs\The UPS Store, Inc._2024.pdf</t>
  </si>
  <si>
    <t>C:\Users\Miller\OneDrive - franchiseportal.io\WISCONSINFDDs\The_Vital_Stretch_Franchising_LLC_Vital_Stretch_2024.pdf</t>
  </si>
  <si>
    <t>C:\Users\Miller\OneDrive - franchiseportal.io\WISCONSINFDDs\The Vital Stretch Franchising, LLC_2024.pdf</t>
  </si>
  <si>
    <t>C:\Users\Miller\OneDrive - franchiseportal.io\WISCONSINFDDs\The_Waxxpot_Group_Franchise_LLC_Waxxpot_2024.pdf</t>
  </si>
  <si>
    <t>C:\Users\Miller\OneDrive - franchiseportal.io\WISCONSINFDDs\The Waxxpot Group Franchise, LLC_2024.pdf</t>
  </si>
  <si>
    <t>C:\Users\Miller\OneDrive - franchiseportal.io\WISCONSINFDDs\THE_WELLNESS_WAY_FRANCHISE_LLC_THE_WELLNESS_WAY_2024.pdf</t>
  </si>
  <si>
    <t>C:\Users\Miller\OneDrive - franchiseportal.io\WISCONSINFDDs\THE WELLNESS WAY FRANCHISE LLC_2024.pdf</t>
  </si>
  <si>
    <t>C:\Users\Miller\OneDrive - franchiseportal.io\WISCONSINFDDs\The_Woodhouse_SPAS_LLC_The_Woodhouse_Day_Spa_2024.pdf</t>
  </si>
  <si>
    <t>C:\Users\Miller\OneDrive - franchiseportal.io\WISCONSINFDDs\The Woodhouse SPAS, LLC_2024.pdf</t>
  </si>
  <si>
    <t>C:\Users\Miller\OneDrive - franchiseportal.io\WISCONSINFDDs\Three_Dog_Bakery_LLC_Three_Dog_Bakery_LLC_2023.pdf</t>
  </si>
  <si>
    <t>C:\Users\Miller\OneDrive - franchiseportal.io\WISCONSINFDDs\Three Dog Bakery, LLC_2023.pdf</t>
  </si>
  <si>
    <t>C:\Users\Miller\OneDrive - franchiseportal.io\WISCONSINFDDs\Tierra_Encantada_Franchising_LLC_Tierra_Encantada_2024.pdf</t>
  </si>
  <si>
    <t>C:\Users\Miller\OneDrive - franchiseportal.io\WISCONSINFDDs\Tierra Encantada Franchising LLC_2024.pdf</t>
  </si>
  <si>
    <t>C:\Users\Miller\OneDrive - franchiseportal.io\WISCONSINFDDs\TIM_HORTONS_USA_INC_Tim_Hortons_2024.pdf</t>
  </si>
  <si>
    <t>C:\Users\Miller\OneDrive - franchiseportal.io\WISCONSINFDDs\TIM HORTONS USA INC._2024.pdf</t>
  </si>
  <si>
    <t>C:\Users\Miller\OneDrive - franchiseportal.io\WISCONSINFDDs\Tint_World_LLC_Tint_World_2024.pdf</t>
  </si>
  <si>
    <t>C:\Users\Miller\OneDrive - franchiseportal.io\WISCONSINFDDs\Tint World, LLC_2024.pdf</t>
  </si>
  <si>
    <t>C:\Users\Miller\OneDrive - franchiseportal.io\WISCONSINFDDs\Tippi_Toes_Inc_Tippi_Toes_2024.pdf</t>
  </si>
  <si>
    <t>C:\Users\Miller\OneDrive - franchiseportal.io\WISCONSINFDDs\Tippi Toes, Inc._2024.pdf</t>
  </si>
  <si>
    <t>C:\Users\Miller\OneDrive - franchiseportal.io\WISCONSINFDDs\Tire_Pros_Francorp_LLC_Tire_Pros_2024.pdf</t>
  </si>
  <si>
    <t>C:\Users\Miller\OneDrive - franchiseportal.io\WISCONSINFDDs\Tire Pros Francorp, LLC_2024.pdf</t>
  </si>
  <si>
    <t>C:\Users\Miller\OneDrive - franchiseportal.io\WISCONSINFDDs\TKK_Franchising_LLC_TKK_Fried_Chicken_2024.pdf</t>
  </si>
  <si>
    <t>C:\Users\Miller\OneDrive - franchiseportal.io\WISCONSINFDDs\TKK Franchising LLC_2024.pdf</t>
  </si>
  <si>
    <t>C:\Users\Miller\OneDrive - franchiseportal.io\WISCONSINFDDs\TLGI_LLC_The_Little_Gym_2024.pdf</t>
  </si>
  <si>
    <t>C:\Users\Miller\OneDrive - franchiseportal.io\WISCONSINFDDs\TLGI, LLC_2024.pdf</t>
  </si>
  <si>
    <t>C:\Users\Miller\OneDrive - franchiseportal.io\WISCONSINFDDs\TMC_FRANCHISE_CORP_Circle_K_(Standard)_2024.pdf</t>
  </si>
  <si>
    <t>C:\Users\Miller\OneDrive - franchiseportal.io\WISCONSINFDDs\TMC FRANCHISE CORP_2024.pdf</t>
  </si>
  <si>
    <t>C:\Users\Miller\OneDrive - franchiseportal.io\WISCONSINFDDs\TMH_Worldwide_LLC_Trademark_Collection_Hotel_2024.pdf</t>
  </si>
  <si>
    <t>C:\Users\Miller\OneDrive - franchiseportal.io\WISCONSINFDDs\TMH Worldwide LLC_2024.pdf</t>
  </si>
  <si>
    <t>C:\Users\Miller\OneDrive - franchiseportal.io\WISCONSINFDDs\Toastique_Holdings_LLC_Toastique_2024.pdf</t>
  </si>
  <si>
    <t>C:\Users\Miller\OneDrive - franchiseportal.io\WISCONSINFDDs\Toastique Holdings, LLC_2024.pdf</t>
  </si>
  <si>
    <t>C:\Users\Miller\OneDrive - franchiseportal.io\WISCONSINFDDs\TOHC_Franchising_LLC_The_Original_Hot_Chicken_and_Inked_Tacos_(Unit)_2023.pdf</t>
  </si>
  <si>
    <t>C:\Users\Miller\OneDrive - franchiseportal.io\WISCONSINFDDs\TOHC Franchising LLC_2023.pdf</t>
  </si>
  <si>
    <t>C:\Users\Miller\OneDrive - franchiseportal.io\WISCONSINFDDs\Tommy's_Express_LLC_Tommy's_Express_Car_Wash_2024.pdf</t>
  </si>
  <si>
    <t>C:\Users\Miller\OneDrive - franchiseportal.io\WISCONSINFDDs\Tommy's Express LLC_2024.pdf</t>
  </si>
  <si>
    <t>C:\Users\Miller\OneDrive - franchiseportal.io\WISCONSINFDDs\Tootl_Franchising_LLC_Tootl_2024.pdf</t>
  </si>
  <si>
    <t>C:\Users\Miller\OneDrive - franchiseportal.io\WISCONSINFDDs\Tootl Franchising, LLC_2024.pdf</t>
  </si>
  <si>
    <t>C:\Users\Miller\OneDrive - franchiseportal.io\WISCONSINFDDs\Toppers_Pizza_LLC_Toppers_Pizza_2024.pdf</t>
  </si>
  <si>
    <t>C:\Users\Miller\OneDrive - franchiseportal.io\WISCONSINFDDs\Toppers Pizza LLC_2024.pdf</t>
  </si>
  <si>
    <t>C:\Users\Miller\OneDrive - franchiseportal.io\WISCONSINFDDs\Toro_Taxes_Franchise_LLC_Toro_Taxes_2024.pdf</t>
  </si>
  <si>
    <t>C:\Users\Miller\OneDrive - franchiseportal.io\WISCONSINFDDs\Toro Taxes Franchise, LLC_2024.pdf</t>
  </si>
  <si>
    <t>C:\Users\Miller\OneDrive - franchiseportal.io\WISCONSINFDDs\Totally_Nutz_Franchise_LLC_Totally_Nutz_2024.pdf</t>
  </si>
  <si>
    <t>C:\Users\Miller\OneDrive - franchiseportal.io\WISCONSINFDDs\Totally Nutz Franchise, LLC_2024.pdf</t>
  </si>
  <si>
    <t>C:\Users\Miller\OneDrive - franchiseportal.io\WISCONSINFDDs\Touching_Hearts_Inc_Touching_Hearts_2024.pdf</t>
  </si>
  <si>
    <t>C:\Users\Miller\OneDrive - franchiseportal.io\WISCONSINFDDs\Touching Hearts Inc._2024.pdf</t>
  </si>
  <si>
    <t>C:\Users\Miller\OneDrive - franchiseportal.io\WISCONSINFDDs\TourScale_Franchising_LLC_Trolley_Pub_Trolley_Party_Paddle_Pub_and_Tiki_Pub_2024.pdf</t>
  </si>
  <si>
    <t>C:\Users\Miller\OneDrive - franchiseportal.io\WISCONSINFDDs\TourScale Franchising, LLC_2024.pdf</t>
  </si>
  <si>
    <t>C:\Users\Miller\OneDrive - franchiseportal.io\WISCONSINFDDs\Tous_Les_Jours_International_Corp_Tous_Les_Jours_2024.pdf</t>
  </si>
  <si>
    <t>C:\Users\Miller\OneDrive - franchiseportal.io\WISCONSINFDDs\Tous Les Jours International Corp._2024.pdf</t>
  </si>
  <si>
    <t>C:\Users\Miller\OneDrive - franchiseportal.io\WISCONSINFDDs\Town_Square_Franchising_LLC_Town_Square_2024.pdf</t>
  </si>
  <si>
    <t>C:\Users\Miller\OneDrive - franchiseportal.io\WISCONSINFDDs\Town Square Franchising LLC_2024.pdf</t>
  </si>
  <si>
    <t>C:\Users\Miller\OneDrive - franchiseportal.io\WISCONSINFDDs\TPP_Franchising_LLC_The_Pickle_Pad_2024.pdf</t>
  </si>
  <si>
    <t>C:\Users\Miller\OneDrive - franchiseportal.io\WISCONSINFDDs\TPP Franchising LLC_2024.pdf</t>
  </si>
  <si>
    <t>C:\Users\Miller\OneDrive - franchiseportal.io\WISCONSINFDDs\Transworld_Business_Advisors_LLC_Transworld_2024.pdf</t>
  </si>
  <si>
    <t>C:\Users\Miller\OneDrive - franchiseportal.io\WISCONSINFDDs\Transworld Business Advisors, LLC_2024.pdf</t>
  </si>
  <si>
    <t>C:\Users\Miller\OneDrive - franchiseportal.io\WISCONSINFDDs\TRAVELODGE_HOTELS_INC_Travelodge_Travelodge_Hotel_Travelodge_Inn_Travelodge_Suites_Hotel_and_Travelodge_Inn_&amp;_Suites_2024.pdf</t>
  </si>
  <si>
    <t>C:\Users\Miller\OneDrive - franchiseportal.io\WISCONSINFDDs\TRAVELODGE HOTELS INC_2024.pdf</t>
  </si>
  <si>
    <t>C:\Users\Miller\OneDrive - franchiseportal.io\WISCONSINFDDs\Travel_Leaders_Network_LLC_Marit_Kaiser_2024.pdf</t>
  </si>
  <si>
    <t>C:\Users\Miller\OneDrive - franchiseportal.io\WISCONSINFDDs\Travel Leaders Network, LLC_2024.pdf</t>
  </si>
  <si>
    <t>C:\Users\Miller\OneDrive - franchiseportal.io\WISCONSINFDDs\TRC_Franchisor_Inc_The_Registry_Collection_Hotels_2024.pdf</t>
  </si>
  <si>
    <t>C:\Users\Miller\OneDrive - franchiseportal.io\WISCONSINFDDs\TRC Franchisor, Inc._2024.pdf</t>
  </si>
  <si>
    <t>C:\Users\Miller\OneDrive - franchiseportal.io\WISCONSINFDDs\Trident_Investment_Partners_Inc_Handyman_Connection_2024.pdf</t>
  </si>
  <si>
    <t>C:\Users\Miller\OneDrive - franchiseportal.io\WISCONSINFDDs\Trident Investment Partners, Inc._2024.pdf</t>
  </si>
  <si>
    <t>C:\Users\Miller\OneDrive - franchiseportal.io\WISCONSINFDDs\Tropical_Smoothie_Cafe_LLC_Tropical_Smoothie_Cafe_2024.pdf</t>
  </si>
  <si>
    <t>C:\Users\Miller\OneDrive - franchiseportal.io\WISCONSINFDDs\Tropical Smoothie Cafe, LLC_2024.pdf</t>
  </si>
  <si>
    <t>C:\Users\Miller\OneDrive - franchiseportal.io\WISCONSINFDDs\Truly_Nolen_of_America_Inc_Truly_Nolen_of_America_Inc_2024.pdf</t>
  </si>
  <si>
    <t>C:\Users\Miller\OneDrive - franchiseportal.io\WISCONSINFDDs\Truly Nolen of America, Inc._2024.pdf</t>
  </si>
  <si>
    <t>C:\Users\Miller\OneDrive - franchiseportal.io\WISCONSINFDDs\TRYP_Hotels_Worldwide_Inc_TRYP_by_Wyndham_2024.pdf</t>
  </si>
  <si>
    <t>C:\Users\Miller\OneDrive - franchiseportal.io\WISCONSINFDDs\TRYP Hotels Worldwide, Inc._2024.pdf</t>
  </si>
  <si>
    <t>C:\Users\Miller\OneDrive - franchiseportal.io\WISCONSINFDDs\Tumbles_LLC_Tumbles_2024.pdf</t>
  </si>
  <si>
    <t>C:\Users\Miller\OneDrive - franchiseportal.io\WISCONSINFDDs\Tumbles LLC_2024.pdf</t>
  </si>
  <si>
    <t>C:\Users\Miller\OneDrive - franchiseportal.io\WISCONSINFDDs\Tumble_Fresh_Franchising_LLC_Tumble_Fresh_Coin_Laundry_2024.pdf</t>
  </si>
  <si>
    <t>C:\Users\Miller\OneDrive - franchiseportal.io\WISCONSINFDDs\Tumble Fresh Franchising, LLC_2024.pdf</t>
  </si>
  <si>
    <t>C:\Users\Miller\OneDrive - franchiseportal.io\WISCONSINFDDs\Tutu_School_Franchises_LLC_Tutu_School_2024.pdf</t>
  </si>
  <si>
    <t>C:\Users\Miller\OneDrive - franchiseportal.io\WISCONSINFDDs\Tutu School Franchises, LLC_2024.pdf</t>
  </si>
  <si>
    <t>C:\Users\Miller\OneDrive - franchiseportal.io\WISCONSINFDDs\Twin_Restaurant_Franchise_LLC_Twin_Peaks_2024.pdf</t>
  </si>
  <si>
    <t>C:\Users\Miller\OneDrive - franchiseportal.io\WISCONSINFDDs\Twin Restaurant Franchise, LLC_2024.pdf</t>
  </si>
  <si>
    <t>C:\Users\Miller\OneDrive - franchiseportal.io\WISCONSINFDDs\Two_Maids_Franchising_LLC_Two_Maids_&amp;_A_Mop_2024.pdf</t>
  </si>
  <si>
    <t>C:\Users\Miller\OneDrive - franchiseportal.io\WISCONSINFDDs\Two Maids Franchising, LLC_2024.pdf</t>
  </si>
  <si>
    <t>C:\Users\Miller\OneDrive - franchiseportal.io\WISCONSINFDDs\Two_Men_and_a_Truck_SPE_LLC_Two_Men_and_a_Junk_Truck_2024.pdf</t>
  </si>
  <si>
    <t>C:\Users\Miller\OneDrive - franchiseportal.io\WISCONSINFDDs\Two Men and a Truck SPE LLC_2024.pdf</t>
  </si>
  <si>
    <t>C:\Users\Miller\OneDrive - franchiseportal.io\WISCONSINFDDs\TYG_Enterprises_LLC_The_Yard_Gym_2024.pdf</t>
  </si>
  <si>
    <t>C:\Users\Miller\OneDrive - franchiseportal.io\WISCONSINFDDs\TYG Enterprises, LLC_2024.pdf</t>
  </si>
  <si>
    <t>C:\Users\Miller\OneDrive - franchiseportal.io\WISCONSINFDDs\T_B_Franchising_Systems_Inc_TruBlue_Home_Service_Ally_2024.pdf</t>
  </si>
  <si>
    <t>C:\Users\Miller\OneDrive - franchiseportal.io\WISCONSINFDDs\T.B. Franchising Systems, Inc._2024.pdf</t>
  </si>
  <si>
    <t>C:\Users\Miller\OneDrive - franchiseportal.io\WISCONSINFDDs\UATP_Management_LLC_Urban_Air_Adventure_Park_2024.pdf</t>
  </si>
  <si>
    <t>C:\Users\Miller\OneDrive - franchiseportal.io\WISCONSINFDDs\UATP Management, LLC_2024.pdf</t>
  </si>
  <si>
    <t>C:\Users\Miller\OneDrive - franchiseportal.io\WISCONSINFDDs\UBIF_Franchising_Co_UBREAKIFIX_BY_ASURION_2024.pdf</t>
  </si>
  <si>
    <t>C:\Users\Miller\OneDrive - franchiseportal.io\WISCONSINFDDs\UBIF Franchising Co_2024.pdf</t>
  </si>
  <si>
    <t>C:\Users\Miller\OneDrive - franchiseportal.io\WISCONSINFDDs\UG_Franchise_Operations_LLC_UFC_Gym_2024.pdf</t>
  </si>
  <si>
    <t>C:\Users\Miller\OneDrive - franchiseportal.io\WISCONSINFDDs\UG Franchise Operations, LLC_2024.pdf</t>
  </si>
  <si>
    <t>C:\Users\Miller\OneDrive - franchiseportal.io\WISCONSINFDDs\Ultimate_Ninjas_Franchise_Group_LLC_Ultimate_Ninjas_2024.pdf</t>
  </si>
  <si>
    <t>C:\Users\Miller\OneDrive - franchiseportal.io\WISCONSINFDDs\Ultimate Ninjas Franchise Group, LLC_2024.pdf</t>
  </si>
  <si>
    <t>C:\Users\Miller\OneDrive - franchiseportal.io\WISCONSINFDDs\Ultra_Pool_Care_Squad_Franchise_USA_Inc_Ultra_Pool_Care_Squad_2024.pdf</t>
  </si>
  <si>
    <t>C:\Users\Miller\OneDrive - franchiseportal.io\WISCONSINFDDs\Ultra Pool Care Squad Franchise USA, Inc._2024.pdf</t>
  </si>
  <si>
    <t>C:\Users\Miller\OneDrive - franchiseportal.io\WISCONSINFDDs\Unishippers_Global_Logistics_LLC_Unishippers_2024.pdf</t>
  </si>
  <si>
    <t>C:\Users\Miller\OneDrive - franchiseportal.io\WISCONSINFDDs\Unishippers Global Logistics, LLC_2024.pdf</t>
  </si>
  <si>
    <t>C:\Users\Miller\OneDrive - franchiseportal.io\WISCONSINFDDs\UNITED_COUNTRY_REAL_ESTATE_INC_United_Country_Real_Estate_2024.pdf</t>
  </si>
  <si>
    <t>C:\Users\Miller\OneDrive - franchiseportal.io\WISCONSINFDDs\UNITED COUNTRY REAL ESTATE INC_2024.pdf</t>
  </si>
  <si>
    <t>C:\Users\Miller\OneDrive - franchiseportal.io\WISCONSINFDDs\United_Franchise_Holdings_LLC_United_Water_Restoration_2024.pdf</t>
  </si>
  <si>
    <t>C:\Users\Miller\OneDrive - franchiseportal.io\WISCONSINFDDs\United Franchise Holdings, LLC_2024.pdf</t>
  </si>
  <si>
    <t>C:\Users\Miller\OneDrive - franchiseportal.io\WISCONSINFDDs\UNITS_FRANCHISING_GROUP_INC_UNITS_2024.pdf</t>
  </si>
  <si>
    <t>C:\Users\Miller\OneDrive - franchiseportal.io\WISCONSINFDDs\UNITS FRANCHISING GROUP INC_2024.pdf</t>
  </si>
  <si>
    <t>C:\Users\Miller\OneDrive - franchiseportal.io\WISCONSINFDDs\Uni_K_Wax_Franchising_LLC_UNI_K_WAX®_2024.pdf</t>
  </si>
  <si>
    <t>C:\Users\Miller\OneDrive - franchiseportal.io\WISCONSINFDDs\Uni K Wax Franchising, LLC_2024.pdf</t>
  </si>
  <si>
    <t>C:\Users\Miller\OneDrive - franchiseportal.io\WISCONSINFDDs\Upper_Midwest_Realty_Inc_EXIT_Realty_Upper_Midwest_2024.pdf</t>
  </si>
  <si>
    <t>C:\Users\Miller\OneDrive - franchiseportal.io\WISCONSINFDDs\Upper Midwest Realty Inc_2024.pdf</t>
  </si>
  <si>
    <t>C:\Users\Miller\OneDrive - franchiseportal.io\WISCONSINFDDs\Uptown_Cheapskate_Franchise_System_LLC_Uptown_Cheapskate_2024.pdf</t>
  </si>
  <si>
    <t>C:\Users\Miller\OneDrive - franchiseportal.io\WISCONSINFDDs\Uptown Cheapskate Franchise System, LLC_2024.pdf</t>
  </si>
  <si>
    <t>C:\Users\Miller\OneDrive - franchiseportal.io\WISCONSINFDDs\Up_Closets_Franchising_LLC_Up_Closets_2024.pdf</t>
  </si>
  <si>
    <t>C:\Users\Miller\OneDrive - franchiseportal.io\WISCONSINFDDs\Up Closets Franchising LLC_2024.pdf</t>
  </si>
  <si>
    <t>C:\Users\Miller\OneDrive - franchiseportal.io\WISCONSINFDDs\USA_Insulation_Franchise_LLC_USA_Insulation_2024.pdf</t>
  </si>
  <si>
    <t>C:\Users\Miller\OneDrive - franchiseportal.io\WISCONSINFDDs\USA Insulation Franchise, LLC_2024.pdf</t>
  </si>
  <si>
    <t>C:\Users\Miller\OneDrive - franchiseportal.io\WISCONSINFDDs\USA_Ninja_Challenge_Franchising_LLC_USA_Ninja_Challenge_2023.pdf</t>
  </si>
  <si>
    <t>C:\Users\Miller\OneDrive - franchiseportal.io\WISCONSINFDDs\USA Ninja Challenge Franchising, LLC_2023.pdf</t>
  </si>
  <si>
    <t>C:\Users\Miller\OneDrive - franchiseportal.io\WISCONSINFDDs\US_LAWNS_INC_U_S_LAWNS_2024.pdf</t>
  </si>
  <si>
    <t>C:\Users\Miller\OneDrive - franchiseportal.io\WISCONSINFDDs\US LAWNS INC_2024.pdf</t>
  </si>
  <si>
    <t>C:\Users\Miller\OneDrive - franchiseportal.io\WISCONSINFDDs\U_Got_Stink_Franchising_LLC_U_Got_Stink_2023.pdf</t>
  </si>
  <si>
    <t>C:\Users\Miller\OneDrive - franchiseportal.io\WISCONSINFDDs\U Got Stink Franchising, LLC_2023.pdf</t>
  </si>
  <si>
    <t>C:\Users\Miller\OneDrive - franchiseportal.io\WISCONSINFDDs\V'S_BARBERSHOP_FRANCHISE_LLC_V's_Barbershop_2024.pdf</t>
  </si>
  <si>
    <t>C:\Users\Miller\OneDrive - franchiseportal.io\WISCONSINFDDs\V'S BARBERSHOP FRANCHISE LLC_2024.pdf</t>
  </si>
  <si>
    <t>C:\Users\Miller\OneDrive - franchiseportal.io\WISCONSINFDDs\Valbridge_Property_Advisors_Franchising_System_LLC_NoTradeName_2024.pdf</t>
  </si>
  <si>
    <t>C:\Users\Miller\OneDrive - franchiseportal.io\WISCONSINFDDs\Valbridge Property Advisors Franchising System, LLC_2024.pdf</t>
  </si>
  <si>
    <t>C:\Users\Miller\OneDrive - franchiseportal.io\WISCONSINFDDs\Valenta_Franchise_LLC_Valenta_BPO_2024.pdf</t>
  </si>
  <si>
    <t>C:\Users\Miller\OneDrive - franchiseportal.io\WISCONSINFDDs\Valenta Franchise, LLC_2024.pdf</t>
  </si>
  <si>
    <t>C:\Users\Miller\OneDrive - franchiseportal.io\WISCONSINFDDs\Valhallan_LLC_Valhallan_2024.pdf</t>
  </si>
  <si>
    <t>C:\Users\Miller\OneDrive - franchiseportal.io\WISCONSINFDDs\Valhallan, LLC_2024.pdf</t>
  </si>
  <si>
    <t>C:\Users\Miller\OneDrive - franchiseportal.io\WISCONSINFDDs\VALPAK_DIRECT_MARKETING_SYSTEMS_LLC_VALPAK_2024.pdf</t>
  </si>
  <si>
    <t>C:\Users\Miller\OneDrive - franchiseportal.io\WISCONSINFDDs\VALPAK DIRECT MARKETING SYSTEMS, LLC_2024.pdf</t>
  </si>
  <si>
    <t>C:\Users\Miller\OneDrive - franchiseportal.io\WISCONSINFDDs\Valvoline_Instant_Oil_Change_Franchising_Inc_Valvoline_Instant_Oil_Change_2023.pdf</t>
  </si>
  <si>
    <t>C:\Users\Miller\OneDrive - franchiseportal.io\WISCONSINFDDs\Valvoline Instant Oil Change Franchising, Inc._2023.pdf</t>
  </si>
  <si>
    <t>C:\Users\Miller\OneDrive - franchiseportal.io\WISCONSINFDDs\Vanguard_Cleaning_Systems_Inc_NoTradeName_2024.pdf</t>
  </si>
  <si>
    <t>C:\Users\Miller\OneDrive - franchiseportal.io\WISCONSINFDDs\Vanguard Cleaning Systems Inc_2024.pdf</t>
  </si>
  <si>
    <t>C:\Users\Miller\OneDrive - franchiseportal.io\WISCONSINFDDs\VARA_Juice_Franchising_LLC_VARA_Juice_Restaurant_2024.pdf</t>
  </si>
  <si>
    <t>C:\Users\Miller\OneDrive - franchiseportal.io\WISCONSINFDDs\VARA Juice Franchising, LLC_2024.pdf</t>
  </si>
  <si>
    <t>C:\Users\Miller\OneDrive - franchiseportal.io\WISCONSINFDDs\Vaura_Incorporated_Vaura_Studio_and_Vaura_2024.pdf</t>
  </si>
  <si>
    <t>C:\Users\Miller\OneDrive - franchiseportal.io\WISCONSINFDDs\Vaura Incorporated_2024.pdf</t>
  </si>
  <si>
    <t>C:\Users\Miller\OneDrive - franchiseportal.io\WISCONSINFDDs\Venture_X_Franchising_LLC_Venture_X_2024.pdf</t>
  </si>
  <si>
    <t>C:\Users\Miller\OneDrive - franchiseportal.io\WISCONSINFDDs\Venture X Franchising, LLC_2024.pdf</t>
  </si>
  <si>
    <t>C:\Users\Miller\OneDrive - franchiseportal.io\WISCONSINFDDs\Veronica's_Insurance_Franchise_LLC_Veronica's_Insurance_2024.pdf</t>
  </si>
  <si>
    <t>C:\Users\Miller\OneDrive - franchiseportal.io\WISCONSINFDDs\Veronica's Insurance Franchise, LLC_2024.pdf</t>
  </si>
  <si>
    <t>C:\Users\Miller\OneDrive - franchiseportal.io\WISCONSINFDDs\Vertica_Fitness_Franchising_Inc_Vertica_Fitness_2024.pdf</t>
  </si>
  <si>
    <t>C:\Users\Miller\OneDrive - franchiseportal.io\WISCONSINFDDs\Vertica Fitness Franchising, Inc._2024.pdf</t>
  </si>
  <si>
    <t>C:\Users\Miller\OneDrive - franchiseportal.io\WISCONSINFDDs\Veterans_Restoration_Franchise_LLC_Veterans_Restoration_2023.pdf</t>
  </si>
  <si>
    <t>C:\Users\Miller\OneDrive - franchiseportal.io\WISCONSINFDDs\Veterans Restoration Franchise LLC_2023.pdf</t>
  </si>
  <si>
    <t>C:\Users\Miller\OneDrive - franchiseportal.io\WISCONSINFDDs\Victory_Lane_Quick_Oil_Change_Inc_Victory_Lane_Centers_2024.pdf</t>
  </si>
  <si>
    <t>C:\Users\Miller\OneDrive - franchiseportal.io\WISCONSINFDDs\Victory Lane Quick Oil Change, Inc._2024.pdf</t>
  </si>
  <si>
    <t>C:\Users\Miller\OneDrive - franchiseportal.io\WISCONSINFDDs\Village_Juice_Co_Franchising_LLC_Village_Juice_&amp;_Kitchen_2024.pdf</t>
  </si>
  <si>
    <t>C:\Users\Miller\OneDrive - franchiseportal.io\WISCONSINFDDs\Village Juice Co. Franchising, LLC_2024.pdf</t>
  </si>
  <si>
    <t>C:\Users\Miller\OneDrive - franchiseportal.io\WISCONSINFDDs\Villa_Pizza_LLC_Villa_Pizza_2024.pdf</t>
  </si>
  <si>
    <t>C:\Users\Miller\OneDrive - franchiseportal.io\WISCONSINFDDs\Villa Pizza, LLC_2024.pdf</t>
  </si>
  <si>
    <t>C:\Users\Miller\OneDrive - franchiseportal.io\WISCONSINFDDs\VIO_Franchise_Group_LLC_VIO_Med_Spa_-_Standard_Offering_2024.pdf</t>
  </si>
  <si>
    <t>C:\Users\Miller\OneDrive - franchiseportal.io\WISCONSINFDDs\VIO Franchise Group, LLC_2024.pdf</t>
  </si>
  <si>
    <t>C:\Users\Miller\OneDrive - franchiseportal.io\WISCONSINFDDs\Vital_Care_Infusion_Services_LLC_Vital_Care_2024.pdf</t>
  </si>
  <si>
    <t>C:\Users\Miller\OneDrive - franchiseportal.io\WISCONSINFDDs\Vital Care Infusion Services, LLC_2024.pdf</t>
  </si>
  <si>
    <t>C:\Users\Miller\OneDrive - franchiseportal.io\WISCONSINFDDs\Vizta_Tint_Holdings_INC_NoTradeName_2024.pdf</t>
  </si>
  <si>
    <t>C:\Users\Miller\OneDrive - franchiseportal.io\WISCONSINFDDs\Vizta Tint Holdings, INC_2024.pdf</t>
  </si>
  <si>
    <t>C:\Users\Miller\OneDrive - franchiseportal.io\WISCONSINFDDs\VI_BrandCo_LLC_Village_Inn_2024.pdf</t>
  </si>
  <si>
    <t>C:\Users\Miller\OneDrive - franchiseportal.io\WISCONSINFDDs\VI BrandCo, LLC_2024.pdf</t>
  </si>
  <si>
    <t>C:\Users\Miller\OneDrive - franchiseportal.io\WISCONSINFDDs\Voodoo_Licensing_LLC_Voodoo_Brewing_Co_2024.pdf</t>
  </si>
  <si>
    <t>C:\Users\Miller\OneDrive - franchiseportal.io\WISCONSINFDDs\Voodoo Licensing LLC_2024.pdf</t>
  </si>
  <si>
    <t>C:\Users\Miller\OneDrive - franchiseportal.io\WISCONSINFDDs\VPC_Pizza_Franchise_LLC_Giordano's®_Restaurants_2024.pdf</t>
  </si>
  <si>
    <t>C:\Users\Miller\OneDrive - franchiseportal.io\WISCONSINFDDs\VPC Pizza Franchise, LLC_2024.pdf</t>
  </si>
  <si>
    <t>C:\Users\Miller\OneDrive - franchiseportal.io\WISCONSINFDDs\Wahlburgers_Franchising_LLC_Wahlburgers_2024.pdf</t>
  </si>
  <si>
    <t>C:\Users\Miller\OneDrive - franchiseportal.io\WISCONSINFDDs\Wahlburgers Franchising, LLC_2024.pdf</t>
  </si>
  <si>
    <t>C:\Users\Miller\OneDrive - franchiseportal.io\WISCONSINFDDs\Walk-On's_Enterprises_Franchising_LLC_Walk-On's_Sports_Bistreaux_2024.pdf</t>
  </si>
  <si>
    <t>C:\Users\Miller\OneDrive - franchiseportal.io\WISCONSINFDDs\Walk-On's Enterprises Franchising, LLC_2024.pdf</t>
  </si>
  <si>
    <t>C:\Users\Miller\OneDrive - franchiseportal.io\WISCONSINFDDs\Wallaby_Windows_Franchisor_LLC_Wallaby_Windows_2024.pdf</t>
  </si>
  <si>
    <t>C:\Users\Miller\OneDrive - franchiseportal.io\WISCONSINFDDs\Wallaby Windows Franchisor, LLC_2024.pdf</t>
  </si>
  <si>
    <t>C:\Users\Miller\OneDrive - franchiseportal.io\WISCONSINFDDs\WaterWalk_Franchise_Services_LLC_WaterWalk_2023.pdf</t>
  </si>
  <si>
    <t>C:\Users\Miller\OneDrive - franchiseportal.io\WISCONSINFDDs\WaterWalk Franchise Services LLC_2023.pdf</t>
  </si>
  <si>
    <t>C:\Users\Miller\OneDrive - franchiseportal.io\WISCONSINFDDs\WaveMAX_Franchise_LLC_WaveMAX_Laundry_2024.pdf</t>
  </si>
  <si>
    <t>C:\Users\Miller\OneDrive - franchiseportal.io\WISCONSINFDDs\WaveMAX Franchise LLC_2024.pdf</t>
  </si>
  <si>
    <t>C:\Users\Miller\OneDrive - franchiseportal.io\WISCONSINFDDs\Waxing_the_City_Franchisor_LLC_Waxing_the_City_2024.pdf</t>
  </si>
  <si>
    <t>C:\Users\Miller\OneDrive - franchiseportal.io\WISCONSINFDDs\Waxing the City Franchisor LLC_2024.pdf</t>
  </si>
  <si>
    <t>C:\Users\Miller\OneDrive - franchiseportal.io\WISCONSINFDDs\Weathersby_Guild_Inc_Weathersby_Guild_2024.pdf</t>
  </si>
  <si>
    <t>C:\Users\Miller\OneDrive - franchiseportal.io\WISCONSINFDDs\Weathersby Guild, Inc._2024.pdf</t>
  </si>
  <si>
    <t>C:\Users\Miller\OneDrive - franchiseportal.io\WISCONSINFDDs\WEICHERT_REAL_ESTATE_AFFILIATES_INC_Weichert_2024.pdf</t>
  </si>
  <si>
    <t>C:\Users\Miller\OneDrive - franchiseportal.io\WISCONSINFDDs\WEICHERT REAL ESTATE AFFILIATES INC_2024.pdf</t>
  </si>
  <si>
    <t>C:\Users\Miller\OneDrive - franchiseportal.io\WISCONSINFDDs\Weighless_MD_Franchises_LLC_Weighless_MD_2024.pdf</t>
  </si>
  <si>
    <t>C:\Users\Miller\OneDrive - franchiseportal.io\WISCONSINFDDs\Weighless MD Franchises, LLC_2024.pdf</t>
  </si>
  <si>
    <t>C:\Users\Miller\OneDrive - franchiseportal.io\WISCONSINFDDs\Wetzel's_Pretzels_LLC_Wetzel's_Pretzels_2024.pdf</t>
  </si>
  <si>
    <t>C:\Users\Miller\OneDrive - franchiseportal.io\WISCONSINFDDs\Wetzel's Pretzels, LLC_2024.pdf</t>
  </si>
  <si>
    <t>C:\Users\Miller\OneDrive - franchiseportal.io\WISCONSINFDDs\We_Are_Crackin'_LLC_Elmers_Breakfast_Lunch_Dinner_Restaurant_Egg_N'_Joe_Restaurant_or_Elmer's_Kitchen_Breakfast_Brunch_Mimosas_Restaurant_2024.pdf</t>
  </si>
  <si>
    <t>C:\Users\Miller\OneDrive - franchiseportal.io\WISCONSINFDDs\We Are Crackin' LLC_2024.pdf</t>
  </si>
  <si>
    <t>C:\Users\Miller\OneDrive - franchiseportal.io\WISCONSINFDDs\We_Insure_LLC_We_Insure_2024.pdf</t>
  </si>
  <si>
    <t>C:\Users\Miller\OneDrive - franchiseportal.io\WISCONSINFDDs\We Insure, LLC_2024.pdf</t>
  </si>
  <si>
    <t>C:\Users\Miller\OneDrive - franchiseportal.io\WISCONSINFDDs\We_Rock_the_Spectrum_LLC_We_Rock_the_Spectrum_Kid's_Gym_for_All_Kids_2024.pdf</t>
  </si>
  <si>
    <t>C:\Users\Miller\OneDrive - franchiseportal.io\WISCONSINFDDs\We Rock the Spectrum, LLC_2024.pdf</t>
  </si>
  <si>
    <t>C:\Users\Miller\OneDrive - franchiseportal.io\WISCONSINFDDs\Which_Wich_Franchise_Inc_Which_Wich_2024.pdf</t>
  </si>
  <si>
    <t>C:\Users\Miller\OneDrive - franchiseportal.io\WISCONSINFDDs\Which Wich Franchise, Inc._2024.pdf</t>
  </si>
  <si>
    <t>C:\Users\Miller\OneDrive - franchiseportal.io\WISCONSINFDDs\WHR_Extended_Stay_LLC_ECHO_Suites_Extended_Stay_by_Wyndham_2024.pdf</t>
  </si>
  <si>
    <t>C:\Users\Miller\OneDrive - franchiseportal.io\WISCONSINFDDs\WHR Extended Stay, LLC_2024.pdf</t>
  </si>
  <si>
    <t>C:\Users\Miller\OneDrive - franchiseportal.io\WISCONSINFDDs\WILD_BIRDS_UNLIMITED_INC_NoTradeName_2024.pdf</t>
  </si>
  <si>
    <t>C:\Users\Miller\OneDrive - franchiseportal.io\WISCONSINFDDs\WILD BIRDS UNLIMITED INC_2024.pdf</t>
  </si>
  <si>
    <t>C:\Users\Miller\OneDrive - franchiseportal.io\WISCONSINFDDs\Window_Gang_LLC_Window_Gang_2024.pdf</t>
  </si>
  <si>
    <t>C:\Users\Miller\OneDrive - franchiseportal.io\WISCONSINFDDs\Window Gang, LLC_2024.pdf</t>
  </si>
  <si>
    <t>C:\Users\Miller\OneDrive - franchiseportal.io\WISCONSINFDDs\Window_Genie_SPV_LLC_Window_Genie_2024.pdf</t>
  </si>
  <si>
    <t>C:\Users\Miller\OneDrive - franchiseportal.io\WISCONSINFDDs\Window Genie SPV LLC_2024.pdf</t>
  </si>
  <si>
    <t>C:\Users\Miller\OneDrive - franchiseportal.io\WISCONSINFDDs\WINDOW_WORLD_INC_WINDOW_WORLD_2024.pdf</t>
  </si>
  <si>
    <t>C:\Users\Miller\OneDrive - franchiseportal.io\WISCONSINFDDs\WINDOW WORLD, INC._2024.pdf</t>
  </si>
  <si>
    <t>C:\Users\Miller\OneDrive - franchiseportal.io\WISCONSINFDDs\Wine_and_Design_Franchise_LLC_Wine_and_Design_2024.pdf</t>
  </si>
  <si>
    <t>C:\Users\Miller\OneDrive - franchiseportal.io\WISCONSINFDDs\Wine and Design Franchise LLC_2024.pdf</t>
  </si>
  <si>
    <t>C:\Users\Miller\OneDrive - franchiseportal.io\WISCONSINFDDs\WINGATE_INNS_INTERNATIONAL_INC_Wingate_Inn_and_Wingate_by_Wyndham_2024.pdf</t>
  </si>
  <si>
    <t>C:\Users\Miller\OneDrive - franchiseportal.io\WISCONSINFDDs\WINGATE INNS INTERNATIONAL INC_2024.pdf</t>
  </si>
  <si>
    <t>C:\Users\Miller\OneDrive - franchiseportal.io\WISCONSINFDDs\Wingstop_Franchising_LLC_WING-STOP®_2024.pdf</t>
  </si>
  <si>
    <t>C:\Users\Miller\OneDrive - franchiseportal.io\WISCONSINFDDs\Wingstop Franchising LLC_2024.pdf</t>
  </si>
  <si>
    <t>C:\Users\Miller\OneDrive - franchiseportal.io\WISCONSINFDDs\WINGS_ETC_INC_Wings_Etc_2024.pdf</t>
  </si>
  <si>
    <t>C:\Users\Miller\OneDrive - franchiseportal.io\WISCONSINFDDs\WINGS ETC INC_2024.pdf</t>
  </si>
  <si>
    <t>C:\Users\Miller\OneDrive - franchiseportal.io\WISCONSINFDDs\Wing_Snob_Franchising_LLC_Wing_Snob_2024.pdf</t>
  </si>
  <si>
    <t>C:\Users\Miller\OneDrive - franchiseportal.io\WISCONSINFDDs\Wing Snob Franchising, LLC_2024.pdf</t>
  </si>
  <si>
    <t>C:\Users\Miller\OneDrive - franchiseportal.io\WISCONSINFDDs\Winmark_Corporation_Style_Encore_2024.pdf</t>
  </si>
  <si>
    <t>C:\Users\Miller\OneDrive - franchiseportal.io\WISCONSINFDDs\Winmark Corporation_2024.pdf</t>
  </si>
  <si>
    <t>C:\Users\Miller\OneDrive - franchiseportal.io\WISCONSINFDDs\WINMARK_CORP_Once_Upon_A_Child_Franchise_Program_2024.pdf</t>
  </si>
  <si>
    <t>C:\Users\Miller\OneDrive - franchiseportal.io\WISCONSINFDDs\WINMARK CORP_2024.pdf</t>
  </si>
  <si>
    <t>C:\Users\Miller\OneDrive - franchiseportal.io\WISCONSINFDDs\WINZER_FRANCHISE_CO_INC_WINZER_2023.pdf</t>
  </si>
  <si>
    <t>C:\Users\Miller\OneDrive - franchiseportal.io\WISCONSINFDDs\WINZER FRANCHISE CO INC_2023.pdf</t>
  </si>
  <si>
    <t>C:\Users\Miller\OneDrive - franchiseportal.io\WISCONSINFDDs\Wireless_Zone_LLC_Wireless_Zone_2024.pdf</t>
  </si>
  <si>
    <t>C:\Users\Miller\OneDrive - franchiseportal.io\WISCONSINFDDs\Wireless Zone LLC_2024.pdf</t>
  </si>
  <si>
    <t>C:\Users\Miller\OneDrive - franchiseportal.io\WISCONSINFDDs\Wise_Coatings_Franchises_LLC_Wise_Coatings_2024.pdf</t>
  </si>
  <si>
    <t>C:\Users\Miller\OneDrive - franchiseportal.io\WISCONSINFDDs\Wise Coatings Franchises, LLC_2024.pdf</t>
  </si>
  <si>
    <t>C:\Users\Miller\OneDrive - franchiseportal.io\WISCONSINFDDs\Wix_Franchise_Inc_Antioch_Pizza_Shop_2024.pdf</t>
  </si>
  <si>
    <t>C:\Users\Miller\OneDrive - franchiseportal.io\WISCONSINFDDs\Wix Franchise, Inc._2024.pdf</t>
  </si>
  <si>
    <t>C:\Users\Miller\OneDrive - franchiseportal.io\WISCONSINFDDs\WNW_Franchising_LLC_Wag_N_Wash_2024.pdf</t>
  </si>
  <si>
    <t>C:\Users\Miller\OneDrive - franchiseportal.io\WISCONSINFDDs\WNW Franchising, LLC_2024.pdf</t>
  </si>
  <si>
    <t>C:\Users\Miller\OneDrive - franchiseportal.io\WISCONSINFDDs\WOODCRAFT_FRANCHISE_LLC_WOODCRAFT_2024.pdf</t>
  </si>
  <si>
    <t>C:\Users\Miller\OneDrive - franchiseportal.io\WISCONSINFDDs\WOODCRAFT FRANCHISE, LLC_2024.pdf</t>
  </si>
  <si>
    <t>C:\Users\Miller\OneDrive - franchiseportal.io\WISCONSINFDDs\Woodland_Capital_Franchising_Inc_The_Doan_Group_2024.pdf</t>
  </si>
  <si>
    <t>C:\Users\Miller\OneDrive - franchiseportal.io\WISCONSINFDDs\Woodland Capital Franchising, Inc._2024.pdf</t>
  </si>
  <si>
    <t>C:\Users\Miller\OneDrive - franchiseportal.io\WISCONSINFDDs\Woofie's_Pet_Ventures_LLC_WOOFIE'S_2024.pdf</t>
  </si>
  <si>
    <t>C:\Users\Miller\OneDrive - franchiseportal.io\WISCONSINFDDs\Woofie's Pet Ventures, LLC_2024.pdf</t>
  </si>
  <si>
    <t>C:\Users\Miller\OneDrive - franchiseportal.io\WISCONSINFDDs\Woof_Gang_Bakery_Inc_Woof_Gang_Bakery_2024.pdf</t>
  </si>
  <si>
    <t>C:\Users\Miller\OneDrive - franchiseportal.io\WISCONSINFDDs\Woof Gang Bakery, Inc._2024.pdf</t>
  </si>
  <si>
    <t>C:\Users\Miller\OneDrive - franchiseportal.io\WISCONSINFDDs\WOOPS!_Franchise_LLC_WOOPS!_2024.pdf</t>
  </si>
  <si>
    <t>C:\Users\Miller\OneDrive - franchiseportal.io\WISCONSINFDDs\WOOPS! Franchise, LLC_2024.pdf</t>
  </si>
  <si>
    <t>C:\Users\Miller\OneDrive - franchiseportal.io\WISCONSINFDDs\WORKOUT_ANYTIME_FRANCHISING_SYSTEMS_LLC_WORKOUT_ANYTIME_2024.pdf</t>
  </si>
  <si>
    <t>C:\Users\Miller\OneDrive - franchiseportal.io\WISCONSINFDDs\WORKOUT ANYTIME FRANCHISING SYSTEMS LLC_2024.pdf</t>
  </si>
  <si>
    <t>C:\Users\Miller\OneDrive - franchiseportal.io\WISCONSINFDDs\Worldwide_Refinishing_Systems_Inc_DreamMaker_Bath_&amp;_Kitchen_2024.pdf</t>
  </si>
  <si>
    <t>C:\Users\Miller\OneDrive - franchiseportal.io\WISCONSINFDDs\Worldwide Refinishing Systems, Inc_2024.pdf</t>
  </si>
  <si>
    <t>C:\Users\Miller\OneDrive - franchiseportal.io\WISCONSINFDDs\World_Gym_International_LLC_World_Gym_2024.pdf</t>
  </si>
  <si>
    <t>C:\Users\Miller\OneDrive - franchiseportal.io\WISCONSINFDDs\World Gym International, LLC_2024.pdf</t>
  </si>
  <si>
    <t>C:\Users\Miller\OneDrive - franchiseportal.io\WISCONSINFDDs\World_Inspection_Network_International_LLC_WIN_Home_Inspection_2024.pdf</t>
  </si>
  <si>
    <t>C:\Users\Miller\OneDrive - franchiseportal.io\WISCONSINFDDs\World Inspection Network International LLC_2024.pdf</t>
  </si>
  <si>
    <t>C:\Users\Miller\OneDrive - franchiseportal.io\WISCONSINFDDs\WOW_1_DAY_PAINTING_LLC_WOW_1_DAY_PAINTING_2024.pdf</t>
  </si>
  <si>
    <t>C:\Users\Miller\OneDrive - franchiseportal.io\WISCONSINFDDs\WOW 1 DAY PAINTING LLC_2024.pdf</t>
  </si>
  <si>
    <t>C:\Users\Miller\OneDrive - franchiseportal.io\WISCONSINFDDs\WSR_Franchise_LLC_We_Sell_Restaurants_2024.pdf</t>
  </si>
  <si>
    <t>C:\Users\Miller\OneDrive - franchiseportal.io\WISCONSINFDDs\WSR Franchise, LLC_2024.pdf</t>
  </si>
  <si>
    <t>C:\Users\Miller\OneDrive - franchiseportal.io\WISCONSINFDDs\Wyndham_Franchisor_LLC_Wyndham_Grand_Wyndham_Grand_Hotel_Wyndham_Grand_Resort_2024.pdf</t>
  </si>
  <si>
    <t>C:\Users\Miller\OneDrive - franchiseportal.io\WISCONSINFDDs\Wyndham Franchisor, LLC_2024.pdf</t>
  </si>
  <si>
    <t>C:\Users\Miller\OneDrive - franchiseportal.io\WISCONSINFDDs\WZ_Franchise_LLC_WING_ZONE®_2024.pdf</t>
  </si>
  <si>
    <t>C:\Users\Miller\OneDrive - franchiseportal.io\WISCONSINFDDs\WZ Franchise, LLC_2024.pdf</t>
  </si>
  <si>
    <t>C:\Users\Miller\OneDrive - franchiseportal.io\WISCONSINFDDs\XP_League_Franchise_LLC_XP_League_2024.pdf</t>
  </si>
  <si>
    <t>C:\Users\Miller\OneDrive - franchiseportal.io\WISCONSINFDDs\XP League Franchise, LLC_2024.pdf</t>
  </si>
  <si>
    <t>C:\Users\Miller\OneDrive - franchiseportal.io\WISCONSINFDDs\Xtension_Envy_Franchise_Group_LLC_Xtension_Envy_2024.pdf</t>
  </si>
  <si>
    <t>C:\Users\Miller\OneDrive - franchiseportal.io\WISCONSINFDDs\Xtension Envy Franchise Group, LLC_2024.pdf</t>
  </si>
  <si>
    <t>C:\Users\Miller\OneDrive - franchiseportal.io\WISCONSINFDDs\X_GOLF_Franchise_Corporation_X-Golf_2024.pdf</t>
  </si>
  <si>
    <t>C:\Users\Miller\OneDrive - franchiseportal.io\WISCONSINFDDs\X GOLF Franchise Corporation_2024.pdf</t>
  </si>
  <si>
    <t>C:\Users\Miller\OneDrive - franchiseportal.io\WISCONSINFDDs\YABA_LLC_EPAGA_Home_Care_2024.pdf</t>
  </si>
  <si>
    <t>C:\Users\Miller\OneDrive - franchiseportal.io\WISCONSINFDDs\YABA, LLC_2024.pdf</t>
  </si>
  <si>
    <t>C:\Users\Miller\OneDrive - franchiseportal.io\WISCONSINFDDs\YCA_Franchising_Inc_Young_Chefs_and_Young_Chefs_Academy_2024.pdf</t>
  </si>
  <si>
    <t>C:\Users\Miller\OneDrive - franchiseportal.io\WISCONSINFDDs\YCA Franchising, Inc._2024.pdf</t>
  </si>
  <si>
    <t>C:\Users\Miller\OneDrive - franchiseportal.io\WISCONSINFDDs\YEL_Franchising_Inc_Youth_Enrichment_League_YEL_YEL_Franchising_2024.pdf</t>
  </si>
  <si>
    <t>C:\Users\Miller\OneDrive - franchiseportal.io\WISCONSINFDDs\YEL Franchising, Inc._2024.pdf</t>
  </si>
  <si>
    <t>C:\Users\Miller\OneDrive - franchiseportal.io\WISCONSINFDDs\YESCO_Franchising_LLC_YESCO_2024.pdf</t>
  </si>
  <si>
    <t>C:\Users\Miller\OneDrive - franchiseportal.io\WISCONSINFDDs\YESCO Franchising LLC_2024.pdf</t>
  </si>
  <si>
    <t>C:\Users\Miller\OneDrive - franchiseportal.io\WISCONSINFDDs\Yoga_Six_Franchise_SPV_LLC_Yoga_Six_2024.pdf</t>
  </si>
  <si>
    <t>C:\Users\Miller\OneDrive - franchiseportal.io\WISCONSINFDDs\Yoga Six Franchise SPV, LLC_2024.pdf</t>
  </si>
  <si>
    <t>C:\Users\Miller\OneDrive - franchiseportal.io\WISCONSINFDDs\Yogurt_Mountain_Franchising_LLC_Yogurt_Mountain_2024.pdf</t>
  </si>
  <si>
    <t>C:\Users\Miller\OneDrive - franchiseportal.io\WISCONSINFDDs\Yogurt Mountain Franchising, LLC_2024.pdf</t>
  </si>
  <si>
    <t>C:\Users\Miller\OneDrive - franchiseportal.io\WISCONSINFDDs\yorCMO_Franchising_LLC_yorCMO_2024.pdf</t>
  </si>
  <si>
    <t>C:\Users\Miller\OneDrive - franchiseportal.io\WISCONSINFDDs\yorCMO Franchising, LLC_2024.pdf</t>
  </si>
  <si>
    <t>C:\Users\Miller\OneDrive - franchiseportal.io\WISCONSINFDDs\Young_Rembrandts_Franchise_Inc_Young_Rembrandts_2024.pdf</t>
  </si>
  <si>
    <t>C:\Users\Miller\OneDrive - franchiseportal.io\WISCONSINFDDs\Young Rembrandts Franchise, Inc._2024.pdf</t>
  </si>
  <si>
    <t>C:\Users\Miller\OneDrive - franchiseportal.io\WISCONSINFDDs\Yummy-town_USA_LLC_Happy_Lemon_2024.pdf</t>
  </si>
  <si>
    <t>C:\Users\Miller\OneDrive - franchiseportal.io\WISCONSINFDDs\Yummy-town USA LLC_2024.pdf</t>
  </si>
  <si>
    <t>C:\Users\Miller\OneDrive - franchiseportal.io\WISCONSINFDDs\Zaxby's_SPE_Franchisor_LLC_Zaxby's_2024.pdf</t>
  </si>
  <si>
    <t>C:\Users\Miller\OneDrive - franchiseportal.io\WISCONSINFDDs\Zaxby's SPE Franchisor LLC_2024.pdf</t>
  </si>
  <si>
    <t>C:\Users\Miller\OneDrive - franchiseportal.io\WISCONSINFDDs\Zerorez_Franchising_Systems_Inc_Zerorez_2024.pdf</t>
  </si>
  <si>
    <t>C:\Users\Miller\OneDrive - franchiseportal.io\WISCONSINFDDs\Zerorez Franchising Systems, Inc._2024.pdf</t>
  </si>
  <si>
    <t>C:\Users\Miller\OneDrive - franchiseportal.io\WISCONSINFDDs\Ziebart_Corporation_Ziebart_2024.pdf</t>
  </si>
  <si>
    <t>C:\Users\Miller\OneDrive - franchiseportal.io\WISCONSINFDDs\Ziebart Corporation_2024.pdf</t>
  </si>
  <si>
    <t>C:\Users\Miller\OneDrive - franchiseportal.io\WISCONSINFDDs\Ziggi's_Coffee_Franchise_LLC_Ziggi's_Coffee_2024.pdf</t>
  </si>
  <si>
    <t>C:\Users\Miller\OneDrive - franchiseportal.io\WISCONSINFDDs\Ziggi's Coffee Franchise, LLC_2024.pdf</t>
  </si>
  <si>
    <t>C:\Users\Miller\OneDrive - franchiseportal.io\WISCONSINFDDs\ZIPS_Franchising_LLC_ZIPS_Dry_Cleaners_2024.pdf</t>
  </si>
  <si>
    <t>C:\Users\Miller\OneDrive - franchiseportal.io\WISCONSINFDDs\ZIPS Franchising, LLC_2024.pdf</t>
  </si>
  <si>
    <t>C:\Users\Miller\OneDrive - franchiseportal.io\WISCONSINFDDs\Zoomin_Groomin_USA_LLC_dba_Zoomin_Groomin_Zoomin_Groomin_-_Area_Representative_2024.pdf</t>
  </si>
  <si>
    <t>C:\Users\Miller\OneDrive - franchiseportal.io\WISCONSINFDDs\Zoomin Groomin USA LLC d/b/a Zoomin Groomin_2024.pdf</t>
  </si>
  <si>
    <t>C:\Users\Miller\OneDrive - franchiseportal.io\WISCONSINFDDs\Zoom_Drain_Franchise_LLC_Zoom_Drain_2024.pdf</t>
  </si>
  <si>
    <t>C:\Users\Miller\OneDrive - franchiseportal.io\WISCONSINFDDs\Zoom Drain Franchise, LLC_2024.pdf</t>
  </si>
  <si>
    <t>C:\Users\Miller\OneDrive - franchiseportal.io\WISCONSINFDDs\Zoom_Room_Franchising_LLC_Zoom_Room_2023.pdf</t>
  </si>
  <si>
    <t>C:\Users\Miller\OneDrive - franchiseportal.io\WISCONSINFDDs\Zoom Room Franchising, LLC_2023.pdf</t>
  </si>
  <si>
    <t>C:\Users\Miller\OneDrive - franchiseportal.io\WISCONSINFDDs\Zoup_Franchising_Co_LLC_Z!Eats_2024.pdf</t>
  </si>
  <si>
    <t>C:\Users\Miller\OneDrive - franchiseportal.io\WISCONSINFDDs\Zoup Franchising Co., LLC_2024.pdf</t>
  </si>
  <si>
    <t>Original PDF File Name</t>
  </si>
  <si>
    <t>OG Subfolder</t>
  </si>
  <si>
    <t>C:\Users\Miller\OneDrive - franchiseportal.io\WisconsinFDD_Unstructured\1-800-GOT-JUNK_2024\</t>
  </si>
  <si>
    <t>1-800-GOT-JUNK_2024</t>
  </si>
  <si>
    <t>C:\Users\Miller\OneDrive - franchiseportal.io\WisconsinFDD_Unstructured\1-800-RADIATOR_2024\</t>
  </si>
  <si>
    <t>1-800-RADIATOR_2024</t>
  </si>
  <si>
    <t>C:\Users\Miller\OneDrive - franchiseportal.io\WisconsinFDD_Unstructured\1-800-Services_2024\</t>
  </si>
  <si>
    <t>1-800-Services_2024</t>
  </si>
  <si>
    <t>C:\Users\Miller\OneDrive - franchiseportal.io\WisconsinFDD_Unstructured\1-800-Textiles_2024\</t>
  </si>
  <si>
    <t>1-800-Textiles_2024</t>
  </si>
  <si>
    <t>C:\Users\Miller\OneDrive - franchiseportal.io\WisconsinFDD_Unstructured\1073355_2023\</t>
  </si>
  <si>
    <t>1073355_2023</t>
  </si>
  <si>
    <t>C:\Users\Miller\OneDrive - franchiseportal.io\WisconsinFDD_Unstructured\10X_2023\</t>
  </si>
  <si>
    <t>10X_2023</t>
  </si>
  <si>
    <t>C:\Users\Miller\OneDrive - franchiseportal.io\WisconsinFDD_Unstructured\16_2024\</t>
  </si>
  <si>
    <t>16_2024</t>
  </si>
  <si>
    <t>C:\Users\Miller\OneDrive - franchiseportal.io\WisconsinFDD_Unstructured\1800Packouts_2024\</t>
  </si>
  <si>
    <t>1800Packouts_2024</t>
  </si>
  <si>
    <t>C:\Users\Miller\OneDrive - franchiseportal.io\WisconsinFDD_Unstructured\1HCS_2024\</t>
  </si>
  <si>
    <t>1HCS_2024</t>
  </si>
  <si>
    <t>C:\Users\Miller\OneDrive - franchiseportal.io\WisconsinFDD_Unstructured\1st_2024\</t>
  </si>
  <si>
    <t>1st_2024</t>
  </si>
  <si>
    <t>C:\Users\Miller\OneDrive - franchiseportal.io\WisconsinFDD_Unstructured\2nd_2024\</t>
  </si>
  <si>
    <t>2nd_2024</t>
  </si>
  <si>
    <t>C:\Users\Miller\OneDrive - franchiseportal.io\WisconsinFDD_Unstructured\30_2024\</t>
  </si>
  <si>
    <t>30_2024</t>
  </si>
  <si>
    <t>C:\Users\Miller\OneDrive - franchiseportal.io\WisconsinFDD_Unstructured\360BRANDS_2024\</t>
  </si>
  <si>
    <t>360BRANDS_2024</t>
  </si>
  <si>
    <t>C:\Users\Miller\OneDrive - franchiseportal.io\WisconsinFDD_Unstructured\360_2024\</t>
  </si>
  <si>
    <t>360_2024</t>
  </si>
  <si>
    <t>C:\Users\Miller\OneDrive - franchiseportal.io\WisconsinFDD_Unstructured\4Ever_2024\</t>
  </si>
  <si>
    <t>4Ever_2024</t>
  </si>
  <si>
    <t>C:\Users\Miller\OneDrive - franchiseportal.io\WisconsinFDD_Unstructured\76_2024\</t>
  </si>
  <si>
    <t>76_2024</t>
  </si>
  <si>
    <t>C:\Users\Miller\OneDrive - franchiseportal.io\WisconsinFDD_Unstructured\911_2024\</t>
  </si>
  <si>
    <t>911_2024</t>
  </si>
  <si>
    <t>C:\Users\Miller\OneDrive - franchiseportal.io\WisconsinFDD_Unstructured\A&amp;W_2024\</t>
  </si>
  <si>
    <t>A&amp;W_2024</t>
  </si>
  <si>
    <t>C:\Users\Miller\OneDrive - franchiseportal.io\WisconsinFDD_Unstructured\A1_2024\</t>
  </si>
  <si>
    <t>A1_2024</t>
  </si>
  <si>
    <t>C:\Users\Miller\OneDrive - franchiseportal.io\WisconsinFDD_Unstructured\AAMCO_2024\</t>
  </si>
  <si>
    <t>AAMCO_2024</t>
  </si>
  <si>
    <t>C:\Users\Miller\OneDrive - franchiseportal.io\WisconsinFDD_Unstructured\ABBEY_2024\</t>
  </si>
  <si>
    <t>ABBEY_2024</t>
  </si>
  <si>
    <t>C:\Users\Miller\OneDrive - franchiseportal.io\WisconsinFDD_Unstructured\ABCSP_2024\</t>
  </si>
  <si>
    <t>ABCSP_2024</t>
  </si>
  <si>
    <t>C:\Users\Miller\OneDrive - franchiseportal.io\WisconsinFDD_Unstructured\ABC_2024\</t>
  </si>
  <si>
    <t>ABC_2024</t>
  </si>
  <si>
    <t>C:\Users\Miller\OneDrive - franchiseportal.io\WisconsinFDD_Unstructured\ABM_2024\</t>
  </si>
  <si>
    <t>ABM_2024</t>
  </si>
  <si>
    <t>C:\Users\Miller\OneDrive - franchiseportal.io\WisconsinFDD_Unstructured\ABRA_2024\</t>
  </si>
  <si>
    <t>ABRA_2024</t>
  </si>
  <si>
    <t>C:\Users\Miller\OneDrive - franchiseportal.io\WisconsinFDD_Unstructured\ABS_2024\</t>
  </si>
  <si>
    <t>ABS_2024</t>
  </si>
  <si>
    <t>C:\Users\Miller\OneDrive - franchiseportal.io\WisconsinFDD_Unstructured\ACASA_2024\</t>
  </si>
  <si>
    <t>ACASA_2024</t>
  </si>
  <si>
    <t>C:\Users\Miller\OneDrive - franchiseportal.io\WisconsinFDD_Unstructured\Accelerated_2024\</t>
  </si>
  <si>
    <t>Accelerated_2024</t>
  </si>
  <si>
    <t>C:\Users\Miller\OneDrive - franchiseportal.io\WisconsinFDD_Unstructured\Accor_2024\</t>
  </si>
  <si>
    <t>Accor_2024</t>
  </si>
  <si>
    <t>C:\Users\Miller\OneDrive - franchiseportal.io\WisconsinFDD_Unstructured\Accurate_2024\</t>
  </si>
  <si>
    <t>Accurate_2024</t>
  </si>
  <si>
    <t>C:\Users\Miller\OneDrive - franchiseportal.io\WisconsinFDD_Unstructured\ACFN_2023\</t>
  </si>
  <si>
    <t>ACFN_2023</t>
  </si>
  <si>
    <t>C:\Users\Miller\OneDrive - franchiseportal.io\WisconsinFDD_Unstructured\ActiKare_2024\</t>
  </si>
  <si>
    <t>ActiKare_2024</t>
  </si>
  <si>
    <t>C:\Users\Miller\OneDrive - franchiseportal.io\WisconsinFDD_Unstructured\AD2019_2024\</t>
  </si>
  <si>
    <t>AD2019_2024</t>
  </si>
  <si>
    <t>C:\Users\Miller\OneDrive - franchiseportal.io\WisconsinFDD_Unstructured\AdvantaClean_2024\</t>
  </si>
  <si>
    <t>AdvantaClean_2024</t>
  </si>
  <si>
    <t>C:\Users\Miller\OneDrive - franchiseportal.io\WisconsinFDD_Unstructured\Aerus_2024\</t>
  </si>
  <si>
    <t>Aerus_2024</t>
  </si>
  <si>
    <t>C:\Users\Miller\OneDrive - franchiseportal.io\WisconsinFDD_Unstructured\AFC_2024\</t>
  </si>
  <si>
    <t>AFC_2024</t>
  </si>
  <si>
    <t>C:\Users\Miller\OneDrive - franchiseportal.io\WisconsinFDD_Unstructured\Agile_2024\</t>
  </si>
  <si>
    <t>Agile_2024</t>
  </si>
  <si>
    <t>C:\Users\Miller\OneDrive - franchiseportal.io\WisconsinFDD_Unstructured\Aira_2024\</t>
  </si>
  <si>
    <t>Aira_2024</t>
  </si>
  <si>
    <t>C:\Users\Miller\OneDrive - franchiseportal.io\WisconsinFDD_Unstructured\Aire-Master_2024\</t>
  </si>
  <si>
    <t>Aire-Master_2024</t>
  </si>
  <si>
    <t>C:\Users\Miller\OneDrive - franchiseportal.io\WisconsinFDD_Unstructured\Aire_2024\</t>
  </si>
  <si>
    <t>Aire_2024</t>
  </si>
  <si>
    <t>C:\Users\Miller\OneDrive - franchiseportal.io\WisconsinFDD_Unstructured\Alair_2024\</t>
  </si>
  <si>
    <t>Alair_2024</t>
  </si>
  <si>
    <t>C:\Users\Miller\OneDrive - franchiseportal.io\WisconsinFDD_Unstructured\Alliance_2024\</t>
  </si>
  <si>
    <t>Alliance_2024</t>
  </si>
  <si>
    <t>C:\Users\Miller\OneDrive - franchiseportal.io\WisconsinFDD_Unstructured\Alloy_2024\</t>
  </si>
  <si>
    <t>Alloy_2024</t>
  </si>
  <si>
    <t>C:\Users\Miller\OneDrive - franchiseportal.io\WisconsinFDD_Unstructured\ALL_2024\</t>
  </si>
  <si>
    <t>ALL_2024</t>
  </si>
  <si>
    <t>C:\Users\Miller\OneDrive - franchiseportal.io\WisconsinFDD_Unstructured\Aloha_2024\</t>
  </si>
  <si>
    <t>Aloha_2024</t>
  </si>
  <si>
    <t>C:\Users\Miller\OneDrive - franchiseportal.io\WisconsinFDD_Unstructured\AlphaGraphics_2024\</t>
  </si>
  <si>
    <t>AlphaGraphics_2024</t>
  </si>
  <si>
    <t>C:\Users\Miller\OneDrive - franchiseportal.io\WisconsinFDD_Unstructured\Amada_2024\</t>
  </si>
  <si>
    <t>Amada_2024</t>
  </si>
  <si>
    <t>C:\Users\Miller\OneDrive - franchiseportal.io\WisconsinFDD_Unstructured\Amazing_2024\</t>
  </si>
  <si>
    <t>Amazing_2024</t>
  </si>
  <si>
    <t>C:\Users\Miller\OneDrive - franchiseportal.io\WisconsinFDD_Unstructured\America's_2024\</t>
  </si>
  <si>
    <t>America's_2024</t>
  </si>
  <si>
    <t>C:\Users\Miller\OneDrive - franchiseportal.io\WisconsinFDD_Unstructured\AmericInn_2024\</t>
  </si>
  <si>
    <t>AmericInn_2024</t>
  </si>
  <si>
    <t>C:\Users\Miller\OneDrive - franchiseportal.io\WisconsinFDD_Unstructured\Ameriprise_2024\</t>
  </si>
  <si>
    <t>Ameriprise_2024</t>
  </si>
  <si>
    <t>C:\Users\Miller\OneDrive - franchiseportal.io\WisconsinFDD_Unstructured\AmerisourceBergen_2023\</t>
  </si>
  <si>
    <t>AmerisourceBergen_2023</t>
  </si>
  <si>
    <t>C:\Users\Miller\OneDrive - franchiseportal.io\WisconsinFDD_Unstructured\AMRAMP_2023\</t>
  </si>
  <si>
    <t>AMRAMP_2023</t>
  </si>
  <si>
    <t>C:\Users\Miller\OneDrive - franchiseportal.io\WisconsinFDD_Unstructured\AmSpirit_2024\</t>
  </si>
  <si>
    <t>AmSpirit_2024</t>
  </si>
  <si>
    <t>C:\Users\Miller\OneDrive - franchiseportal.io\WisconsinFDD_Unstructured\Anago_2024\</t>
  </si>
  <si>
    <t>Anago_2024</t>
  </si>
  <si>
    <t>C:\Users\Miller\OneDrive - franchiseportal.io\WisconsinFDD_Unstructured\Anchored_2024\</t>
  </si>
  <si>
    <t>Anchored_2024</t>
  </si>
  <si>
    <t>C:\Users\Miller\OneDrive - franchiseportal.io\WisconsinFDD_Unstructured\ANNEX_2024\</t>
  </si>
  <si>
    <t>ANNEX_2024</t>
  </si>
  <si>
    <t>C:\Users\Miller\OneDrive - franchiseportal.io\WisconsinFDD_Unstructured\Another_2024\</t>
  </si>
  <si>
    <t>Another_2024</t>
  </si>
  <si>
    <t>C:\Users\Miller\OneDrive - franchiseportal.io\WisconsinFDD_Unstructured\Anytime_2024\</t>
  </si>
  <si>
    <t>Anytime_2024</t>
  </si>
  <si>
    <t>C:\Users\Miller\OneDrive - franchiseportal.io\WisconsinFDD_Unstructured\Apex_2023\</t>
  </si>
  <si>
    <t>Apex_2023</t>
  </si>
  <si>
    <t>C:\Users\Miller\OneDrive - franchiseportal.io\WisconsinFDD_Unstructured\Applebee's_2024\</t>
  </si>
  <si>
    <t>Applebee's_2024</t>
  </si>
  <si>
    <t>C:\Users\Miller\OneDrive - franchiseportal.io\WisconsinFDD_Unstructured\Aqua-Tots_2024\</t>
  </si>
  <si>
    <t>Aqua-Tots_2024</t>
  </si>
  <si>
    <t>C:\Users\Miller\OneDrive - franchiseportal.io\WisconsinFDD_Unstructured\Arby's_2024\</t>
  </si>
  <si>
    <t>Arby's_2024</t>
  </si>
  <si>
    <t>C:\Users\Miller\OneDrive - franchiseportal.io\WisconsinFDD_Unstructured\Archadeck_2024\</t>
  </si>
  <si>
    <t>Archadeck_2024</t>
  </si>
  <si>
    <t>C:\Users\Miller\OneDrive - franchiseportal.io\WisconsinFDD_Unstructured\ARCpoint_2024\</t>
  </si>
  <si>
    <t>ARCpoint_2024</t>
  </si>
  <si>
    <t>C:\Users\Miller\OneDrive - franchiseportal.io\WisconsinFDD_Unstructured\ARTHUR_2023\</t>
  </si>
  <si>
    <t>ARTHUR_2023</t>
  </si>
  <si>
    <t>C:\Users\Miller\OneDrive - franchiseportal.io\WisconsinFDD_Unstructured\Art_2024\</t>
  </si>
  <si>
    <t>Art_2024</t>
  </si>
  <si>
    <t>C:\Users\Miller\OneDrive - franchiseportal.io\WisconsinFDD_Unstructured\Aryes_2024\</t>
  </si>
  <si>
    <t>Aryes_2024</t>
  </si>
  <si>
    <t>C:\Users\Miller\OneDrive - franchiseportal.io\WisconsinFDD_Unstructured\ASP_2024\</t>
  </si>
  <si>
    <t>ASP_2024</t>
  </si>
  <si>
    <t>C:\Users\Miller\OneDrive - franchiseportal.io\WisconsinFDD_Unstructured\Assisting_2024\</t>
  </si>
  <si>
    <t>Assisting_2024</t>
  </si>
  <si>
    <t>C:\Users\Miller\OneDrive - franchiseportal.io\WisconsinFDD_Unstructured\ATAX_2024\</t>
  </si>
  <si>
    <t>ATAX_2024</t>
  </si>
  <si>
    <t>C:\Users\Miller\OneDrive - franchiseportal.io\WisconsinFDD_Unstructured\ATC_2024\</t>
  </si>
  <si>
    <t>ATC_2024</t>
  </si>
  <si>
    <t>C:\Users\Miller\OneDrive - franchiseportal.io\WisconsinFDD_Unstructured\Athletes_2024\</t>
  </si>
  <si>
    <t>Athletes_2024</t>
  </si>
  <si>
    <t>C:\Users\Miller\OneDrive - franchiseportal.io\WisconsinFDD_Unstructured\Athletic_2024\</t>
  </si>
  <si>
    <t>Athletic_2024</t>
  </si>
  <si>
    <t>C:\Users\Miller\OneDrive - franchiseportal.io\WisconsinFDD_Unstructured\Atomium_2024\</t>
  </si>
  <si>
    <t>Atomium_2024</t>
  </si>
  <si>
    <t>C:\Users\Miller\OneDrive - franchiseportal.io\WisconsinFDD_Unstructured\ATP_2024\</t>
  </si>
  <si>
    <t>ATP_2024</t>
  </si>
  <si>
    <t>C:\Users\Miller\OneDrive - franchiseportal.io\WisconsinFDD_Unstructured\ATWORK_2024\</t>
  </si>
  <si>
    <t>ATWORK_2024</t>
  </si>
  <si>
    <t>C:\Users\Miller\OneDrive - franchiseportal.io\WisconsinFDD_Unstructured\AUGMENT_2024\</t>
  </si>
  <si>
    <t>AUGMENT_2024</t>
  </si>
  <si>
    <t>C:\Users\Miller\OneDrive - franchiseportal.io\WisconsinFDD_Unstructured\Auntie_2024\</t>
  </si>
  <si>
    <t>Auntie_2024</t>
  </si>
  <si>
    <t>C:\Users\Miller\OneDrive - franchiseportal.io\WisconsinFDD_Unstructured\Aurelio's_2024\</t>
  </si>
  <si>
    <t>Aurelio's_2024</t>
  </si>
  <si>
    <t>C:\Users\Miller\OneDrive - franchiseportal.io\WisconsinFDD_Unstructured\Aussie_2024\</t>
  </si>
  <si>
    <t>Aussie_2024</t>
  </si>
  <si>
    <t>C:\Users\Miller\OneDrive - franchiseportal.io\WisconsinFDD_Unstructured\Auto-Lab_2023\</t>
  </si>
  <si>
    <t>Auto-Lab_2023</t>
  </si>
  <si>
    <t>C:\Users\Miller\OneDrive - franchiseportal.io\WisconsinFDD_Unstructured\Auto_2024\</t>
  </si>
  <si>
    <t>Auto_2024</t>
  </si>
  <si>
    <t>C:\Users\Miller\OneDrive - franchiseportal.io\WisconsinFDD_Unstructured\AVIS_2024\</t>
  </si>
  <si>
    <t>AVIS_2024</t>
  </si>
  <si>
    <t>C:\Users\Miller\OneDrive - franchiseportal.io\WisconsinFDD_Unstructured\A_2024\</t>
  </si>
  <si>
    <t>A_2024</t>
  </si>
  <si>
    <t>C:\Users\Miller\OneDrive - franchiseportal.io\WisconsinFDD_Unstructured\B3_2024\</t>
  </si>
  <si>
    <t>B3_2024</t>
  </si>
  <si>
    <t>C:\Users\Miller\OneDrive - franchiseportal.io\WisconsinFDD_Unstructured\BACK_2024\</t>
  </si>
  <si>
    <t>BACK_2024</t>
  </si>
  <si>
    <t>C:\Users\Miller\OneDrive - franchiseportal.io\WisconsinFDD_Unstructured\Bambu_2024\</t>
  </si>
  <si>
    <t>Bambu_2024</t>
  </si>
  <si>
    <t>C:\Users\Miller\OneDrive - franchiseportal.io\WisconsinFDD_Unstructured\BAM_2024\</t>
  </si>
  <si>
    <t>BAM_2024</t>
  </si>
  <si>
    <t>C:\Users\Miller\OneDrive - franchiseportal.io\WisconsinFDD_Unstructured\Bang_2024\</t>
  </si>
  <si>
    <t>Bang_2024</t>
  </si>
  <si>
    <t>C:\Users\Miller\OneDrive - franchiseportal.io\WisconsinFDD_Unstructured\Bar-B-Clean_2024\</t>
  </si>
  <si>
    <t>Bar-B-Clean_2024</t>
  </si>
  <si>
    <t>C:\Users\Miller\OneDrive - franchiseportal.io\WisconsinFDD_Unstructured\Barberitos_2024\</t>
  </si>
  <si>
    <t>Barberitos_2024</t>
  </si>
  <si>
    <t>C:\Users\Miller\OneDrive - franchiseportal.io\WisconsinFDD_Unstructured\BARKLEY_2024\</t>
  </si>
  <si>
    <t>BARKLEY_2024</t>
  </si>
  <si>
    <t>C:\Users\Miller\OneDrive - franchiseportal.io\WisconsinFDD_Unstructured\Bark_2024\</t>
  </si>
  <si>
    <t>Bark_2024</t>
  </si>
  <si>
    <t>C:\Users\Miller\OneDrive - franchiseportal.io\WisconsinFDD_Unstructured\Barrel_2024\</t>
  </si>
  <si>
    <t>Barrel_2024</t>
  </si>
  <si>
    <t>C:\Users\Miller\OneDrive - franchiseportal.io\WisconsinFDD_Unstructured\Basecamp_2024\</t>
  </si>
  <si>
    <t>Basecamp_2024</t>
  </si>
  <si>
    <t>C:\Users\Miller\OneDrive - franchiseportal.io\WisconsinFDD_Unstructured\BASKIN_2024\</t>
  </si>
  <si>
    <t>BASKIN_2024</t>
  </si>
  <si>
    <t>C:\Users\Miller\OneDrive - franchiseportal.io\WisconsinFDD_Unstructured\Batteries_2024\</t>
  </si>
  <si>
    <t>Batteries_2024</t>
  </si>
  <si>
    <t>C:\Users\Miller\OneDrive - franchiseportal.io\WisconsinFDD_Unstructured\Baya_2024\</t>
  </si>
  <si>
    <t>Baya_2024</t>
  </si>
  <si>
    <t>C:\Users\Miller\OneDrive - franchiseportal.io\WisconsinFDD_Unstructured\BAYMONT_2024\</t>
  </si>
  <si>
    <t>BAYMONT_2024</t>
  </si>
  <si>
    <t>C:\Users\Miller\OneDrive - franchiseportal.io\WisconsinFDD_Unstructured\BBDI_2024\</t>
  </si>
  <si>
    <t>BBDI_2024</t>
  </si>
  <si>
    <t>C:\Users\Miller\OneDrive - franchiseportal.io\WisconsinFDD_Unstructured\BBDOTQ_2024\</t>
  </si>
  <si>
    <t>BBDOTQ_2024</t>
  </si>
  <si>
    <t>C:\Users\Miller\OneDrive - franchiseportal.io\WisconsinFDD_Unstructured\BCC_2024\</t>
  </si>
  <si>
    <t>BCC_2024</t>
  </si>
  <si>
    <t>C:\Users\Miller\OneDrive - franchiseportal.io\WisconsinFDD_Unstructured\BC_2024\</t>
  </si>
  <si>
    <t>BC_2024</t>
  </si>
  <si>
    <t>C:\Users\Miller\OneDrive - franchiseportal.io\WisconsinFDD_Unstructured\BDS_2023\</t>
  </si>
  <si>
    <t>BDS_2023</t>
  </si>
  <si>
    <t>C:\Users\Miller\OneDrive - franchiseportal.io\WisconsinFDD_Unstructured\BeaverTails_2024\</t>
  </si>
  <si>
    <t>BeaverTails_2024</t>
  </si>
  <si>
    <t>C:\Users\Miller\OneDrive - franchiseportal.io\WisconsinFDD_Unstructured\Bee_2024\</t>
  </si>
  <si>
    <t>Bee_2024</t>
  </si>
  <si>
    <t>C:\Users\Miller\OneDrive - franchiseportal.io\WisconsinFDD_Unstructured\Ben's_2024\</t>
  </si>
  <si>
    <t>Ben's_2024</t>
  </si>
  <si>
    <t>C:\Users\Miller\OneDrive - franchiseportal.io\WisconsinFDD_Unstructured\Benjamin_2024\</t>
  </si>
  <si>
    <t>Benjamin_2024</t>
  </si>
  <si>
    <t>C:\Users\Miller\OneDrive - franchiseportal.io\WisconsinFDD_Unstructured\BEN_2024\</t>
  </si>
  <si>
    <t>BEN_2024</t>
  </si>
  <si>
    <t>C:\Users\Miller\OneDrive - franchiseportal.io\WisconsinFDD_Unstructured\Beyond_2024\</t>
  </si>
  <si>
    <t>Beyond_2024</t>
  </si>
  <si>
    <t>C:\Users\Miller\OneDrive - franchiseportal.io\WisconsinFDD_Unstructured\BFB_2024\</t>
  </si>
  <si>
    <t>BFB_2024</t>
  </si>
  <si>
    <t>C:\Users\Miller\OneDrive - franchiseportal.io\WisconsinFDD_Unstructured\BFK_2024\</t>
  </si>
  <si>
    <t>BFK_2024</t>
  </si>
  <si>
    <t>C:\Users\Miller\OneDrive - franchiseportal.io\WisconsinFDD_Unstructured\BFT_2024\</t>
  </si>
  <si>
    <t>BFT_2024</t>
  </si>
  <si>
    <t>C:\Users\Miller\OneDrive - franchiseportal.io\WisconsinFDD_Unstructured\BF_2024\</t>
  </si>
  <si>
    <t>BF_2024</t>
  </si>
  <si>
    <t>C:\Users\Miller\OneDrive - franchiseportal.io\WisconsinFDD_Unstructured\BiC_2024\</t>
  </si>
  <si>
    <t>BiC_2024</t>
  </si>
  <si>
    <t>C:\Users\Miller\OneDrive - franchiseportal.io\WisconsinFDD_Unstructured\BIMBO_2024\</t>
  </si>
  <si>
    <t>BIMBO_2024</t>
  </si>
  <si>
    <t>C:\Users\Miller\OneDrive - franchiseportal.io\WisconsinFDD_Unstructured\Bin_2024\</t>
  </si>
  <si>
    <t>Bin_2024</t>
  </si>
  <si>
    <t>C:\Users\Miller\OneDrive - franchiseportal.io\WisconsinFDD_Unstructured\Black_2023\</t>
  </si>
  <si>
    <t>Black_2023</t>
  </si>
  <si>
    <t>C:\Users\Miller\OneDrive - franchiseportal.io\WisconsinFDD_Unstructured\Blaze_2024\</t>
  </si>
  <si>
    <t>Blaze_2024</t>
  </si>
  <si>
    <t>C:\Users\Miller\OneDrive - franchiseportal.io\WisconsinFDD_Unstructured\Bloomin_2024\</t>
  </si>
  <si>
    <t>Bloomin_2024</t>
  </si>
  <si>
    <t>C:\Users\Miller\OneDrive - franchiseportal.io\WisconsinFDD_Unstructured\Blo_2024\</t>
  </si>
  <si>
    <t>Blo_2024</t>
  </si>
  <si>
    <t>C:\Users\Miller\OneDrive - franchiseportal.io\WisconsinFDD_Unstructured\BlueFrog_2024\</t>
  </si>
  <si>
    <t>BlueFrog_2024</t>
  </si>
  <si>
    <t>C:\Users\Miller\OneDrive - franchiseportal.io\WisconsinFDD_Unstructured\BMB_2024\</t>
  </si>
  <si>
    <t>BMB_2024</t>
  </si>
  <si>
    <t>C:\Users\Miller\OneDrive - franchiseportal.io\WisconsinFDD_Unstructured\BNI_2024\</t>
  </si>
  <si>
    <t>BNI_2024</t>
  </si>
  <si>
    <t>C:\Users\Miller\OneDrive - franchiseportal.io\WisconsinFDD_Unstructured\Board_2024\</t>
  </si>
  <si>
    <t>Board_2024</t>
  </si>
  <si>
    <t>C:\Users\Miller\OneDrive - franchiseportal.io\WisconsinFDD_Unstructured\Body20_2024\</t>
  </si>
  <si>
    <t>Body20_2024</t>
  </si>
  <si>
    <t>C:\Users\Miller\OneDrive - franchiseportal.io\WisconsinFDD_Unstructured\BODYBAR_2024\</t>
  </si>
  <si>
    <t>BODYBAR_2024</t>
  </si>
  <si>
    <t>C:\Users\Miller\OneDrive - franchiseportal.io\WisconsinFDD_Unstructured\Bodyrok_2024\</t>
  </si>
  <si>
    <t>Bodyrok_2024</t>
  </si>
  <si>
    <t>C:\Users\Miller\OneDrive - franchiseportal.io\WisconsinFDD_Unstructured\Bojangles_2024\</t>
  </si>
  <si>
    <t>Bojangles_2024</t>
  </si>
  <si>
    <t>C:\Users\Miller\OneDrive - franchiseportal.io\WisconsinFDD_Unstructured\Bonchon_2024\</t>
  </si>
  <si>
    <t>Bonchon_2024</t>
  </si>
  <si>
    <t>C:\Users\Miller\OneDrive - franchiseportal.io\WisconsinFDD_Unstructured\Boost_2024\</t>
  </si>
  <si>
    <t>Boost_2024</t>
  </si>
  <si>
    <t>C:\Users\Miller\OneDrive - franchiseportal.io\WisconsinFDD_Unstructured\Booxkeeping_2024\</t>
  </si>
  <si>
    <t>Booxkeeping_2024</t>
  </si>
  <si>
    <t>C:\Users\Miller\OneDrive - franchiseportal.io\WisconsinFDD_Unstructured\Border_2024\</t>
  </si>
  <si>
    <t>Border_2024</t>
  </si>
  <si>
    <t>C:\Users\Miller\OneDrive - franchiseportal.io\WisconsinFDD_Unstructured\BOR_2024\</t>
  </si>
  <si>
    <t>BOR_2024</t>
  </si>
  <si>
    <t>C:\Users\Miller\OneDrive - franchiseportal.io\WisconsinFDD_Unstructured\Boss'_2023\</t>
  </si>
  <si>
    <t>Boss'_2023</t>
  </si>
  <si>
    <t>C:\Users\Miller\OneDrive - franchiseportal.io\WisconsinFDD_Unstructured\Boston_2024\</t>
  </si>
  <si>
    <t>Boston_2024</t>
  </si>
  <si>
    <t>C:\Users\Miller\OneDrive - franchiseportal.io\WisconsinFDD_Unstructured\Boulder_2024\</t>
  </si>
  <si>
    <t>Boulder_2024</t>
  </si>
  <si>
    <t>C:\Users\Miller\OneDrive - franchiseportal.io\WisconsinFDD_Unstructured\BoxDrop_2024\</t>
  </si>
  <si>
    <t>BoxDrop_2024</t>
  </si>
  <si>
    <t>C:\Users\Miller\OneDrive - franchiseportal.io\WisconsinFDD_Unstructured\BQ_2024\</t>
  </si>
  <si>
    <t>BQ_2024</t>
  </si>
  <si>
    <t>C:\Users\Miller\OneDrive - franchiseportal.io\WisconsinFDD_Unstructured\Brain_2023\</t>
  </si>
  <si>
    <t>Brain_2023</t>
  </si>
  <si>
    <t>C:\Users\Miller\OneDrive - franchiseportal.io\WisconsinFDD_Unstructured\Brass_2024\</t>
  </si>
  <si>
    <t>Brass_2024</t>
  </si>
  <si>
    <t>C:\Users\Miller\OneDrive - franchiseportal.io\WisconsinFDD_Unstructured\Breadsmith_2024\</t>
  </si>
  <si>
    <t>Breadsmith_2024</t>
  </si>
  <si>
    <t>C:\Users\Miller\OneDrive - franchiseportal.io\WisconsinFDD_Unstructured\BrewDog_2024\</t>
  </si>
  <si>
    <t>BrewDog_2024</t>
  </si>
  <si>
    <t>C:\Users\Miller\OneDrive - franchiseportal.io\WisconsinFDD_Unstructured\Brew_2024\</t>
  </si>
  <si>
    <t>Brew_2024</t>
  </si>
  <si>
    <t>C:\Users\Miller\OneDrive - franchiseportal.io\WisconsinFDD_Unstructured\BRIDGESTONE_2024\</t>
  </si>
  <si>
    <t>BRIDGESTONE_2024</t>
  </si>
  <si>
    <t>C:\Users\Miller\OneDrive - franchiseportal.io\WisconsinFDD_Unstructured\Brightway_2024\</t>
  </si>
  <si>
    <t>Brightway_2024</t>
  </si>
  <si>
    <t>C:\Users\Miller\OneDrive - franchiseportal.io\WisconsinFDD_Unstructured\Bright_2024\</t>
  </si>
  <si>
    <t>Bright_2024</t>
  </si>
  <si>
    <t>C:\Users\Miller\OneDrive - franchiseportal.io\WisconsinFDD_Unstructured\Brinker_2023\</t>
  </si>
  <si>
    <t>Brinker_2023</t>
  </si>
  <si>
    <t>C:\Users\Miller\OneDrive - franchiseportal.io\WisconsinFDD_Unstructured\British_2024\</t>
  </si>
  <si>
    <t>British_2024</t>
  </si>
  <si>
    <t>C:\Users\Miller\OneDrive - franchiseportal.io\WisconsinFDD_Unstructured\Brixx_2024\</t>
  </si>
  <si>
    <t>Brixx_2024</t>
  </si>
  <si>
    <t>C:\Users\Miller\OneDrive - franchiseportal.io\WisconsinFDD_Unstructured\Broadway_2024\</t>
  </si>
  <si>
    <t>Broadway_2024</t>
  </si>
  <si>
    <t>C:\Users\Miller\OneDrive - franchiseportal.io\WisconsinFDD_Unstructured\Brothers_2024\</t>
  </si>
  <si>
    <t>Brothers_2024</t>
  </si>
  <si>
    <t>C:\Users\Miller\OneDrive - franchiseportal.io\WisconsinFDD_Unstructured\Bruegger's_2024\</t>
  </si>
  <si>
    <t>Bruegger's_2024</t>
  </si>
  <si>
    <t>C:\Users\Miller\OneDrive - franchiseportal.io\WisconsinFDD_Unstructured\BRUSTER'S_2024\</t>
  </si>
  <si>
    <t>BRUSTER'S_2024</t>
  </si>
  <si>
    <t>C:\Users\Miller\OneDrive - franchiseportal.io\WisconsinFDD_Unstructured\Bubbakoo's_2024\</t>
  </si>
  <si>
    <t>Bubbakoo's_2024</t>
  </si>
  <si>
    <t>C:\Users\Miller\OneDrive - franchiseportal.io\WisconsinFDD_Unstructured\Buffalo_2024\</t>
  </si>
  <si>
    <t>Buffalo_2024</t>
  </si>
  <si>
    <t>C:\Users\Miller\OneDrive - franchiseportal.io\WisconsinFDD_Unstructured\Buff_2024\</t>
  </si>
  <si>
    <t>Buff_2024</t>
  </si>
  <si>
    <t>C:\Users\Miller\OneDrive - franchiseportal.io\WisconsinFDD_Unstructured\Buildingstars_2024\</t>
  </si>
  <si>
    <t>Buildingstars_2024</t>
  </si>
  <si>
    <t>C:\Users\Miller\OneDrive - franchiseportal.io\WisconsinFDD_Unstructured\Building_2024\</t>
  </si>
  <si>
    <t>Building_2024</t>
  </si>
  <si>
    <t>C:\Users\Miller\OneDrive - franchiseportal.io\WisconsinFDD_Unstructured\Buji_2024\</t>
  </si>
  <si>
    <t>Buji_2024</t>
  </si>
  <si>
    <t>C:\Users\Miller\OneDrive - franchiseportal.io\WisconsinFDD_Unstructured\Bumble_2024\</t>
  </si>
  <si>
    <t>Bumble_2024</t>
  </si>
  <si>
    <t>C:\Users\Miller\OneDrive - franchiseportal.io\WisconsinFDD_Unstructured\Bumper_2024\</t>
  </si>
  <si>
    <t>Bumper_2024</t>
  </si>
  <si>
    <t>C:\Users\Miller\OneDrive - franchiseportal.io\WisconsinFDD_Unstructured\Burger_2024\</t>
  </si>
  <si>
    <t>Burger_2024</t>
  </si>
  <si>
    <t>C:\Users\Miller\OneDrive - franchiseportal.io\WisconsinFDD_Unstructured\BurritoBar_2024\</t>
  </si>
  <si>
    <t>BurritoBar_2024</t>
  </si>
  <si>
    <t>C:\Users\Miller\OneDrive - franchiseportal.io\WisconsinFDD_Unstructured\Buttermilk_2023\</t>
  </si>
  <si>
    <t>Buttermilk_2023</t>
  </si>
  <si>
    <t>C:\Users\Miller\OneDrive - franchiseportal.io\WisconsinFDD_Unstructured\B_2024\</t>
  </si>
  <si>
    <t>B_2024</t>
  </si>
  <si>
    <t>C:\Users\Miller\OneDrive - franchiseportal.io\WisconsinFDD_Unstructured\Cabinet_2024\</t>
  </si>
  <si>
    <t>Cabinet_2024</t>
  </si>
  <si>
    <t>C:\Users\Miller\OneDrive - franchiseportal.io\WisconsinFDD_Unstructured\Cabin_2023\</t>
  </si>
  <si>
    <t>Cabin_2023</t>
  </si>
  <si>
    <t>C:\Users\Miller\OneDrive - franchiseportal.io\WisconsinFDD_Unstructured\CAC_2024\</t>
  </si>
  <si>
    <t>CAC_2024</t>
  </si>
  <si>
    <t>C:\Users\Miller\OneDrive - franchiseportal.io\WisconsinFDD_Unstructured\Cafe_2023\</t>
  </si>
  <si>
    <t>Cafe_2023</t>
  </si>
  <si>
    <t>C:\Users\Miller\OneDrive - franchiseportal.io\WisconsinFDD_Unstructured\Cajun_2024\</t>
  </si>
  <si>
    <t>Cajun_2024</t>
  </si>
  <si>
    <t>C:\Users\Miller\OneDrive - franchiseportal.io\WisconsinFDD_Unstructured\Camp_2024\</t>
  </si>
  <si>
    <t>Camp_2024</t>
  </si>
  <si>
    <t>C:\Users\Miller\OneDrive - franchiseportal.io\WisconsinFDD_Unstructured\Candy_2023\</t>
  </si>
  <si>
    <t>Candy_2023</t>
  </si>
  <si>
    <t>C:\Users\Miller\OneDrive - franchiseportal.io\WisconsinFDD_Unstructured\Canine_2024\</t>
  </si>
  <si>
    <t>Canine_2024</t>
  </si>
  <si>
    <t>C:\Users\Miller\OneDrive - franchiseportal.io\WisconsinFDD_Unstructured\Canopy_2024\</t>
  </si>
  <si>
    <t>Canopy_2024</t>
  </si>
  <si>
    <t>C:\Users\Miller\OneDrive - franchiseportal.io\WisconsinFDD_Unstructured\Capriotti's_2024\</t>
  </si>
  <si>
    <t>Capriotti's_2024</t>
  </si>
  <si>
    <t>C:\Users\Miller\OneDrive - franchiseportal.io\WisconsinFDD_Unstructured\Captain_2024\</t>
  </si>
  <si>
    <t>Captain_2024</t>
  </si>
  <si>
    <t>C:\Users\Miller\OneDrive - franchiseportal.io\WisconsinFDD_Unstructured\CAR-X_2024\</t>
  </si>
  <si>
    <t>CAR-X_2024</t>
  </si>
  <si>
    <t>C:\Users\Miller\OneDrive - franchiseportal.io\WisconsinFDD_Unstructured\CareBuilders_2024\</t>
  </si>
  <si>
    <t>CareBuilders_2024</t>
  </si>
  <si>
    <t>C:\Users\Miller\OneDrive - franchiseportal.io\WisconsinFDD_Unstructured\CarePatrol_2024\</t>
  </si>
  <si>
    <t>CarePatrol_2024</t>
  </si>
  <si>
    <t>C:\Users\Miller\OneDrive - franchiseportal.io\WisconsinFDD_Unstructured\Care_2024\</t>
  </si>
  <si>
    <t>Care_2024</t>
  </si>
  <si>
    <t>C:\Users\Miller\OneDrive - franchiseportal.io\WisconsinFDD_Unstructured\Caribou_2024\</t>
  </si>
  <si>
    <t>Caribou_2024</t>
  </si>
  <si>
    <t>C:\Users\Miller\OneDrive - franchiseportal.io\WisconsinFDD_Unstructured\Caring_2024\</t>
  </si>
  <si>
    <t>Caring_2024</t>
  </si>
  <si>
    <t>C:\Users\Miller\OneDrive - franchiseportal.io\WisconsinFDD_Unstructured\CARSTAR_2024\</t>
  </si>
  <si>
    <t>CARSTAR_2024</t>
  </si>
  <si>
    <t>C:\Users\Miller\OneDrive - franchiseportal.io\WisconsinFDD_Unstructured\Carvel_2024\</t>
  </si>
  <si>
    <t>Carvel_2024</t>
  </si>
  <si>
    <t>C:\Users\Miller\OneDrive - franchiseportal.io\WisconsinFDD_Unstructured\Casago_2024\</t>
  </si>
  <si>
    <t>Casago_2024</t>
  </si>
  <si>
    <t>C:\Users\Miller\OneDrive - franchiseportal.io\WisconsinFDD_Unstructured\Casa_2024\</t>
  </si>
  <si>
    <t>Casa_2024</t>
  </si>
  <si>
    <t>C:\Users\Miller\OneDrive - franchiseportal.io\WisconsinFDD_Unstructured\Casey_2024\</t>
  </si>
  <si>
    <t>Casey_2024</t>
  </si>
  <si>
    <t>C:\Users\Miller\OneDrive - franchiseportal.io\WisconsinFDD_Unstructured\CBD_2024\</t>
  </si>
  <si>
    <t>CBD_2024</t>
  </si>
  <si>
    <t>C:\Users\Miller\OneDrive - franchiseportal.io\WisconsinFDD_Unstructured\CBOP_2024\</t>
  </si>
  <si>
    <t>CBOP_2024</t>
  </si>
  <si>
    <t>C:\Users\Miller\OneDrive - franchiseportal.io\WisconsinFDD_Unstructured\CCB_2024\</t>
  </si>
  <si>
    <t>CCB_2024</t>
  </si>
  <si>
    <t>C:\Users\Miller\OneDrive - franchiseportal.io\WisconsinFDD_Unstructured\CELEBREE_2024\</t>
  </si>
  <si>
    <t>CELEBREE_2024</t>
  </si>
  <si>
    <t>C:\Users\Miller\OneDrive - franchiseportal.io\WisconsinFDD_Unstructured\CENTURY_2024\</t>
  </si>
  <si>
    <t>CENTURY_2024</t>
  </si>
  <si>
    <t>C:\Users\Miller\OneDrive - franchiseportal.io\WisconsinFDD_Unstructured\Cereset_2024\</t>
  </si>
  <si>
    <t>Cereset_2024</t>
  </si>
  <si>
    <t>C:\Users\Miller\OneDrive - franchiseportal.io\WisconsinFDD_Unstructured\Certa_2024\</t>
  </si>
  <si>
    <t>Certa_2024</t>
  </si>
  <si>
    <t>C:\Users\Miller\OneDrive - franchiseportal.io\WisconsinFDD_Unstructured\Certified_2024\</t>
  </si>
  <si>
    <t>Certified_2024</t>
  </si>
  <si>
    <t>C:\Users\Miller\OneDrive - franchiseportal.io\WisconsinFDD_Unstructured\Challenge_2024\</t>
  </si>
  <si>
    <t>Challenge_2024</t>
  </si>
  <si>
    <t>C:\Users\Miller\OneDrive - franchiseportal.io\WisconsinFDD_Unstructured\Charles_2024\</t>
  </si>
  <si>
    <t>Charles_2024</t>
  </si>
  <si>
    <t>C:\Users\Miller\OneDrive - franchiseportal.io\WisconsinFDD_Unstructured\Cheba_2024\</t>
  </si>
  <si>
    <t>Cheba_2024</t>
  </si>
  <si>
    <t>C:\Users\Miller\OneDrive - franchiseportal.io\WisconsinFDD_Unstructured\CHECKERS_2024\</t>
  </si>
  <si>
    <t>CHECKERS_2024</t>
  </si>
  <si>
    <t>C:\Users\Miller\OneDrive - franchiseportal.io\WisconsinFDD_Unstructured\Chefs_2024\</t>
  </si>
  <si>
    <t>Chefs_2024</t>
  </si>
  <si>
    <t>C:\Users\Miller\OneDrive - franchiseportal.io\WisconsinFDD_Unstructured\Chem-Dry_2024\</t>
  </si>
  <si>
    <t>Chem-Dry_2024</t>
  </si>
  <si>
    <t>C:\Users\Miller\OneDrive - franchiseportal.io\WisconsinFDD_Unstructured\CHESTERS_2024\</t>
  </si>
  <si>
    <t>CHESTERS_2024</t>
  </si>
  <si>
    <t>C:\Users\Miller\OneDrive - franchiseportal.io\WisconsinFDD_Unstructured\CHHJ_2024\</t>
  </si>
  <si>
    <t>CHHJ_2024</t>
  </si>
  <si>
    <t>C:\Users\Miller\OneDrive - franchiseportal.io\WisconsinFDD_Unstructured\Chick-fil-A_2024\</t>
  </si>
  <si>
    <t>Chick-fil-A_2024</t>
  </si>
  <si>
    <t>C:\Users\Miller\OneDrive - franchiseportal.io\WisconsinFDD_Unstructured\CHICKEN_2023\</t>
  </si>
  <si>
    <t>CHICKEN_2023</t>
  </si>
  <si>
    <t>C:\Users\Miller\OneDrive - franchiseportal.io\WisconsinFDD_Unstructured\Children's_2024\</t>
  </si>
  <si>
    <t>Children's_2024</t>
  </si>
  <si>
    <t>C:\Users\Miller\OneDrive - franchiseportal.io\WisconsinFDD_Unstructured\Childrens_2024\</t>
  </si>
  <si>
    <t>Childrens_2024</t>
  </si>
  <si>
    <t>C:\Users\Miller\OneDrive - franchiseportal.io\WisconsinFDD_Unstructured\ChiroWay_2024\</t>
  </si>
  <si>
    <t>ChiroWay_2024</t>
  </si>
  <si>
    <t>C:\Users\Miller\OneDrive - franchiseportal.io\WisconsinFDD_Unstructured\Choice_2024\</t>
  </si>
  <si>
    <t>Choice_2024</t>
  </si>
  <si>
    <t>C:\Users\Miller\OneDrive - franchiseportal.io\WisconsinFDD_Unstructured\CHOP5_2024\</t>
  </si>
  <si>
    <t>CHOP5_2024</t>
  </si>
  <si>
    <t>C:\Users\Miller\OneDrive - franchiseportal.io\WisconsinFDD_Unstructured\Christian_2024\</t>
  </si>
  <si>
    <t>Christian_2024</t>
  </si>
  <si>
    <t>C:\Users\Miller\OneDrive - franchiseportal.io\WisconsinFDD_Unstructured\Christie's_2024\</t>
  </si>
  <si>
    <t>Christie's_2024</t>
  </si>
  <si>
    <t>C:\Users\Miller\OneDrive - franchiseportal.io\WisconsinFDD_Unstructured\Cinch_2024\</t>
  </si>
  <si>
    <t>Cinch_2024</t>
  </si>
  <si>
    <t>C:\Users\Miller\OneDrive - franchiseportal.io\WisconsinFDD_Unstructured\Cinnabon_2024\</t>
  </si>
  <si>
    <t>Cinnabon_2024</t>
  </si>
  <si>
    <t>C:\Users\Miller\OneDrive - franchiseportal.io\WisconsinFDD_Unstructured\Cinnaholic_2024\</t>
  </si>
  <si>
    <t>Cinnaholic_2024</t>
  </si>
  <si>
    <t>C:\Users\Miller\OneDrive - franchiseportal.io\WisconsinFDD_Unstructured\Citadel_2024\</t>
  </si>
  <si>
    <t>Citadel_2024</t>
  </si>
  <si>
    <t>C:\Users\Miller\OneDrive - franchiseportal.io\WisconsinFDD_Unstructured\City2Shore_2024\</t>
  </si>
  <si>
    <t>City2Shore_2024</t>
  </si>
  <si>
    <t>C:\Users\Miller\OneDrive - franchiseportal.io\WisconsinFDD_Unstructured\CJ_2024\</t>
  </si>
  <si>
    <t>CJ_2024</t>
  </si>
  <si>
    <t>C:\Users\Miller\OneDrive - franchiseportal.io\WisconsinFDD_Unstructured\CK_2024\</t>
  </si>
  <si>
    <t>CK_2024</t>
  </si>
  <si>
    <t>C:\Users\Miller\OneDrive - franchiseportal.io\WisconsinFDD_Unstructured\Class_2024\</t>
  </si>
  <si>
    <t>Class_2024</t>
  </si>
  <si>
    <t>C:\Users\Miller\OneDrive - franchiseportal.io\WisconsinFDD_Unstructured\Clean_2024\</t>
  </si>
  <si>
    <t>Clean_2024</t>
  </si>
  <si>
    <t>C:\Users\Miller\OneDrive - franchiseportal.io\WisconsinFDD_Unstructured\CLEAR_2023\</t>
  </si>
  <si>
    <t>CLEAR_2023</t>
  </si>
  <si>
    <t>C:\Users\Miller\OneDrive - franchiseportal.io\WisconsinFDD_Unstructured\Clintar_2023\</t>
  </si>
  <si>
    <t>Clintar_2023</t>
  </si>
  <si>
    <t>C:\Users\Miller\OneDrive - franchiseportal.io\WisconsinFDD_Unstructured\Clothes_2024\</t>
  </si>
  <si>
    <t>Clothes_2024</t>
  </si>
  <si>
    <t>C:\Users\Miller\OneDrive - franchiseportal.io\WisconsinFDD_Unstructured\Clozetivity_2024\</t>
  </si>
  <si>
    <t>Clozetivity_2024</t>
  </si>
  <si>
    <t>C:\Users\Miller\OneDrive - franchiseportal.io\WisconsinFDD_Unstructured\CMIT_2024\</t>
  </si>
  <si>
    <t>CMIT_2024</t>
  </si>
  <si>
    <t>C:\Users\Miller\OneDrive - franchiseportal.io\WisconsinFDD_Unstructured\CMY_2024\</t>
  </si>
  <si>
    <t>CMY_2024</t>
  </si>
  <si>
    <t>C:\Users\Miller\OneDrive - franchiseportal.io\WisconsinFDD_Unstructured\Coaching_2024\</t>
  </si>
  <si>
    <t>Coaching_2024</t>
  </si>
  <si>
    <t>C:\Users\Miller\OneDrive - franchiseportal.io\WisconsinFDD_Unstructured\Coastal_2024\</t>
  </si>
  <si>
    <t>Coastal_2024</t>
  </si>
  <si>
    <t>C:\Users\Miller\OneDrive - franchiseportal.io\WisconsinFDD_Unstructured\COAST_2024\</t>
  </si>
  <si>
    <t>COAST_2024</t>
  </si>
  <si>
    <t>C:\Users\Miller\OneDrive - franchiseportal.io\WisconsinFDD_Unstructured\Cobblestone_2024\</t>
  </si>
  <si>
    <t>Cobblestone_2024</t>
  </si>
  <si>
    <t>C:\Users\Miller\OneDrive - franchiseportal.io\WisconsinFDD_Unstructured\Code_2024\</t>
  </si>
  <si>
    <t>Code_2024</t>
  </si>
  <si>
    <t>C:\Users\Miller\OneDrive - franchiseportal.io\WisconsinFDD_Unstructured\Coffee_2024\</t>
  </si>
  <si>
    <t>Coffee_2024</t>
  </si>
  <si>
    <t>C:\Users\Miller\OneDrive - franchiseportal.io\WisconsinFDD_Unstructured\COIT_2024\</t>
  </si>
  <si>
    <t>COIT_2024</t>
  </si>
  <si>
    <t>C:\Users\Miller\OneDrive - franchiseportal.io\WisconsinFDD_Unstructured\Color_2024\</t>
  </si>
  <si>
    <t>Color_2024</t>
  </si>
  <si>
    <t>C:\Users\Miller\OneDrive - franchiseportal.io\WisconsinFDD_Unstructured\ComForCare_2024\</t>
  </si>
  <si>
    <t>ComForCare_2024</t>
  </si>
  <si>
    <t>C:\Users\Miller\OneDrive - franchiseportal.io\WisconsinFDD_Unstructured\COMMISSION_2024\</t>
  </si>
  <si>
    <t>COMMISSION_2024</t>
  </si>
  <si>
    <t>C:\Users\Miller\OneDrive - franchiseportal.io\WisconsinFDD_Unstructured\Compass_2024\</t>
  </si>
  <si>
    <t>Compass_2024</t>
  </si>
  <si>
    <t>C:\Users\Miller\OneDrive - franchiseportal.io\WisconsinFDD_Unstructured\Complete_2024\</t>
  </si>
  <si>
    <t>Complete_2024</t>
  </si>
  <si>
    <t>C:\Users\Miller\OneDrive - franchiseportal.io\WisconsinFDD_Unstructured\Confie_2024\</t>
  </si>
  <si>
    <t>Confie_2024</t>
  </si>
  <si>
    <t>C:\Users\Miller\OneDrive - franchiseportal.io\WisconsinFDD_Unstructured\Conserva_2024\</t>
  </si>
  <si>
    <t>Conserva_2024</t>
  </si>
  <si>
    <t>C:\Users\Miller\OneDrive - franchiseportal.io\WisconsinFDD_Unstructured\CoolVu_2023\</t>
  </si>
  <si>
    <t>CoolVu_2023</t>
  </si>
  <si>
    <t>C:\Users\Miller\OneDrive - franchiseportal.io\WisconsinFDD_Unstructured\Cool_2024\</t>
  </si>
  <si>
    <t>Cool_2024</t>
  </si>
  <si>
    <t>C:\Users\Miller\OneDrive - franchiseportal.io\WisconsinFDD_Unstructured\Corcoran_2024\</t>
  </si>
  <si>
    <t>Corcoran_2024</t>
  </si>
  <si>
    <t>C:\Users\Miller\OneDrive - franchiseportal.io\WisconsinFDD_Unstructured\CoreLife_2024\</t>
  </si>
  <si>
    <t>CoreLife_2024</t>
  </si>
  <si>
    <t>C:\Users\Miller\OneDrive - franchiseportal.io\WisconsinFDD_Unstructured\CORE_2023\</t>
  </si>
  <si>
    <t>CORE_2023</t>
  </si>
  <si>
    <t>C:\Users\Miller\OneDrive - franchiseportal.io\WisconsinFDD_Unstructured\Corporate_2024\</t>
  </si>
  <si>
    <t>Corporate_2024</t>
  </si>
  <si>
    <t>C:\Users\Miller\OneDrive - franchiseportal.io\WisconsinFDD_Unstructured\Cottage_2023\</t>
  </si>
  <si>
    <t>Cottage_2023</t>
  </si>
  <si>
    <t>C:\Users\Miller\OneDrive - franchiseportal.io\WisconsinFDD_Unstructured\Counselor_2024\</t>
  </si>
  <si>
    <t>Counselor_2024</t>
  </si>
  <si>
    <t>C:\Users\Miller\OneDrive - franchiseportal.io\WisconsinFDD_Unstructured\COUNTRY_2024\</t>
  </si>
  <si>
    <t>COUNTRY_2024</t>
  </si>
  <si>
    <t>C:\Users\Miller\OneDrive - franchiseportal.io\WisconsinFDD_Unstructured\COUSINS_2024\</t>
  </si>
  <si>
    <t>COUSINS_2024</t>
  </si>
  <si>
    <t>C:\Users\Miller\OneDrive - franchiseportal.io\WisconsinFDD_Unstructured\Coverall_2024\</t>
  </si>
  <si>
    <t>Coverall_2024</t>
  </si>
  <si>
    <t>C:\Users\Miller\OneDrive - franchiseportal.io\WisconsinFDD_Unstructured\CPK_2024\</t>
  </si>
  <si>
    <t>CPK_2024</t>
  </si>
  <si>
    <t>C:\Users\Miller\OneDrive - franchiseportal.io\WisconsinFDD_Unstructured\CP_2024\</t>
  </si>
  <si>
    <t>CP_2024</t>
  </si>
  <si>
    <t>C:\Users\Miller\OneDrive - franchiseportal.io\WisconsinFDD_Unstructured\Crafty_2024\</t>
  </si>
  <si>
    <t>Crafty_2024</t>
  </si>
  <si>
    <t>C:\Users\Miller\OneDrive - franchiseportal.io\WisconsinFDD_Unstructured\Creatif_2023\</t>
  </si>
  <si>
    <t>Creatif_2023</t>
  </si>
  <si>
    <t>C:\Users\Miller\OneDrive - franchiseportal.io\WisconsinFDD_Unstructured\Creative_2024\</t>
  </si>
  <si>
    <t>Creative_2024</t>
  </si>
  <si>
    <t>C:\Users\Miller\OneDrive - franchiseportal.io\WisconsinFDD_Unstructured\CrepeAffaire_2023\</t>
  </si>
  <si>
    <t>CrepeAffaire_2023</t>
  </si>
  <si>
    <t>C:\Users\Miller\OneDrive - franchiseportal.io\WisconsinFDD_Unstructured\Crisp_2024\</t>
  </si>
  <si>
    <t>Crisp_2024</t>
  </si>
  <si>
    <t>C:\Users\Miller\OneDrive - franchiseportal.io\WisconsinFDD_Unstructured\Crooked_2024\</t>
  </si>
  <si>
    <t>Crooked_2024</t>
  </si>
  <si>
    <t>C:\Users\Miller\OneDrive - franchiseportal.io\WisconsinFDD_Unstructured\CROWN_2024\</t>
  </si>
  <si>
    <t>CROWN_2024</t>
  </si>
  <si>
    <t>C:\Users\Miller\OneDrive - franchiseportal.io\WisconsinFDD_Unstructured\CRS_2024\</t>
  </si>
  <si>
    <t>CRS_2024</t>
  </si>
  <si>
    <t>C:\Users\Miller\OneDrive - franchiseportal.io\WisconsinFDD_Unstructured\CruiseOne_2024\</t>
  </si>
  <si>
    <t>CruiseOne_2024</t>
  </si>
  <si>
    <t>C:\Users\Miller\OneDrive - franchiseportal.io\WisconsinFDD_Unstructured\CruiseShipCenters_2024\</t>
  </si>
  <si>
    <t>CruiseShipCenters_2024</t>
  </si>
  <si>
    <t>C:\Users\Miller\OneDrive - franchiseportal.io\WisconsinFDD_Unstructured\Cruisin'_2024\</t>
  </si>
  <si>
    <t>Cruisin'_2024</t>
  </si>
  <si>
    <t>C:\Users\Miller\OneDrive - franchiseportal.io\WisconsinFDD_Unstructured\Crumbl_2024\</t>
  </si>
  <si>
    <t>Crumbl_2024</t>
  </si>
  <si>
    <t>C:\Users\Miller\OneDrive - franchiseportal.io\WisconsinFDD_Unstructured\Crunch_2024\</t>
  </si>
  <si>
    <t>Crunch_2024</t>
  </si>
  <si>
    <t>C:\Users\Miller\OneDrive - franchiseportal.io\WisconsinFDD_Unstructured\CTG_2024\</t>
  </si>
  <si>
    <t>CTG_2024</t>
  </si>
  <si>
    <t>C:\Users\Miller\OneDrive - franchiseportal.io\WisconsinFDD_Unstructured\CULLIGAN_2024\</t>
  </si>
  <si>
    <t>CULLIGAN_2024</t>
  </si>
  <si>
    <t>C:\Users\Miller\OneDrive - franchiseportal.io\WisconsinFDD_Unstructured\CULVER_2024\</t>
  </si>
  <si>
    <t>CULVER_2024</t>
  </si>
  <si>
    <t>C:\Users\Miller\OneDrive - franchiseportal.io\WisconsinFDD_Unstructured\CWE_2024\</t>
  </si>
  <si>
    <t>CWE_2024</t>
  </si>
  <si>
    <t>C:\Users\Miller\OneDrive - franchiseportal.io\WisconsinFDD_Unstructured\Cyberbacker_2024\</t>
  </si>
  <si>
    <t>Cyberbacker_2024</t>
  </si>
  <si>
    <t>C:\Users\Miller\OneDrive - franchiseportal.io\WisconsinFDD_Unstructured\CycleBar_2024\</t>
  </si>
  <si>
    <t>CycleBar_2024</t>
  </si>
  <si>
    <t>C:\Users\Miller\OneDrive - franchiseportal.io\WisconsinFDD_Unstructured\C_2024\</t>
  </si>
  <si>
    <t>C_2024</t>
  </si>
  <si>
    <t>C:\Users\Miller\OneDrive - franchiseportal.io\WisconsinFDD_Unstructured\D-BAT_2024\</t>
  </si>
  <si>
    <t>D-BAT_2024</t>
  </si>
  <si>
    <t>C:\Users\Miller\OneDrive - franchiseportal.io\WisconsinFDD_Unstructured\D1_2024\</t>
  </si>
  <si>
    <t>D1_2024</t>
  </si>
  <si>
    <t>C:\Users\Miller\OneDrive - franchiseportal.io\WisconsinFDD_Unstructured\DaaBIN_2024\</t>
  </si>
  <si>
    <t>DaaBIN_2024</t>
  </si>
  <si>
    <t>C:\Users\Miller\OneDrive - franchiseportal.io\WisconsinFDD_Unstructured\Daboba_2024\</t>
  </si>
  <si>
    <t>Daboba_2024</t>
  </si>
  <si>
    <t>C:\Users\Miller\OneDrive - franchiseportal.io\WisconsinFDD_Unstructured\Daddy's_2024\</t>
  </si>
  <si>
    <t>Daddy's_2024</t>
  </si>
  <si>
    <t>C:\Users\Miller\OneDrive - franchiseportal.io\WisconsinFDD_Unstructured\Daekyo_2024\</t>
  </si>
  <si>
    <t>Daekyo_2024</t>
  </si>
  <si>
    <t>C:\Users\Miller\OneDrive - franchiseportal.io\WisconsinFDD_Unstructured\Dahan_2024\</t>
  </si>
  <si>
    <t>Dahan_2024</t>
  </si>
  <si>
    <t>C:\Users\Miller\OneDrive - franchiseportal.io\WisconsinFDD_Unstructured\Daisyco_2024\</t>
  </si>
  <si>
    <t>Daisyco_2024</t>
  </si>
  <si>
    <t>C:\Users\Miller\OneDrive - franchiseportal.io\WisconsinFDD_Unstructured\Dave's_2024\</t>
  </si>
  <si>
    <t>Dave's_2024</t>
  </si>
  <si>
    <t>C:\Users\Miller\OneDrive - franchiseportal.io\WisconsinFDD_Unstructured\DAYS_2024\</t>
  </si>
  <si>
    <t>DAYS_2024</t>
  </si>
  <si>
    <t>C:\Users\Miller\OneDrive - franchiseportal.io\WisconsinFDD_Unstructured\DB_2024\</t>
  </si>
  <si>
    <t>DB_2024</t>
  </si>
  <si>
    <t>C:\Users\Miller\OneDrive - franchiseportal.io\WisconsinFDD_Unstructured\DDSmatch_2024\</t>
  </si>
  <si>
    <t>DDSmatch_2024</t>
  </si>
  <si>
    <t>C:\Users\Miller\OneDrive - franchiseportal.io\WisconsinFDD_Unstructured\Dealer_2024\</t>
  </si>
  <si>
    <t>Dealer_2024</t>
  </si>
  <si>
    <t>C:\Users\Miller\OneDrive - franchiseportal.io\WisconsinFDD_Unstructured\Deck_2024\</t>
  </si>
  <si>
    <t>Deck_2024</t>
  </si>
  <si>
    <t>C:\Users\Miller\OneDrive - franchiseportal.io\WisconsinFDD_Unstructured\Decorating_2024\</t>
  </si>
  <si>
    <t>Decorating_2024</t>
  </si>
  <si>
    <t>C:\Users\Miller\OneDrive - franchiseportal.io\WisconsinFDD_Unstructured\Deer_2024\</t>
  </si>
  <si>
    <t>Deer_2024</t>
  </si>
  <si>
    <t>C:\Users\Miller\OneDrive - franchiseportal.io\WisconsinFDD_Unstructured\Degree_2024\</t>
  </si>
  <si>
    <t>Degree_2024</t>
  </si>
  <si>
    <t>C:\Users\Miller\OneDrive - franchiseportal.io\WisconsinFDD_Unstructured\Delish_2023\</t>
  </si>
  <si>
    <t>Delish_2023</t>
  </si>
  <si>
    <t>C:\Users\Miller\OneDrive - franchiseportal.io\WisconsinFDD_Unstructured\Deli_2024\</t>
  </si>
  <si>
    <t>Deli_2024</t>
  </si>
  <si>
    <t>C:\Users\Miller\OneDrive - franchiseportal.io\WisconsinFDD_Unstructured\DEL_2024\</t>
  </si>
  <si>
    <t>DEL_2024</t>
  </si>
  <si>
    <t>C:\Users\Miller\OneDrive - franchiseportal.io\WisconsinFDD_Unstructured\Dermani_2024\</t>
  </si>
  <si>
    <t>Dermani_2024</t>
  </si>
  <si>
    <t>C:\Users\Miller\OneDrive - franchiseportal.io\WisconsinFDD_Unstructured\DFO_2024\</t>
  </si>
  <si>
    <t>DFO_2024</t>
  </si>
  <si>
    <t>C:\Users\Miller\OneDrive - franchiseportal.io\WisconsinFDD_Unstructured\Dickey's_2023\</t>
  </si>
  <si>
    <t>Dickey's_2023</t>
  </si>
  <si>
    <t>C:\Users\Miller\OneDrive - franchiseportal.io\WisconsinFDD_Unstructured\Diesel_2024\</t>
  </si>
  <si>
    <t>Diesel_2024</t>
  </si>
  <si>
    <t>C:\Users\Miller\OneDrive - franchiseportal.io\WisconsinFDD_Unstructured\DIFFERENT_2024\</t>
  </si>
  <si>
    <t>DIFFERENT_2024</t>
  </si>
  <si>
    <t>C:\Users\Miller\OneDrive - franchiseportal.io\WisconsinFDD_Unstructured\Dill_2024\</t>
  </si>
  <si>
    <t>Dill_2024</t>
  </si>
  <si>
    <t>C:\Users\Miller\OneDrive - franchiseportal.io\WisconsinFDD_Unstructured\DIPPIN'_2024\</t>
  </si>
  <si>
    <t>DIPPIN'_2024</t>
  </si>
  <si>
    <t>C:\Users\Miller\OneDrive - franchiseportal.io\WisconsinFDD_Unstructured\DISCOVERY_2023\</t>
  </si>
  <si>
    <t>DISCOVERY_2023</t>
  </si>
  <si>
    <t>C:\Users\Miller\OneDrive - franchiseportal.io\WisconsinFDD_Unstructured\Discover_2024\</t>
  </si>
  <si>
    <t>Discover_2024</t>
  </si>
  <si>
    <t>C:\Users\Miller\OneDrive - franchiseportal.io\WisconsinFDD_Unstructured\District_2024\</t>
  </si>
  <si>
    <t>District_2024</t>
  </si>
  <si>
    <t>C:\Users\Miller\OneDrive - franchiseportal.io\WisconsinFDD_Unstructured\DL_2024\</t>
  </si>
  <si>
    <t>DL_2024</t>
  </si>
  <si>
    <t>C:\Users\Miller\OneDrive - franchiseportal.io\WisconsinFDD_Unstructured\DOCTOR'S_2024\</t>
  </si>
  <si>
    <t>DOCTOR'S_2024</t>
  </si>
  <si>
    <t>C:\Users\Miller\OneDrive - franchiseportal.io\WisconsinFDD_Unstructured\Doc_2024\</t>
  </si>
  <si>
    <t>Doc_2024</t>
  </si>
  <si>
    <t>C:\Users\Miller\OneDrive - franchiseportal.io\WisconsinFDD_Unstructured\Dolce_2024\</t>
  </si>
  <si>
    <t>Dolce_2024</t>
  </si>
  <si>
    <t>C:\Users\Miller\OneDrive - franchiseportal.io\WisconsinFDD_Unstructured\Domino's_2024\</t>
  </si>
  <si>
    <t>Domino's_2024</t>
  </si>
  <si>
    <t>C:\Users\Miller\OneDrive - franchiseportal.io\WisconsinFDD_Unstructured\Donatos_2024\</t>
  </si>
  <si>
    <t>Donatos_2024</t>
  </si>
  <si>
    <t>C:\Users\Miller\OneDrive - franchiseportal.io\WisconsinFDD_Unstructured\DoodyCalls_2024\</t>
  </si>
  <si>
    <t>DoodyCalls_2024</t>
  </si>
  <si>
    <t>C:\Users\Miller\OneDrive - franchiseportal.io\WisconsinFDD_Unstructured\Door_2024\</t>
  </si>
  <si>
    <t>Door_2024</t>
  </si>
  <si>
    <t>C:\Users\Miller\OneDrive - franchiseportal.io\WisconsinFDD_Unstructured\Drama_2024\</t>
  </si>
  <si>
    <t>Drama_2024</t>
  </si>
  <si>
    <t>C:\Users\Miller\OneDrive - franchiseportal.io\WisconsinFDD_Unstructured\Driverseat_2023\</t>
  </si>
  <si>
    <t>Driverseat_2023</t>
  </si>
  <si>
    <t>C:\Users\Miller\OneDrive - franchiseportal.io\WisconsinFDD_Unstructured\Driving_2024\</t>
  </si>
  <si>
    <t>Driving_2024</t>
  </si>
  <si>
    <t>C:\Users\Miller\OneDrive - franchiseportal.io\WisconsinFDD_Unstructured\DryJect_2023\</t>
  </si>
  <si>
    <t>DryJect_2023</t>
  </si>
  <si>
    <t>C:\Users\Miller\OneDrive - franchiseportal.io\WisconsinFDD_Unstructured\Dryvebox_2024\</t>
  </si>
  <si>
    <t>Dryvebox_2024</t>
  </si>
  <si>
    <t>C:\Users\Miller\OneDrive - franchiseportal.io\WisconsinFDD_Unstructured\Duck_2024\</t>
  </si>
  <si>
    <t>Duck_2024</t>
  </si>
  <si>
    <t>C:\Users\Miller\OneDrive - franchiseportal.io\WisconsinFDD_Unstructured\DUCTZ_2024\</t>
  </si>
  <si>
    <t>DUCTZ_2024</t>
  </si>
  <si>
    <t>C:\Users\Miller\OneDrive - franchiseportal.io\WisconsinFDD_Unstructured\Dumpster_2024\</t>
  </si>
  <si>
    <t>Dumpster_2024</t>
  </si>
  <si>
    <t>C:\Users\Miller\OneDrive - franchiseportal.io\WisconsinFDD_Unstructured\DUNKIN_2024\</t>
  </si>
  <si>
    <t>DUNKIN_2024</t>
  </si>
  <si>
    <t>C:\Users\Miller\OneDrive - franchiseportal.io\WisconsinFDD_Unstructured\Dunn_2024\</t>
  </si>
  <si>
    <t>Dunn_2024</t>
  </si>
  <si>
    <t>C:\Users\Miller\OneDrive - franchiseportal.io\WisconsinFDD_Unstructured\DURACLEAN_2024\</t>
  </si>
  <si>
    <t>DURACLEAN_2024</t>
  </si>
  <si>
    <t>C:\Users\Miller\OneDrive - franchiseportal.io\WisconsinFDD_Unstructured\Durar_2024\</t>
  </si>
  <si>
    <t>Durar_2024</t>
  </si>
  <si>
    <t>C:\Users\Miller\OneDrive - franchiseportal.io\WisconsinFDD_Unstructured\DVS_2024\</t>
  </si>
  <si>
    <t>DVS_2024</t>
  </si>
  <si>
    <t>C:\Users\Miller\OneDrive - franchiseportal.io\WisconsinFDD_Unstructured\EARL_2023\</t>
  </si>
  <si>
    <t>EARL_2023</t>
  </si>
  <si>
    <t>C:\Users\Miller\OneDrive - franchiseportal.io\WisconsinFDD_Unstructured\ecomaids_2024\</t>
  </si>
  <si>
    <t>ecomaids_2024</t>
  </si>
  <si>
    <t>C:\Users\Miller\OneDrive - franchiseportal.io\WisconsinFDD_Unstructured\Edible_2024\</t>
  </si>
  <si>
    <t>Edible_2024</t>
  </si>
  <si>
    <t>C:\Users\Miller\OneDrive - franchiseportal.io\WisconsinFDD_Unstructured\EIFFEL_2024\</t>
  </si>
  <si>
    <t>EIFFEL_2024</t>
  </si>
  <si>
    <t>C:\Users\Miller\OneDrive - franchiseportal.io\WisconsinFDD_Unstructured\Einstein_2024\</t>
  </si>
  <si>
    <t>Einstein_2024</t>
  </si>
  <si>
    <t>C:\Users\Miller\OneDrive - franchiseportal.io\WisconsinFDD_Unstructured\ELEMENTS_2024\</t>
  </si>
  <si>
    <t>ELEMENTS_2024</t>
  </si>
  <si>
    <t>C:\Users\Miller\OneDrive - franchiseportal.io\WisconsinFDD_Unstructured\Ellie_2024\</t>
  </si>
  <si>
    <t>Ellie_2024</t>
  </si>
  <si>
    <t>C:\Users\Miller\OneDrive - franchiseportal.io\WisconsinFDD_Unstructured\El_2024\</t>
  </si>
  <si>
    <t>El_2024</t>
  </si>
  <si>
    <t>C:\Users\Miller\OneDrive - franchiseportal.io\WisconsinFDD_Unstructured\EmeraldPro_2024\</t>
  </si>
  <si>
    <t>EmeraldPro_2024</t>
  </si>
  <si>
    <t>C:\Users\Miller\OneDrive - franchiseportal.io\WisconsinFDD_Unstructured\Emerging_2023\</t>
  </si>
  <si>
    <t>Emerging_2023</t>
  </si>
  <si>
    <t>C:\Users\Miller\OneDrive - franchiseportal.io\WisconsinFDD_Unstructured\ENGEL_2024\</t>
  </si>
  <si>
    <t>ENGEL_2024</t>
  </si>
  <si>
    <t>C:\Users\Miller\OneDrive - franchiseportal.io\WisconsinFDD_Unstructured\Engineering_2024\</t>
  </si>
  <si>
    <t>Engineering_2024</t>
  </si>
  <si>
    <t>C:\Users\Miller\OneDrive - franchiseportal.io\WisconsinFDD_Unstructured\Enviro-Master_2024\</t>
  </si>
  <si>
    <t>Enviro-Master_2024</t>
  </si>
  <si>
    <t>C:\Users\Miller\OneDrive - franchiseportal.io\WisconsinFDD_Unstructured\EOS_2024\</t>
  </si>
  <si>
    <t>EOS_2024</t>
  </si>
  <si>
    <t>C:\Users\Miller\OneDrive - franchiseportal.io\WisconsinFDD_Unstructured\Epcon_2024\</t>
  </si>
  <si>
    <t>Epcon_2024</t>
  </si>
  <si>
    <t>C:\Users\Miller\OneDrive - franchiseportal.io\WisconsinFDD_Unstructured\Equity_2024\</t>
  </si>
  <si>
    <t>Equity_2024</t>
  </si>
  <si>
    <t>C:\Users\Miller\OneDrive - franchiseportal.io\WisconsinFDD_Unstructured\ERA_2024\</t>
  </si>
  <si>
    <t>ERA_2024</t>
  </si>
  <si>
    <t>C:\Users\Miller\OneDrive - franchiseportal.io\WisconsinFDD_Unstructured\Escapology_2024\</t>
  </si>
  <si>
    <t>Escapology_2024</t>
  </si>
  <si>
    <t>C:\Users\Miller\OneDrive - franchiseportal.io\WisconsinFDD_Unstructured\ESH_2024\</t>
  </si>
  <si>
    <t>ESH_2024</t>
  </si>
  <si>
    <t>C:\Users\Miller\OneDrive - franchiseportal.io\WisconsinFDD_Unstructured\Eufloria_2023\</t>
  </si>
  <si>
    <t>Eufloria_2023</t>
  </si>
  <si>
    <t>C:\Users\Miller\OneDrive - franchiseportal.io\WisconsinFDD_Unstructured\Evans_2024\</t>
  </si>
  <si>
    <t>Evans_2024</t>
  </si>
  <si>
    <t>C:\Users\Miller\OneDrive - franchiseportal.io\WisconsinFDD_Unstructured\Everbowl_2024\</t>
  </si>
  <si>
    <t>Everbowl_2024</t>
  </si>
  <si>
    <t>C:\Users\Miller\OneDrive - franchiseportal.io\WisconsinFDD_Unstructured\EverLine_2024\</t>
  </si>
  <si>
    <t>EverLine_2024</t>
  </si>
  <si>
    <t>C:\Users\Miller\OneDrive - franchiseportal.io\WisconsinFDD_Unstructured\EWC_2024\</t>
  </si>
  <si>
    <t>EWC_2024</t>
  </si>
  <si>
    <t>C:\Users\Miller\OneDrive - franchiseportal.io\WisconsinFDD_Unstructured\Executive_2024\</t>
  </si>
  <si>
    <t>Executive_2024</t>
  </si>
  <si>
    <t>C:\Users\Miller\OneDrive - franchiseportal.io\WisconsinFDD_Unstructured\Exercise_2024\</t>
  </si>
  <si>
    <t>Exercise_2024</t>
  </si>
  <si>
    <t>C:\Users\Miller\OneDrive - franchiseportal.io\WisconsinFDD_Unstructured\Exit_2024\</t>
  </si>
  <si>
    <t>Exit_2024</t>
  </si>
  <si>
    <t>C:\Users\Miller\OneDrive - franchiseportal.io\WisconsinFDD_Unstructured\Expense_2024\</t>
  </si>
  <si>
    <t>Expense_2024</t>
  </si>
  <si>
    <t>C:\Users\Miller\OneDrive - franchiseportal.io\WisconsinFDD_Unstructured\E_2024\</t>
  </si>
  <si>
    <t>E_2024</t>
  </si>
  <si>
    <t>C:\Users\Miller\OneDrive - franchiseportal.io\WisconsinFDD_Unstructured\F45_2024\</t>
  </si>
  <si>
    <t>F45_2024</t>
  </si>
  <si>
    <t>C:\Users\Miller\OneDrive - franchiseportal.io\WisconsinFDD_Unstructured\Facialworks_2024\</t>
  </si>
  <si>
    <t>Facialworks_2024</t>
  </si>
  <si>
    <t>C:\Users\Miller\OneDrive - franchiseportal.io\WisconsinFDD_Unstructured\FADS_2024\</t>
  </si>
  <si>
    <t>FADS_2024</t>
  </si>
  <si>
    <t>C:\Users\Miller\OneDrive - franchiseportal.io\WisconsinFDD_Unstructured\Faith_2024\</t>
  </si>
  <si>
    <t>Faith_2024</t>
  </si>
  <si>
    <t>C:\Users\Miller\OneDrive - franchiseportal.io\WisconsinFDD_Unstructured\Famous_2024\</t>
  </si>
  <si>
    <t>Famous_2024</t>
  </si>
  <si>
    <t>C:\Users\Miller\OneDrive - franchiseportal.io\WisconsinFDD_Unstructured\Fantastic_2024\</t>
  </si>
  <si>
    <t>Fantastic_2024</t>
  </si>
  <si>
    <t>C:\Users\Miller\OneDrive - franchiseportal.io\WisconsinFDD_Unstructured\Fas-Tes_2024\</t>
  </si>
  <si>
    <t>Fas-Tes_2024</t>
  </si>
  <si>
    <t>C:\Users\Miller\OneDrive - franchiseportal.io\WisconsinFDD_Unstructured\FASTFRAME_2024\</t>
  </si>
  <si>
    <t>FASTFRAME_2024</t>
  </si>
  <si>
    <t>C:\Users\Miller\OneDrive - franchiseportal.io\WisconsinFDD_Unstructured\FASTSIGNS_2024\</t>
  </si>
  <si>
    <t>FASTSIGNS_2024</t>
  </si>
  <si>
    <t>C:\Users\Miller\OneDrive - franchiseportal.io\WisconsinFDD_Unstructured\Fat_2024\</t>
  </si>
  <si>
    <t>Fat_2024</t>
  </si>
  <si>
    <t>C:\Users\Miller\OneDrive - franchiseportal.io\WisconsinFDD_Unstructured\Federal_2023\</t>
  </si>
  <si>
    <t>Federal_2023</t>
  </si>
  <si>
    <t>C:\Users\Miller\OneDrive - franchiseportal.io\WisconsinFDD_Unstructured\Fetch!_2023\</t>
  </si>
  <si>
    <t>Fetch!_2023</t>
  </si>
  <si>
    <t>C:\Users\Miller\OneDrive - franchiseportal.io\WisconsinFDD_Unstructured\FIBRENEW_2024\</t>
  </si>
  <si>
    <t>FIBRENEW_2024</t>
  </si>
  <si>
    <t>C:\Users\Miller\OneDrive - franchiseportal.io\WisconsinFDD_Unstructured\Figaro's_2024\</t>
  </si>
  <si>
    <t>Figaro's_2024</t>
  </si>
  <si>
    <t>C:\Users\Miller\OneDrive - franchiseportal.io\WisconsinFDD_Unstructured\FIREHOUSE_2024\</t>
  </si>
  <si>
    <t>FIREHOUSE_2024</t>
  </si>
  <si>
    <t>C:\Users\Miller\OneDrive - franchiseportal.io\WisconsinFDD_Unstructured\FIRE_2024\</t>
  </si>
  <si>
    <t>FIRE_2024</t>
  </si>
  <si>
    <t>C:\Users\Miller\OneDrive - franchiseportal.io\WisconsinFDD_Unstructured\FirstLight_2024\</t>
  </si>
  <si>
    <t>FirstLight_2024</t>
  </si>
  <si>
    <t>C:\Users\Miller\OneDrive - franchiseportal.io\WisconsinFDD_Unstructured\First_2024\</t>
  </si>
  <si>
    <t>First_2024</t>
  </si>
  <si>
    <t>C:\Users\Miller\OneDrive - franchiseportal.io\WisconsinFDD_Unstructured\Fish_2024\</t>
  </si>
  <si>
    <t>Fish_2024</t>
  </si>
  <si>
    <t>C:\Users\Miller\OneDrive - franchiseportal.io\WisconsinFDD_Unstructured\FITNESS_2024\</t>
  </si>
  <si>
    <t>FITNESS_2024</t>
  </si>
  <si>
    <t>C:\Users\Miller\OneDrive - franchiseportal.io\WisconsinFDD_Unstructured\Fit_2024\</t>
  </si>
  <si>
    <t>Fit_2024</t>
  </si>
  <si>
    <t>C:\Users\Miller\OneDrive - franchiseportal.io\WisconsinFDD_Unstructured\Fleet_2024\</t>
  </si>
  <si>
    <t>Fleet_2024</t>
  </si>
  <si>
    <t>C:\Users\Miller\OneDrive - franchiseportal.io\WisconsinFDD_Unstructured\Floorcoverings_2024\</t>
  </si>
  <si>
    <t>Floorcoverings_2024</t>
  </si>
  <si>
    <t>C:\Users\Miller\OneDrive - franchiseportal.io\WisconsinFDD_Unstructured\FLOORS_2024\</t>
  </si>
  <si>
    <t>FLOORS_2024</t>
  </si>
  <si>
    <t>C:\Users\Miller\OneDrive - franchiseportal.io\WisconsinFDD_Unstructured\Flour_2024\</t>
  </si>
  <si>
    <t>Flour_2024</t>
  </si>
  <si>
    <t>C:\Users\Miller\OneDrive - franchiseportal.io\WisconsinFDD_Unstructured\FLOWERAMA_2023\</t>
  </si>
  <si>
    <t>FLOWERAMA_2023</t>
  </si>
  <si>
    <t>C:\Users\Miller\OneDrive - franchiseportal.io\WisconsinFDD_Unstructured\Floyd's_2024\</t>
  </si>
  <si>
    <t>Floyd's_2024</t>
  </si>
  <si>
    <t>C:\Users\Miller\OneDrive - franchiseportal.io\WisconsinFDD_Unstructured\FLSC_2024\</t>
  </si>
  <si>
    <t>FLSC_2024</t>
  </si>
  <si>
    <t>C:\Users\Miller\OneDrive - franchiseportal.io\WisconsinFDD_Unstructured\FocalPoint_2024\</t>
  </si>
  <si>
    <t>FocalPoint_2024</t>
  </si>
  <si>
    <t>C:\Users\Miller\OneDrive - franchiseportal.io\WisconsinFDD_Unstructured\Focus_2024\</t>
  </si>
  <si>
    <t>Focus_2024</t>
  </si>
  <si>
    <t>C:\Users\Miller\OneDrive - franchiseportal.io\WisconsinFDD_Unstructured\Footprints_2024\</t>
  </si>
  <si>
    <t>Footprints_2024</t>
  </si>
  <si>
    <t>C:\Users\Miller\OneDrive - franchiseportal.io\WisconsinFDD_Unstructured\Forever_2023\</t>
  </si>
  <si>
    <t>Forever_2023</t>
  </si>
  <si>
    <t>C:\Users\Miller\OneDrive - franchiseportal.io\WisconsinFDD_Unstructured\Fourth_2024\</t>
  </si>
  <si>
    <t>Fourth_2024</t>
  </si>
  <si>
    <t>C:\Users\Miller\OneDrive - franchiseportal.io\WisconsinFDD_Unstructured\FPB_2024\</t>
  </si>
  <si>
    <t>FPB_2024</t>
  </si>
  <si>
    <t>C:\Users\Miller\OneDrive - franchiseportal.io\WisconsinFDD_Unstructured\Franchise_2024\</t>
  </si>
  <si>
    <t>Franchise_2024</t>
  </si>
  <si>
    <t>C:\Users\Miller\OneDrive - franchiseportal.io\WisconsinFDD_Unstructured\Francun_2024\</t>
  </si>
  <si>
    <t>Francun_2024</t>
  </si>
  <si>
    <t>C:\Users\Miller\OneDrive - franchiseportal.io\WisconsinFDD_Unstructured\Franknfurters_2024\</t>
  </si>
  <si>
    <t>Franknfurters_2024</t>
  </si>
  <si>
    <t>C:\Users\Miller\OneDrive - franchiseportal.io\WisconsinFDD_Unstructured\FranLogic_2024\</t>
  </si>
  <si>
    <t>FranLogic_2024</t>
  </si>
  <si>
    <t>C:\Users\Miller\OneDrive - franchiseportal.io\WisconsinFDD_Unstructured\FranNet_2024\</t>
  </si>
  <si>
    <t>FranNet_2024</t>
  </si>
  <si>
    <t>C:\Users\Miller\OneDrive - franchiseportal.io\WisconsinFDD_Unstructured\Freddy's_2024\</t>
  </si>
  <si>
    <t>Freddy's_2024</t>
  </si>
  <si>
    <t>C:\Users\Miller\OneDrive - franchiseportal.io\WisconsinFDD_Unstructured\Freedom_2024\</t>
  </si>
  <si>
    <t>Freedom_2024</t>
  </si>
  <si>
    <t>C:\Users\Miller\OneDrive - franchiseportal.io\WisconsinFDD_Unstructured\Frenchies_2024\</t>
  </si>
  <si>
    <t>Frenchies_2024</t>
  </si>
  <si>
    <t>C:\Users\Miller\OneDrive - franchiseportal.io\WisconsinFDD_Unstructured\Freshii_2023\</t>
  </si>
  <si>
    <t>Freshii_2023</t>
  </si>
  <si>
    <t>C:\Users\Miller\OneDrive - franchiseportal.io\WisconsinFDD_Unstructured\Freshslice_2023\</t>
  </si>
  <si>
    <t>Freshslice_2023</t>
  </si>
  <si>
    <t>C:\Users\Miller\OneDrive - franchiseportal.io\WisconsinFDD_Unstructured\Frios_2024\</t>
  </si>
  <si>
    <t>Frios_2024</t>
  </si>
  <si>
    <t>C:\Users\Miller\OneDrive - franchiseportal.io\WisconsinFDD_Unstructured\FRONTDoor_2024\</t>
  </si>
  <si>
    <t>FRONTDoor_2024</t>
  </si>
  <si>
    <t>C:\Users\Miller\OneDrive - franchiseportal.io\WisconsinFDD_Unstructured\Frontier_2024\</t>
  </si>
  <si>
    <t>Frontier_2024</t>
  </si>
  <si>
    <t>C:\Users\Miller\OneDrive - franchiseportal.io\WisconsinFDD_Unstructured\FRSTeam_2024\</t>
  </si>
  <si>
    <t>FRSTeam_2024</t>
  </si>
  <si>
    <t>C:\Users\Miller\OneDrive - franchiseportal.io\WisconsinFDD_Unstructured\FS8_2024\</t>
  </si>
  <si>
    <t>FS8_2024</t>
  </si>
  <si>
    <t>C:\Users\Miller\OneDrive - franchiseportal.io\WisconsinFDD_Unstructured\FSC_2024\</t>
  </si>
  <si>
    <t>FSC_2024</t>
  </si>
  <si>
    <t>C:\Users\Miller\OneDrive - franchiseportal.io\WisconsinFDD_Unstructured\Fujisan_2024\</t>
  </si>
  <si>
    <t>Fujisan_2024</t>
  </si>
  <si>
    <t>C:\Users\Miller\OneDrive - franchiseportal.io\WisconsinFDD_Unstructured\Furry_2024\</t>
  </si>
  <si>
    <t>Furry_2024</t>
  </si>
  <si>
    <t>C:\Users\Miller\OneDrive - franchiseportal.io\WisconsinFDD_Unstructured\FUSA_2024\</t>
  </si>
  <si>
    <t>FUSA_2024</t>
  </si>
  <si>
    <t>C:\Users\Miller\OneDrive - franchiseportal.io\WisconsinFDD_Unstructured\Fuzzy's_2024\</t>
  </si>
  <si>
    <t>Fuzzy's_2024</t>
  </si>
  <si>
    <t>C:\Users\Miller\OneDrive - franchiseportal.io\WisconsinFDD_Unstructured\FWR_2024\</t>
  </si>
  <si>
    <t>FWR_2024</t>
  </si>
  <si>
    <t>C:\Users\Miller\OneDrive - franchiseportal.io\WisconsinFDD_Unstructured\FW_2024\</t>
  </si>
  <si>
    <t>FW_2024</t>
  </si>
  <si>
    <t>C:\Users\Miller\OneDrive - franchiseportal.io\WisconsinFDD_Unstructured\FYZICAL_2024\</t>
  </si>
  <si>
    <t>FYZICAL_2024</t>
  </si>
  <si>
    <t>C:\Users\Miller\OneDrive - franchiseportal.io\WisconsinFDD_Unstructured\F_2024\</t>
  </si>
  <si>
    <t>F_2024</t>
  </si>
  <si>
    <t>C:\Users\Miller\OneDrive - franchiseportal.io\WisconsinFDD_Unstructured\G-FORCE_2024\</t>
  </si>
  <si>
    <t>G-FORCE_2024</t>
  </si>
  <si>
    <t>C:\Users\Miller\OneDrive - franchiseportal.io\WisconsinFDD_Unstructured\Game_2024\</t>
  </si>
  <si>
    <t>Game_2024</t>
  </si>
  <si>
    <t>C:\Users\Miller\OneDrive - franchiseportal.io\WisconsinFDD_Unstructured\Garbanzo_2024\</t>
  </si>
  <si>
    <t>Garbanzo_2024</t>
  </si>
  <si>
    <t>C:\Users\Miller\OneDrive - franchiseportal.io\WisconsinFDD_Unstructured\Gemini_2024\</t>
  </si>
  <si>
    <t>Gemini_2024</t>
  </si>
  <si>
    <t>C:\Users\Miller\OneDrive - franchiseportal.io\WisconsinFDD_Unstructured\Generator_2024\</t>
  </si>
  <si>
    <t>Generator_2024</t>
  </si>
  <si>
    <t>C:\Users\Miller\OneDrive - franchiseportal.io\WisconsinFDD_Unstructured\GFC_2024\</t>
  </si>
  <si>
    <t>GFC_2024</t>
  </si>
  <si>
    <t>C:\Users\Miller\OneDrive - franchiseportal.io\WisconsinFDD_Unstructured\GigWorx_2024\</t>
  </si>
  <si>
    <t>GigWorx_2024</t>
  </si>
  <si>
    <t>C:\Users\Miller\OneDrive - franchiseportal.io\WisconsinFDD_Unstructured\Gimex_2024\</t>
  </si>
  <si>
    <t>Gimex_2024</t>
  </si>
  <si>
    <t>C:\Users\Miller\OneDrive - franchiseportal.io\WisconsinFDD_Unstructured\GK_2024\</t>
  </si>
  <si>
    <t>GK_2024</t>
  </si>
  <si>
    <t>C:\Users\Miller\OneDrive - franchiseportal.io\WisconsinFDD_Unstructured\Glass_2024\</t>
  </si>
  <si>
    <t>Glass_2024</t>
  </si>
  <si>
    <t>C:\Users\Miller\OneDrive - franchiseportal.io\WisconsinFDD_Unstructured\GLM_2024\</t>
  </si>
  <si>
    <t>GLM_2024</t>
  </si>
  <si>
    <t>C:\Users\Miller\OneDrive - franchiseportal.io\WisconsinFDD_Unstructured\Gloria_2024\</t>
  </si>
  <si>
    <t>Gloria_2024</t>
  </si>
  <si>
    <t>C:\Users\Miller\OneDrive - franchiseportal.io\WisconsinFDD_Unstructured\Glosslab_2023\</t>
  </si>
  <si>
    <t>Glosslab_2023</t>
  </si>
  <si>
    <t>C:\Users\Miller\OneDrive - franchiseportal.io\WisconsinFDD_Unstructured\GloStation_2024\</t>
  </si>
  <si>
    <t>GloStation_2024</t>
  </si>
  <si>
    <t>C:\Users\Miller\OneDrive - franchiseportal.io\WisconsinFDD_Unstructured\GNC_2024\</t>
  </si>
  <si>
    <t>GNC_2024</t>
  </si>
  <si>
    <t>C:\Users\Miller\OneDrive - franchiseportal.io\WisconsinFDD_Unstructured\GNRG_2023\</t>
  </si>
  <si>
    <t>GNRG_2023</t>
  </si>
  <si>
    <t>C:\Users\Miller\OneDrive - franchiseportal.io\WisconsinFDD_Unstructured\GN_2024\</t>
  </si>
  <si>
    <t>GN_2024</t>
  </si>
  <si>
    <t>C:\Users\Miller\OneDrive - franchiseportal.io\WisconsinFDD_Unstructured\Goddard_2024\</t>
  </si>
  <si>
    <t>Goddard_2024</t>
  </si>
  <si>
    <t>C:\Users\Miller\OneDrive - franchiseportal.io\WisconsinFDD_Unstructured\GODFATHERS_2024\</t>
  </si>
  <si>
    <t>GODFATHERS_2024</t>
  </si>
  <si>
    <t>C:\Users\Miller\OneDrive - franchiseportal.io\WisconsinFDD_Unstructured\GoDog_2024\</t>
  </si>
  <si>
    <t>GoDog_2024</t>
  </si>
  <si>
    <t>C:\Users\Miller\OneDrive - franchiseportal.io\WisconsinFDD_Unstructured\goGLOW_2024\</t>
  </si>
  <si>
    <t>goGLOW_2024</t>
  </si>
  <si>
    <t>C:\Users\Miller\OneDrive - franchiseportal.io\WisconsinFDD_Unstructured\GoJoe_2024\</t>
  </si>
  <si>
    <t>GoJoe_2024</t>
  </si>
  <si>
    <t>C:\Users\Miller\OneDrive - franchiseportal.io\WisconsinFDD_Unstructured\Gokhale_2024\</t>
  </si>
  <si>
    <t>Gokhale_2024</t>
  </si>
  <si>
    <t>C:\Users\Miller\OneDrive - franchiseportal.io\WisconsinFDD_Unstructured\Gold's_2024\</t>
  </si>
  <si>
    <t>Gold's_2024</t>
  </si>
  <si>
    <t>C:\Users\Miller\OneDrive - franchiseportal.io\WisconsinFDD_Unstructured\GOLDEN_2024\</t>
  </si>
  <si>
    <t>GOLDEN_2024</t>
  </si>
  <si>
    <t>C:\Users\Miller\OneDrive - franchiseportal.io\WisconsinFDD_Unstructured\Goldfish_2024\</t>
  </si>
  <si>
    <t>Goldfish_2024</t>
  </si>
  <si>
    <t>C:\Users\Miller\OneDrive - franchiseportal.io\WisconsinFDD_Unstructured\Goldsainte_2024\</t>
  </si>
  <si>
    <t>Goldsainte_2024</t>
  </si>
  <si>
    <t>C:\Users\Miller\OneDrive - franchiseportal.io\WisconsinFDD_Unstructured\GolfCave_2024\</t>
  </si>
  <si>
    <t>GolfCave_2024</t>
  </si>
  <si>
    <t>C:\Users\Miller\OneDrive - franchiseportal.io\WisconsinFDD_Unstructured\Golf_2024\</t>
  </si>
  <si>
    <t>Golf_2024</t>
  </si>
  <si>
    <t>C:\Users\Miller\OneDrive - franchiseportal.io\WisconsinFDD_Unstructured\Goliathtech_2024\</t>
  </si>
  <si>
    <t>Goliathtech_2024</t>
  </si>
  <si>
    <t>C:\Users\Miller\OneDrive - franchiseportal.io\WisconsinFDD_Unstructured\Gong_2024\</t>
  </si>
  <si>
    <t>Gong_2024</t>
  </si>
  <si>
    <t>C:\Users\Miller\OneDrive - franchiseportal.io\WisconsinFDD_Unstructured\Good_2023\</t>
  </si>
  <si>
    <t>Good_2023</t>
  </si>
  <si>
    <t>C:\Users\Miller\OneDrive - franchiseportal.io\WisconsinFDD_Unstructured\Goosehead_2024\</t>
  </si>
  <si>
    <t>Goosehead_2024</t>
  </si>
  <si>
    <t>C:\Users\Miller\OneDrive - franchiseportal.io\WisconsinFDD_Unstructured\GOSH_2024\</t>
  </si>
  <si>
    <t>GOSH_2024</t>
  </si>
  <si>
    <t>C:\Users\Miller\OneDrive - franchiseportal.io\WisconsinFDD_Unstructured\Gotcha_2024\</t>
  </si>
  <si>
    <t>Gotcha_2024</t>
  </si>
  <si>
    <t>C:\Users\Miller\OneDrive - franchiseportal.io\WisconsinFDD_Unstructured\Go_2024\</t>
  </si>
  <si>
    <t>Go_2024</t>
  </si>
  <si>
    <t>C:\Users\Miller\OneDrive - franchiseportal.io\WisconsinFDD_Unstructured\GrandStay_2024\</t>
  </si>
  <si>
    <t>GrandStay_2024</t>
  </si>
  <si>
    <t>C:\Users\Miller\OneDrive - franchiseportal.io\WisconsinFDD_Unstructured\Grand_2024\</t>
  </si>
  <si>
    <t>Grand_2024</t>
  </si>
  <si>
    <t>C:\Users\Miller\OneDrive - franchiseportal.io\WisconsinFDD_Unstructured\Granite_2024\</t>
  </si>
  <si>
    <t>Granite_2024</t>
  </si>
  <si>
    <t>C:\Users\Miller\OneDrive - franchiseportal.io\WisconsinFDD_Unstructured\Graze_2023\</t>
  </si>
  <si>
    <t>Graze_2023</t>
  </si>
  <si>
    <t>C:\Users\Miller\OneDrive - franchiseportal.io\WisconsinFDD_Unstructured\Grease_2024\</t>
  </si>
  <si>
    <t>Grease_2024</t>
  </si>
  <si>
    <t>C:\Users\Miller\OneDrive - franchiseportal.io\WisconsinFDD_Unstructured\Griswold_2024\</t>
  </si>
  <si>
    <t>Griswold_2024</t>
  </si>
  <si>
    <t>C:\Users\Miller\OneDrive - franchiseportal.io\WisconsinFDD_Unstructured\Groutsmith_2024\</t>
  </si>
  <si>
    <t>Groutsmith_2024</t>
  </si>
  <si>
    <t>C:\Users\Miller\OneDrive - franchiseportal.io\WisconsinFDD_Unstructured\Grout_2024\</t>
  </si>
  <si>
    <t>Grout_2024</t>
  </si>
  <si>
    <t>C:\Users\Miller\OneDrive - franchiseportal.io\WisconsinFDD_Unstructured\GTN_2024\</t>
  </si>
  <si>
    <t>GTN_2024</t>
  </si>
  <si>
    <t>C:\Users\Miller\OneDrive - franchiseportal.io\WisconsinFDD_Unstructured\GymGuyz_2024\</t>
  </si>
  <si>
    <t>GymGuyz_2024</t>
  </si>
  <si>
    <t>C:\Users\Miller\OneDrive - franchiseportal.io\WisconsinFDD_Unstructured\GYM_2024\</t>
  </si>
  <si>
    <t>GYM_2024</t>
  </si>
  <si>
    <t>C:\Users\Miller\OneDrive - franchiseportal.io\WisconsinFDD_Unstructured\G_2024\</t>
  </si>
  <si>
    <t>G_2024</t>
  </si>
  <si>
    <t>C:\Users\Miller\OneDrive - franchiseportal.io\WisconsinFDD_Unstructured\H&amp;H_2024\</t>
  </si>
  <si>
    <t>H&amp;H_2024</t>
  </si>
  <si>
    <t>C:\Users\Miller\OneDrive - franchiseportal.io\WisconsinFDD_Unstructured\H&amp;R_2023\</t>
  </si>
  <si>
    <t>H&amp;R_2023</t>
  </si>
  <si>
    <t>C:\Users\Miller\OneDrive - franchiseportal.io\WisconsinFDD_Unstructured\Hallmark_2024\</t>
  </si>
  <si>
    <t>Hallmark_2024</t>
  </si>
  <si>
    <t>C:\Users\Miller\OneDrive - franchiseportal.io\WisconsinFDD_Unstructured\Hana_2024\</t>
  </si>
  <si>
    <t>Hana_2024</t>
  </si>
  <si>
    <t>C:\Users\Miller\OneDrive - franchiseportal.io\WisconsinFDD_Unstructured\HandyPro_2024\</t>
  </si>
  <si>
    <t>HandyPro_2024</t>
  </si>
  <si>
    <t>C:\Users\Miller\OneDrive - franchiseportal.io\WisconsinFDD_Unstructured\Hand_2024\</t>
  </si>
  <si>
    <t>Hand_2024</t>
  </si>
  <si>
    <t>C:\Users\Miller\OneDrive - franchiseportal.io\WisconsinFDD_Unstructured\Hangry_2024\</t>
  </si>
  <si>
    <t>Hangry_2024</t>
  </si>
  <si>
    <t>C:\Users\Miller\OneDrive - franchiseportal.io\WisconsinFDD_Unstructured\Haraz_2024\</t>
  </si>
  <si>
    <t>Haraz_2024</t>
  </si>
  <si>
    <t>C:\Users\Miller\OneDrive - franchiseportal.io\WisconsinFDD_Unstructured\Hardee's_2024\</t>
  </si>
  <si>
    <t>Hardee's_2024</t>
  </si>
  <si>
    <t>C:\Users\Miller\OneDrive - franchiseportal.io\WisconsinFDD_Unstructured\Hawaiian_2024\</t>
  </si>
  <si>
    <t>Hawaiian_2024</t>
  </si>
  <si>
    <t>C:\Users\Miller\OneDrive - franchiseportal.io\WisconsinFDD_Unstructured\Hawaii_2024\</t>
  </si>
  <si>
    <t>Hawaii_2024</t>
  </si>
  <si>
    <t>C:\Users\Miller\OneDrive - franchiseportal.io\WisconsinFDD_Unstructured\HAWTHORN_2024\</t>
  </si>
  <si>
    <t>HAWTHORN_2024</t>
  </si>
  <si>
    <t>C:\Users\Miller\OneDrive - franchiseportal.io\WisconsinFDD_Unstructured\HBG_2024\</t>
  </si>
  <si>
    <t>HBG_2024</t>
  </si>
  <si>
    <t>C:\Users\Miller\OneDrive - franchiseportal.io\WisconsinFDD_Unstructured\HB_2023\</t>
  </si>
  <si>
    <t>HB_2023</t>
  </si>
  <si>
    <t>C:\Users\Miller\OneDrive - franchiseportal.io\WisconsinFDD_Unstructured\HealthSource_2024\</t>
  </si>
  <si>
    <t>HealthSource_2024</t>
  </si>
  <si>
    <t>C:\Users\Miller\OneDrive - franchiseportal.io\WisconsinFDD_Unstructured\HEALTH_2024\</t>
  </si>
  <si>
    <t>HEALTH_2024</t>
  </si>
  <si>
    <t>C:\Users\Miller\OneDrive - franchiseportal.io\WisconsinFDD_Unstructured\Heavyweight_2024\</t>
  </si>
  <si>
    <t>Heavyweight_2024</t>
  </si>
  <si>
    <t>C:\Users\Miller\OneDrive - franchiseportal.io\WisconsinFDD_Unstructured\Hertz_2024\</t>
  </si>
  <si>
    <t>Hertz_2024</t>
  </si>
  <si>
    <t>C:\Users\Miller\OneDrive - franchiseportal.io\WisconsinFDD_Unstructured\HFC_2024\</t>
  </si>
  <si>
    <t>HFC_2024</t>
  </si>
  <si>
    <t>C:\Users\Miller\OneDrive - franchiseportal.io\WisconsinFDD_Unstructured\HHCI_2023\</t>
  </si>
  <si>
    <t>HHCI_2023</t>
  </si>
  <si>
    <t>C:\Users\Miller\OneDrive - franchiseportal.io\WisconsinFDD_Unstructured\HHO_2024\</t>
  </si>
  <si>
    <t>HHO_2024</t>
  </si>
  <si>
    <t>C:\Users\Miller\OneDrive - franchiseportal.io\WisconsinFDD_Unstructured\Hi-5_2024\</t>
  </si>
  <si>
    <t>Hi-5_2024</t>
  </si>
  <si>
    <t>C:\Users\Miller\OneDrive - franchiseportal.io\WisconsinFDD_Unstructured\Hickory_2024\</t>
  </si>
  <si>
    <t>Hickory_2024</t>
  </si>
  <si>
    <t>C:\Users\Miller\OneDrive - franchiseportal.io\WisconsinFDD_Unstructured\Hilton_2024\</t>
  </si>
  <si>
    <t>Hilton_2024</t>
  </si>
  <si>
    <t>C:\Users\Miller\OneDrive - franchiseportal.io\WisconsinFDD_Unstructured\Hissho_2024\</t>
  </si>
  <si>
    <t>Hissho_2024</t>
  </si>
  <si>
    <t>C:\Users\Miller\OneDrive - franchiseportal.io\WisconsinFDD_Unstructured\Hi_2024\</t>
  </si>
  <si>
    <t>Hi_2024</t>
  </si>
  <si>
    <t>C:\Users\Miller\OneDrive - franchiseportal.io\WisconsinFDD_Unstructured\Hobby_2024\</t>
  </si>
  <si>
    <t>Hobby_2024</t>
  </si>
  <si>
    <t>C:\Users\Miller\OneDrive - franchiseportal.io\WisconsinFDD_Unstructured\HomeCare_2024\</t>
  </si>
  <si>
    <t>HomeCare_2024</t>
  </si>
  <si>
    <t>C:\Users\Miller\OneDrive - franchiseportal.io\WisconsinFDD_Unstructured\HomeSmart_2024\</t>
  </si>
  <si>
    <t>HomeSmart_2024</t>
  </si>
  <si>
    <t>C:\Users\Miller\OneDrive - franchiseportal.io\WisconsinFDD_Unstructured\Homestretch_2024\</t>
  </si>
  <si>
    <t>Homestretch_2024</t>
  </si>
  <si>
    <t>C:\Users\Miller\OneDrive - franchiseportal.io\WisconsinFDD_Unstructured\HomeTowne_2024\</t>
  </si>
  <si>
    <t>HomeTowne_2024</t>
  </si>
  <si>
    <t>C:\Users\Miller\OneDrive - franchiseportal.io\WisconsinFDD_Unstructured\HomeVestors_2024\</t>
  </si>
  <si>
    <t>HomeVestors_2024</t>
  </si>
  <si>
    <t>C:\Users\Miller\OneDrive - franchiseportal.io\WisconsinFDD_Unstructured\Homewatch_2024\</t>
  </si>
  <si>
    <t>Homewatch_2024</t>
  </si>
  <si>
    <t>C:\Users\Miller\OneDrive - franchiseportal.io\WisconsinFDD_Unstructured\HomeWell_2024\</t>
  </si>
  <si>
    <t>HomeWell_2024</t>
  </si>
  <si>
    <t>C:\Users\Miller\OneDrive - franchiseportal.io\WisconsinFDD_Unstructured\Hommati_2024\</t>
  </si>
  <si>
    <t>Hommati_2024</t>
  </si>
  <si>
    <t>C:\Users\Miller\OneDrive - franchiseportal.io\WisconsinFDD_Unstructured\HOODZ_2024\</t>
  </si>
  <si>
    <t>HOODZ_2024</t>
  </si>
  <si>
    <t>C:\Users\Miller\OneDrive - franchiseportal.io\WisconsinFDD_Unstructured\Hospitality_2024\</t>
  </si>
  <si>
    <t>Hospitality_2024</t>
  </si>
  <si>
    <t>C:\Users\Miller\OneDrive - franchiseportal.io\WisconsinFDD_Unstructured\HOTWORX_2024\</t>
  </si>
  <si>
    <t>HOTWORX_2024</t>
  </si>
  <si>
    <t>C:\Users\Miller\OneDrive - franchiseportal.io\WisconsinFDD_Unstructured\Hot_2024\</t>
  </si>
  <si>
    <t>Hot_2024</t>
  </si>
  <si>
    <t>C:\Users\Miller\OneDrive - franchiseportal.io\WisconsinFDD_Unstructured\Hounds_2024\</t>
  </si>
  <si>
    <t>Hounds_2024</t>
  </si>
  <si>
    <t>C:\Users\Miller\OneDrive - franchiseportal.io\WisconsinFDD_Unstructured\HouseMaster_2024\</t>
  </si>
  <si>
    <t>HouseMaster_2024</t>
  </si>
  <si>
    <t>C:\Users\Miller\OneDrive - franchiseportal.io\WisconsinFDD_Unstructured\House_2024\</t>
  </si>
  <si>
    <t>House_2024</t>
  </si>
  <si>
    <t>C:\Users\Miller\OneDrive - franchiseportal.io\WisconsinFDD_Unstructured\HQ_2024\</t>
  </si>
  <si>
    <t>HQ_2024</t>
  </si>
  <si>
    <t>C:\Users\Miller\OneDrive - franchiseportal.io\WisconsinFDD_Unstructured\HTHM_2024\</t>
  </si>
  <si>
    <t>HTHM_2024</t>
  </si>
  <si>
    <t>C:\Users\Miller\OneDrive - franchiseportal.io\WisconsinFDD_Unstructured\HUDDLE_2023\</t>
  </si>
  <si>
    <t>HUDDLE_2023</t>
  </si>
  <si>
    <t>C:\Users\Miller\OneDrive - franchiseportal.io\WisconsinFDD_Unstructured\Huey_2024\</t>
  </si>
  <si>
    <t>Huey_2024</t>
  </si>
  <si>
    <t>C:\Users\Miller\OneDrive - franchiseportal.io\WisconsinFDD_Unstructured\Hummus_2024\</t>
  </si>
  <si>
    <t>Hummus_2024</t>
  </si>
  <si>
    <t>C:\Users\Miller\OneDrive - franchiseportal.io\WisconsinFDD_Unstructured\HUNTINGTON_2024\</t>
  </si>
  <si>
    <t>HUNTINGTON_2024</t>
  </si>
  <si>
    <t>C:\Users\Miller\OneDrive - franchiseportal.io\WisconsinFDD_Unstructured\Hurts_2024\</t>
  </si>
  <si>
    <t>Hurts_2024</t>
  </si>
  <si>
    <t>C:\Users\Miller\OneDrive - franchiseportal.io\WisconsinFDD_Unstructured\Hydralive_2024\</t>
  </si>
  <si>
    <t>Hydralive_2024</t>
  </si>
  <si>
    <t>C:\Users\Miller\OneDrive - franchiseportal.io\WisconsinFDD_Unstructured\Hydrogen_2024\</t>
  </si>
  <si>
    <t>Hydrogen_2024</t>
  </si>
  <si>
    <t>C:\Users\Miller\OneDrive - franchiseportal.io\WisconsinFDD_Unstructured\H_2024\</t>
  </si>
  <si>
    <t>H_2024</t>
  </si>
  <si>
    <t>C:\Users\Miller\OneDrive - franchiseportal.io\WisconsinFDD_Unstructured\i4_2024\</t>
  </si>
  <si>
    <t>i4_2024</t>
  </si>
  <si>
    <t>C:\Users\Miller\OneDrive - franchiseportal.io\WisconsinFDD_Unstructured\i9_2024\</t>
  </si>
  <si>
    <t>i9_2024</t>
  </si>
  <si>
    <t>C:\Users\Miller\OneDrive - franchiseportal.io\WisconsinFDD_Unstructured\iCode_2024\</t>
  </si>
  <si>
    <t>iCode_2024</t>
  </si>
  <si>
    <t>C:\Users\Miller\OneDrive - franchiseportal.io\WisconsinFDD_Unstructured\Ideal_2024\</t>
  </si>
  <si>
    <t>Ideal_2024</t>
  </si>
  <si>
    <t>C:\Users\Miller\OneDrive - franchiseportal.io\WisconsinFDD_Unstructured\IFIXANDREPAIR_2023\</t>
  </si>
  <si>
    <t>IFIXANDREPAIR_2023</t>
  </si>
  <si>
    <t>C:\Users\Miller\OneDrive - franchiseportal.io\WisconsinFDD_Unstructured\iFlex_2024\</t>
  </si>
  <si>
    <t>iFlex_2024</t>
  </si>
  <si>
    <t>C:\Users\Miller\OneDrive - franchiseportal.io\WisconsinFDD_Unstructured\IFLY_2024\</t>
  </si>
  <si>
    <t>IFLY_2024</t>
  </si>
  <si>
    <t>C:\Users\Miller\OneDrive - franchiseportal.io\WisconsinFDD_Unstructured\IHG_2024\</t>
  </si>
  <si>
    <t>IHG_2024</t>
  </si>
  <si>
    <t>C:\Users\Miller\OneDrive - franchiseportal.io\WisconsinFDD_Unstructured\Ike's_2024\</t>
  </si>
  <si>
    <t>Ike's_2024</t>
  </si>
  <si>
    <t>C:\Users\Miller\OneDrive - franchiseportal.io\WisconsinFDD_Unstructured\Ikes_2023\</t>
  </si>
  <si>
    <t>Ikes_2023</t>
  </si>
  <si>
    <t>C:\Users\Miller\OneDrive - franchiseportal.io\WisconsinFDD_Unstructured\Ilfrich_2024\</t>
  </si>
  <si>
    <t>Ilfrich_2024</t>
  </si>
  <si>
    <t>C:\Users\Miller\OneDrive - franchiseportal.io\WisconsinFDD_Unstructured\Il_2024\</t>
  </si>
  <si>
    <t>Il_2024</t>
  </si>
  <si>
    <t>C:\Users\Miller\OneDrive - franchiseportal.io\WisconsinFDD_Unstructured\Imagine_2024\</t>
  </si>
  <si>
    <t>Imagine_2024</t>
  </si>
  <si>
    <t>C:\Users\Miller\OneDrive - franchiseportal.io\WisconsinFDD_Unstructured\INFINILUSH_2024\</t>
  </si>
  <si>
    <t>INFINILUSH_2024</t>
  </si>
  <si>
    <t>C:\Users\Miller\OneDrive - franchiseportal.io\WisconsinFDD_Unstructured\Infinity_2023\</t>
  </si>
  <si>
    <t>Infinity_2023</t>
  </si>
  <si>
    <t>C:\Users\Miller\OneDrive - franchiseportal.io\WisconsinFDD_Unstructured\INFINIUM_2023\</t>
  </si>
  <si>
    <t>INFINIUM_2023</t>
  </si>
  <si>
    <t>C:\Users\Miller\OneDrive - franchiseportal.io\WisconsinFDD_Unstructured\InFrasys_2024\</t>
  </si>
  <si>
    <t>InFrasys_2024</t>
  </si>
  <si>
    <t>C:\Users\Miller\OneDrive - franchiseportal.io\WisconsinFDD_Unstructured\Insulation_2024\</t>
  </si>
  <si>
    <t>Insulation_2024</t>
  </si>
  <si>
    <t>C:\Users\Miller\OneDrive - franchiseportal.io\WisconsinFDD_Unstructured\Integra_2024\</t>
  </si>
  <si>
    <t>Integra_2024</t>
  </si>
  <si>
    <t>C:\Users\Miller\OneDrive - franchiseportal.io\WisconsinFDD_Unstructured\Intelligration_2024\</t>
  </si>
  <si>
    <t>Intelligration_2024</t>
  </si>
  <si>
    <t>C:\Users\Miller\OneDrive - franchiseportal.io\WisconsinFDD_Unstructured\Inter-State_2024\</t>
  </si>
  <si>
    <t>Inter-State_2024</t>
  </si>
  <si>
    <t>C:\Users\Miller\OneDrive - franchiseportal.io\WisconsinFDD_Unstructured\Interstate_2024\</t>
  </si>
  <si>
    <t>Interstate_2024</t>
  </si>
  <si>
    <t>C:\Users\Miller\OneDrive - franchiseportal.io\WisconsinFDD_Unstructured\Invigorate_2023\</t>
  </si>
  <si>
    <t>Invigorate_2023</t>
  </si>
  <si>
    <t>C:\Users\Miller\OneDrive - franchiseportal.io\WisconsinFDD_Unstructured\InXpress_2024\</t>
  </si>
  <si>
    <t>InXpress_2024</t>
  </si>
  <si>
    <t>C:\Users\Miller\OneDrive - franchiseportal.io\WisconsinFDD_Unstructured\IN_2024\</t>
  </si>
  <si>
    <t>IN_2024</t>
  </si>
  <si>
    <t>C:\Users\Miller\OneDrive - franchiseportal.io\WisconsinFDD_Unstructured\IO_2024\</t>
  </si>
  <si>
    <t>IO_2024</t>
  </si>
  <si>
    <t>C:\Users\Miller\OneDrive - franchiseportal.io\WisconsinFDD_Unstructured\Iris_2024\</t>
  </si>
  <si>
    <t>Iris_2024</t>
  </si>
  <si>
    <t>C:\Users\Miller\OneDrive - franchiseportal.io\WisconsinFDD_Unstructured\Iron_2024\</t>
  </si>
  <si>
    <t>Iron_2024</t>
  </si>
  <si>
    <t>C:\Users\Miller\OneDrive - franchiseportal.io\WisconsinFDD_Unstructured\ISI_2024\</t>
  </si>
  <si>
    <t>ISI_2024</t>
  </si>
  <si>
    <t>C:\Users\Miller\OneDrive - franchiseportal.io\WisconsinFDD_Unstructured\ITK9_2024\</t>
  </si>
  <si>
    <t>ITK9_2024</t>
  </si>
  <si>
    <t>C:\Users\Miller\OneDrive - franchiseportal.io\WisconsinFDD_Unstructured\iTRIP_2024\</t>
  </si>
  <si>
    <t>iTRIP_2024</t>
  </si>
  <si>
    <t>C:\Users\Miller\OneDrive - franchiseportal.io\WisconsinFDD_Unstructured\Ivan_2024\</t>
  </si>
  <si>
    <t>Ivan_2024</t>
  </si>
  <si>
    <t>C:\Users\Miller\OneDrive - franchiseportal.io\WisconsinFDD_Unstructured\Ivybrook_2024\</t>
  </si>
  <si>
    <t>Ivybrook_2024</t>
  </si>
  <si>
    <t>C:\Users\Miller\OneDrive - franchiseportal.io\WisconsinFDD_Unstructured\IV_2024\</t>
  </si>
  <si>
    <t>IV_2024</t>
  </si>
  <si>
    <t>C:\Users\Miller\OneDrive - franchiseportal.io\WisconsinFDD_Unstructured\JACKSON_2023\</t>
  </si>
  <si>
    <t>JACKSON_2023</t>
  </si>
  <si>
    <t>C:\Users\Miller\OneDrive - franchiseportal.io\WisconsinFDD_Unstructured\JACK_2024\</t>
  </si>
  <si>
    <t>JACK_2024</t>
  </si>
  <si>
    <t>C:\Users\Miller\OneDrive - franchiseportal.io\WisconsinFDD_Unstructured\Jake's_2024\</t>
  </si>
  <si>
    <t>Jake's_2024</t>
  </si>
  <si>
    <t>C:\Users\Miller\OneDrive - franchiseportal.io\WisconsinFDD_Unstructured\Jamba_2024\</t>
  </si>
  <si>
    <t>Jamba_2024</t>
  </si>
  <si>
    <t>C:\Users\Miller\OneDrive - franchiseportal.io\WisconsinFDD_Unstructured\Jan-Pro_2024\</t>
  </si>
  <si>
    <t>Jan-Pro_2024</t>
  </si>
  <si>
    <t>C:\Users\Miller\OneDrive - franchiseportal.io\WisconsinFDD_Unstructured\Jani-King_2023\</t>
  </si>
  <si>
    <t>Jani-King_2023</t>
  </si>
  <si>
    <t>C:\Users\Miller\OneDrive - franchiseportal.io\WisconsinFDD_Unstructured\Jazzercise_2024\</t>
  </si>
  <si>
    <t>Jazzercise_2024</t>
  </si>
  <si>
    <t>C:\Users\Miller\OneDrive - franchiseportal.io\WisconsinFDD_Unstructured\JBM_2024\</t>
  </si>
  <si>
    <t>JBM_2024</t>
  </si>
  <si>
    <t>C:\Users\Miller\OneDrive - franchiseportal.io\WisconsinFDD_Unstructured\JBR_2024\</t>
  </si>
  <si>
    <t>JBR_2024</t>
  </si>
  <si>
    <t>C:\Users\Miller\OneDrive - franchiseportal.io\WisconsinFDD_Unstructured\JDog_2024\</t>
  </si>
  <si>
    <t>JDog_2024</t>
  </si>
  <si>
    <t>C:\Users\Miller\OneDrive - franchiseportal.io\WisconsinFDD_Unstructured\JEI_2024\</t>
  </si>
  <si>
    <t>JEI_2024</t>
  </si>
  <si>
    <t>C:\Users\Miller\OneDrive - franchiseportal.io\WisconsinFDD_Unstructured\Jerk_2024\</t>
  </si>
  <si>
    <t>Jerk_2024</t>
  </si>
  <si>
    <t>C:\Users\Miller\OneDrive - franchiseportal.io\WisconsinFDD_Unstructured\Jet's_2024\</t>
  </si>
  <si>
    <t>Jet's_2024</t>
  </si>
  <si>
    <t>C:\Users\Miller\OneDrive - franchiseportal.io\WisconsinFDD_Unstructured\JET-BLACK_2024\</t>
  </si>
  <si>
    <t>JET-BLACK_2024</t>
  </si>
  <si>
    <t>C:\Users\Miller\OneDrive - franchiseportal.io\WisconsinFDD_Unstructured\Jewelry_2024\</t>
  </si>
  <si>
    <t>Jewelry_2024</t>
  </si>
  <si>
    <t>C:\Users\Miller\OneDrive - franchiseportal.io\WisconsinFDD_Unstructured\JFE_2023\</t>
  </si>
  <si>
    <t>JFE_2023</t>
  </si>
  <si>
    <t>C:\Users\Miller\OneDrive - franchiseportal.io\WisconsinFDD_Unstructured\Jiffy_2024\</t>
  </si>
  <si>
    <t>Jiffy_2024</t>
  </si>
  <si>
    <t>C:\Users\Miller\OneDrive - franchiseportal.io\WisconsinFDD_Unstructured\Jimmy_2024\</t>
  </si>
  <si>
    <t>Jimmy_2024</t>
  </si>
  <si>
    <t>C:\Users\Miller\OneDrive - franchiseportal.io\WisconsinFDD_Unstructured\JL_2024\</t>
  </si>
  <si>
    <t>JL_2024</t>
  </si>
  <si>
    <t>C:\Users\Miller\OneDrive - franchiseportal.io\WisconsinFDD_Unstructured\Joe_2024\</t>
  </si>
  <si>
    <t>Joe_2024</t>
  </si>
  <si>
    <t>C:\Users\Miller\OneDrive - franchiseportal.io\WisconsinFDD_Unstructured\Joseph_2024\</t>
  </si>
  <si>
    <t>Joseph_2024</t>
  </si>
  <si>
    <t>C:\Users\Miller\OneDrive - franchiseportal.io\WisconsinFDD_Unstructured\Journey_2024\</t>
  </si>
  <si>
    <t>Journey_2024</t>
  </si>
  <si>
    <t>C:\Users\Miller\OneDrive - franchiseportal.io\WisconsinFDD_Unstructured\Jovie_2024\</t>
  </si>
  <si>
    <t>Jovie_2024</t>
  </si>
  <si>
    <t>C:\Users\Miller\OneDrive - franchiseportal.io\WisconsinFDD_Unstructured\JPAR_2024\</t>
  </si>
  <si>
    <t>JPAR_2024</t>
  </si>
  <si>
    <t>C:\Users\Miller\OneDrive - franchiseportal.io\WisconsinFDD_Unstructured\JPH_2023\</t>
  </si>
  <si>
    <t>JPH_2023</t>
  </si>
  <si>
    <t>C:\Users\Miller\OneDrive - franchiseportal.io\WisconsinFDD_Unstructured\JTE_2024\</t>
  </si>
  <si>
    <t>JTE_2024</t>
  </si>
  <si>
    <t>C:\Users\Miller\OneDrive - franchiseportal.io\WisconsinFDD_Unstructured\JTH_2024\</t>
  </si>
  <si>
    <t>JTH_2024</t>
  </si>
  <si>
    <t>C:\Users\Miller\OneDrive - franchiseportal.io\WisconsinFDD_Unstructured\Junkco+_2024\</t>
  </si>
  <si>
    <t>Junkco+_2024</t>
  </si>
  <si>
    <t>C:\Users\Miller\OneDrive - franchiseportal.io\WisconsinFDD_Unstructured\Junkluggers_2024\</t>
  </si>
  <si>
    <t>Junkluggers_2024</t>
  </si>
  <si>
    <t>C:\Users\Miller\OneDrive - franchiseportal.io\WisconsinFDD_Unstructured\J_2024\</t>
  </si>
  <si>
    <t>J_2024</t>
  </si>
  <si>
    <t>C:\Users\Miller\OneDrive - franchiseportal.io\WisconsinFDD_Unstructured\K-9_2024\</t>
  </si>
  <si>
    <t>K-9_2024</t>
  </si>
  <si>
    <t>C:\Users\Miller\OneDrive - franchiseportal.io\WisconsinFDD_Unstructured\Kampgrounds_2024\</t>
  </si>
  <si>
    <t>Kampgrounds_2024</t>
  </si>
  <si>
    <t>C:\Users\Miller\OneDrive - franchiseportal.io\WisconsinFDD_Unstructured\KCA_2024\</t>
  </si>
  <si>
    <t>KCA_2024</t>
  </si>
  <si>
    <t>C:\Users\Miller\OneDrive - franchiseportal.io\WisconsinFDD_Unstructured\Keke's_2024\</t>
  </si>
  <si>
    <t>Keke's_2024</t>
  </si>
  <si>
    <t>C:\Users\Miller\OneDrive - franchiseportal.io\WisconsinFDD_Unstructured\KELLER_2024\</t>
  </si>
  <si>
    <t>KELLER_2024</t>
  </si>
  <si>
    <t>C:\Users\Miller\OneDrive - franchiseportal.io\WisconsinFDD_Unstructured\Keyrenter_2024\</t>
  </si>
  <si>
    <t>Keyrenter_2024</t>
  </si>
  <si>
    <t>C:\Users\Miller\OneDrive - franchiseportal.io\WisconsinFDD_Unstructured\KFC_2024\</t>
  </si>
  <si>
    <t>KFC_2024</t>
  </si>
  <si>
    <t>C:\Users\Miller\OneDrive - franchiseportal.io\WisconsinFDD_Unstructured\KF_2024\</t>
  </si>
  <si>
    <t>KF_2024</t>
  </si>
  <si>
    <t>C:\Users\Miller\OneDrive - franchiseportal.io\WisconsinFDD_Unstructured\KickHouse_2023\</t>
  </si>
  <si>
    <t>KickHouse_2023</t>
  </si>
  <si>
    <t>C:\Users\Miller\OneDrive - franchiseportal.io\WisconsinFDD_Unstructured\Kidcreate_2024\</t>
  </si>
  <si>
    <t>Kidcreate_2024</t>
  </si>
  <si>
    <t>C:\Users\Miller\OneDrive - franchiseportal.io\WisconsinFDD_Unstructured\Kiddie_2024\</t>
  </si>
  <si>
    <t>Kiddie_2024</t>
  </si>
  <si>
    <t>C:\Users\Miller\OneDrive - franchiseportal.io\WisconsinFDD_Unstructured\Kidokinetics_2024\</t>
  </si>
  <si>
    <t>Kidokinetics_2024</t>
  </si>
  <si>
    <t>C:\Users\Miller\OneDrive - franchiseportal.io\WisconsinFDD_Unstructured\KidStrong_2024\</t>
  </si>
  <si>
    <t>KidStrong_2024</t>
  </si>
  <si>
    <t>C:\Users\Miller\OneDrive - franchiseportal.io\WisconsinFDD_Unstructured\Kid_2024\</t>
  </si>
  <si>
    <t>Kid_2024</t>
  </si>
  <si>
    <t>C:\Users\Miller\OneDrive - franchiseportal.io\WisconsinFDD_Unstructured\Kilwins_2024\</t>
  </si>
  <si>
    <t>Kilwins_2024</t>
  </si>
  <si>
    <t>C:\Users\Miller\OneDrive - franchiseportal.io\WisconsinFDD_Unstructured\KLDiscovery_2024\</t>
  </si>
  <si>
    <t>KLDiscovery_2024</t>
  </si>
  <si>
    <t>C:\Users\Miller\OneDrive - franchiseportal.io\WisconsinFDD_Unstructured\Kline_2024\</t>
  </si>
  <si>
    <t>Kline_2024</t>
  </si>
  <si>
    <t>C:\Users\Miller\OneDrive - franchiseportal.io\WisconsinFDD_Unstructured\Koala_2024\</t>
  </si>
  <si>
    <t>Koala_2024</t>
  </si>
  <si>
    <t>C:\Users\Miller\OneDrive - franchiseportal.io\WisconsinFDD_Unstructured\Koibito_2023\</t>
  </si>
  <si>
    <t>Koibito_2023</t>
  </si>
  <si>
    <t>C:\Users\Miller\OneDrive - franchiseportal.io\WisconsinFDD_Unstructured\Kona_2024\</t>
  </si>
  <si>
    <t>Kona_2024</t>
  </si>
  <si>
    <t>C:\Users\Miller\OneDrive - franchiseportal.io\WisconsinFDD_Unstructured\Kramerica_2024\</t>
  </si>
  <si>
    <t>Kramerica_2024</t>
  </si>
  <si>
    <t>C:\Users\Miller\OneDrive - franchiseportal.io\WisconsinFDD_Unstructured\KSS_2024\</t>
  </si>
  <si>
    <t>KSS_2024</t>
  </si>
  <si>
    <t>C:\Users\Miller\OneDrive - franchiseportal.io\WisconsinFDD_Unstructured\KS_2024\</t>
  </si>
  <si>
    <t>KS_2024</t>
  </si>
  <si>
    <t>C:\Users\Miller\OneDrive - franchiseportal.io\WisconsinFDD_Unstructured\KUMON_2024\</t>
  </si>
  <si>
    <t>KUMON_2024</t>
  </si>
  <si>
    <t>C:\Users\Miller\OneDrive - franchiseportal.io\WisconsinFDD_Unstructured\Kwik_2024\</t>
  </si>
  <si>
    <t>Kwik_2024</t>
  </si>
  <si>
    <t>C:\Users\Miller\OneDrive - franchiseportal.io\WisconsinFDD_Unstructured\LABOR_2024\</t>
  </si>
  <si>
    <t>LABOR_2024</t>
  </si>
  <si>
    <t>C:\Users\Miller\OneDrive - franchiseportal.io\WisconsinFDD_Unstructured\Laduree_2024\</t>
  </si>
  <si>
    <t>Laduree_2024</t>
  </si>
  <si>
    <t>C:\Users\Miller\OneDrive - franchiseportal.io\WisconsinFDD_Unstructured\Larada_2024\</t>
  </si>
  <si>
    <t>Larada_2024</t>
  </si>
  <si>
    <t>C:\Users\Miller\OneDrive - franchiseportal.io\WisconsinFDD_Unstructured\Larks_2024\</t>
  </si>
  <si>
    <t>Larks_2024</t>
  </si>
  <si>
    <t>C:\Users\Miller\OneDrive - franchiseportal.io\WisconsinFDD_Unstructured\Launch_2024\</t>
  </si>
  <si>
    <t>Launch_2024</t>
  </si>
  <si>
    <t>C:\Users\Miller\OneDrive - franchiseportal.io\WisconsinFDD_Unstructured\LaundroLab_2024\</t>
  </si>
  <si>
    <t>LaundroLab_2024</t>
  </si>
  <si>
    <t>C:\Users\Miller\OneDrive - franchiseportal.io\WisconsinFDD_Unstructured\Layne's_2024\</t>
  </si>
  <si>
    <t>Layne's_2024</t>
  </si>
  <si>
    <t>C:\Users\Miller\OneDrive - franchiseportal.io\WisconsinFDD_Unstructured\Leadership_2024\</t>
  </si>
  <si>
    <t>Leadership_2024</t>
  </si>
  <si>
    <t>C:\Users\Miller\OneDrive - franchiseportal.io\WisconsinFDD_Unstructured\LEADING_2024\</t>
  </si>
  <si>
    <t>LEADING_2024</t>
  </si>
  <si>
    <t>C:\Users\Miller\OneDrive - franchiseportal.io\WisconsinFDD_Unstructured\LearningRx_2024\</t>
  </si>
  <si>
    <t>LearningRx_2024</t>
  </si>
  <si>
    <t>C:\Users\Miller\OneDrive - franchiseportal.io\WisconsinFDD_Unstructured\Learning_2024\</t>
  </si>
  <si>
    <t>Learning_2024</t>
  </si>
  <si>
    <t>C:\Users\Miller\OneDrive - franchiseportal.io\WisconsinFDD_Unstructured\Lee's_2024\</t>
  </si>
  <si>
    <t>Lee's_2024</t>
  </si>
  <si>
    <t>C:\Users\Miller\OneDrive - franchiseportal.io\WisconsinFDD_Unstructured\Legato_2024\</t>
  </si>
  <si>
    <t>Legato_2024</t>
  </si>
  <si>
    <t>C:\Users\Miller\OneDrive - franchiseportal.io\WisconsinFDD_Unstructured\Lemon_2024\</t>
  </si>
  <si>
    <t>Lemon_2024</t>
  </si>
  <si>
    <t>C:\Users\Miller\OneDrive - franchiseportal.io\WisconsinFDD_Unstructured\LG_2024\</t>
  </si>
  <si>
    <t>LG_2024</t>
  </si>
  <si>
    <t>C:\Users\Miller\OneDrive - franchiseportal.io\WisconsinFDD_Unstructured\Lifestyle_2024\</t>
  </si>
  <si>
    <t>Lifestyle_2024</t>
  </si>
  <si>
    <t>C:\Users\Miller\OneDrive - franchiseportal.io\WisconsinFDD_Unstructured\Lifetime_2024\</t>
  </si>
  <si>
    <t>Lifetime_2024</t>
  </si>
  <si>
    <t>C:\Users\Miller\OneDrive - franchiseportal.io\WisconsinFDD_Unstructured\Life_2024\</t>
  </si>
  <si>
    <t>Life_2024</t>
  </si>
  <si>
    <t>C:\Users\Miller\OneDrive - franchiseportal.io\WisconsinFDD_Unstructured\Lightbridge_2024\</t>
  </si>
  <si>
    <t>Lightbridge_2024</t>
  </si>
  <si>
    <t>C:\Users\Miller\OneDrive - franchiseportal.io\WisconsinFDD_Unstructured\Lightspeed_2024\</t>
  </si>
  <si>
    <t>Lightspeed_2024</t>
  </si>
  <si>
    <t>C:\Users\Miller\OneDrive - franchiseportal.io\WisconsinFDD_Unstructured\Light_2023\</t>
  </si>
  <si>
    <t>Light_2023</t>
  </si>
  <si>
    <t>C:\Users\Miller\OneDrive - franchiseportal.io\WisconsinFDD_Unstructured\Lil'_2024\</t>
  </si>
  <si>
    <t>Lil'_2024</t>
  </si>
  <si>
    <t>C:\Users\Miller\OneDrive - franchiseportal.io\WisconsinFDD_Unstructured\Lilian_2024\</t>
  </si>
  <si>
    <t>Lilian_2024</t>
  </si>
  <si>
    <t>C:\Users\Miller\OneDrive - franchiseportal.io\WisconsinFDD_Unstructured\LIME_2024\</t>
  </si>
  <si>
    <t>LIME_2024</t>
  </si>
  <si>
    <t>C:\Users\Miller\OneDrive - franchiseportal.io\WisconsinFDD_Unstructured\Lindora_2024\</t>
  </si>
  <si>
    <t>Lindora_2024</t>
  </si>
  <si>
    <t>C:\Users\Miller\OneDrive - franchiseportal.io\WisconsinFDD_Unstructured\LINE-X_2024\</t>
  </si>
  <si>
    <t>LINE-X_2024</t>
  </si>
  <si>
    <t>C:\Users\Miller\OneDrive - franchiseportal.io\WisconsinFDD_Unstructured\LivAway_2024\</t>
  </si>
  <si>
    <t>LivAway_2024</t>
  </si>
  <si>
    <t>C:\Users\Miller\OneDrive - franchiseportal.io\WisconsinFDD_Unstructured\Live_2024\</t>
  </si>
  <si>
    <t>Live_2024</t>
  </si>
  <si>
    <t>C:\Users\Miller\OneDrive - franchiseportal.io\WisconsinFDD_Unstructured\Living_2024\</t>
  </si>
  <si>
    <t>Living_2024</t>
  </si>
  <si>
    <t>C:\Users\Miller\OneDrive - franchiseportal.io\WisconsinFDD_Unstructured\LMS_2024\</t>
  </si>
  <si>
    <t>LMS_2024</t>
  </si>
  <si>
    <t>C:\Users\Miller\OneDrive - franchiseportal.io\WisconsinFDD_Unstructured\LONG_2024\</t>
  </si>
  <si>
    <t>LONG_2024</t>
  </si>
  <si>
    <t>C:\Users\Miller\OneDrive - franchiseportal.io\WisconsinFDD_Unstructured\Los_2024\</t>
  </si>
  <si>
    <t>Los_2024</t>
  </si>
  <si>
    <t>C:\Users\Miller\OneDrive - franchiseportal.io\WisconsinFDD_Unstructured\Loyalty_2024\</t>
  </si>
  <si>
    <t>Loyalty_2024</t>
  </si>
  <si>
    <t>C:\Users\Miller\OneDrive - franchiseportal.io\WisconsinFDD_Unstructured\LP_2024\</t>
  </si>
  <si>
    <t>LP_2024</t>
  </si>
  <si>
    <t>C:\Users\Miller\OneDrive - franchiseportal.io\WisconsinFDD_Unstructured\LQV_2024\</t>
  </si>
  <si>
    <t>LQV_2024</t>
  </si>
  <si>
    <t>C:\Users\Miller\OneDrive - franchiseportal.io\WisconsinFDD_Unstructured\LS_2024\</t>
  </si>
  <si>
    <t>LS_2024</t>
  </si>
  <si>
    <t>C:\Users\Miller\OneDrive - franchiseportal.io\WisconsinFDD_Unstructured\Luxottica_2024\</t>
  </si>
  <si>
    <t>Luxottica_2024</t>
  </si>
  <si>
    <t>C:\Users\Miller\OneDrive - franchiseportal.io\WisconsinFDD_Unstructured\LYFT_2024\</t>
  </si>
  <si>
    <t>LYFT_2024</t>
  </si>
  <si>
    <t>C:\Users\Miller\OneDrive - franchiseportal.io\WisconsinFDD_Unstructured\M&amp;R_2023\</t>
  </si>
  <si>
    <t>M&amp;R_2023</t>
  </si>
  <si>
    <t>C:\Users\Miller\OneDrive - franchiseportal.io\WisconsinFDD_Unstructured\M14_2024\</t>
  </si>
  <si>
    <t>M14_2024</t>
  </si>
  <si>
    <t>C:\Users\Miller\OneDrive - franchiseportal.io\WisconsinFDD_Unstructured\MAACO_2024\</t>
  </si>
  <si>
    <t>MAACO_2024</t>
  </si>
  <si>
    <t>C:\Users\Miller\OneDrive - franchiseportal.io\WisconsinFDD_Unstructured\Madabolic_2024\</t>
  </si>
  <si>
    <t>Madabolic_2024</t>
  </si>
  <si>
    <t>C:\Users\Miller\OneDrive - franchiseportal.io\WisconsinFDD_Unstructured\Made_2024\</t>
  </si>
  <si>
    <t>Made_2024</t>
  </si>
  <si>
    <t>C:\Users\Miller\OneDrive - franchiseportal.io\WisconsinFDD_Unstructured\Mad_2024\</t>
  </si>
  <si>
    <t>Mad_2024</t>
  </si>
  <si>
    <t>C:\Users\Miller\OneDrive - franchiseportal.io\WisconsinFDD_Unstructured\Magnuson_2024\</t>
  </si>
  <si>
    <t>Magnuson_2024</t>
  </si>
  <si>
    <t>C:\Users\Miller\OneDrive - franchiseportal.io\WisconsinFDD_Unstructured\Mahana_2024\</t>
  </si>
  <si>
    <t>Mahana_2024</t>
  </si>
  <si>
    <t>C:\Users\Miller\OneDrive - franchiseportal.io\WisconsinFDD_Unstructured\MAIDPRO_2024\</t>
  </si>
  <si>
    <t>MAIDPRO_2024</t>
  </si>
  <si>
    <t>C:\Users\Miller\OneDrive - franchiseportal.io\WisconsinFDD_Unstructured\MAINSTREAM_2024\</t>
  </si>
  <si>
    <t>MAINSTREAM_2024</t>
  </si>
  <si>
    <t>C:\Users\Miller\OneDrive - franchiseportal.io\WisconsinFDD_Unstructured\Main_2024\</t>
  </si>
  <si>
    <t>Main_2024</t>
  </si>
  <si>
    <t>C:\Users\Miller\OneDrive - franchiseportal.io\WisconsinFDD_Unstructured\Majestic_2023\</t>
  </si>
  <si>
    <t>Majestic_2023</t>
  </si>
  <si>
    <t>C:\Users\Miller\OneDrive - franchiseportal.io\WisconsinFDD_Unstructured\ManageMowed_2024\</t>
  </si>
  <si>
    <t>ManageMowed_2024</t>
  </si>
  <si>
    <t>C:\Users\Miller\OneDrive - franchiseportal.io\WisconsinFDD_Unstructured\Marco's_2024\</t>
  </si>
  <si>
    <t>Marco's_2024</t>
  </si>
  <si>
    <t>C:\Users\Miller\OneDrive - franchiseportal.io\WisconsinFDD_Unstructured\Margaritas_2024\</t>
  </si>
  <si>
    <t>Margaritas_2024</t>
  </si>
  <si>
    <t>C:\Users\Miller\OneDrive - franchiseportal.io\WisconsinFDD_Unstructured\Marriott_2024\</t>
  </si>
  <si>
    <t>Marriott_2024</t>
  </si>
  <si>
    <t>C:\Users\Miller\OneDrive - franchiseportal.io\WisconsinFDD_Unstructured\Martinizing_2024\</t>
  </si>
  <si>
    <t>Martinizing_2024</t>
  </si>
  <si>
    <t>C:\Users\Miller\OneDrive - franchiseportal.io\WisconsinFDD_Unstructured\Matco_2024\</t>
  </si>
  <si>
    <t>Matco_2024</t>
  </si>
  <si>
    <t>C:\Users\Miller\OneDrive - franchiseportal.io\WisconsinFDD_Unstructured\Mathnasium_2024\</t>
  </si>
  <si>
    <t>Mathnasium_2024</t>
  </si>
  <si>
    <t>C:\Users\Miller\OneDrive - franchiseportal.io\WisconsinFDD_Unstructured\Maximized_2023\</t>
  </si>
  <si>
    <t>Maximized_2023</t>
  </si>
  <si>
    <t>C:\Users\Miller\OneDrive - franchiseportal.io\WisconsinFDD_Unstructured\MaxStrength_2024\</t>
  </si>
  <si>
    <t>MaxStrength_2024</t>
  </si>
  <si>
    <t>C:\Users\Miller\OneDrive - franchiseportal.io\WisconsinFDD_Unstructured\McAlister's_2024\</t>
  </si>
  <si>
    <t>McAlister's_2024</t>
  </si>
  <si>
    <t>C:\Users\Miller\OneDrive - franchiseportal.io\WisconsinFDD_Unstructured\McColla_2024\</t>
  </si>
  <si>
    <t>McColla_2024</t>
  </si>
  <si>
    <t>C:\Users\Miller\OneDrive - franchiseportal.io\WisconsinFDD_Unstructured\McDonald's_2024\</t>
  </si>
  <si>
    <t>McDonald's_2024</t>
  </si>
  <si>
    <t>C:\Users\Miller\OneDrive - franchiseportal.io\WisconsinFDD_Unstructured\MDR_2024\</t>
  </si>
  <si>
    <t>MDR_2024</t>
  </si>
  <si>
    <t>C:\Users\Miller\OneDrive - franchiseportal.io\WisconsinFDD_Unstructured\MDSA_2024\</t>
  </si>
  <si>
    <t>MDSA_2024</t>
  </si>
  <si>
    <t>C:\Users\Miller\OneDrive - franchiseportal.io\WisconsinFDD_Unstructured\Meals_2024\</t>
  </si>
  <si>
    <t>Meals_2024</t>
  </si>
  <si>
    <t>C:\Users\Miller\OneDrive - franchiseportal.io\WisconsinFDD_Unstructured\Medi-Weightloss_2024\</t>
  </si>
  <si>
    <t>Medi-Weightloss_2024</t>
  </si>
  <si>
    <t>C:\Users\Miller\OneDrive - franchiseportal.io\WisconsinFDD_Unstructured\MEDICAP_2023\</t>
  </si>
  <si>
    <t>MEDICAP_2023</t>
  </si>
  <si>
    <t>C:\Users\Miller\OneDrive - franchiseportal.io\WisconsinFDD_Unstructured\MEDICINE_2023\</t>
  </si>
  <si>
    <t>MEDICINE_2023</t>
  </si>
  <si>
    <t>C:\Users\Miller\OneDrive - franchiseportal.io\WisconsinFDD_Unstructured\MedXwaste_2024\</t>
  </si>
  <si>
    <t>MedXwaste_2024</t>
  </si>
  <si>
    <t>C:\Users\Miller\OneDrive - franchiseportal.io\WisconsinFDD_Unstructured\MEINEKE_2024\</t>
  </si>
  <si>
    <t>MEINEKE_2024</t>
  </si>
  <si>
    <t>C:\Users\Miller\OneDrive - franchiseportal.io\WisconsinFDD_Unstructured\Menchies_2024\</t>
  </si>
  <si>
    <t>Menchies_2024</t>
  </si>
  <si>
    <t>C:\Users\Miller\OneDrive - franchiseportal.io\WisconsinFDD_Unstructured\Men_2024\</t>
  </si>
  <si>
    <t>Men_2024</t>
  </si>
  <si>
    <t>C:\Users\Miller\OneDrive - franchiseportal.io\WisconsinFDD_Unstructured\Merle_2024\</t>
  </si>
  <si>
    <t>Merle_2024</t>
  </si>
  <si>
    <t>C:\Users\Miller\OneDrive - franchiseportal.io\WisconsinFDD_Unstructured\Merry_2024\</t>
  </si>
  <si>
    <t>Merry_2024</t>
  </si>
  <si>
    <t>C:\Users\Miller\OneDrive - franchiseportal.io\WisconsinFDD_Unstructured\Metal_2024\</t>
  </si>
  <si>
    <t>Metal_2024</t>
  </si>
  <si>
    <t>C:\Users\Miller\OneDrive - franchiseportal.io\WisconsinFDD_Unstructured\ME_2024\</t>
  </si>
  <si>
    <t>ME_2024</t>
  </si>
  <si>
    <t>C:\Users\Miller\OneDrive - franchiseportal.io\WisconsinFDD_Unstructured\MHDGA_2024\</t>
  </si>
  <si>
    <t>MHDGA_2024</t>
  </si>
  <si>
    <t>C:\Users\Miller\OneDrive - franchiseportal.io\WisconsinFDD_Unstructured\Mi-Box_2024\</t>
  </si>
  <si>
    <t>Mi-Box_2024</t>
  </si>
  <si>
    <t>C:\Users\Miller\OneDrive - franchiseportal.io\WisconsinFDD_Unstructured\MICHELIN_2024\</t>
  </si>
  <si>
    <t>MICHELIN_2024</t>
  </si>
  <si>
    <t>C:\Users\Miller\OneDrive - franchiseportal.io\WisconsinFDD_Unstructured\MICROTEL_2024\</t>
  </si>
  <si>
    <t>MICROTEL_2024</t>
  </si>
  <si>
    <t>C:\Users\Miller\OneDrive - franchiseportal.io\WisconsinFDD_Unstructured\Midas_2024\</t>
  </si>
  <si>
    <t>Midas_2024</t>
  </si>
  <si>
    <t>C:\Users\Miller\OneDrive - franchiseportal.io\WisconsinFDD_Unstructured\Midtown_2024\</t>
  </si>
  <si>
    <t>Midtown_2024</t>
  </si>
  <si>
    <t>C:\Users\Miller\OneDrive - franchiseportal.io\WisconsinFDD_Unstructured\MIF_2024\</t>
  </si>
  <si>
    <t>MIF_2024</t>
  </si>
  <si>
    <t>C:\Users\Miller\OneDrive - franchiseportal.io\WisconsinFDD_Unstructured\Milkshake_2024\</t>
  </si>
  <si>
    <t>Milkshake_2024</t>
  </si>
  <si>
    <t>C:\Users\Miller\OneDrive - franchiseportal.io\WisconsinFDD_Unstructured\Milkshop_2024\</t>
  </si>
  <si>
    <t>Milkshop_2024</t>
  </si>
  <si>
    <t>C:\Users\Miller\OneDrive - franchiseportal.io\WisconsinFDD_Unstructured\milliCare_2024\</t>
  </si>
  <si>
    <t>milliCare_2024</t>
  </si>
  <si>
    <t>C:\Users\Miller\OneDrive - franchiseportal.io\WisconsinFDD_Unstructured\MiniLuxe_2024\</t>
  </si>
  <si>
    <t>MiniLuxe_2024</t>
  </si>
  <si>
    <t>C:\Users\Miller\OneDrive - franchiseportal.io\WisconsinFDD_Unstructured\Miniso_2024\</t>
  </si>
  <si>
    <t>Miniso_2024</t>
  </si>
  <si>
    <t>C:\Users\Miller\OneDrive - franchiseportal.io\WisconsinFDD_Unstructured\MINT_2024\</t>
  </si>
  <si>
    <t>MINT_2024</t>
  </si>
  <si>
    <t>C:\Users\Miller\OneDrive - franchiseportal.io\WisconsinFDD_Unstructured\Minuteman_2024\</t>
  </si>
  <si>
    <t>Minuteman_2024</t>
  </si>
  <si>
    <t>C:\Users\Miller\OneDrive - franchiseportal.io\WisconsinFDD_Unstructured\Miracle-Ear_2024\</t>
  </si>
  <si>
    <t>Miracle-Ear_2024</t>
  </si>
  <si>
    <t>C:\Users\Miller\OneDrive - franchiseportal.io\WisconsinFDD_Unstructured\Miracle_2024\</t>
  </si>
  <si>
    <t>Miracle_2024</t>
  </si>
  <si>
    <t>C:\Users\Miller\OneDrive - franchiseportal.io\WisconsinFDD_Unstructured\MMI-CPR_2024\</t>
  </si>
  <si>
    <t>MMI-CPR_2024</t>
  </si>
  <si>
    <t>C:\Users\Miller\OneDrive - franchiseportal.io\WisconsinFDD_Unstructured\MMI-JS_2024\</t>
  </si>
  <si>
    <t>MMI-JS_2024</t>
  </si>
  <si>
    <t>C:\Users\Miller\OneDrive - franchiseportal.io\WisconsinFDD_Unstructured\MMI_2023\</t>
  </si>
  <si>
    <t>MMI_2023</t>
  </si>
  <si>
    <t>C:\Users\Miller\OneDrive - franchiseportal.io\WisconsinFDD_Unstructured\Mobiledumps_2024\</t>
  </si>
  <si>
    <t>Mobiledumps_2024</t>
  </si>
  <si>
    <t>C:\Users\Miller\OneDrive - franchiseportal.io\WisconsinFDD_Unstructured\Mobile_2024\</t>
  </si>
  <si>
    <t>Mobile_2024</t>
  </si>
  <si>
    <t>C:\Users\Miller\OneDrive - franchiseportal.io\WisconsinFDD_Unstructured\Mobius_2024\</t>
  </si>
  <si>
    <t>Mobius_2024</t>
  </si>
  <si>
    <t>C:\Users\Miller\OneDrive - franchiseportal.io\WisconsinFDD_Unstructured\Mochinut_2024\</t>
  </si>
  <si>
    <t>Mochinut_2024</t>
  </si>
  <si>
    <t>C:\Users\Miller\OneDrive - franchiseportal.io\WisconsinFDD_Unstructured\Modern_2024\</t>
  </si>
  <si>
    <t>Modern_2024</t>
  </si>
  <si>
    <t>C:\Users\Miller\OneDrive - franchiseportal.io\WisconsinFDD_Unstructured\MOD_2024\</t>
  </si>
  <si>
    <t>MOD_2024</t>
  </si>
  <si>
    <t>C:\Users\Miller\OneDrive - franchiseportal.io\WisconsinFDD_Unstructured\MOE'S_2024\</t>
  </si>
  <si>
    <t>MOE'S_2024</t>
  </si>
  <si>
    <t>C:\Users\Miller\OneDrive - franchiseportal.io\WisconsinFDD_Unstructured\Moldman_2024\</t>
  </si>
  <si>
    <t>Moldman_2024</t>
  </si>
  <si>
    <t>C:\Users\Miller\OneDrive - franchiseportal.io\WisconsinFDD_Unstructured\MOLD_2024\</t>
  </si>
  <si>
    <t>MOLD_2024</t>
  </si>
  <si>
    <t>C:\Users\Miller\OneDrive - franchiseportal.io\WisconsinFDD_Unstructured\Molly_2024\</t>
  </si>
  <si>
    <t>Molly_2024</t>
  </si>
  <si>
    <t>C:\Users\Miller\OneDrive - franchiseportal.io\WisconsinFDD_Unstructured\Money_2023\</t>
  </si>
  <si>
    <t>Money_2023</t>
  </si>
  <si>
    <t>C:\Users\Miller\OneDrive - franchiseportal.io\WisconsinFDD_Unstructured\Monical_2024\</t>
  </si>
  <si>
    <t>Monical_2024</t>
  </si>
  <si>
    <t>C:\Users\Miller\OneDrive - franchiseportal.io\WisconsinFDD_Unstructured\Monster_2024\</t>
  </si>
  <si>
    <t>Monster_2024</t>
  </si>
  <si>
    <t>C:\Users\Miller\OneDrive - franchiseportal.io\WisconsinFDD_Unstructured\Montessori_2024\</t>
  </si>
  <si>
    <t>Montessori_2024</t>
  </si>
  <si>
    <t>C:\Users\Miller\OneDrive - franchiseportal.io\WisconsinFDD_Unstructured\MOOYAH_2024\</t>
  </si>
  <si>
    <t>MOOYAH_2024</t>
  </si>
  <si>
    <t>C:\Users\Miller\OneDrive - franchiseportal.io\WisconsinFDD_Unstructured\Moran_2024\</t>
  </si>
  <si>
    <t>Moran_2024</t>
  </si>
  <si>
    <t>C:\Users\Miller\OneDrive - franchiseportal.io\WisconsinFDD_Unstructured\MosquitoNix_2024\</t>
  </si>
  <si>
    <t>MosquitoNix_2024</t>
  </si>
  <si>
    <t>C:\Users\Miller\OneDrive - franchiseportal.io\WisconsinFDD_Unstructured\Mossy_2024\</t>
  </si>
  <si>
    <t>Mossy_2024</t>
  </si>
  <si>
    <t>C:\Users\Miller\OneDrive - franchiseportal.io\WisconsinFDD_Unstructured\Motel_2024\</t>
  </si>
  <si>
    <t>Motel_2024</t>
  </si>
  <si>
    <t>C:\Users\Miller\OneDrive - franchiseportal.io\WisconsinFDD_Unstructured\Motto_2024\</t>
  </si>
  <si>
    <t>Motto_2024</t>
  </si>
  <si>
    <t>C:\Users\Miller\OneDrive - franchiseportal.io\WisconsinFDD_Unstructured\MOTW_2024\</t>
  </si>
  <si>
    <t>MOTW_2024</t>
  </si>
  <si>
    <t>C:\Users\Miller\OneDrive - franchiseportal.io\WisconsinFDD_Unstructured\Mountain_2024\</t>
  </si>
  <si>
    <t>Mountain_2024</t>
  </si>
  <si>
    <t>C:\Users\Miller\OneDrive - franchiseportal.io\WisconsinFDD_Unstructured\MTY_2024\</t>
  </si>
  <si>
    <t>MTY_2024</t>
  </si>
  <si>
    <t>C:\Users\Miller\OneDrive - franchiseportal.io\WisconsinFDD_Unstructured\Muginoho_2024\</t>
  </si>
  <si>
    <t>Muginoho_2024</t>
  </si>
  <si>
    <t>C:\Users\Miller\OneDrive - franchiseportal.io\WisconsinFDD_Unstructured\Mulberrys_2024\</t>
  </si>
  <si>
    <t>Mulberrys_2024</t>
  </si>
  <si>
    <t>C:\Users\Miller\OneDrive - franchiseportal.io\WisconsinFDD_Unstructured\Murphy_2024\</t>
  </si>
  <si>
    <t>Murphy_2024</t>
  </si>
  <si>
    <t>C:\Users\Miller\OneDrive - franchiseportal.io\WisconsinFDD_Unstructured\Muzak_2023\</t>
  </si>
  <si>
    <t>Muzak_2023</t>
  </si>
  <si>
    <t>C:\Users\Miller\OneDrive - franchiseportal.io\WisconsinFDD_Unstructured\MW_2024\</t>
  </si>
  <si>
    <t>MW_2024</t>
  </si>
  <si>
    <t>C:\Users\Miller\OneDrive - franchiseportal.io\WisconsinFDD_Unstructured\MY_2024\</t>
  </si>
  <si>
    <t>MY_2024</t>
  </si>
  <si>
    <t>C:\Users\Miller\OneDrive - franchiseportal.io\WisconsinFDD_Unstructured\N2_2023\</t>
  </si>
  <si>
    <t>N2_2023</t>
  </si>
  <si>
    <t>C:\Users\Miller\OneDrive - franchiseportal.io\WisconsinFDD_Unstructured\Naf-Naf_2024\</t>
  </si>
  <si>
    <t>Naf-Naf_2024</t>
  </si>
  <si>
    <t>C:\Users\Miller\OneDrive - franchiseportal.io\WisconsinFDD_Unstructured\Nartov_2024\</t>
  </si>
  <si>
    <t>Nartov_2024</t>
  </si>
  <si>
    <t>C:\Users\Miller\OneDrive - franchiseportal.io\WisconsinFDD_Unstructured\Nathan's_2024\</t>
  </si>
  <si>
    <t>Nathan's_2024</t>
  </si>
  <si>
    <t>C:\Users\Miller\OneDrive - franchiseportal.io\WisconsinFDD_Unstructured\NativeWahl_2024\</t>
  </si>
  <si>
    <t>NativeWahl_2024</t>
  </si>
  <si>
    <t>C:\Users\Miller\OneDrive - franchiseportal.io\WisconsinFDD_Unstructured\NaturaLawn_2024\</t>
  </si>
  <si>
    <t>NaturaLawn_2024</t>
  </si>
  <si>
    <t>C:\Users\Miller\OneDrive - franchiseportal.io\WisconsinFDD_Unstructured\Natural_2023\</t>
  </si>
  <si>
    <t>Natural_2023</t>
  </si>
  <si>
    <t>C:\Users\Miller\OneDrive - franchiseportal.io\WisconsinFDD_Unstructured\NBC_2024\</t>
  </si>
  <si>
    <t>NBC_2024</t>
  </si>
  <si>
    <t>C:\Users\Miller\OneDrive - franchiseportal.io\WisconsinFDD_Unstructured\Nekter_2024\</t>
  </si>
  <si>
    <t>Nekter_2024</t>
  </si>
  <si>
    <t>C:\Users\Miller\OneDrive - franchiseportal.io\WisconsinFDD_Unstructured\Network_2024\</t>
  </si>
  <si>
    <t>Network_2024</t>
  </si>
  <si>
    <t>C:\Users\Miller\OneDrive - franchiseportal.io\WisconsinFDD_Unstructured\Newk's_2024\</t>
  </si>
  <si>
    <t>Newk's_2024</t>
  </si>
  <si>
    <t>C:\Users\Miller\OneDrive - franchiseportal.io\WisconsinFDD_Unstructured\NexGen_2024\</t>
  </si>
  <si>
    <t>NexGen_2024</t>
  </si>
  <si>
    <t>C:\Users\Miller\OneDrive - franchiseportal.io\WisconsinFDD_Unstructured\Nextaff_2024\</t>
  </si>
  <si>
    <t>Nextaff_2024</t>
  </si>
  <si>
    <t>C:\Users\Miller\OneDrive - franchiseportal.io\WisconsinFDD_Unstructured\NextHome_2024\</t>
  </si>
  <si>
    <t>NextHome_2024</t>
  </si>
  <si>
    <t>C:\Users\Miller\OneDrive - franchiseportal.io\WisconsinFDD_Unstructured\NHance_2024\</t>
  </si>
  <si>
    <t>NHance_2024</t>
  </si>
  <si>
    <t>C:\Users\Miller\OneDrive - franchiseportal.io\WisconsinFDD_Unstructured\Nihi_2024\</t>
  </si>
  <si>
    <t>Nihi_2024</t>
  </si>
  <si>
    <t>C:\Users\Miller\OneDrive - franchiseportal.io\WisconsinFDD_Unstructured\NM_2024\</t>
  </si>
  <si>
    <t>NM_2024</t>
  </si>
  <si>
    <t>C:\Users\Miller\OneDrive - franchiseportal.io\WisconsinFDD_Unstructured\NOBLE_2024\</t>
  </si>
  <si>
    <t>NOBLE_2024</t>
  </si>
  <si>
    <t>C:\Users\Miller\OneDrive - franchiseportal.io\WisconsinFDD_Unstructured\Noodles_2024\</t>
  </si>
  <si>
    <t>Noodles_2024</t>
  </si>
  <si>
    <t>C:\Users\Miller\OneDrive - franchiseportal.io\WisconsinFDD_Unstructured\Nora_2024\</t>
  </si>
  <si>
    <t>Nora_2024</t>
  </si>
  <si>
    <t>C:\Users\Miller\OneDrive - franchiseportal.io\WisconsinFDD_Unstructured\NorEast_2024\</t>
  </si>
  <si>
    <t>NorEast_2024</t>
  </si>
  <si>
    <t>C:\Users\Miller\OneDrive - franchiseportal.io\WisconsinFDD_Unstructured\Novus_2024\</t>
  </si>
  <si>
    <t>Novus_2024</t>
  </si>
  <si>
    <t>C:\Users\Miller\OneDrive - franchiseportal.io\WisconsinFDD_Unstructured\NPM_2024\</t>
  </si>
  <si>
    <t>NPM_2024</t>
  </si>
  <si>
    <t>C:\Users\Miller\OneDrive - franchiseportal.io\WisconsinFDD_Unstructured\NTG_2024\</t>
  </si>
  <si>
    <t>NTG_2024</t>
  </si>
  <si>
    <t>C:\Users\Miller\OneDrive - franchiseportal.io\WisconsinFDD_Unstructured\Nurse_2023\</t>
  </si>
  <si>
    <t>Nurse_2023</t>
  </si>
  <si>
    <t>C:\Users\Miller\OneDrive - franchiseportal.io\WisconsinFDD_Unstructured\NuSpine_2024\</t>
  </si>
  <si>
    <t>NuSpine_2024</t>
  </si>
  <si>
    <t>C:\Users\Miller\OneDrive - franchiseportal.io\WisconsinFDD_Unstructured\Nutrishop_2024\</t>
  </si>
  <si>
    <t>Nutrishop_2024</t>
  </si>
  <si>
    <t>C:\Users\Miller\OneDrive - franchiseportal.io\WisconsinFDD_Unstructured\Oasis_2024\</t>
  </si>
  <si>
    <t>Oasis_2024</t>
  </si>
  <si>
    <t>C:\Users\Miller\OneDrive - franchiseportal.io\WisconsinFDD_Unstructured\OE_2024\</t>
  </si>
  <si>
    <t>OE_2024</t>
  </si>
  <si>
    <t>C:\Users\Miller\OneDrive - franchiseportal.io\WisconsinFDD_Unstructured\OHM_2024\</t>
  </si>
  <si>
    <t>OHM_2024</t>
  </si>
  <si>
    <t>C:\Users\Miller\OneDrive - franchiseportal.io\WisconsinFDD_Unstructured\OLC_2024\</t>
  </si>
  <si>
    <t>OLC_2024</t>
  </si>
  <si>
    <t>C:\Users\Miller\OneDrive - franchiseportal.io\WisconsinFDD_Unstructured\OMEX_2024\</t>
  </si>
  <si>
    <t>OMEX_2024</t>
  </si>
  <si>
    <t>C:\Users\Miller\OneDrive - franchiseportal.io\WisconsinFDD_Unstructured\OnAxis_2024\</t>
  </si>
  <si>
    <t>OnAxis_2024</t>
  </si>
  <si>
    <t>C:\Users\Miller\OneDrive - franchiseportal.io\WisconsinFDD_Unstructured\Orange_2024\</t>
  </si>
  <si>
    <t>Orange_2024</t>
  </si>
  <si>
    <t>C:\Users\Miller\OneDrive - franchiseportal.io\WisconsinFDD_Unstructured\Organized_2024\</t>
  </si>
  <si>
    <t>Organized_2024</t>
  </si>
  <si>
    <t>C:\Users\Miller\OneDrive - franchiseportal.io\WisconsinFDD_Unstructured\Ori'Zaba's_2024\</t>
  </si>
  <si>
    <t>Ori'Zaba's_2024</t>
  </si>
  <si>
    <t>C:\Users\Miller\OneDrive - franchiseportal.io\WisconsinFDD_Unstructured\Orion_2023\</t>
  </si>
  <si>
    <t>Orion_2023</t>
  </si>
  <si>
    <t>C:\Users\Miller\OneDrive - franchiseportal.io\WisconsinFDD_Unstructured\OsteoStrong_2024\</t>
  </si>
  <si>
    <t>OsteoStrong_2024</t>
  </si>
  <si>
    <t>C:\Users\Miller\OneDrive - franchiseportal.io\WisconsinFDD_Unstructured\OTA_2024\</t>
  </si>
  <si>
    <t>OTA_2024</t>
  </si>
  <si>
    <t>C:\Users\Miller\OneDrive - franchiseportal.io\WisconsinFDD_Unstructured\OTB_2024\</t>
  </si>
  <si>
    <t>OTB_2024</t>
  </si>
  <si>
    <t>C:\Users\Miller\OneDrive - franchiseportal.io\WisconsinFDD_Unstructured\OTF_2024\</t>
  </si>
  <si>
    <t>OTF_2024</t>
  </si>
  <si>
    <t>C:\Users\Miller\OneDrive - franchiseportal.io\WisconsinFDD_Unstructured\OTH_2024\</t>
  </si>
  <si>
    <t>OTH_2024</t>
  </si>
  <si>
    <t>C:\Users\Miller\OneDrive - franchiseportal.io\WisconsinFDD_Unstructured\Our_2024\</t>
  </si>
  <si>
    <t>Our_2024</t>
  </si>
  <si>
    <t>C:\Users\Miller\OneDrive - franchiseportal.io\WisconsinFDD_Unstructured\Outdoor_2024\</t>
  </si>
  <si>
    <t>Outdoor_2024</t>
  </si>
  <si>
    <t>C:\Users\Miller\OneDrive - franchiseportal.io\WisconsinFDD_Unstructured\Oxi_2024\</t>
  </si>
  <si>
    <t>Oxi_2024</t>
  </si>
  <si>
    <t>C:\Users\Miller\OneDrive - franchiseportal.io\WisconsinFDD_Unstructured\O_2024\</t>
  </si>
  <si>
    <t>O_2024</t>
  </si>
  <si>
    <t>C:\Users\Miller\OneDrive - franchiseportal.io\WisconsinFDD_Unstructured\P&amp;B_2024\</t>
  </si>
  <si>
    <t>P&amp;B_2024</t>
  </si>
  <si>
    <t>C:\Users\Miller\OneDrive - franchiseportal.io\WisconsinFDD_Unstructured\P3_2024\</t>
  </si>
  <si>
    <t>P3_2024</t>
  </si>
  <si>
    <t>C:\Users\Miller\OneDrive - franchiseportal.io\WisconsinFDD_Unstructured\PACCAR_2024\</t>
  </si>
  <si>
    <t>PACCAR_2024</t>
  </si>
  <si>
    <t>C:\Users\Miller\OneDrive - franchiseportal.io\WisconsinFDD_Unstructured\PACKOUTZ_2024\</t>
  </si>
  <si>
    <t>PACKOUTZ_2024</t>
  </si>
  <si>
    <t>C:\Users\Miller\OneDrive - franchiseportal.io\WisconsinFDD_Unstructured\Painter_2024\</t>
  </si>
  <si>
    <t>Painter_2024</t>
  </si>
  <si>
    <t>C:\Users\Miller\OneDrive - franchiseportal.io\WisconsinFDD_Unstructured\Painting_2024\</t>
  </si>
  <si>
    <t>Painting_2024</t>
  </si>
  <si>
    <t>C:\Users\Miller\OneDrive - franchiseportal.io\WisconsinFDD_Unstructured\PALM_2024\</t>
  </si>
  <si>
    <t>PALM_2024</t>
  </si>
  <si>
    <t>C:\Users\Miller\OneDrive - franchiseportal.io\WisconsinFDD_Unstructured\Panchero's_2024\</t>
  </si>
  <si>
    <t>Panchero's_2024</t>
  </si>
  <si>
    <t>C:\Users\Miller\OneDrive - franchiseportal.io\WisconsinFDD_Unstructured\Pandora_2024\</t>
  </si>
  <si>
    <t>Pandora_2024</t>
  </si>
  <si>
    <t>C:\Users\Miller\OneDrive - franchiseportal.io\WisconsinFDD_Unstructured\PANERA_2024\</t>
  </si>
  <si>
    <t>PANERA_2024</t>
  </si>
  <si>
    <t>C:\Users\Miller\OneDrive - franchiseportal.io\WisconsinFDD_Unstructured\Paramount_2024\</t>
  </si>
  <si>
    <t>Paramount_2024</t>
  </si>
  <si>
    <t>C:\Users\Miller\OneDrive - franchiseportal.io\WisconsinFDD_Unstructured\Paris_2024\</t>
  </si>
  <si>
    <t>Paris_2024</t>
  </si>
  <si>
    <t>C:\Users\Miller\OneDrive - franchiseportal.io\WisconsinFDD_Unstructured\Parker-Anderson_2024\</t>
  </si>
  <si>
    <t>Parker-Anderson_2024</t>
  </si>
  <si>
    <t>C:\Users\Miller\OneDrive - franchiseportal.io\WisconsinFDD_Unstructured\Parlor_2024\</t>
  </si>
  <si>
    <t>Parlor_2024</t>
  </si>
  <si>
    <t>C:\Users\Miller\OneDrive - franchiseportal.io\WisconsinFDD_Unstructured\PatchMaster_2024\</t>
  </si>
  <si>
    <t>PatchMaster_2024</t>
  </si>
  <si>
    <t>C:\Users\Miller\OneDrive - franchiseportal.io\WisconsinFDD_Unstructured\Patch_2024\</t>
  </si>
  <si>
    <t>Patch_2024</t>
  </si>
  <si>
    <t>C:\Users\Miller\OneDrive - franchiseportal.io\WisconsinFDD_Unstructured\Patrice_2024\</t>
  </si>
  <si>
    <t>Patrice_2024</t>
  </si>
  <si>
    <t>C:\Users\Miller\OneDrive - franchiseportal.io\WisconsinFDD_Unstructured\PAUL_2024\</t>
  </si>
  <si>
    <t>PAUL_2024</t>
  </si>
  <si>
    <t>C:\Users\Miller\OneDrive - franchiseportal.io\WisconsinFDD_Unstructured\Pause_2024\</t>
  </si>
  <si>
    <t>Pause_2024</t>
  </si>
  <si>
    <t>C:\Users\Miller\OneDrive - franchiseportal.io\WisconsinFDD_Unstructured\PAYLESS_2024\</t>
  </si>
  <si>
    <t>PAYLESS_2024</t>
  </si>
  <si>
    <t>C:\Users\Miller\OneDrive - franchiseportal.io\WisconsinFDD_Unstructured\PayMore_2024\</t>
  </si>
  <si>
    <t>PayMore_2024</t>
  </si>
  <si>
    <t>C:\Users\Miller\OneDrive - franchiseportal.io\WisconsinFDD_Unstructured\Payroll_2024\</t>
  </si>
  <si>
    <t>Payroll_2024</t>
  </si>
  <si>
    <t>C:\Users\Miller\OneDrive - franchiseportal.io\WisconsinFDD_Unstructured\PBC_2024\</t>
  </si>
  <si>
    <t>PBC_2024</t>
  </si>
  <si>
    <t>C:\Users\Miller\OneDrive - franchiseportal.io\WisconsinFDD_Unstructured\PB_2024\</t>
  </si>
  <si>
    <t>PB_2024</t>
  </si>
  <si>
    <t>C:\Users\Miller\OneDrive - franchiseportal.io\WisconsinFDD_Unstructured\Pearce_2024\</t>
  </si>
  <si>
    <t>Pearce_2024</t>
  </si>
  <si>
    <t>C:\Users\Miller\OneDrive - franchiseportal.io\WisconsinFDD_Unstructured\Pelican's_2024\</t>
  </si>
  <si>
    <t>Pelican's_2024</t>
  </si>
  <si>
    <t>C:\Users\Miller\OneDrive - franchiseportal.io\WisconsinFDD_Unstructured\Penn_2024\</t>
  </si>
  <si>
    <t>Penn_2024</t>
  </si>
  <si>
    <t>C:\Users\Miller\OneDrive - franchiseportal.io\WisconsinFDD_Unstructured\Peri_2024\</t>
  </si>
  <si>
    <t>Peri_2024</t>
  </si>
  <si>
    <t>C:\Users\Miller\OneDrive - franchiseportal.io\WisconsinFDD_Unstructured\PERKINS_2023\</t>
  </si>
  <si>
    <t>PERKINS_2023</t>
  </si>
  <si>
    <t>C:\Users\Miller\OneDrive - franchiseportal.io\WisconsinFDD_Unstructured\Pestmaster_2024\</t>
  </si>
  <si>
    <t>Pestmaster_2024</t>
  </si>
  <si>
    <t>C:\Users\Miller\OneDrive - franchiseportal.io\WisconsinFDD_Unstructured\Petland_2024\</t>
  </si>
  <si>
    <t>Petland_2024</t>
  </si>
  <si>
    <t>C:\Users\Miller\OneDrive - franchiseportal.io\WisconsinFDD_Unstructured\Petro_2024\</t>
  </si>
  <si>
    <t>Petro_2024</t>
  </si>
  <si>
    <t>C:\Users\Miller\OneDrive - franchiseportal.io\WisconsinFDD_Unstructured\PetSmart_2024\</t>
  </si>
  <si>
    <t>PetSmart_2024</t>
  </si>
  <si>
    <t>C:\Users\Miller\OneDrive - franchiseportal.io\WisconsinFDD_Unstructured\Pets_2024\</t>
  </si>
  <si>
    <t>Pets_2024</t>
  </si>
  <si>
    <t>C:\Users\Miller\OneDrive - franchiseportal.io\WisconsinFDD_Unstructured\PETU_2024\</t>
  </si>
  <si>
    <t>PETU_2024</t>
  </si>
  <si>
    <t>C:\Users\Miller\OneDrive - franchiseportal.io\WisconsinFDD_Unstructured\PetWell_2023\</t>
  </si>
  <si>
    <t>PetWell_2023</t>
  </si>
  <si>
    <t>C:\Users\Miller\OneDrive - franchiseportal.io\WisconsinFDD_Unstructured\PFG_2024\</t>
  </si>
  <si>
    <t>PFG_2024</t>
  </si>
  <si>
    <t>C:\Users\Miller\OneDrive - franchiseportal.io\WisconsinFDD_Unstructured\PGFC_2024\</t>
  </si>
  <si>
    <t>PGFC_2024</t>
  </si>
  <si>
    <t>C:\Users\Miller\OneDrive - franchiseportal.io\WisconsinFDD_Unstructured\Phenix_2024\</t>
  </si>
  <si>
    <t>Phenix_2024</t>
  </si>
  <si>
    <t>C:\Users\Miller\OneDrive - franchiseportal.io\WisconsinFDD_Unstructured\Phocatox_2024\</t>
  </si>
  <si>
    <t>Phocatox_2024</t>
  </si>
  <si>
    <t>C:\Users\Miller\OneDrive - franchiseportal.io\WisconsinFDD_Unstructured\PHP_2024\</t>
  </si>
  <si>
    <t>PHP_2024</t>
  </si>
  <si>
    <t>C:\Users\Miller\OneDrive - franchiseportal.io\WisconsinFDD_Unstructured\Pickleball_2024\</t>
  </si>
  <si>
    <t>Pickleball_2024</t>
  </si>
  <si>
    <t>C:\Users\Miller\OneDrive - franchiseportal.io\WisconsinFDD_Unstructured\Pickleman's_2024\</t>
  </si>
  <si>
    <t>Pickleman's_2024</t>
  </si>
  <si>
    <t>C:\Users\Miller\OneDrive - franchiseportal.io\WisconsinFDD_Unstructured\PickleRage_2024\</t>
  </si>
  <si>
    <t>PickleRage_2024</t>
  </si>
  <si>
    <t>C:\Users\Miller\OneDrive - franchiseportal.io\WisconsinFDD_Unstructured\Picklr_2024\</t>
  </si>
  <si>
    <t>Picklr_2024</t>
  </si>
  <si>
    <t>C:\Users\Miller\OneDrive - franchiseportal.io\WisconsinFDD_Unstructured\Pieology_2024\</t>
  </si>
  <si>
    <t>Pieology_2024</t>
  </si>
  <si>
    <t>C:\Users\Miller\OneDrive - franchiseportal.io\WisconsinFDD_Unstructured\Pigtails_2024\</t>
  </si>
  <si>
    <t>Pigtails_2024</t>
  </si>
  <si>
    <t>C:\Users\Miller\OneDrive - franchiseportal.io\WisconsinFDD_Unstructured\PILLAR_2024\</t>
  </si>
  <si>
    <t>PILLAR_2024</t>
  </si>
  <si>
    <t>C:\Users\Miller\OneDrive - franchiseportal.io\WisconsinFDD_Unstructured\Pink's_2024\</t>
  </si>
  <si>
    <t>Pink's_2024</t>
  </si>
  <si>
    <t>C:\Users\Miller\OneDrive - franchiseportal.io\WisconsinFDD_Unstructured\Pink_2024\</t>
  </si>
  <si>
    <t>Pink_2024</t>
  </si>
  <si>
    <t>C:\Users\Miller\OneDrive - franchiseportal.io\WisconsinFDD_Unstructured\Pinseekers_2024\</t>
  </si>
  <si>
    <t>Pinseekers_2024</t>
  </si>
  <si>
    <t>C:\Users\Miller\OneDrive - franchiseportal.io\WisconsinFDD_Unstructured\Pirtek_2024\</t>
  </si>
  <si>
    <t>Pirtek_2024</t>
  </si>
  <si>
    <t>C:\Users\Miller\OneDrive - franchiseportal.io\WisconsinFDD_Unstructured\Pizzawala's_2024\</t>
  </si>
  <si>
    <t>Pizzawala's_2024</t>
  </si>
  <si>
    <t>C:\Users\Miller\OneDrive - franchiseportal.io\WisconsinFDD_Unstructured\Planet_2024\</t>
  </si>
  <si>
    <t>Planet_2024</t>
  </si>
  <si>
    <t>C:\Users\Miller\OneDrive - franchiseportal.io\WisconsinFDD_Unstructured\Playa_2024\</t>
  </si>
  <si>
    <t>Playa_2024</t>
  </si>
  <si>
    <t>C:\Users\Miller\OneDrive - franchiseportal.io\WisconsinFDD_Unstructured\Playful_2024\</t>
  </si>
  <si>
    <t>Playful_2024</t>
  </si>
  <si>
    <t>C:\Users\Miller\OneDrive - franchiseportal.io\WisconsinFDD_Unstructured\Play_2024\</t>
  </si>
  <si>
    <t>Play_2024</t>
  </si>
  <si>
    <t>C:\Users\Miller\OneDrive - franchiseportal.io\WisconsinFDD_Unstructured\PLM_2024\</t>
  </si>
  <si>
    <t>PLM_2024</t>
  </si>
  <si>
    <t>C:\Users\Miller\OneDrive - franchiseportal.io\WisconsinFDD_Unstructured\PLUMBERZ_2024\</t>
  </si>
  <si>
    <t>PLUMBERZ_2024</t>
  </si>
  <si>
    <t>C:\Users\Miller\OneDrive - franchiseportal.io\WisconsinFDD_Unstructured\Poolwerx_2024\</t>
  </si>
  <si>
    <t>Poolwerx_2024</t>
  </si>
  <si>
    <t>C:\Users\Miller\OneDrive - franchiseportal.io\WisconsinFDD_Unstructured\Pool_2024\</t>
  </si>
  <si>
    <t>Pool_2024</t>
  </si>
  <si>
    <t>C:\Users\Miller\OneDrive - franchiseportal.io\WisconsinFDD_Unstructured\POPEYES_2024\</t>
  </si>
  <si>
    <t>POPEYES_2024</t>
  </si>
  <si>
    <t>C:\Users\Miller\OneDrive - franchiseportal.io\WisconsinFDD_Unstructured\PostNet_2024\</t>
  </si>
  <si>
    <t>PostNet_2024</t>
  </si>
  <si>
    <t>C:\Users\Miller\OneDrive - franchiseportal.io\WisconsinFDD_Unstructured\POS_2024\</t>
  </si>
  <si>
    <t>POS_2024</t>
  </si>
  <si>
    <t>C:\Users\Miller\OneDrive - franchiseportal.io\WisconsinFDD_Unstructured\POTBELLY_2024\</t>
  </si>
  <si>
    <t>POTBELLY_2024</t>
  </si>
  <si>
    <t>C:\Users\Miller\OneDrive - franchiseportal.io\WisconsinFDD_Unstructured\Power_2023\</t>
  </si>
  <si>
    <t>Power_2023</t>
  </si>
  <si>
    <t>C:\Users\Miller\OneDrive - franchiseportal.io\WisconsinFDD_Unstructured\PPSF_2024\</t>
  </si>
  <si>
    <t>PPSF_2024</t>
  </si>
  <si>
    <t>C:\Users\Miller\OneDrive - franchiseportal.io\WisconsinFDD_Unstructured\PP_2024\</t>
  </si>
  <si>
    <t>PP_2024</t>
  </si>
  <si>
    <t>C:\Users\Miller\OneDrive - franchiseportal.io\WisconsinFDD_Unstructured\Precision_2024\</t>
  </si>
  <si>
    <t>Precision_2024</t>
  </si>
  <si>
    <t>C:\Users\Miller\OneDrive - franchiseportal.io\WisconsinFDD_Unstructured\Premier_2024\</t>
  </si>
  <si>
    <t>Premier_2024</t>
  </si>
  <si>
    <t>C:\Users\Miller\OneDrive - franchiseportal.io\WisconsinFDD_Unstructured\Presotea_2023\</t>
  </si>
  <si>
    <t>Presotea_2023</t>
  </si>
  <si>
    <t>C:\Users\Miller\OneDrive - franchiseportal.io\WisconsinFDD_Unstructured\PrideStaff_2024\</t>
  </si>
  <si>
    <t>PrideStaff_2024</t>
  </si>
  <si>
    <t>C:\Users\Miller\OneDrive - franchiseportal.io\WisconsinFDD_Unstructured\PrimoHoagies_2024\</t>
  </si>
  <si>
    <t>PrimoHoagies_2024</t>
  </si>
  <si>
    <t>C:\Users\Miller\OneDrive - franchiseportal.io\WisconsinFDD_Unstructured\PRIMROSE_2024\</t>
  </si>
  <si>
    <t>PRIMROSE_2024</t>
  </si>
  <si>
    <t>C:\Users\Miller\OneDrive - franchiseportal.io\WisconsinFDD_Unstructured\Pritikin_2024\</t>
  </si>
  <si>
    <t>Pritikin_2024</t>
  </si>
  <si>
    <t>C:\Users\Miller\OneDrive - franchiseportal.io\WisconsinFDD_Unstructured\Pro-Lift_2024\</t>
  </si>
  <si>
    <t>Pro-Lift_2024</t>
  </si>
  <si>
    <t>C:\Users\Miller\OneDrive - franchiseportal.io\WisconsinFDD_Unstructured\ProColor_2024\</t>
  </si>
  <si>
    <t>ProColor_2024</t>
  </si>
  <si>
    <t>C:\Users\Miller\OneDrive - franchiseportal.io\WisconsinFDD_Unstructured\Property_2024\</t>
  </si>
  <si>
    <t>Property_2024</t>
  </si>
  <si>
    <t>C:\Users\Miller\OneDrive - franchiseportal.io\WisconsinFDD_Unstructured\Protein_2024\</t>
  </si>
  <si>
    <t>Protein_2024</t>
  </si>
  <si>
    <t>C:\Users\Miller\OneDrive - franchiseportal.io\WisconsinFDD_Unstructured\PSM_2023\</t>
  </si>
  <si>
    <t>PSM_2023</t>
  </si>
  <si>
    <t>C:\Users\Miller\OneDrive - franchiseportal.io\WisconsinFDD_Unstructured\PSP_2024\</t>
  </si>
  <si>
    <t>PSP_2024</t>
  </si>
  <si>
    <t>C:\Users\Miller\OneDrive - franchiseportal.io\WisconsinFDD_Unstructured\Pump_2024\</t>
  </si>
  <si>
    <t>Pump_2024</t>
  </si>
  <si>
    <t>C:\Users\Miller\OneDrive - franchiseportal.io\WisconsinFDD_Unstructured\PURALIMA_2024\</t>
  </si>
  <si>
    <t>PURALIMA_2024</t>
  </si>
  <si>
    <t>C:\Users\Miller\OneDrive - franchiseportal.io\WisconsinFDD_Unstructured\PureFitness_2024\</t>
  </si>
  <si>
    <t>PureFitness_2024</t>
  </si>
  <si>
    <t>C:\Users\Miller\OneDrive - franchiseportal.io\WisconsinFDD_Unstructured\PuroSystems_2024\</t>
  </si>
  <si>
    <t>PuroSystems_2024</t>
  </si>
  <si>
    <t>C:\Users\Miller\OneDrive - franchiseportal.io\WisconsinFDD_Unstructured\Pvolve_2024\</t>
  </si>
  <si>
    <t>Pvolve_2024</t>
  </si>
  <si>
    <t>C:\Users\Miller\OneDrive - franchiseportal.io\WisconsinFDD_Unstructured\Qamaria_2024\</t>
  </si>
  <si>
    <t>Qamaria_2024</t>
  </si>
  <si>
    <t>C:\Users\Miller\OneDrive - franchiseportal.io\WisconsinFDD_Unstructured\Qargo_2024\</t>
  </si>
  <si>
    <t>Qargo_2024</t>
  </si>
  <si>
    <t>C:\Users\Miller\OneDrive - franchiseportal.io\WisconsinFDD_Unstructured\QC_2024\</t>
  </si>
  <si>
    <t>QC_2024</t>
  </si>
  <si>
    <t>C:\Users\Miller\OneDrive - franchiseportal.io\WisconsinFDD_Unstructured\Qdoba_2023\</t>
  </si>
  <si>
    <t>Qdoba_2023</t>
  </si>
  <si>
    <t>C:\Users\Miller\OneDrive - franchiseportal.io\WisconsinFDD_Unstructured\Quad_2024\</t>
  </si>
  <si>
    <t>Quad_2024</t>
  </si>
  <si>
    <t>C:\Users\Miller\OneDrive - franchiseportal.io\WisconsinFDD_Unstructured\Qualicare_2023\</t>
  </si>
  <si>
    <t>Qualicare_2023</t>
  </si>
  <si>
    <t>C:\Users\Miller\OneDrive - franchiseportal.io\WisconsinFDD_Unstructured\Quiz_2024\</t>
  </si>
  <si>
    <t>Quiz_2024</t>
  </si>
  <si>
    <t>C:\Users\Miller\OneDrive - franchiseportal.io\WisconsinFDD_Unstructured\Radiant_2024\</t>
  </si>
  <si>
    <t>Radiant_2024</t>
  </si>
  <si>
    <t>C:\Users\Miller\OneDrive - franchiseportal.io\WisconsinFDD_Unstructured\Rainbow_2024\</t>
  </si>
  <si>
    <t>Rainbow_2024</t>
  </si>
  <si>
    <t>C:\Users\Miller\OneDrive - franchiseportal.io\WisconsinFDD_Unstructured\RAKKAN_2024\</t>
  </si>
  <si>
    <t>RAKKAN_2024</t>
  </si>
  <si>
    <t>C:\Users\Miller\OneDrive - franchiseportal.io\WisconsinFDD_Unstructured\RAMADA_2024\</t>
  </si>
  <si>
    <t>RAMADA_2024</t>
  </si>
  <si>
    <t>C:\Users\Miller\OneDrive - franchiseportal.io\WisconsinFDD_Unstructured\Ram_2024\</t>
  </si>
  <si>
    <t>Ram_2024</t>
  </si>
  <si>
    <t>C:\Users\Miller\OneDrive - franchiseportal.io\WisconsinFDD_Unstructured\RealtyScape_2023\</t>
  </si>
  <si>
    <t>RealtyScape_2023</t>
  </si>
  <si>
    <t>C:\Users\Miller\OneDrive - franchiseportal.io\WisconsinFDD_Unstructured\REALTY_2023\</t>
  </si>
  <si>
    <t>REALTY_2023</t>
  </si>
  <si>
    <t>C:\Users\Miller\OneDrive - franchiseportal.io\WisconsinFDD_Unstructured\Ream_2024\</t>
  </si>
  <si>
    <t>Ream_2024</t>
  </si>
  <si>
    <t>C:\Users\Miller\OneDrive - franchiseportal.io\WisconsinFDD_Unstructured\ReBath_2024\</t>
  </si>
  <si>
    <t>ReBath_2024</t>
  </si>
  <si>
    <t>C:\Users\Miller\OneDrive - franchiseportal.io\WisconsinFDD_Unstructured\Recipe_2024\</t>
  </si>
  <si>
    <t>Recipe_2024</t>
  </si>
  <si>
    <t>C:\Users\Miller\OneDrive - franchiseportal.io\WisconsinFDD_Unstructured\RedBox+_2024\</t>
  </si>
  <si>
    <t>RedBox+_2024</t>
  </si>
  <si>
    <t>C:\Users\Miller\OneDrive - franchiseportal.io\WisconsinFDD_Unstructured\RedLine_2024\</t>
  </si>
  <si>
    <t>RedLine_2024</t>
  </si>
  <si>
    <t>C:\Users\Miller\OneDrive - franchiseportal.io\WisconsinFDD_Unstructured\Regal_2024\</t>
  </si>
  <si>
    <t>Regal_2024</t>
  </si>
  <si>
    <t>C:\Users\Miller\OneDrive - franchiseportal.io\WisconsinFDD_Unstructured\Regent_2024\</t>
  </si>
  <si>
    <t>Regent_2024</t>
  </si>
  <si>
    <t>C:\Users\Miller\OneDrive - franchiseportal.io\WisconsinFDD_Unstructured\RELAX_2024\</t>
  </si>
  <si>
    <t>RELAX_2024</t>
  </si>
  <si>
    <t>C:\Users\Miller\OneDrive - franchiseportal.io\WisconsinFDD_Unstructured\Relive_2024\</t>
  </si>
  <si>
    <t>Relive_2024</t>
  </si>
  <si>
    <t>C:\Users\Miller\OneDrive - franchiseportal.io\WisconsinFDD_Unstructured\REMAX_2024\</t>
  </si>
  <si>
    <t>REMAX_2024</t>
  </si>
  <si>
    <t>C:\Users\Miller\OneDrive - franchiseportal.io\WisconsinFDD_Unstructured\Rendlef_2023\</t>
  </si>
  <si>
    <t>Rendlef_2023</t>
  </si>
  <si>
    <t>C:\Users\Miller\OneDrive - franchiseportal.io\WisconsinFDD_Unstructured\Renew_2024\</t>
  </si>
  <si>
    <t>Renew_2024</t>
  </si>
  <si>
    <t>C:\Users\Miller\OneDrive - franchiseportal.io\WisconsinFDD_Unstructured\Renovation_2024\</t>
  </si>
  <si>
    <t>Renovation_2024</t>
  </si>
  <si>
    <t>C:\Users\Miller\OneDrive - franchiseportal.io\WisconsinFDD_Unstructured\Resting_2024\</t>
  </si>
  <si>
    <t>Resting_2024</t>
  </si>
  <si>
    <t>C:\Users\Miller\OneDrive - franchiseportal.io\WisconsinFDD_Unstructured\RestoPros_2024\</t>
  </si>
  <si>
    <t>RestoPros_2024</t>
  </si>
  <si>
    <t>C:\Users\Miller\OneDrive - franchiseportal.io\WisconsinFDD_Unstructured\Restore_2024\</t>
  </si>
  <si>
    <t>Restore_2024</t>
  </si>
  <si>
    <t>C:\Users\Miller\OneDrive - franchiseportal.io\WisconsinFDD_Unstructured\Retrofitness_2024\</t>
  </si>
  <si>
    <t>Retrofitness_2024</t>
  </si>
  <si>
    <t>C:\Users\Miller\OneDrive - franchiseportal.io\WisconsinFDD_Unstructured\Right_2024\</t>
  </si>
  <si>
    <t>Right_2024</t>
  </si>
  <si>
    <t>C:\Users\Miller\OneDrive - franchiseportal.io\WisconsinFDD_Unstructured\Ringside_2024\</t>
  </si>
  <si>
    <t>Ringside_2024</t>
  </si>
  <si>
    <t>C:\Users\Miller\OneDrive - franchiseportal.io\WisconsinFDD_Unstructured\Ritual_2023\</t>
  </si>
  <si>
    <t>Ritual_2023</t>
  </si>
  <si>
    <t>C:\Users\Miller\OneDrive - franchiseportal.io\WisconsinFDD_Unstructured\RobotLAB_2024\</t>
  </si>
  <si>
    <t>RobotLAB_2024</t>
  </si>
  <si>
    <t>C:\Users\Miller\OneDrive - franchiseportal.io\WisconsinFDD_Unstructured\RockNRoll_2024\</t>
  </si>
  <si>
    <t>RockNRoll_2024</t>
  </si>
  <si>
    <t>C:\Users\Miller\OneDrive - franchiseportal.io\WisconsinFDD_Unstructured\Rocky_2024\</t>
  </si>
  <si>
    <t>Rocky_2024</t>
  </si>
  <si>
    <t>C:\Users\Miller\OneDrive - franchiseportal.io\WisconsinFDD_Unstructured\Rococo_2024\</t>
  </si>
  <si>
    <t>Rococo_2024</t>
  </si>
  <si>
    <t>C:\Users\Miller\OneDrive - franchiseportal.io\WisconsinFDD_Unstructured\Rolling_2024\</t>
  </si>
  <si>
    <t>Rolling_2024</t>
  </si>
  <si>
    <t>C:\Users\Miller\OneDrive - franchiseportal.io\WisconsinFDD_Unstructured\Roosters_2024\</t>
  </si>
  <si>
    <t>Roosters_2024</t>
  </si>
  <si>
    <t>C:\Users\Miller\OneDrive - franchiseportal.io\WisconsinFDD_Unstructured\RooterMan_2024\</t>
  </si>
  <si>
    <t>RooterMan_2024</t>
  </si>
  <si>
    <t>C:\Users\Miller\OneDrive - franchiseportal.io\WisconsinFDD_Unstructured\Roto-Rooter_2024\</t>
  </si>
  <si>
    <t>Roto-Rooter_2024</t>
  </si>
  <si>
    <t>C:\Users\Miller\OneDrive - franchiseportal.io\WisconsinFDD_Unstructured\ROYAL_2023\</t>
  </si>
  <si>
    <t>ROYAL_2023</t>
  </si>
  <si>
    <t>C:\Users\Miller\OneDrive - franchiseportal.io\WisconsinFDD_Unstructured\Royal_2024\</t>
  </si>
  <si>
    <t>Royal_2024</t>
  </si>
  <si>
    <t>C:\Users\Miller\OneDrive - franchiseportal.io\WisconsinFDD_Unstructured\RPG_2024\</t>
  </si>
  <si>
    <t>RPG_2024</t>
  </si>
  <si>
    <t>C:\Users\Miller\OneDrive - franchiseportal.io\WisconsinFDD_Unstructured\RPM_2024\</t>
  </si>
  <si>
    <t>RPM_2024</t>
  </si>
  <si>
    <t>C:\Users\Miller\OneDrive - franchiseportal.io\WisconsinFDD_Unstructured\Rubbish_2024\</t>
  </si>
  <si>
    <t>Rubbish_2024</t>
  </si>
  <si>
    <t>C:\Users\Miller\OneDrive - franchiseportal.io\WisconsinFDD_Unstructured\Rumble_2024\</t>
  </si>
  <si>
    <t>Rumble_2024</t>
  </si>
  <si>
    <t>C:\Users\Miller\OneDrive - franchiseportal.io\WisconsinFDD_Unstructured\Rusty_2024\</t>
  </si>
  <si>
    <t>Rusty_2024</t>
  </si>
  <si>
    <t>C:\Users\Miller\OneDrive - franchiseportal.io\WisconsinFDD_Unstructured\Rytech_2024\</t>
  </si>
  <si>
    <t>Rytech_2024</t>
  </si>
  <si>
    <t>C:\Users\Miller\OneDrive - franchiseportal.io\WisconsinFDD_Unstructured\R_2024\</t>
  </si>
  <si>
    <t>R_2024</t>
  </si>
  <si>
    <t>C:\Users\Miller\OneDrive - franchiseportal.io\WisconsinFDD_Unstructured\Safeguard_2024\</t>
  </si>
  <si>
    <t>Safeguard_2024</t>
  </si>
  <si>
    <t>C:\Users\Miller\OneDrive - franchiseportal.io\WisconsinFDD_Unstructured\Safer_2024\</t>
  </si>
  <si>
    <t>Safer_2024</t>
  </si>
  <si>
    <t>C:\Users\Miller\OneDrive - franchiseportal.io\WisconsinFDD_Unstructured\SafeSplash_2024\</t>
  </si>
  <si>
    <t>SafeSplash_2024</t>
  </si>
  <si>
    <t>C:\Users\Miller\OneDrive - franchiseportal.io\WisconsinFDD_Unstructured\SAH_2024\</t>
  </si>
  <si>
    <t>SAH_2024</t>
  </si>
  <si>
    <t>C:\Users\Miller\OneDrive - franchiseportal.io\WisconsinFDD_Unstructured\Saint_2024\</t>
  </si>
  <si>
    <t>Saint_2024</t>
  </si>
  <si>
    <t>C:\Users\Miller\OneDrive - franchiseportal.io\WisconsinFDD_Unstructured\Saladworks_2024\</t>
  </si>
  <si>
    <t>Saladworks_2024</t>
  </si>
  <si>
    <t>C:\Users\Miller\OneDrive - franchiseportal.io\WisconsinFDD_Unstructured\Sales_2024\</t>
  </si>
  <si>
    <t>Sales_2024</t>
  </si>
  <si>
    <t>C:\Users\Miller\OneDrive - franchiseportal.io\WisconsinFDD_Unstructured\Salon_2024\</t>
  </si>
  <si>
    <t>Salon_2024</t>
  </si>
  <si>
    <t>C:\Users\Miller\OneDrive - franchiseportal.io\WisconsinFDD_Unstructured\Salsarita's_2024\</t>
  </si>
  <si>
    <t>Salsarita's_2024</t>
  </si>
  <si>
    <t>C:\Users\Miller\OneDrive - franchiseportal.io\WisconsinFDD_Unstructured\SAMCO_2024\</t>
  </si>
  <si>
    <t>SAMCO_2024</t>
  </si>
  <si>
    <t>C:\Users\Miller\OneDrive - franchiseportal.io\WisconsinFDD_Unstructured\Sample_0000\</t>
  </si>
  <si>
    <t>Sample_0000</t>
  </si>
  <si>
    <t>C:\Users\Miller\OneDrive - franchiseportal.io\WisconsinFDD_Unstructured\Sandler_2024\</t>
  </si>
  <si>
    <t>Sandler_2024</t>
  </si>
  <si>
    <t>C:\Users\Miller\OneDrive - franchiseportal.io\WisconsinFDD_Unstructured\Sbarro_2024\</t>
  </si>
  <si>
    <t>Sbarro_2024</t>
  </si>
  <si>
    <t>C:\Users\Miller\OneDrive - franchiseportal.io\WisconsinFDD_Unstructured\SBS_2024\</t>
  </si>
  <si>
    <t>SBS_2024</t>
  </si>
  <si>
    <t>C:\Users\Miller\OneDrive - franchiseportal.io\WisconsinFDD_Unstructured\SB_2024\</t>
  </si>
  <si>
    <t>SB_2024</t>
  </si>
  <si>
    <t>C:\Users\Miller\OneDrive - franchiseportal.io\WisconsinFDD_Unstructured\SCA_2024\</t>
  </si>
  <si>
    <t>SCA_2024</t>
  </si>
  <si>
    <t>C:\Users\Miller\OneDrive - franchiseportal.io\WisconsinFDD_Unstructured\Scenthound_2024\</t>
  </si>
  <si>
    <t>Scenthound_2024</t>
  </si>
  <si>
    <t>C:\Users\Miller\OneDrive - franchiseportal.io\WisconsinFDD_Unstructured\SCHLOTZSKY'S_2024\</t>
  </si>
  <si>
    <t>SCHLOTZSKY'S_2024</t>
  </si>
  <si>
    <t>C:\Users\Miller\OneDrive - franchiseportal.io\WisconsinFDD_Unstructured\Schmizza_2024\</t>
  </si>
  <si>
    <t>Schmizza_2024</t>
  </si>
  <si>
    <t>C:\Users\Miller\OneDrive - franchiseportal.io\WisconsinFDD_Unstructured\SCHOOL_2024\</t>
  </si>
  <si>
    <t>SCHOOL_2024</t>
  </si>
  <si>
    <t>C:\Users\Miller\OneDrive - franchiseportal.io\WisconsinFDD_Unstructured\Scissors_2024\</t>
  </si>
  <si>
    <t>Scissors_2024</t>
  </si>
  <si>
    <t>C:\Users\Miller\OneDrive - franchiseportal.io\WisconsinFDD_Unstructured\Scooter's_2024\</t>
  </si>
  <si>
    <t>Scooter's_2024</t>
  </si>
  <si>
    <t>C:\Users\Miller\OneDrive - franchiseportal.io\WisconsinFDD_Unstructured\Scout_2024\</t>
  </si>
  <si>
    <t>Scout_2024</t>
  </si>
  <si>
    <t>C:\Users\Miller\OneDrive - franchiseportal.io\WisconsinFDD_Unstructured\Screenmobile_2024\</t>
  </si>
  <si>
    <t>Screenmobile_2024</t>
  </si>
  <si>
    <t>C:\Users\Miller\OneDrive - franchiseportal.io\WisconsinFDD_Unstructured\SEAL_2024\</t>
  </si>
  <si>
    <t>SEAL_2024</t>
  </si>
  <si>
    <t>C:\Users\Miller\OneDrive - franchiseportal.io\WisconsinFDD_Unstructured\Sea_2024\</t>
  </si>
  <si>
    <t>Sea_2024</t>
  </si>
  <si>
    <t>C:\Users\Miller\OneDrive - franchiseportal.io\WisconsinFDD_Unstructured\Seniors_2024\</t>
  </si>
  <si>
    <t>Seniors_2024</t>
  </si>
  <si>
    <t>C:\Users\Miller\OneDrive - franchiseportal.io\WisconsinFDD_Unstructured\Serotonin_2024\</t>
  </si>
  <si>
    <t>Serotonin_2024</t>
  </si>
  <si>
    <t>C:\Users\Miller\OneDrive - franchiseportal.io\WisconsinFDD_Unstructured\ServiceMaster_2024\</t>
  </si>
  <si>
    <t>ServiceMaster_2024</t>
  </si>
  <si>
    <t>C:\Users\Miller\OneDrive - franchiseportal.io\WisconsinFDD_Unstructured\SERVPRO_2024\</t>
  </si>
  <si>
    <t>SERVPRO_2024</t>
  </si>
  <si>
    <t>C:\Users\Miller\OneDrive - franchiseportal.io\WisconsinFDD_Unstructured\Set_2024\</t>
  </si>
  <si>
    <t>Set_2024</t>
  </si>
  <si>
    <t>C:\Users\Miller\OneDrive - franchiseportal.io\WisconsinFDD_Unstructured\SFC_2024\</t>
  </si>
  <si>
    <t>SFC_2024</t>
  </si>
  <si>
    <t>C:\Users\Miller\OneDrive - franchiseportal.io\WisconsinFDD_Unstructured\Shack_2024\</t>
  </si>
  <si>
    <t>Shack_2024</t>
  </si>
  <si>
    <t>C:\Users\Miller\OneDrive - franchiseportal.io\WisconsinFDD_Unstructured\Sharkey's_2024\</t>
  </si>
  <si>
    <t>Sharkey's_2024</t>
  </si>
  <si>
    <t>C:\Users\Miller\OneDrive - franchiseportal.io\WisconsinFDD_Unstructured\ShelfGenie_2024\</t>
  </si>
  <si>
    <t>ShelfGenie_2024</t>
  </si>
  <si>
    <t>C:\Users\Miller\OneDrive - franchiseportal.io\WisconsinFDD_Unstructured\SHH_2024\</t>
  </si>
  <si>
    <t>SHH_2024</t>
  </si>
  <si>
    <t>C:\Users\Miller\OneDrive - franchiseportal.io\WisconsinFDD_Unstructured\SHINE_2024\</t>
  </si>
  <si>
    <t>SHINE_2024</t>
  </si>
  <si>
    <t>C:\Users\Miller\OneDrive - franchiseportal.io\WisconsinFDD_Unstructured\SHIPLEY_2024\</t>
  </si>
  <si>
    <t>SHIPLEY_2024</t>
  </si>
  <si>
    <t>C:\Users\Miller\OneDrive - franchiseportal.io\WisconsinFDD_Unstructured\Shoot_2023\</t>
  </si>
  <si>
    <t>Shoot_2023</t>
  </si>
  <si>
    <t>C:\Users\Miller\OneDrive - franchiseportal.io\WisconsinFDD_Unstructured\Showhomes_2024\</t>
  </si>
  <si>
    <t>Showhomes_2024</t>
  </si>
  <si>
    <t>C:\Users\Miller\OneDrive - franchiseportal.io\WisconsinFDD_Unstructured\Shrunk_2024\</t>
  </si>
  <si>
    <t>Shrunk_2024</t>
  </si>
  <si>
    <t>C:\Users\Miller\OneDrive - franchiseportal.io\WisconsinFDD_Unstructured\Shubh_2024\</t>
  </si>
  <si>
    <t>Shubh_2024</t>
  </si>
  <si>
    <t>C:\Users\Miller\OneDrive - franchiseportal.io\WisconsinFDD_Unstructured\Shuckin_2024\</t>
  </si>
  <si>
    <t>Shuckin_2024</t>
  </si>
  <si>
    <t>C:\Users\Miller\OneDrive - franchiseportal.io\WisconsinFDD_Unstructured\SH_2024\</t>
  </si>
  <si>
    <t>SH_2024</t>
  </si>
  <si>
    <t>C:\Users\Miller\OneDrive - franchiseportal.io\WisconsinFDD_Unstructured\SignARama_2024\</t>
  </si>
  <si>
    <t>SignARama_2024</t>
  </si>
  <si>
    <t>C:\Users\Miller\OneDrive - franchiseportal.io\WisconsinFDD_Unstructured\Sign_2024\</t>
  </si>
  <si>
    <t>Sign_2024</t>
  </si>
  <si>
    <t>C:\Users\Miller\OneDrive - franchiseportal.io\WisconsinFDD_Unstructured\Silbar_2024\</t>
  </si>
  <si>
    <t>Silbar_2024</t>
  </si>
  <si>
    <t>C:\Users\Miller\OneDrive - franchiseportal.io\WisconsinFDD_Unstructured\Simple_2023\</t>
  </si>
  <si>
    <t>Simple_2023</t>
  </si>
  <si>
    <t>C:\Users\Miller\OneDrive - franchiseportal.io\WisconsinFDD_Unstructured\Simply_2024\</t>
  </si>
  <si>
    <t>Simply_2024</t>
  </si>
  <si>
    <t>C:\Users\Miller\OneDrive - franchiseportal.io\WisconsinFDD_Unstructured\SKATETIME_2024\</t>
  </si>
  <si>
    <t>SKATETIME_2024</t>
  </si>
  <si>
    <t>C:\Users\Miller\OneDrive - franchiseportal.io\WisconsinFDD_Unstructured\Skedaddle_2024\</t>
  </si>
  <si>
    <t>Skedaddle_2024</t>
  </si>
  <si>
    <t>C:\Users\Miller\OneDrive - franchiseportal.io\WisconsinFDD_Unstructured\Skin_2024\</t>
  </si>
  <si>
    <t>Skin_2024</t>
  </si>
  <si>
    <t>C:\Users\Miller\OneDrive - franchiseportal.io\WisconsinFDD_Unstructured\Skyhawks_2024\</t>
  </si>
  <si>
    <t>Skyhawks_2024</t>
  </si>
  <si>
    <t>C:\Users\Miller\OneDrive - franchiseportal.io\WisconsinFDD_Unstructured\SkyRun_2024\</t>
  </si>
  <si>
    <t>SkyRun_2024</t>
  </si>
  <si>
    <t>C:\Users\Miller\OneDrive - franchiseportal.io\WisconsinFDD_Unstructured\Sky_2024\</t>
  </si>
  <si>
    <t>Sky_2024</t>
  </si>
  <si>
    <t>C:\Users\Miller\OneDrive - franchiseportal.io\WisconsinFDD_Unstructured\Slick_2024\</t>
  </si>
  <si>
    <t>Slick_2024</t>
  </si>
  <si>
    <t>C:\Users\Miller\OneDrive - franchiseportal.io\WisconsinFDD_Unstructured\Slim_2024\</t>
  </si>
  <si>
    <t>Slim_2024</t>
  </si>
  <si>
    <t>C:\Users\Miller\OneDrive - franchiseportal.io\WisconsinFDD_Unstructured\SLLR_2024\</t>
  </si>
  <si>
    <t>SLLR_2024</t>
  </si>
  <si>
    <t>C:\Users\Miller\OneDrive - franchiseportal.io\WisconsinFDD_Unstructured\Slumberland_2024\</t>
  </si>
  <si>
    <t>Slumberland_2024</t>
  </si>
  <si>
    <t>C:\Users\Miller\OneDrive - franchiseportal.io\WisconsinFDD_Unstructured\SmallBizPros_2024\</t>
  </si>
  <si>
    <t>SmallBizPros_2024</t>
  </si>
  <si>
    <t>C:\Users\Miller\OneDrive - franchiseportal.io\WisconsinFDD_Unstructured\Smalls_2024\</t>
  </si>
  <si>
    <t>Smalls_2024</t>
  </si>
  <si>
    <t>C:\Users\Miller\OneDrive - franchiseportal.io\WisconsinFDD_Unstructured\SMASHBURGER_2024\</t>
  </si>
  <si>
    <t>SMASHBURGER_2024</t>
  </si>
  <si>
    <t>C:\Users\Miller\OneDrive - franchiseportal.io\WisconsinFDD_Unstructured\SME_2023\</t>
  </si>
  <si>
    <t>SME_2023</t>
  </si>
  <si>
    <t>C:\Users\Miller\OneDrive - franchiseportal.io\WisconsinFDD_Unstructured\Snap-on_2024\</t>
  </si>
  <si>
    <t>Snap-on_2024</t>
  </si>
  <si>
    <t>C:\Users\Miller\OneDrive - franchiseportal.io\WisconsinFDD_Unstructured\Snaphouss_2024\</t>
  </si>
  <si>
    <t>Snaphouss_2024</t>
  </si>
  <si>
    <t>C:\Users\Miller\OneDrive - franchiseportal.io\WisconsinFDD_Unstructured\Snapology_2024\</t>
  </si>
  <si>
    <t>Snapology_2024</t>
  </si>
  <si>
    <t>C:\Users\Miller\OneDrive - franchiseportal.io\WisconsinFDD_Unstructured\Snap_2024\</t>
  </si>
  <si>
    <t>Snap_2024</t>
  </si>
  <si>
    <t>C:\Users\Miller\OneDrive - franchiseportal.io\WisconsinFDD_Unstructured\sneakybird_2024\</t>
  </si>
  <si>
    <t>sneakybird_2024</t>
  </si>
  <si>
    <t>C:\Users\Miller\OneDrive - franchiseportal.io\WisconsinFDD_Unstructured\Snooze_2024\</t>
  </si>
  <si>
    <t>Snooze_2024</t>
  </si>
  <si>
    <t>C:\Users\Miller\OneDrive - franchiseportal.io\WisconsinFDD_Unstructured\Social_2024\</t>
  </si>
  <si>
    <t>Social_2024</t>
  </si>
  <si>
    <t>C:\Users\Miller\OneDrive - franchiseportal.io\WisconsinFDD_Unstructured\Sola_2024\</t>
  </si>
  <si>
    <t>Sola_2024</t>
  </si>
  <si>
    <t>C:\Users\Miller\OneDrive - franchiseportal.io\WisconsinFDD_Unstructured\Sonesta_2024\</t>
  </si>
  <si>
    <t>Sonesta_2024</t>
  </si>
  <si>
    <t>C:\Users\Miller\OneDrive - franchiseportal.io\WisconsinFDD_Unstructured\Sonic_2024\</t>
  </si>
  <si>
    <t>Sonic_2024</t>
  </si>
  <si>
    <t>C:\Users\Miller\OneDrive - franchiseportal.io\WisconsinFDD_Unstructured\SOTHEBYS_2024\</t>
  </si>
  <si>
    <t>SOTHEBYS_2024</t>
  </si>
  <si>
    <t>C:\Users\Miller\OneDrive - franchiseportal.io\WisconsinFDD_Unstructured\Soup_2024\</t>
  </si>
  <si>
    <t>Soup_2024</t>
  </si>
  <si>
    <t>C:\Users\Miller\OneDrive - franchiseportal.io\WisconsinFDD_Unstructured\Southern_2024\</t>
  </si>
  <si>
    <t>Southern_2024</t>
  </si>
  <si>
    <t>C:\Users\Miller\OneDrive - franchiseportal.io\WisconsinFDD_Unstructured\Spavia_2024\</t>
  </si>
  <si>
    <t>Spavia_2024</t>
  </si>
  <si>
    <t>C:\Users\Miller\OneDrive - franchiseportal.io\WisconsinFDD_Unstructured\SpeeDee_2024\</t>
  </si>
  <si>
    <t>SpeeDee_2024</t>
  </si>
  <si>
    <t>C:\Users\Miller\OneDrive - franchiseportal.io\WisconsinFDD_Unstructured\SPEED_2024\</t>
  </si>
  <si>
    <t>SPEED_2024</t>
  </si>
  <si>
    <t>C:\Users\Miller\OneDrive - franchiseportal.io\WisconsinFDD_Unstructured\Spend_2024\</t>
  </si>
  <si>
    <t>Spend_2024</t>
  </si>
  <si>
    <t>C:\Users\Miller\OneDrive - franchiseportal.io\WisconsinFDD_Unstructured\Spenga_2024\</t>
  </si>
  <si>
    <t>Spenga_2024</t>
  </si>
  <si>
    <t>C:\Users\Miller\OneDrive - franchiseportal.io\WisconsinFDD_Unstructured\Sperry_2024\</t>
  </si>
  <si>
    <t>Sperry_2024</t>
  </si>
  <si>
    <t>C:\Users\Miller\OneDrive - franchiseportal.io\WisconsinFDD_Unstructured\Spherion_2024\</t>
  </si>
  <si>
    <t>Spherion_2024</t>
  </si>
  <si>
    <t>C:\Users\Miller\OneDrive - franchiseportal.io\WisconsinFDD_Unstructured\SPICE_2024\</t>
  </si>
  <si>
    <t>SPICE_2024</t>
  </si>
  <si>
    <t>C:\Users\Miller\OneDrive - franchiseportal.io\WisconsinFDD_Unstructured\Sport_2024\</t>
  </si>
  <si>
    <t>Sport_2024</t>
  </si>
  <si>
    <t>C:\Users\Miller\OneDrive - franchiseportal.io\WisconsinFDD_Unstructured\Spray-Net_2024\</t>
  </si>
  <si>
    <t>Spray-Net_2024</t>
  </si>
  <si>
    <t>C:\Users\Miller\OneDrive - franchiseportal.io\WisconsinFDD_Unstructured\Spray_2024\</t>
  </si>
  <si>
    <t>Spray_2024</t>
  </si>
  <si>
    <t>C:\Users\Miller\OneDrive - franchiseportal.io\WisconsinFDD_Unstructured\SPRING_2024\</t>
  </si>
  <si>
    <t>SPRING_2024</t>
  </si>
  <si>
    <t>C:\Users\Miller\OneDrive - franchiseportal.io\WisconsinFDD_Unstructured\Sprinkles_2024\</t>
  </si>
  <si>
    <t>Sprinkles_2024</t>
  </si>
  <si>
    <t>C:\Users\Miller\OneDrive - franchiseportal.io\WisconsinFDD_Unstructured\SP_2024\</t>
  </si>
  <si>
    <t>SP_2024</t>
  </si>
  <si>
    <t>C:\Users\Miller\OneDrive - franchiseportal.io\WisconsinFDD_Unstructured\STARCYCLE_2024\</t>
  </si>
  <si>
    <t>STARCYCLE_2024</t>
  </si>
  <si>
    <t>C:\Users\Miller\OneDrive - franchiseportal.io\WisconsinFDD_Unstructured\Status_2024\</t>
  </si>
  <si>
    <t>Status_2024</t>
  </si>
  <si>
    <t>C:\Users\Miller\OneDrive - franchiseportal.io\WisconsinFDD_Unstructured\Stayfull_2024\</t>
  </si>
  <si>
    <t>Stayfull_2024</t>
  </si>
  <si>
    <t>C:\Users\Miller\OneDrive - franchiseportal.io\WisconsinFDD_Unstructured\STC_2024\</t>
  </si>
  <si>
    <t>STC_2024</t>
  </si>
  <si>
    <t>C:\Users\Miller\OneDrive - franchiseportal.io\WisconsinFDD_Unstructured\Steak_2024\</t>
  </si>
  <si>
    <t>Steak_2024</t>
  </si>
  <si>
    <t>C:\Users\Miller\OneDrive - franchiseportal.io\WisconsinFDD_Unstructured\Steamatic_2024\</t>
  </si>
  <si>
    <t>Steamatic_2024</t>
  </si>
  <si>
    <t>C:\Users\Miller\OneDrive - franchiseportal.io\WisconsinFDD_Unstructured\Stemtree_2024\</t>
  </si>
  <si>
    <t>Stemtree_2024</t>
  </si>
  <si>
    <t>C:\Users\Miller\OneDrive - franchiseportal.io\WisconsinFDD_Unstructured\Stevenstone_2024\</t>
  </si>
  <si>
    <t>Stevenstone_2024</t>
  </si>
  <si>
    <t>C:\Users\Miller\OneDrive - franchiseportal.io\WisconsinFDD_Unstructured\Stiltz_2024\</t>
  </si>
  <si>
    <t>Stiltz_2024</t>
  </si>
  <si>
    <t>C:\Users\Miller\OneDrive - franchiseportal.io\WisconsinFDD_Unstructured\STOP_2024\</t>
  </si>
  <si>
    <t>STOP_2024</t>
  </si>
  <si>
    <t>C:\Users\Miller\OneDrive - franchiseportal.io\WisconsinFDD_Unstructured\Storm_2024\</t>
  </si>
  <si>
    <t>Storm_2024</t>
  </si>
  <si>
    <t>C:\Users\Miller\OneDrive - franchiseportal.io\WisconsinFDD_Unstructured\Stratify_2024\</t>
  </si>
  <si>
    <t>Stratify_2024</t>
  </si>
  <si>
    <t>C:\Users\Miller\OneDrive - franchiseportal.io\WisconsinFDD_Unstructured\Strength_2024\</t>
  </si>
  <si>
    <t>Strength_2024</t>
  </si>
  <si>
    <t>C:\Users\Miller\OneDrive - franchiseportal.io\WisconsinFDD_Unstructured\STRETCH_2023\</t>
  </si>
  <si>
    <t>STRETCH_2023</t>
  </si>
  <si>
    <t>C:\Users\Miller\OneDrive - franchiseportal.io\WisconsinFDD_Unstructured\Striper_2024\</t>
  </si>
  <si>
    <t>Striper_2024</t>
  </si>
  <si>
    <t>C:\Users\Miller\OneDrive - franchiseportal.io\WisconsinFDD_Unstructured\Stroller_2024\</t>
  </si>
  <si>
    <t>Stroller_2024</t>
  </si>
  <si>
    <t>C:\Users\Miller\OneDrive - franchiseportal.io\WisconsinFDD_Unstructured\Strong_2024\</t>
  </si>
  <si>
    <t>Strong_2024</t>
  </si>
  <si>
    <t>C:\Users\Miller\OneDrive - franchiseportal.io\WisconsinFDD_Unstructured\Structural_2024\</t>
  </si>
  <si>
    <t>Structural_2024</t>
  </si>
  <si>
    <t>C:\Users\Miller\OneDrive - franchiseportal.io\WisconsinFDD_Unstructured\Studio_2024\</t>
  </si>
  <si>
    <t>Studio_2024</t>
  </si>
  <si>
    <t>C:\Users\Miller\OneDrive - franchiseportal.io\WisconsinFDD_Unstructured\SUCCESS_2024\</t>
  </si>
  <si>
    <t>SUCCESS_2024</t>
  </si>
  <si>
    <t>C:\Users\Miller\OneDrive - franchiseportal.io\WisconsinFDD_Unstructured\SugaringLA_2024\</t>
  </si>
  <si>
    <t>SugaringLA_2024</t>
  </si>
  <si>
    <t>C:\Users\Miller\OneDrive - franchiseportal.io\WisconsinFDD_Unstructured\Suite_2024\</t>
  </si>
  <si>
    <t>Suite_2024</t>
  </si>
  <si>
    <t>C:\Users\Miller\OneDrive - franchiseportal.io\WisconsinFDD_Unstructured\Summer_2024\</t>
  </si>
  <si>
    <t>Summer_2024</t>
  </si>
  <si>
    <t>C:\Users\Miller\OneDrive - franchiseportal.io\WisconsinFDD_Unstructured\Sunoco_2024\</t>
  </si>
  <si>
    <t>Sunoco_2024</t>
  </si>
  <si>
    <t>C:\Users\Miller\OneDrive - franchiseportal.io\WisconsinFDD_Unstructured\Supercuts_2024\</t>
  </si>
  <si>
    <t>Supercuts_2024</t>
  </si>
  <si>
    <t>C:\Users\Miller\OneDrive - franchiseportal.io\WisconsinFDD_Unstructured\Superglass_2024\</t>
  </si>
  <si>
    <t>Superglass_2024</t>
  </si>
  <si>
    <t>C:\Users\Miller\OneDrive - franchiseportal.io\WisconsinFDD_Unstructured\Supply_2024\</t>
  </si>
  <si>
    <t>Supply_2024</t>
  </si>
  <si>
    <t>C:\Users\Miller\OneDrive - franchiseportal.io\WisconsinFDD_Unstructured\SureStay_2024\</t>
  </si>
  <si>
    <t>SureStay_2024</t>
  </si>
  <si>
    <t>C:\Users\Miller\OneDrive - franchiseportal.io\WisconsinFDD_Unstructured\SVN_2024\</t>
  </si>
  <si>
    <t>SVN_2024</t>
  </si>
  <si>
    <t>C:\Users\Miller\OneDrive - franchiseportal.io\WisconsinFDD_Unstructured\SW-Frutta_2024\</t>
  </si>
  <si>
    <t>SW-Frutta_2024</t>
  </si>
  <si>
    <t>C:\Users\Miller\OneDrive - franchiseportal.io\WisconsinFDD_Unstructured\Sweetwater_2024\</t>
  </si>
  <si>
    <t>Sweetwater_2024</t>
  </si>
  <si>
    <t>C:\Users\Miller\OneDrive - franchiseportal.io\WisconsinFDD_Unstructured\Swig_2024\</t>
  </si>
  <si>
    <t>Swig_2024</t>
  </si>
  <si>
    <t>C:\Users\Miller\OneDrive - franchiseportal.io\WisconsinFDD_Unstructured\SYLVAN_2024\</t>
  </si>
  <si>
    <t>SYLVAN_2024</t>
  </si>
  <si>
    <t>C:\Users\Miller\OneDrive - franchiseportal.io\WisconsinFDD_Unstructured\SYNERGY_2024\</t>
  </si>
  <si>
    <t>SYNERGY_2024</t>
  </si>
  <si>
    <t>C:\Users\Miller\OneDrive - franchiseportal.io\WisconsinFDD_Unstructured\SystemForward_2024\</t>
  </si>
  <si>
    <t>SystemForward_2024</t>
  </si>
  <si>
    <t>C:\Users\Miller\OneDrive - franchiseportal.io\WisconsinFDD_Unstructured\TAB_2024\</t>
  </si>
  <si>
    <t>TAB_2024</t>
  </si>
  <si>
    <t>C:\Users\Miller\OneDrive - franchiseportal.io\WisconsinFDD_Unstructured\TACTIC_2023\</t>
  </si>
  <si>
    <t>TACTIC_2023</t>
  </si>
  <si>
    <t>C:\Users\Miller\OneDrive - franchiseportal.io\WisconsinFDD_Unstructured\Tactic_2024\</t>
  </si>
  <si>
    <t>Tactic_2024</t>
  </si>
  <si>
    <t>C:\Users\Miller\OneDrive - franchiseportal.io\WisconsinFDD_Unstructured\TailWaggers_2023\</t>
  </si>
  <si>
    <t>TailWaggers_2023</t>
  </si>
  <si>
    <t>C:\Users\Miller\OneDrive - franchiseportal.io\WisconsinFDD_Unstructured\Take_2024\</t>
  </si>
  <si>
    <t>Take_2024</t>
  </si>
  <si>
    <t>C:\Users\Miller\OneDrive - franchiseportal.io\WisconsinFDD_Unstructured\Talem_2024\</t>
  </si>
  <si>
    <t>Talem_2024</t>
  </si>
  <si>
    <t>C:\Users\Miller\OneDrive - franchiseportal.io\WisconsinFDD_Unstructured\Tapville_2024\</t>
  </si>
  <si>
    <t>Tapville_2024</t>
  </si>
  <si>
    <t>C:\Users\Miller\OneDrive - franchiseportal.io\WisconsinFDD_Unstructured\Taste_2024\</t>
  </si>
  <si>
    <t>Taste_2024</t>
  </si>
  <si>
    <t>C:\Users\Miller\OneDrive - franchiseportal.io\WisconsinFDD_Unstructured\TA_2024\</t>
  </si>
  <si>
    <t>TA_2024</t>
  </si>
  <si>
    <t>C:\Users\Miller\OneDrive - franchiseportal.io\WisconsinFDD_Unstructured\TBC_2024\</t>
  </si>
  <si>
    <t>TBC_2024</t>
  </si>
  <si>
    <t>C:\Users\Miller\OneDrive - franchiseportal.io\WisconsinFDD_Unstructured\TeamLogic_2024\</t>
  </si>
  <si>
    <t>TeamLogic_2024</t>
  </si>
  <si>
    <t>C:\Users\Miller\OneDrive - franchiseportal.io\WisconsinFDD_Unstructured\Team_2024\</t>
  </si>
  <si>
    <t>Team_2024</t>
  </si>
  <si>
    <t>C:\Users\Miller\OneDrive - franchiseportal.io\WisconsinFDD_Unstructured\Tectum_2024\</t>
  </si>
  <si>
    <t>Tectum_2024</t>
  </si>
  <si>
    <t>C:\Users\Miller\OneDrive - franchiseportal.io\WisconsinFDD_Unstructured\Tempur_2024\</t>
  </si>
  <si>
    <t>Tempur_2024</t>
  </si>
  <si>
    <t>C:\Users\Miller\OneDrive - franchiseportal.io\WisconsinFDD_Unstructured\Temp_2024\</t>
  </si>
  <si>
    <t>Temp_2024</t>
  </si>
  <si>
    <t>C:\Users\Miller\OneDrive - franchiseportal.io\WisconsinFDD_Unstructured\Terrace_2024\</t>
  </si>
  <si>
    <t>Terrace_2024</t>
  </si>
  <si>
    <t>C:\Users\Miller\OneDrive - franchiseportal.io\WisconsinFDD_Unstructured\Texas_2024\</t>
  </si>
  <si>
    <t>Texas_2024</t>
  </si>
  <si>
    <t>C:\Users\Miller\OneDrive - franchiseportal.io\WisconsinFDD_Unstructured\TFL_2024\</t>
  </si>
  <si>
    <t>TFL_2024</t>
  </si>
  <si>
    <t>C:\Users\Miller\OneDrive - franchiseportal.io\WisconsinFDD_Unstructured\TGI_2024\</t>
  </si>
  <si>
    <t>TGI_2024</t>
  </si>
  <si>
    <t>C:\Users\Miller\OneDrive - franchiseportal.io\WisconsinFDD_Unstructured\That_2024\</t>
  </si>
  <si>
    <t>That_2024</t>
  </si>
  <si>
    <t>C:\Users\Miller\OneDrive - franchiseportal.io\WisconsinFDD_Unstructured\Three_2023\</t>
  </si>
  <si>
    <t>Three_2023</t>
  </si>
  <si>
    <t>C:\Users\Miller\OneDrive - franchiseportal.io\WisconsinFDD_Unstructured\Tierra_2024\</t>
  </si>
  <si>
    <t>Tierra_2024</t>
  </si>
  <si>
    <t>C:\Users\Miller\OneDrive - franchiseportal.io\WisconsinFDD_Unstructured\TIM_2024\</t>
  </si>
  <si>
    <t>TIM_2024</t>
  </si>
  <si>
    <t>C:\Users\Miller\OneDrive - franchiseportal.io\WisconsinFDD_Unstructured\Tint_2024\</t>
  </si>
  <si>
    <t>Tint_2024</t>
  </si>
  <si>
    <t>C:\Users\Miller\OneDrive - franchiseportal.io\WisconsinFDD_Unstructured\Tippi_2024\</t>
  </si>
  <si>
    <t>Tippi_2024</t>
  </si>
  <si>
    <t>C:\Users\Miller\OneDrive - franchiseportal.io\WisconsinFDD_Unstructured\Tire_2024\</t>
  </si>
  <si>
    <t>Tire_2024</t>
  </si>
  <si>
    <t>C:\Users\Miller\OneDrive - franchiseportal.io\WisconsinFDD_Unstructured\TKK_2024\</t>
  </si>
  <si>
    <t>TKK_2024</t>
  </si>
  <si>
    <t>C:\Users\Miller\OneDrive - franchiseportal.io\WisconsinFDD_Unstructured\TLGI_2024\</t>
  </si>
  <si>
    <t>TLGI_2024</t>
  </si>
  <si>
    <t>C:\Users\Miller\OneDrive - franchiseportal.io\WisconsinFDD_Unstructured\TMC_2024\</t>
  </si>
  <si>
    <t>TMC_2024</t>
  </si>
  <si>
    <t>C:\Users\Miller\OneDrive - franchiseportal.io\WisconsinFDD_Unstructured\TMH_2024\</t>
  </si>
  <si>
    <t>TMH_2024</t>
  </si>
  <si>
    <t>C:\Users\Miller\OneDrive - franchiseportal.io\WisconsinFDD_Unstructured\Toastique_2024\</t>
  </si>
  <si>
    <t>Toastique_2024</t>
  </si>
  <si>
    <t>C:\Users\Miller\OneDrive - franchiseportal.io\WisconsinFDD_Unstructured\TOHC_2023\</t>
  </si>
  <si>
    <t>TOHC_2023</t>
  </si>
  <si>
    <t>C:\Users\Miller\OneDrive - franchiseportal.io\WisconsinFDD_Unstructured\Tommy's_2024\</t>
  </si>
  <si>
    <t>Tommy's_2024</t>
  </si>
  <si>
    <t>C:\Users\Miller\OneDrive - franchiseportal.io\WisconsinFDD_Unstructured\Tootl_2024\</t>
  </si>
  <si>
    <t>Tootl_2024</t>
  </si>
  <si>
    <t>C:\Users\Miller\OneDrive - franchiseportal.io\WisconsinFDD_Unstructured\Toppers_2024\</t>
  </si>
  <si>
    <t>Toppers_2024</t>
  </si>
  <si>
    <t>C:\Users\Miller\OneDrive - franchiseportal.io\WisconsinFDD_Unstructured\Toro_2024\</t>
  </si>
  <si>
    <t>Toro_2024</t>
  </si>
  <si>
    <t>C:\Users\Miller\OneDrive - franchiseportal.io\WisconsinFDD_Unstructured\Totally_2024\</t>
  </si>
  <si>
    <t>Totally_2024</t>
  </si>
  <si>
    <t>C:\Users\Miller\OneDrive - franchiseportal.io\WisconsinFDD_Unstructured\Touching_2024\</t>
  </si>
  <si>
    <t>Touching_2024</t>
  </si>
  <si>
    <t>C:\Users\Miller\OneDrive - franchiseportal.io\WisconsinFDD_Unstructured\TourScale_2024\</t>
  </si>
  <si>
    <t>TourScale_2024</t>
  </si>
  <si>
    <t>C:\Users\Miller\OneDrive - franchiseportal.io\WisconsinFDD_Unstructured\Tous_2024\</t>
  </si>
  <si>
    <t>Tous_2024</t>
  </si>
  <si>
    <t>C:\Users\Miller\OneDrive - franchiseportal.io\WisconsinFDD_Unstructured\Town_2024\</t>
  </si>
  <si>
    <t>Town_2024</t>
  </si>
  <si>
    <t>C:\Users\Miller\OneDrive - franchiseportal.io\WisconsinFDD_Unstructured\TPP_2024\</t>
  </si>
  <si>
    <t>TPP_2024</t>
  </si>
  <si>
    <t>C:\Users\Miller\OneDrive - franchiseportal.io\WisconsinFDD_Unstructured\Transworld_2024\</t>
  </si>
  <si>
    <t>Transworld_2024</t>
  </si>
  <si>
    <t>C:\Users\Miller\OneDrive - franchiseportal.io\WisconsinFDD_Unstructured\TRAVELODGE_2024\</t>
  </si>
  <si>
    <t>TRAVELODGE_2024</t>
  </si>
  <si>
    <t>C:\Users\Miller\OneDrive - franchiseportal.io\WisconsinFDD_Unstructured\Travel_2024\</t>
  </si>
  <si>
    <t>Travel_2024</t>
  </si>
  <si>
    <t>C:\Users\Miller\OneDrive - franchiseportal.io\WisconsinFDD_Unstructured\TRC_2024\</t>
  </si>
  <si>
    <t>TRC_2024</t>
  </si>
  <si>
    <t>C:\Users\Miller\OneDrive - franchiseportal.io\WisconsinFDD_Unstructured\Trident_2024\</t>
  </si>
  <si>
    <t>Trident_2024</t>
  </si>
  <si>
    <t>C:\Users\Miller\OneDrive - franchiseportal.io\WisconsinFDD_Unstructured\Tropical_2024\</t>
  </si>
  <si>
    <t>Tropical_2024</t>
  </si>
  <si>
    <t>C:\Users\Miller\OneDrive - franchiseportal.io\WisconsinFDD_Unstructured\Truly_2024\</t>
  </si>
  <si>
    <t>Truly_2024</t>
  </si>
  <si>
    <t>C:\Users\Miller\OneDrive - franchiseportal.io\WisconsinFDD_Unstructured\TRYP_2024\</t>
  </si>
  <si>
    <t>TRYP_2024</t>
  </si>
  <si>
    <t>C:\Users\Miller\OneDrive - franchiseportal.io\WisconsinFDD_Unstructured\Tumbles_2024\</t>
  </si>
  <si>
    <t>Tumbles_2024</t>
  </si>
  <si>
    <t>C:\Users\Miller\OneDrive - franchiseportal.io\WisconsinFDD_Unstructured\Tumble_2024\</t>
  </si>
  <si>
    <t>Tumble_2024</t>
  </si>
  <si>
    <t>C:\Users\Miller\OneDrive - franchiseportal.io\WisconsinFDD_Unstructured\Tutu_2024\</t>
  </si>
  <si>
    <t>Tutu_2024</t>
  </si>
  <si>
    <t>C:\Users\Miller\OneDrive - franchiseportal.io\WisconsinFDD_Unstructured\Twin_2024\</t>
  </si>
  <si>
    <t>Twin_2024</t>
  </si>
  <si>
    <t>C:\Users\Miller\OneDrive - franchiseportal.io\WisconsinFDD_Unstructured\TYG_2024\</t>
  </si>
  <si>
    <t>TYG_2024</t>
  </si>
  <si>
    <t>C:\Users\Miller\OneDrive - franchiseportal.io\WisconsinFDD_Unstructured\T_2024\</t>
  </si>
  <si>
    <t>T_2024</t>
  </si>
  <si>
    <t>C:\Users\Miller\OneDrive - franchiseportal.io\WisconsinFDD_Unstructured\UATP_2024\</t>
  </si>
  <si>
    <t>UATP_2024</t>
  </si>
  <si>
    <t>C:\Users\Miller\OneDrive - franchiseportal.io\WisconsinFDD_Unstructured\UBIF_2024\</t>
  </si>
  <si>
    <t>UBIF_2024</t>
  </si>
  <si>
    <t>C:\Users\Miller\OneDrive - franchiseportal.io\WisconsinFDD_Unstructured\UG_2024\</t>
  </si>
  <si>
    <t>UG_2024</t>
  </si>
  <si>
    <t>C:\Users\Miller\OneDrive - franchiseportal.io\WisconsinFDD_Unstructured\Ultimate_2024\</t>
  </si>
  <si>
    <t>Ultimate_2024</t>
  </si>
  <si>
    <t>C:\Users\Miller\OneDrive - franchiseportal.io\WisconsinFDD_Unstructured\Ultra_2024\</t>
  </si>
  <si>
    <t>Ultra_2024</t>
  </si>
  <si>
    <t>C:\Users\Miller\OneDrive - franchiseportal.io\WisconsinFDD_Unstructured\Unishippers_2024\</t>
  </si>
  <si>
    <t>Unishippers_2024</t>
  </si>
  <si>
    <t>C:\Users\Miller\OneDrive - franchiseportal.io\WisconsinFDD_Unstructured\UNITS_2024\</t>
  </si>
  <si>
    <t>UNITS_2024</t>
  </si>
  <si>
    <t>C:\Users\Miller\OneDrive - franchiseportal.io\WisconsinFDD_Unstructured\Uni_2024\</t>
  </si>
  <si>
    <t>Uni_2024</t>
  </si>
  <si>
    <t>C:\Users\Miller\OneDrive - franchiseportal.io\WisconsinFDD_Unstructured\Upper_2024\</t>
  </si>
  <si>
    <t>Upper_2024</t>
  </si>
  <si>
    <t>C:\Users\Miller\OneDrive - franchiseportal.io\WisconsinFDD_Unstructured\Uptown_2024\</t>
  </si>
  <si>
    <t>Uptown_2024</t>
  </si>
  <si>
    <t>C:\Users\Miller\OneDrive - franchiseportal.io\WisconsinFDD_Unstructured\Up_2024\</t>
  </si>
  <si>
    <t>Up_2024</t>
  </si>
  <si>
    <t>C:\Users\Miller\OneDrive - franchiseportal.io\WisconsinFDD_Unstructured\USA_2024\</t>
  </si>
  <si>
    <t>USA_2024</t>
  </si>
  <si>
    <t>C:\Users\Miller\OneDrive - franchiseportal.io\WisconsinFDD_Unstructured\US_2024\</t>
  </si>
  <si>
    <t>US_2024</t>
  </si>
  <si>
    <t>C:\Users\Miller\OneDrive - franchiseportal.io\WisconsinFDD_Unstructured\U_2023\</t>
  </si>
  <si>
    <t>U_2023</t>
  </si>
  <si>
    <t>C:\Users\Miller\OneDrive - franchiseportal.io\WisconsinFDD_Unstructured\V'S_2024\</t>
  </si>
  <si>
    <t>V'S_2024</t>
  </si>
  <si>
    <t>C:\Users\Miller\OneDrive - franchiseportal.io\WisconsinFDD_Unstructured\Valbridge_2024\</t>
  </si>
  <si>
    <t>Valbridge_2024</t>
  </si>
  <si>
    <t>C:\Users\Miller\OneDrive - franchiseportal.io\WisconsinFDD_Unstructured\Valenta_2024\</t>
  </si>
  <si>
    <t>Valenta_2024</t>
  </si>
  <si>
    <t>C:\Users\Miller\OneDrive - franchiseportal.io\WisconsinFDD_Unstructured\Valhallan_2024\</t>
  </si>
  <si>
    <t>Valhallan_2024</t>
  </si>
  <si>
    <t>C:\Users\Miller\OneDrive - franchiseportal.io\WisconsinFDD_Unstructured\VALPAK_2024\</t>
  </si>
  <si>
    <t>VALPAK_2024</t>
  </si>
  <si>
    <t>C:\Users\Miller\OneDrive - franchiseportal.io\WisconsinFDD_Unstructured\Valvoline_2023\</t>
  </si>
  <si>
    <t>Valvoline_2023</t>
  </si>
  <si>
    <t>Subfolder Old Name</t>
  </si>
  <si>
    <t>Cleaned Legal Name</t>
  </si>
  <si>
    <t>New Subfolder Name</t>
  </si>
  <si>
    <t>New PDF File Name</t>
  </si>
  <si>
    <t>New Item PDF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</si>
</sst>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1" applyNumberFormat="1" applyFont="1"/>
    <xf numFmtId="49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2" borderId="0" xfId="0" applyFill="1"/>
  </cellXfs>
  <cellStyles count="2">
    <cellStyle name="Comma" xfId="1" builtinId="3"/>
    <cellStyle name="Normal" xfId="0" builtinId="0"/>
  </cellStyles>
  <dxfs count="54"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30" formatCode="@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44761D2-F9D0-4EDE-ACD1-B02198E61E84}" autoFormatId="16" applyNumberFormats="0" applyBorderFormats="0" applyFontFormats="0" applyPatternFormats="0" applyAlignmentFormats="0" applyWidthHeightFormats="0">
  <queryTableRefresh nextId="15" unboundColumnsRight="7">
    <queryTableFields count="14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  <queryTableField id="7" name="Name - Copy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4" dataBound="0" tableColumnId="14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B02384ED-F8C8-4EE8-8456-ACE8F6E479BC}" autoFormatId="16" applyNumberFormats="0" applyBorderFormats="0" applyFontFormats="0" applyPatternFormats="0" applyAlignmentFormats="0" applyWidthHeightFormats="0">
  <queryTableRefresh nextId="12">
    <queryTableFields count="11">
      <queryTableField id="1" name="Franchise Legal Name" tableColumnId="1"/>
      <queryTableField id="2" name="Effective Date" tableColumnId="2"/>
      <queryTableField id="3" name="FDD Year" tableColumnId="3"/>
      <queryTableField id="4" name="Name" tableColumnId="4"/>
      <queryTableField id="5" name="Extension" tableColumnId="5"/>
      <queryTableField id="6" name="Date accessed" tableColumnId="6"/>
      <queryTableField id="7" name="Date modified" tableColumnId="7"/>
      <queryTableField id="8" name="Date created" tableColumnId="8"/>
      <queryTableField id="9" name="Folder Path" tableColumnId="9"/>
      <queryTableField id="10" name="PDF File Name" tableColumnId="10"/>
      <queryTableField id="11" name="Franchise Trade Name (DBA)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2168A95-BDCB-4781-8EBE-51695B2FD4F7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  <queryTableField id="7" name="Original PDF File Name" tableColumnId="7"/>
      <queryTableField id="8" name="OG Subfolde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704F374-A26B-464B-972F-9CABC0037E7C}" autoFormatId="16" applyNumberFormats="0" applyBorderFormats="0" applyFontFormats="0" applyPatternFormats="0" applyAlignmentFormats="0" applyWidthHeightFormats="0">
  <queryTableRefresh nextId="14">
    <queryTableFields count="10">
      <queryTableField id="2" name="Name" tableColumnId="2"/>
      <queryTableField id="3" name="Extension" tableColumnId="3"/>
      <queryTableField id="4" name="Date accessed" tableColumnId="4"/>
      <queryTableField id="5" name="Date modified" tableColumnId="5"/>
      <queryTableField id="6" name="Date created" tableColumnId="6"/>
      <queryTableField id="8" name="Folder Path" tableColumnId="8"/>
      <queryTableField id="10" name="Franchise Legal Name" tableColumnId="10"/>
      <queryTableField id="11" name="FDD Year" tableColumnId="11"/>
      <queryTableField id="12" name="OriginalFP" tableColumnId="12"/>
      <queryTableField id="13" name="NewFP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24D69EA-5D76-4BDD-951D-B537D4A62FA3}" autoFormatId="16" applyNumberFormats="0" applyBorderFormats="0" applyFontFormats="0" applyPatternFormats="0" applyAlignmentFormats="0" applyWidthHeightFormats="0">
  <queryTableRefresh nextId="15" unboundColumnsRight="7">
    <queryTableFields count="14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  <queryTableField id="7" name="Name - Copy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4" dataBound="0" tableColumnId="14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B0DB42-84F1-42D3-99EF-03172902AD60}" name="Items6" displayName="Items6" ref="A1:N1507" tableType="queryTable" totalsRowShown="0">
  <autoFilter ref="A1:N1507" xr:uid="{F5E166CF-AF4C-4B57-97B4-76708D7A6966}"/>
  <tableColumns count="14">
    <tableColumn id="1" xr3:uid="{186F066F-1F93-4815-B42B-6B494524EA48}" uniqueName="1" name="Name" queryTableFieldId="1" dataDxfId="13"/>
    <tableColumn id="2" xr3:uid="{F2B78C82-8840-478C-B8E4-0233EE57BF5D}" uniqueName="2" name="Extension" queryTableFieldId="2" dataDxfId="12"/>
    <tableColumn id="3" xr3:uid="{E3A65DCE-4E90-4168-861F-16718D22F5DB}" uniqueName="3" name="Date accessed" queryTableFieldId="3" dataDxfId="11"/>
    <tableColumn id="4" xr3:uid="{0AB5DD17-CB35-4D67-9A3B-D55BAC7758AA}" uniqueName="4" name="Date modified" queryTableFieldId="4" dataDxfId="10"/>
    <tableColumn id="5" xr3:uid="{1BCBD1B6-ED89-4AA9-97CA-7CA3E2B3F6EB}" uniqueName="5" name="Date created" queryTableFieldId="5" dataDxfId="9"/>
    <tableColumn id="6" xr3:uid="{B47D5724-F874-4F51-89B3-9F7A0CB95497}" uniqueName="6" name="Folder Path" queryTableFieldId="6" dataDxfId="8"/>
    <tableColumn id="7" xr3:uid="{45044CE9-0224-4085-8157-30D330BD878C}" uniqueName="7" name="Name - Copy" queryTableFieldId="7" dataDxfId="7"/>
    <tableColumn id="8" xr3:uid="{AFC8FE3C-4F26-440D-A4C6-38375307E905}" uniqueName="8" name="Franchise Legal Name" queryTableFieldId="8" dataDxfId="6">
      <calculatedColumnFormula>_xlfn.XLOOKUP(Items6[[#This Row],[Name - Copy]],AllJson[PDF File Name],AllJson[Franchise Legal Name])</calculatedColumnFormula>
    </tableColumn>
    <tableColumn id="9" xr3:uid="{5BE2515B-DEED-4205-B672-95D6F7888294}" uniqueName="9" name="FDD Year" queryTableFieldId="9" dataDxfId="5" dataCellStyle="Comma">
      <calculatedColumnFormula>_xlfn.XLOOKUP(Items6[[#This Row],[Name - Copy]],AllJson[PDF File Name],AllJson[FDD Year])</calculatedColumnFormula>
    </tableColumn>
    <tableColumn id="10" xr3:uid="{765C674F-1E96-4BEF-86D2-19C8FFBA201D}" uniqueName="10" name="Subfolder Old Name" queryTableFieldId="10" dataDxfId="4">
      <calculatedColumnFormula>_xlfn.XLOOKUP(Items6[[#This Row],[Name]],WisconsinFDD_Unstructured[Name],WisconsinFDD_Unstructured[OG Subfolder],0)</calculatedColumnFormula>
    </tableColumn>
    <tableColumn id="11" xr3:uid="{486B2BC9-EA56-4A6A-A87C-2EC5B73FBE45}" uniqueName="11" name="Cleaned Legal Name" queryTableFieldId="11" dataDxfId="3">
      <calculatedColumnFormula array="1">UPPER(CleanFileName1(Items6[[#This Row],[Franchise Legal Name]]))</calculatedColumnFormula>
    </tableColumn>
    <tableColumn id="14" xr3:uid="{0370CF65-8EF8-4418-99A5-8F72D4FBF1A1}" uniqueName="14" name="New Item PDF File Name" queryTableFieldId="14" dataDxfId="2">
      <calculatedColumnFormula>SUBSTITUTE(Items6[[#This Row],[New PDF File Name]],".pdf","_Items1-23.pdf")</calculatedColumnFormula>
    </tableColumn>
    <tableColumn id="12" xr3:uid="{0CEFC5D1-73A9-4820-92FC-1C751B6B345E}" uniqueName="12" name="New PDF File Name" queryTableFieldId="12" dataDxfId="1">
      <calculatedColumnFormula>Items6[[#This Row],[Cleaned Legal Name]]&amp;"_"&amp;Items6[[#This Row],[FDD Year]]&amp;".pdf"</calculatedColumnFormula>
    </tableColumn>
    <tableColumn id="13" xr3:uid="{8077D385-F51D-4D10-98E8-508737C2B2D3}" uniqueName="13" name="New Subfolder Name" queryTableFieldId="13" dataDxfId="0">
      <calculatedColumnFormula>SUBSTITUTE(Items6[[#This Row],[New PDF File Name]],".pdf","")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AB71CC-443E-4DAD-B13F-1E9FE95CFAF5}" name="AllJson" displayName="AllJson" ref="A1:K1509" tableType="queryTable" totalsRowShown="0">
  <autoFilter ref="A1:K1509" xr:uid="{FEAB71CC-443E-4DAD-B13F-1E9FE95CFAF5}"/>
  <tableColumns count="11">
    <tableColumn id="1" xr3:uid="{08A60779-2088-4DD3-9D7D-0D9E8B8802EA}" uniqueName="1" name="Franchise Legal Name" queryTableFieldId="1" dataDxfId="53"/>
    <tableColumn id="2" xr3:uid="{1A283ED4-28EA-4FE5-BE8A-E29CE3CB6CB4}" uniqueName="2" name="Effective Date" queryTableFieldId="2" dataDxfId="52"/>
    <tableColumn id="3" xr3:uid="{A046B43D-96A8-4CA8-86C0-1CD06098C1F8}" uniqueName="3" name="FDD Year" queryTableFieldId="3"/>
    <tableColumn id="4" xr3:uid="{4016DBA5-BF88-476F-8A47-B953D5AA2CC4}" uniqueName="4" name="Name" queryTableFieldId="4" dataDxfId="51"/>
    <tableColumn id="5" xr3:uid="{D8DF3C25-F10A-456F-802C-46EE1FB10651}" uniqueName="5" name="Extension" queryTableFieldId="5" dataDxfId="50"/>
    <tableColumn id="6" xr3:uid="{EBA4EFD9-0B9A-4912-B039-98FB57882A97}" uniqueName="6" name="Date accessed" queryTableFieldId="6" dataDxfId="49"/>
    <tableColumn id="7" xr3:uid="{3839FD8D-3EDF-4E8B-93C5-1B84C2D858B0}" uniqueName="7" name="Date modified" queryTableFieldId="7" dataDxfId="48"/>
    <tableColumn id="8" xr3:uid="{4FEACBEA-7B7C-41FC-9C27-02B9BF1F9576}" uniqueName="8" name="Date created" queryTableFieldId="8" dataDxfId="47"/>
    <tableColumn id="9" xr3:uid="{2178DD2B-2B39-4E85-9568-1849E420C55B}" uniqueName="9" name="Folder Path" queryTableFieldId="9" dataDxfId="46"/>
    <tableColumn id="10" xr3:uid="{CF222E2C-1631-4300-B138-880B0F60D7D6}" uniqueName="10" name="PDF File Name" queryTableFieldId="10" dataDxfId="45"/>
    <tableColumn id="11" xr3:uid="{9DEB6E03-03A0-4647-84F1-1FBFF5B08CE9}" uniqueName="11" name="Franchise Trade Name (DBA)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3CAA71-1C51-43CF-B7DA-8BC245CB1BBE}" name="WisconsinFDD_Unstructured" displayName="WisconsinFDD_Unstructured" ref="A1:H1112" tableType="queryTable" totalsRowShown="0">
  <autoFilter ref="A1:H1112" xr:uid="{DD3CAA71-1C51-43CF-B7DA-8BC245CB1BBE}"/>
  <tableColumns count="8">
    <tableColumn id="1" xr3:uid="{19DB9E1D-E4F8-45BE-AB32-53979466B551}" uniqueName="1" name="Name" queryTableFieldId="1" dataDxfId="25"/>
    <tableColumn id="2" xr3:uid="{FB61FFE6-2B30-441B-A6F4-7D88BFFA7933}" uniqueName="2" name="Extension" queryTableFieldId="2" dataDxfId="24"/>
    <tableColumn id="3" xr3:uid="{61F7FB86-A926-4EB4-B03F-0E359EB98970}" uniqueName="3" name="Date accessed" queryTableFieldId="3" dataDxfId="23"/>
    <tableColumn id="4" xr3:uid="{468B831E-FCA2-4DB5-A302-F75CE2E48068}" uniqueName="4" name="Date modified" queryTableFieldId="4" dataDxfId="22"/>
    <tableColumn id="5" xr3:uid="{355C4452-DDC5-41FB-9B93-077AE37664EA}" uniqueName="5" name="Date created" queryTableFieldId="5" dataDxfId="21"/>
    <tableColumn id="6" xr3:uid="{706711AC-C984-4FBF-AD98-D47A3B480953}" uniqueName="6" name="Folder Path" queryTableFieldId="6" dataDxfId="20"/>
    <tableColumn id="7" xr3:uid="{3F26E1B9-61C5-4777-9ADB-82507053197D}" uniqueName="7" name="Original PDF File Name" queryTableFieldId="7" dataDxfId="19"/>
    <tableColumn id="8" xr3:uid="{EE02D1E9-D15C-4A0E-8045-540D0B34611E}" uniqueName="8" name="OG Subfolder" queryTableFieldId="8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84AA32-293B-44FF-9CFC-9116DC8EF0AC}" name="AllPDFRename" displayName="AllPDFRename" ref="A1:J1510" tableType="queryTable" totalsRowShown="0">
  <autoFilter ref="A1:J1510" xr:uid="{F784AA32-293B-44FF-9CFC-9116DC8EF0AC}"/>
  <tableColumns count="10">
    <tableColumn id="2" xr3:uid="{3048DF17-D2CB-4CE1-896D-037228956F28}" uniqueName="2" name="Name" queryTableFieldId="2" dataDxfId="34"/>
    <tableColumn id="3" xr3:uid="{1B5D90DF-4028-4F56-9C82-AA78DC69035E}" uniqueName="3" name="Extension" queryTableFieldId="3" dataDxfId="33"/>
    <tableColumn id="4" xr3:uid="{83383604-C456-4294-B849-40297C59F7D4}" uniqueName="4" name="Date accessed" queryTableFieldId="4" dataDxfId="32"/>
    <tableColumn id="5" xr3:uid="{6DC1FD21-CDCB-4E54-AAB9-77913DCEA9E9}" uniqueName="5" name="Date modified" queryTableFieldId="5" dataDxfId="31"/>
    <tableColumn id="6" xr3:uid="{6F98D353-AF34-429A-A7F3-B85483218A7D}" uniqueName="6" name="Date created" queryTableFieldId="6" dataDxfId="30"/>
    <tableColumn id="8" xr3:uid="{E938994A-DBC6-48DE-BB48-CDADA2A394A9}" uniqueName="8" name="Folder Path" queryTableFieldId="8" dataDxfId="29"/>
    <tableColumn id="10" xr3:uid="{8B95CA58-4297-4A7B-A6C9-7116F947CDD8}" uniqueName="10" name="Franchise Legal Name" queryTableFieldId="10" dataDxfId="28"/>
    <tableColumn id="11" xr3:uid="{FE93EF66-320A-46B0-8C71-F630300EDD01}" uniqueName="11" name="FDD Year" queryTableFieldId="11"/>
    <tableColumn id="12" xr3:uid="{A22907A7-DB7D-427C-8C49-36954B7922A2}" uniqueName="12" name="OriginalFP" queryTableFieldId="12" dataDxfId="27"/>
    <tableColumn id="13" xr3:uid="{99CF769A-1CC9-4FFA-A63C-AE114D262E09}" uniqueName="13" name="NewFP" queryTableFieldId="13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166CF-AF4C-4B57-97B4-76708D7A6966}" name="Items" displayName="Items" ref="A1:N1507" tableType="queryTable" totalsRowShown="0">
  <autoFilter ref="A1:N1507" xr:uid="{F5E166CF-AF4C-4B57-97B4-76708D7A6966}"/>
  <tableColumns count="14">
    <tableColumn id="1" xr3:uid="{8FAD1089-DEC7-453A-86D3-817C67C04D86}" uniqueName="1" name="Name" queryTableFieldId="1" dataDxfId="44"/>
    <tableColumn id="2" xr3:uid="{592FB6F3-F679-474A-9235-51029EC8084B}" uniqueName="2" name="Extension" queryTableFieldId="2" dataDxfId="43"/>
    <tableColumn id="3" xr3:uid="{1308C6BE-D86C-4831-A056-02FEB91EE0B6}" uniqueName="3" name="Date accessed" queryTableFieldId="3" dataDxfId="42"/>
    <tableColumn id="4" xr3:uid="{3A53CF7B-C515-472F-958F-7F72B428326C}" uniqueName="4" name="Date modified" queryTableFieldId="4" dataDxfId="41"/>
    <tableColumn id="5" xr3:uid="{72E3B777-43B5-4535-AC2B-995C9BABB21E}" uniqueName="5" name="Date created" queryTableFieldId="5" dataDxfId="40"/>
    <tableColumn id="6" xr3:uid="{C1FBB9B4-6B1D-4288-9039-B96231ACAD66}" uniqueName="6" name="Folder Path" queryTableFieldId="6" dataDxfId="39"/>
    <tableColumn id="7" xr3:uid="{D3A1FC11-914B-49CD-8B08-F82DF16F4C2D}" uniqueName="7" name="Name - Copy" queryTableFieldId="7" dataDxfId="38"/>
    <tableColumn id="8" xr3:uid="{C68828DC-10D6-4A76-BFAA-2FE221468BC5}" uniqueName="8" name="Franchise Legal Name" queryTableFieldId="8" dataDxfId="37">
      <calculatedColumnFormula>_xlfn.XLOOKUP(Items[[#This Row],[Name - Copy]],AllJson[PDF File Name],AllJson[Franchise Legal Name])</calculatedColumnFormula>
    </tableColumn>
    <tableColumn id="9" xr3:uid="{DCA25B0F-C775-45FB-9CFB-5C16EB87EDBB}" uniqueName="9" name="FDD Year" queryTableFieldId="9" dataDxfId="36" dataCellStyle="Comma">
      <calculatedColumnFormula>_xlfn.XLOOKUP(Items[[#This Row],[Name - Copy]],AllJson[PDF File Name],AllJson[FDD Year])</calculatedColumnFormula>
    </tableColumn>
    <tableColumn id="10" xr3:uid="{58C47719-A4E5-4C68-B133-6838F27D515A}" uniqueName="10" name="Subfolder Old Name" queryTableFieldId="10" dataDxfId="35">
      <calculatedColumnFormula>_xlfn.XLOOKUP(Items[[#This Row],[Name]],WisconsinFDD_Unstructured[Name],WisconsinFDD_Unstructured[OG Subfolder],0)</calculatedColumnFormula>
    </tableColumn>
    <tableColumn id="11" xr3:uid="{38B58B8C-840F-4ED4-88FB-9DC157ABB60A}" uniqueName="11" name="Cleaned Legal Name" queryTableFieldId="11" dataDxfId="16">
      <calculatedColumnFormula array="1">UPPER(CleanFileName1(Items[[#This Row],[Franchise Legal Name]]))</calculatedColumnFormula>
    </tableColumn>
    <tableColumn id="14" xr3:uid="{BEACDA84-3072-4AA8-AB8B-E7CCB59F0F96}" uniqueName="14" name="New Item PDF File Name" queryTableFieldId="14" dataDxfId="14">
      <calculatedColumnFormula>SUBSTITUTE(Items[[#This Row],[New PDF File Name]],".pdf","_Items1-23.pdf")</calculatedColumnFormula>
    </tableColumn>
    <tableColumn id="12" xr3:uid="{1A76BA6B-1285-46CE-9F01-80AB82403C80}" uniqueName="12" name="New PDF File Name" queryTableFieldId="12" dataDxfId="15">
      <calculatedColumnFormula>Items[[#This Row],[Cleaned Legal Name]]&amp;"_"&amp;Items[[#This Row],[FDD Year]]&amp;".pdf"</calculatedColumnFormula>
    </tableColumn>
    <tableColumn id="13" xr3:uid="{FE0A2A13-A229-4C86-BACD-C6084E99306D}" uniqueName="13" name="New Subfolder Name" queryTableFieldId="13" dataDxfId="17">
      <calculatedColumnFormula>SUBSTITUTE(Items[[#This Row],[New PDF File Name]],".pdf","")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EE6E-AB0B-47A2-A583-A961B10621F3}">
  <dimension ref="A1:N1507"/>
  <sheetViews>
    <sheetView tabSelected="1" workbookViewId="0">
      <selection activeCell="L2" sqref="L2"/>
    </sheetView>
  </sheetViews>
  <sheetFormatPr defaultRowHeight="14.4" x14ac:dyDescent="0.3"/>
  <cols>
    <col min="1" max="1" width="80.88671875" bestFit="1" customWidth="1"/>
    <col min="2" max="2" width="11.21875" bestFit="1" customWidth="1"/>
    <col min="3" max="3" width="15.44140625" bestFit="1" customWidth="1"/>
    <col min="4" max="4" width="15" bestFit="1" customWidth="1"/>
    <col min="5" max="5" width="14.33203125" bestFit="1" customWidth="1"/>
    <col min="6" max="6" width="58.77734375" bestFit="1" customWidth="1"/>
    <col min="7" max="7" width="80.88671875" bestFit="1" customWidth="1"/>
    <col min="8" max="8" width="63.33203125" bestFit="1" customWidth="1"/>
    <col min="9" max="9" width="10.6640625" bestFit="1" customWidth="1"/>
    <col min="10" max="10" width="22.109375" bestFit="1" customWidth="1"/>
    <col min="11" max="11" width="61.88671875" bestFit="1" customWidth="1"/>
    <col min="12" max="12" width="81.88671875" bestFit="1" customWidth="1"/>
    <col min="13" max="13" width="7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3025</v>
      </c>
      <c r="I1" t="s">
        <v>3027</v>
      </c>
      <c r="J1" t="s">
        <v>12718</v>
      </c>
      <c r="K1" t="s">
        <v>12719</v>
      </c>
      <c r="L1" t="s">
        <v>12722</v>
      </c>
      <c r="M1" t="s">
        <v>12721</v>
      </c>
      <c r="N1" t="s">
        <v>12720</v>
      </c>
    </row>
    <row r="2" spans="1:14" x14ac:dyDescent="0.3">
      <c r="A2" s="1" t="s">
        <v>7</v>
      </c>
      <c r="B2" s="1" t="s">
        <v>8</v>
      </c>
      <c r="C2" s="2">
        <v>45533.903904918981</v>
      </c>
      <c r="D2" s="2">
        <v>45533.863155439816</v>
      </c>
      <c r="E2" s="2">
        <v>45533.863155208332</v>
      </c>
      <c r="F2" s="1" t="s">
        <v>9</v>
      </c>
      <c r="G2" s="1" t="s">
        <v>10</v>
      </c>
      <c r="H2" s="2" t="str">
        <f>_xlfn.XLOOKUP(Items6[[#This Row],[Name - Copy]],AllJson[PDF File Name],AllJson[Franchise Legal Name])</f>
        <v>1-800-GOT-JUNK? LLC</v>
      </c>
      <c r="I2" s="4">
        <f>_xlfn.XLOOKUP(Items6[[#This Row],[Name - Copy]],AllJson[PDF File Name],AllJson[FDD Year])</f>
        <v>2024</v>
      </c>
      <c r="J2" s="5" t="str">
        <f>_xlfn.XLOOKUP(Items6[[#This Row],[Name]],WisconsinFDD_Unstructured[Name],WisconsinFDD_Unstructured[OG Subfolder],0)</f>
        <v>1-800-GOT-JUNK_2024</v>
      </c>
      <c r="K2" t="str" cm="1">
        <f t="array" ref="K2">UPPER(CleanFileName1(Items6[[#This Row],[Franchise Legal Name]]))</f>
        <v>1-800-GOT-JUNK LLC</v>
      </c>
      <c r="L2" s="8" t="str">
        <f>SUBSTITUTE(Items6[[#This Row],[New PDF File Name]],".pdf","_Items1-23.pdf")</f>
        <v>1-800-GOT-JUNK LLC_2024_Items1-23.pdf</v>
      </c>
      <c r="M2" s="6" t="str">
        <f>Items6[[#This Row],[Cleaned Legal Name]]&amp;"_"&amp;Items6[[#This Row],[FDD Year]]&amp;".pdf"</f>
        <v>1-800-GOT-JUNK LLC_2024.pdf</v>
      </c>
      <c r="N2" s="7" t="str">
        <f>SUBSTITUTE(Items6[[#This Row],[New PDF File Name]],".pdf","")</f>
        <v>1-800-GOT-JUNK LLC_2024</v>
      </c>
    </row>
    <row r="3" spans="1:14" x14ac:dyDescent="0.3">
      <c r="A3" s="1" t="s">
        <v>11</v>
      </c>
      <c r="B3" s="1" t="s">
        <v>8</v>
      </c>
      <c r="C3" s="2">
        <v>45533.908398888889</v>
      </c>
      <c r="D3" s="2">
        <v>45533.863347800929</v>
      </c>
      <c r="E3" s="2">
        <v>45533.863347569444</v>
      </c>
      <c r="F3" s="1" t="s">
        <v>9</v>
      </c>
      <c r="G3" s="1" t="s">
        <v>12</v>
      </c>
      <c r="H3" s="2" t="str">
        <f>_xlfn.XLOOKUP(Items6[[#This Row],[Name - Copy]],AllJson[PDF File Name],AllJson[Franchise Legal Name])</f>
        <v>1-800-RADIATOR FRANCHISOR SPV LLC</v>
      </c>
      <c r="I3" s="4">
        <f>_xlfn.XLOOKUP(Items6[[#This Row],[Name - Copy]],AllJson[PDF File Name],AllJson[FDD Year])</f>
        <v>2024</v>
      </c>
      <c r="J3" s="5" t="str">
        <f>_xlfn.XLOOKUP(Items6[[#This Row],[Name]],WisconsinFDD_Unstructured[Name],WisconsinFDD_Unstructured[OG Subfolder],0)</f>
        <v>1-800-RADIATOR_2024</v>
      </c>
      <c r="K3" t="str" cm="1">
        <f t="array" ref="K3">UPPER(CleanFileName1(Items6[[#This Row],[Franchise Legal Name]]))</f>
        <v>1-800-RADIATOR FRANCHISOR SPV LLC</v>
      </c>
      <c r="L3" s="8" t="str">
        <f>SUBSTITUTE(Items6[[#This Row],[New PDF File Name]],".pdf","_Items1-23.pdf")</f>
        <v>1-800-RADIATOR FRANCHISOR SPV LLC_2024_Items1-23.pdf</v>
      </c>
      <c r="M3" s="6" t="str">
        <f>Items6[[#This Row],[Cleaned Legal Name]]&amp;"_"&amp;Items6[[#This Row],[FDD Year]]&amp;".pdf"</f>
        <v>1-800-RADIATOR FRANCHISOR SPV LLC_2024.pdf</v>
      </c>
      <c r="N3" s="7" t="str">
        <f>SUBSTITUTE(Items6[[#This Row],[New PDF File Name]],".pdf","")</f>
        <v>1-800-RADIATOR FRANCHISOR SPV LLC_2024</v>
      </c>
    </row>
    <row r="4" spans="1:14" x14ac:dyDescent="0.3">
      <c r="A4" s="1" t="s">
        <v>13</v>
      </c>
      <c r="B4" s="1" t="s">
        <v>8</v>
      </c>
      <c r="C4" s="2">
        <v>45533.908399016203</v>
      </c>
      <c r="D4" s="2">
        <v>45533.863442881942</v>
      </c>
      <c r="E4" s="2">
        <v>45533.863442650465</v>
      </c>
      <c r="F4" s="1" t="s">
        <v>9</v>
      </c>
      <c r="G4" s="1" t="s">
        <v>14</v>
      </c>
      <c r="H4" s="2" t="str">
        <f>_xlfn.XLOOKUP(Items6[[#This Row],[Name - Copy]],AllJson[PDF File Name],AllJson[Franchise Legal Name])</f>
        <v>1-800-Services, LLC</v>
      </c>
      <c r="I4" s="4">
        <f>_xlfn.XLOOKUP(Items6[[#This Row],[Name - Copy]],AllJson[PDF File Name],AllJson[FDD Year])</f>
        <v>2024</v>
      </c>
      <c r="J4" s="5" t="str">
        <f>_xlfn.XLOOKUP(Items6[[#This Row],[Name]],WisconsinFDD_Unstructured[Name],WisconsinFDD_Unstructured[OG Subfolder],0)</f>
        <v>1-800-Services_2024</v>
      </c>
      <c r="K4" t="str" cm="1">
        <f t="array" ref="K4">UPPER(CleanFileName1(Items6[[#This Row],[Franchise Legal Name]]))</f>
        <v>1-800-SERVICES, LLC</v>
      </c>
      <c r="L4" s="8" t="str">
        <f>SUBSTITUTE(Items6[[#This Row],[New PDF File Name]],".pdf","_Items1-23.pdf")</f>
        <v>1-800-SERVICES, LLC_2024_Items1-23.pdf</v>
      </c>
      <c r="M4" s="6" t="str">
        <f>Items6[[#This Row],[Cleaned Legal Name]]&amp;"_"&amp;Items6[[#This Row],[FDD Year]]&amp;".pdf"</f>
        <v>1-800-SERVICES, LLC_2024.pdf</v>
      </c>
      <c r="N4" s="7" t="str">
        <f>SUBSTITUTE(Items6[[#This Row],[New PDF File Name]],".pdf","")</f>
        <v>1-800-SERVICES, LLC_2024</v>
      </c>
    </row>
    <row r="5" spans="1:14" x14ac:dyDescent="0.3">
      <c r="A5" s="1" t="s">
        <v>15</v>
      </c>
      <c r="B5" s="1" t="s">
        <v>8</v>
      </c>
      <c r="C5" s="2">
        <v>45533.910206655091</v>
      </c>
      <c r="D5" s="2">
        <v>45533.863516956022</v>
      </c>
      <c r="E5" s="2">
        <v>45533.86351678241</v>
      </c>
      <c r="F5" s="1" t="s">
        <v>9</v>
      </c>
      <c r="G5" s="1" t="s">
        <v>16</v>
      </c>
      <c r="H5" s="2" t="str">
        <f>_xlfn.XLOOKUP(Items6[[#This Row],[Name - Copy]],AllJson[PDF File Name],AllJson[Franchise Legal Name])</f>
        <v>1-800-Textiles Franchises, LLC</v>
      </c>
      <c r="I5" s="4">
        <f>_xlfn.XLOOKUP(Items6[[#This Row],[Name - Copy]],AllJson[PDF File Name],AllJson[FDD Year])</f>
        <v>2024</v>
      </c>
      <c r="J5" s="5" t="str">
        <f>_xlfn.XLOOKUP(Items6[[#This Row],[Name]],WisconsinFDD_Unstructured[Name],WisconsinFDD_Unstructured[OG Subfolder],0)</f>
        <v>1-800-Textiles_2024</v>
      </c>
      <c r="K5" t="str" cm="1">
        <f t="array" ref="K5">UPPER(CleanFileName1(Items6[[#This Row],[Franchise Legal Name]]))</f>
        <v>1-800-TEXTILES FRANCHISES, LLC</v>
      </c>
      <c r="L5" s="8" t="str">
        <f>SUBSTITUTE(Items6[[#This Row],[New PDF File Name]],".pdf","_Items1-23.pdf")</f>
        <v>1-800-TEXTILES FRANCHISES, LLC_2024_Items1-23.pdf</v>
      </c>
      <c r="M5" s="6" t="str">
        <f>Items6[[#This Row],[Cleaned Legal Name]]&amp;"_"&amp;Items6[[#This Row],[FDD Year]]&amp;".pdf"</f>
        <v>1-800-TEXTILES FRANCHISES, LLC_2024.pdf</v>
      </c>
      <c r="N5" s="7" t="str">
        <f>SUBSTITUTE(Items6[[#This Row],[New PDF File Name]],".pdf","")</f>
        <v>1-800-TEXTILES FRANCHISES, LLC_2024</v>
      </c>
    </row>
    <row r="6" spans="1:14" x14ac:dyDescent="0.3">
      <c r="A6" s="1" t="s">
        <v>17</v>
      </c>
      <c r="B6" s="1" t="s">
        <v>8</v>
      </c>
      <c r="C6" s="2">
        <v>45533.911923333333</v>
      </c>
      <c r="D6" s="2">
        <v>45533.867776481478</v>
      </c>
      <c r="E6" s="2">
        <v>45533.86777646991</v>
      </c>
      <c r="F6" s="1" t="s">
        <v>9</v>
      </c>
      <c r="G6" s="1" t="s">
        <v>18</v>
      </c>
      <c r="H6" s="2" t="str">
        <f>_xlfn.XLOOKUP(Items6[[#This Row],[Name - Copy]],AllJson[PDF File Name],AllJson[Franchise Legal Name])</f>
        <v>1073355 Ontario Limited</v>
      </c>
      <c r="I6" s="4">
        <f>_xlfn.XLOOKUP(Items6[[#This Row],[Name - Copy]],AllJson[PDF File Name],AllJson[FDD Year])</f>
        <v>2023</v>
      </c>
      <c r="J6" s="5" t="str">
        <f>_xlfn.XLOOKUP(Items6[[#This Row],[Name]],WisconsinFDD_Unstructured[Name],WisconsinFDD_Unstructured[OG Subfolder],0)</f>
        <v>1073355_2023</v>
      </c>
      <c r="K6" t="str" cm="1">
        <f t="array" ref="K6">UPPER(CleanFileName1(Items6[[#This Row],[Franchise Legal Name]]))</f>
        <v>1073355 ONTARIO LIMITED</v>
      </c>
      <c r="L6" s="8" t="str">
        <f>SUBSTITUTE(Items6[[#This Row],[New PDF File Name]],".pdf","_Items1-23.pdf")</f>
        <v>1073355 ONTARIO LIMITED_2023_Items1-23.pdf</v>
      </c>
      <c r="M6" s="6" t="str">
        <f>Items6[[#This Row],[Cleaned Legal Name]]&amp;"_"&amp;Items6[[#This Row],[FDD Year]]&amp;".pdf"</f>
        <v>1073355 ONTARIO LIMITED_2023.pdf</v>
      </c>
      <c r="N6" s="7" t="str">
        <f>SUBSTITUTE(Items6[[#This Row],[New PDF File Name]],".pdf","")</f>
        <v>1073355 ONTARIO LIMITED_2023</v>
      </c>
    </row>
    <row r="7" spans="1:14" x14ac:dyDescent="0.3">
      <c r="A7" s="1" t="s">
        <v>19</v>
      </c>
      <c r="B7" s="1" t="s">
        <v>8</v>
      </c>
      <c r="C7" s="2">
        <v>45533.917614814818</v>
      </c>
      <c r="D7" s="2">
        <v>45533.867961400465</v>
      </c>
      <c r="E7" s="2">
        <v>45533.867961215277</v>
      </c>
      <c r="F7" s="1" t="s">
        <v>9</v>
      </c>
      <c r="G7" s="1" t="s">
        <v>20</v>
      </c>
      <c r="H7" s="2" t="str">
        <f>_xlfn.XLOOKUP(Items6[[#This Row],[Name - Copy]],AllJson[PDF File Name],AllJson[Franchise Legal Name])</f>
        <v>10X Business Advisor Franchising LLC</v>
      </c>
      <c r="I7" s="4">
        <f>_xlfn.XLOOKUP(Items6[[#This Row],[Name - Copy]],AllJson[PDF File Name],AllJson[FDD Year])</f>
        <v>2023</v>
      </c>
      <c r="J7" s="5" t="str">
        <f>_xlfn.XLOOKUP(Items6[[#This Row],[Name]],WisconsinFDD_Unstructured[Name],WisconsinFDD_Unstructured[OG Subfolder],0)</f>
        <v>10X_2023</v>
      </c>
      <c r="K7" t="str" cm="1">
        <f t="array" ref="K7">UPPER(CleanFileName1(Items6[[#This Row],[Franchise Legal Name]]))</f>
        <v>10X BUSINESS ADVISOR FRANCHISING LLC</v>
      </c>
      <c r="L7" s="8" t="str">
        <f>SUBSTITUTE(Items6[[#This Row],[New PDF File Name]],".pdf","_Items1-23.pdf")</f>
        <v>10X BUSINESS ADVISOR FRANCHISING LLC_2023_Items1-23.pdf</v>
      </c>
      <c r="M7" s="6" t="str">
        <f>Items6[[#This Row],[Cleaned Legal Name]]&amp;"_"&amp;Items6[[#This Row],[FDD Year]]&amp;".pdf"</f>
        <v>10X BUSINESS ADVISOR FRANCHISING LLC_2023.pdf</v>
      </c>
      <c r="N7" s="7" t="str">
        <f>SUBSTITUTE(Items6[[#This Row],[New PDF File Name]],".pdf","")</f>
        <v>10X BUSINESS ADVISOR FRANCHISING LLC_2023</v>
      </c>
    </row>
    <row r="8" spans="1:14" x14ac:dyDescent="0.3">
      <c r="A8" s="1" t="s">
        <v>21</v>
      </c>
      <c r="B8" s="1" t="s">
        <v>8</v>
      </c>
      <c r="C8" s="2">
        <v>45533.918994745371</v>
      </c>
      <c r="D8" s="2">
        <v>45533.868112152777</v>
      </c>
      <c r="E8" s="2">
        <v>45533.868111631942</v>
      </c>
      <c r="F8" s="1" t="s">
        <v>9</v>
      </c>
      <c r="G8" s="1" t="s">
        <v>22</v>
      </c>
      <c r="H8" s="2" t="str">
        <f>_xlfn.XLOOKUP(Items6[[#This Row],[Name - Copy]],AllJson[PDF File Name],AllJson[Franchise Legal Name])</f>
        <v>16 Handles Franchising, LLC</v>
      </c>
      <c r="I8" s="4">
        <f>_xlfn.XLOOKUP(Items6[[#This Row],[Name - Copy]],AllJson[PDF File Name],AllJson[FDD Year])</f>
        <v>2024</v>
      </c>
      <c r="J8" s="5" t="str">
        <f>_xlfn.XLOOKUP(Items6[[#This Row],[Name]],WisconsinFDD_Unstructured[Name],WisconsinFDD_Unstructured[OG Subfolder],0)</f>
        <v>16_2024</v>
      </c>
      <c r="K8" t="str" cm="1">
        <f t="array" ref="K8">UPPER(CleanFileName1(Items6[[#This Row],[Franchise Legal Name]]))</f>
        <v>16 HANDLES FRANCHISING, LLC</v>
      </c>
      <c r="L8" s="8" t="str">
        <f>SUBSTITUTE(Items6[[#This Row],[New PDF File Name]],".pdf","_Items1-23.pdf")</f>
        <v>16 HANDLES FRANCHISING, LLC_2024_Items1-23.pdf</v>
      </c>
      <c r="M8" s="6" t="str">
        <f>Items6[[#This Row],[Cleaned Legal Name]]&amp;"_"&amp;Items6[[#This Row],[FDD Year]]&amp;".pdf"</f>
        <v>16 HANDLES FRANCHISING, LLC_2024.pdf</v>
      </c>
      <c r="N8" s="7" t="str">
        <f>SUBSTITUTE(Items6[[#This Row],[New PDF File Name]],".pdf","")</f>
        <v>16 HANDLES FRANCHISING, LLC_2024</v>
      </c>
    </row>
    <row r="9" spans="1:14" x14ac:dyDescent="0.3">
      <c r="A9" s="1" t="s">
        <v>23</v>
      </c>
      <c r="B9" s="1" t="s">
        <v>8</v>
      </c>
      <c r="C9" s="2">
        <v>45533.920805671296</v>
      </c>
      <c r="D9" s="2">
        <v>45533.868227071762</v>
      </c>
      <c r="E9" s="2">
        <v>45533.868226840277</v>
      </c>
      <c r="F9" s="1" t="s">
        <v>9</v>
      </c>
      <c r="G9" s="1" t="s">
        <v>24</v>
      </c>
      <c r="H9" s="2" t="str">
        <f>_xlfn.XLOOKUP(Items6[[#This Row],[Name - Copy]],AllJson[PDF File Name],AllJson[Franchise Legal Name])</f>
        <v>1800Packouts Franchise, LLC</v>
      </c>
      <c r="I9" s="4">
        <f>_xlfn.XLOOKUP(Items6[[#This Row],[Name - Copy]],AllJson[PDF File Name],AllJson[FDD Year])</f>
        <v>2024</v>
      </c>
      <c r="J9" s="5" t="str">
        <f>_xlfn.XLOOKUP(Items6[[#This Row],[Name]],WisconsinFDD_Unstructured[Name],WisconsinFDD_Unstructured[OG Subfolder],0)</f>
        <v>1800Packouts_2024</v>
      </c>
      <c r="K9" t="str" cm="1">
        <f t="array" ref="K9">UPPER(CleanFileName1(Items6[[#This Row],[Franchise Legal Name]]))</f>
        <v>1800PACKOUTS FRANCHISE, LLC</v>
      </c>
      <c r="L9" s="8" t="str">
        <f>SUBSTITUTE(Items6[[#This Row],[New PDF File Name]],".pdf","_Items1-23.pdf")</f>
        <v>1800PACKOUTS FRANCHISE, LLC_2024_Items1-23.pdf</v>
      </c>
      <c r="M9" s="6" t="str">
        <f>Items6[[#This Row],[Cleaned Legal Name]]&amp;"_"&amp;Items6[[#This Row],[FDD Year]]&amp;".pdf"</f>
        <v>1800PACKOUTS FRANCHISE, LLC_2024.pdf</v>
      </c>
      <c r="N9" s="7" t="str">
        <f>SUBSTITUTE(Items6[[#This Row],[New PDF File Name]],".pdf","")</f>
        <v>1800PACKOUTS FRANCHISE, LLC_2024</v>
      </c>
    </row>
    <row r="10" spans="1:14" x14ac:dyDescent="0.3">
      <c r="A10" s="1" t="s">
        <v>25</v>
      </c>
      <c r="B10" s="1" t="s">
        <v>8</v>
      </c>
      <c r="C10" s="2">
        <v>45533.922573912037</v>
      </c>
      <c r="D10" s="2">
        <v>45533.868356944447</v>
      </c>
      <c r="E10" s="2">
        <v>45533.868356689818</v>
      </c>
      <c r="F10" s="1" t="s">
        <v>9</v>
      </c>
      <c r="G10" s="1" t="s">
        <v>26</v>
      </c>
      <c r="H10" s="2" t="str">
        <f>_xlfn.XLOOKUP(Items6[[#This Row],[Name - Copy]],AllJson[PDF File Name],AllJson[Franchise Legal Name])</f>
        <v>1HCS Franchising LLC</v>
      </c>
      <c r="I10" s="4">
        <f>_xlfn.XLOOKUP(Items6[[#This Row],[Name - Copy]],AllJson[PDF File Name],AllJson[FDD Year])</f>
        <v>2024</v>
      </c>
      <c r="J10" s="5" t="str">
        <f>_xlfn.XLOOKUP(Items6[[#This Row],[Name]],WisconsinFDD_Unstructured[Name],WisconsinFDD_Unstructured[OG Subfolder],0)</f>
        <v>1HCS_2024</v>
      </c>
      <c r="K10" t="str" cm="1">
        <f t="array" ref="K10">UPPER(CleanFileName1(Items6[[#This Row],[Franchise Legal Name]]))</f>
        <v>1HCS FRANCHISING LLC</v>
      </c>
      <c r="L10" s="8" t="str">
        <f>SUBSTITUTE(Items6[[#This Row],[New PDF File Name]],".pdf","_Items1-23.pdf")</f>
        <v>1HCS FRANCHISING LLC_2024_Items1-23.pdf</v>
      </c>
      <c r="M10" s="6" t="str">
        <f>Items6[[#This Row],[Cleaned Legal Name]]&amp;"_"&amp;Items6[[#This Row],[FDD Year]]&amp;".pdf"</f>
        <v>1HCS FRANCHISING LLC_2024.pdf</v>
      </c>
      <c r="N10" s="7" t="str">
        <f>SUBSTITUTE(Items6[[#This Row],[New PDF File Name]],".pdf","")</f>
        <v>1HCS FRANCHISING LLC_2024</v>
      </c>
    </row>
    <row r="11" spans="1:14" x14ac:dyDescent="0.3">
      <c r="A11" s="1" t="s">
        <v>27</v>
      </c>
      <c r="B11" s="1" t="s">
        <v>8</v>
      </c>
      <c r="C11" s="2">
        <v>45533.924412986111</v>
      </c>
      <c r="D11" s="2">
        <v>45533.868632152778</v>
      </c>
      <c r="E11" s="2">
        <v>45533.868632094905</v>
      </c>
      <c r="F11" s="1" t="s">
        <v>9</v>
      </c>
      <c r="G11" s="1" t="s">
        <v>28</v>
      </c>
      <c r="H11" s="2" t="str">
        <f>_xlfn.XLOOKUP(Items6[[#This Row],[Name - Copy]],AllJson[PDF File Name],AllJson[Franchise Legal Name])</f>
        <v>1st Class Franchising, LLC</v>
      </c>
      <c r="I11" s="4">
        <f>_xlfn.XLOOKUP(Items6[[#This Row],[Name - Copy]],AllJson[PDF File Name],AllJson[FDD Year])</f>
        <v>2024</v>
      </c>
      <c r="J11" s="5" t="str">
        <f>_xlfn.XLOOKUP(Items6[[#This Row],[Name]],WisconsinFDD_Unstructured[Name],WisconsinFDD_Unstructured[OG Subfolder],0)</f>
        <v>1st_2024</v>
      </c>
      <c r="K11" t="str" cm="1">
        <f t="array" ref="K11">UPPER(CleanFileName1(Items6[[#This Row],[Franchise Legal Name]]))</f>
        <v>1ST CLASS FRANCHISING, LLC</v>
      </c>
      <c r="L11" s="8" t="str">
        <f>SUBSTITUTE(Items6[[#This Row],[New PDF File Name]],".pdf","_Items1-23.pdf")</f>
        <v>1ST CLASS FRANCHISING, LLC_2024_Items1-23.pdf</v>
      </c>
      <c r="M11" s="6" t="str">
        <f>Items6[[#This Row],[Cleaned Legal Name]]&amp;"_"&amp;Items6[[#This Row],[FDD Year]]&amp;".pdf"</f>
        <v>1ST CLASS FRANCHISING, LLC_2024.pdf</v>
      </c>
      <c r="N11" s="7" t="str">
        <f>SUBSTITUTE(Items6[[#This Row],[New PDF File Name]],".pdf","")</f>
        <v>1ST CLASS FRANCHISING, LLC_2024</v>
      </c>
    </row>
    <row r="12" spans="1:14" x14ac:dyDescent="0.3">
      <c r="A12" s="1" t="s">
        <v>29</v>
      </c>
      <c r="B12" s="1" t="s">
        <v>8</v>
      </c>
      <c r="C12" s="2">
        <v>45533.930189421299</v>
      </c>
      <c r="D12" s="2">
        <v>45533.868822071759</v>
      </c>
      <c r="E12" s="2">
        <v>45533.868821979166</v>
      </c>
      <c r="F12" s="1" t="s">
        <v>9</v>
      </c>
      <c r="G12" s="1" t="s">
        <v>30</v>
      </c>
      <c r="H12" s="2" t="str">
        <f>_xlfn.XLOOKUP(Items6[[#This Row],[Name - Copy]],AllJson[PDF File Name],AllJson[Franchise Legal Name])</f>
        <v>1 800 FLOWERS.COM FRANCHISE CO INC</v>
      </c>
      <c r="I12" s="4">
        <f>_xlfn.XLOOKUP(Items6[[#This Row],[Name - Copy]],AllJson[PDF File Name],AllJson[FDD Year])</f>
        <v>2023</v>
      </c>
      <c r="J12" s="5">
        <f>_xlfn.XLOOKUP(Items6[[#This Row],[Name]],WisconsinFDD_Unstructured[Name],WisconsinFDD_Unstructured[OG Subfolder],0)</f>
        <v>0</v>
      </c>
      <c r="K12" t="str" cm="1">
        <f t="array" ref="K12">UPPER(CleanFileName1(Items6[[#This Row],[Franchise Legal Name]]))</f>
        <v>1 800 FLOWERS.COM FRANCHISE CO INC</v>
      </c>
      <c r="L12" s="8" t="str">
        <f>SUBSTITUTE(Items6[[#This Row],[New PDF File Name]],".pdf","_Items1-23.pdf")</f>
        <v>1 800 FLOWERS.COM FRANCHISE CO INC_2023_Items1-23.pdf</v>
      </c>
      <c r="M12" s="6" t="str">
        <f>Items6[[#This Row],[Cleaned Legal Name]]&amp;"_"&amp;Items6[[#This Row],[FDD Year]]&amp;".pdf"</f>
        <v>1 800 FLOWERS.COM FRANCHISE CO INC_2023.pdf</v>
      </c>
      <c r="N12" s="7" t="str">
        <f>SUBSTITUTE(Items6[[#This Row],[New PDF File Name]],".pdf","")</f>
        <v>1 800 FLOWERS.COM FRANCHISE CO INC_2023</v>
      </c>
    </row>
    <row r="13" spans="1:14" x14ac:dyDescent="0.3">
      <c r="A13" s="1" t="s">
        <v>31</v>
      </c>
      <c r="B13" s="1" t="s">
        <v>8</v>
      </c>
      <c r="C13" s="2">
        <v>45533.932467997685</v>
      </c>
      <c r="D13" s="2">
        <v>45533.868854918983</v>
      </c>
      <c r="E13" s="2">
        <v>45533.868854733795</v>
      </c>
      <c r="F13" s="1" t="s">
        <v>9</v>
      </c>
      <c r="G13" s="1" t="s">
        <v>32</v>
      </c>
      <c r="H13" s="2" t="str">
        <f>_xlfn.XLOOKUP(Items6[[#This Row],[Name - Copy]],AllJson[PDF File Name],AllJson[Franchise Legal Name])</f>
        <v>1 800 WATER DAMAGE International, LLC</v>
      </c>
      <c r="I13" s="4">
        <f>_xlfn.XLOOKUP(Items6[[#This Row],[Name - Copy]],AllJson[PDF File Name],AllJson[FDD Year])</f>
        <v>2024</v>
      </c>
      <c r="J13" s="5">
        <f>_xlfn.XLOOKUP(Items6[[#This Row],[Name]],WisconsinFDD_Unstructured[Name],WisconsinFDD_Unstructured[OG Subfolder],0)</f>
        <v>0</v>
      </c>
      <c r="K13" t="str" cm="1">
        <f t="array" ref="K13">UPPER(CleanFileName1(Items6[[#This Row],[Franchise Legal Name]]))</f>
        <v>1 800 WATER DAMAGE INTERNATIONAL, LLC</v>
      </c>
      <c r="L13" s="8" t="str">
        <f>SUBSTITUTE(Items6[[#This Row],[New PDF File Name]],".pdf","_Items1-23.pdf")</f>
        <v>1 800 WATER DAMAGE INTERNATIONAL, LLC_2024_Items1-23.pdf</v>
      </c>
      <c r="M13" s="6" t="str">
        <f>Items6[[#This Row],[Cleaned Legal Name]]&amp;"_"&amp;Items6[[#This Row],[FDD Year]]&amp;".pdf"</f>
        <v>1 800 WATER DAMAGE INTERNATIONAL, LLC_2024.pdf</v>
      </c>
      <c r="N13" s="7" t="str">
        <f>SUBSTITUTE(Items6[[#This Row],[New PDF File Name]],".pdf","")</f>
        <v>1 800 WATER DAMAGE INTERNATIONAL, LLC_2024</v>
      </c>
    </row>
    <row r="14" spans="1:14" x14ac:dyDescent="0.3">
      <c r="A14" s="1" t="s">
        <v>33</v>
      </c>
      <c r="B14" s="1" t="s">
        <v>8</v>
      </c>
      <c r="C14" s="2">
        <v>45533.93406576389</v>
      </c>
      <c r="D14" s="2">
        <v>45533.868875532411</v>
      </c>
      <c r="E14" s="2">
        <v>45533.868875428241</v>
      </c>
      <c r="F14" s="1" t="s">
        <v>9</v>
      </c>
      <c r="G14" s="1" t="s">
        <v>34</v>
      </c>
      <c r="H14" s="2" t="str">
        <f>_xlfn.XLOOKUP(Items6[[#This Row],[Name - Copy]],AllJson[PDF File Name],AllJson[Franchise Legal Name])</f>
        <v>1 Percent Lists Franchises, LLC</v>
      </c>
      <c r="I14" s="4">
        <f>_xlfn.XLOOKUP(Items6[[#This Row],[Name - Copy]],AllJson[PDF File Name],AllJson[FDD Year])</f>
        <v>2024</v>
      </c>
      <c r="J14" s="5">
        <f>_xlfn.XLOOKUP(Items6[[#This Row],[Name]],WisconsinFDD_Unstructured[Name],WisconsinFDD_Unstructured[OG Subfolder],0)</f>
        <v>0</v>
      </c>
      <c r="K14" t="str" cm="1">
        <f t="array" ref="K14">UPPER(CleanFileName1(Items6[[#This Row],[Franchise Legal Name]]))</f>
        <v>1 PERCENT LISTS FRANCHISES, LLC</v>
      </c>
      <c r="L14" s="8" t="str">
        <f>SUBSTITUTE(Items6[[#This Row],[New PDF File Name]],".pdf","_Items1-23.pdf")</f>
        <v>1 PERCENT LISTS FRANCHISES, LLC_2024_Items1-23.pdf</v>
      </c>
      <c r="M14" s="6" t="str">
        <f>Items6[[#This Row],[Cleaned Legal Name]]&amp;"_"&amp;Items6[[#This Row],[FDD Year]]&amp;".pdf"</f>
        <v>1 PERCENT LISTS FRANCHISES, LLC_2024.pdf</v>
      </c>
      <c r="N14" s="7" t="str">
        <f>SUBSTITUTE(Items6[[#This Row],[New PDF File Name]],".pdf","")</f>
        <v>1 PERCENT LISTS FRANCHISES, LLC_2024</v>
      </c>
    </row>
    <row r="15" spans="1:14" x14ac:dyDescent="0.3">
      <c r="A15" s="1" t="s">
        <v>35</v>
      </c>
      <c r="B15" s="1" t="s">
        <v>8</v>
      </c>
      <c r="C15" s="2">
        <v>45533.93576197917</v>
      </c>
      <c r="D15" s="2">
        <v>45533.868897754626</v>
      </c>
      <c r="E15" s="2">
        <v>45533.868897638888</v>
      </c>
      <c r="F15" s="1" t="s">
        <v>9</v>
      </c>
      <c r="G15" s="1" t="s">
        <v>36</v>
      </c>
      <c r="H15" s="2" t="str">
        <f>_xlfn.XLOOKUP(Items6[[#This Row],[Name - Copy]],AllJson[PDF File Name],AllJson[Franchise Legal Name])</f>
        <v>1 Tom Plumber Global, Inc.</v>
      </c>
      <c r="I15" s="4">
        <f>_xlfn.XLOOKUP(Items6[[#This Row],[Name - Copy]],AllJson[PDF File Name],AllJson[FDD Year])</f>
        <v>2024</v>
      </c>
      <c r="J15" s="5">
        <f>_xlfn.XLOOKUP(Items6[[#This Row],[Name]],WisconsinFDD_Unstructured[Name],WisconsinFDD_Unstructured[OG Subfolder],0)</f>
        <v>0</v>
      </c>
      <c r="K15" t="str" cm="1">
        <f t="array" ref="K15">UPPER(CleanFileName1(Items6[[#This Row],[Franchise Legal Name]]))</f>
        <v>1 TOM PLUMBER GLOBAL, INC.</v>
      </c>
      <c r="L15" s="8" t="str">
        <f>SUBSTITUTE(Items6[[#This Row],[New PDF File Name]],".pdf","_Items1-23.pdf")</f>
        <v>1 TOM PLUMBER GLOBAL, INC._2024_Items1-23.pdf</v>
      </c>
      <c r="M15" s="6" t="str">
        <f>Items6[[#This Row],[Cleaned Legal Name]]&amp;"_"&amp;Items6[[#This Row],[FDD Year]]&amp;".pdf"</f>
        <v>1 TOM PLUMBER GLOBAL, INC._2024.pdf</v>
      </c>
      <c r="N15" s="7" t="str">
        <f>SUBSTITUTE(Items6[[#This Row],[New PDF File Name]],".pdf","")</f>
        <v>1 TOM PLUMBER GLOBAL, INC._2024</v>
      </c>
    </row>
    <row r="16" spans="1:14" x14ac:dyDescent="0.3">
      <c r="A16" s="1" t="s">
        <v>37</v>
      </c>
      <c r="B16" s="1" t="s">
        <v>8</v>
      </c>
      <c r="C16" s="2">
        <v>45533.935762210647</v>
      </c>
      <c r="D16" s="2">
        <v>45533.868917638887</v>
      </c>
      <c r="E16" s="2">
        <v>45533.868917569445</v>
      </c>
      <c r="F16" s="1" t="s">
        <v>9</v>
      </c>
      <c r="G16" s="1" t="s">
        <v>38</v>
      </c>
      <c r="H16" s="2" t="str">
        <f>_xlfn.XLOOKUP(Items6[[#This Row],[Name - Copy]],AllJson[PDF File Name],AllJson[Franchise Legal Name])</f>
        <v>2nd Family Franchising, LLC</v>
      </c>
      <c r="I16" s="4">
        <f>_xlfn.XLOOKUP(Items6[[#This Row],[Name - Copy]],AllJson[PDF File Name],AllJson[FDD Year])</f>
        <v>2024</v>
      </c>
      <c r="J16" s="5" t="str">
        <f>_xlfn.XLOOKUP(Items6[[#This Row],[Name]],WisconsinFDD_Unstructured[Name],WisconsinFDD_Unstructured[OG Subfolder],0)</f>
        <v>2nd_2024</v>
      </c>
      <c r="K16" t="str" cm="1">
        <f t="array" ref="K16">UPPER(CleanFileName1(Items6[[#This Row],[Franchise Legal Name]]))</f>
        <v>2ND FAMILY FRANCHISING, LLC</v>
      </c>
      <c r="L16" s="8" t="str">
        <f>SUBSTITUTE(Items6[[#This Row],[New PDF File Name]],".pdf","_Items1-23.pdf")</f>
        <v>2ND FAMILY FRANCHISING, LLC_2024_Items1-23.pdf</v>
      </c>
      <c r="M16" s="6" t="str">
        <f>Items6[[#This Row],[Cleaned Legal Name]]&amp;"_"&amp;Items6[[#This Row],[FDD Year]]&amp;".pdf"</f>
        <v>2ND FAMILY FRANCHISING, LLC_2024.pdf</v>
      </c>
      <c r="N16" s="7" t="str">
        <f>SUBSTITUTE(Items6[[#This Row],[New PDF File Name]],".pdf","")</f>
        <v>2ND FAMILY FRANCHISING, LLC_2024</v>
      </c>
    </row>
    <row r="17" spans="1:14" x14ac:dyDescent="0.3">
      <c r="A17" s="1" t="s">
        <v>39</v>
      </c>
      <c r="B17" s="1" t="s">
        <v>8</v>
      </c>
      <c r="C17" s="2">
        <v>45533.943764664349</v>
      </c>
      <c r="D17" s="2">
        <v>45533.869001481478</v>
      </c>
      <c r="E17" s="2">
        <v>45533.869001435189</v>
      </c>
      <c r="F17" s="1" t="s">
        <v>9</v>
      </c>
      <c r="G17" s="1" t="s">
        <v>40</v>
      </c>
      <c r="H17" s="2" t="str">
        <f>_xlfn.XLOOKUP(Items6[[#This Row],[Name - Copy]],AllJson[PDF File Name],AllJson[Franchise Legal Name])</f>
        <v>30 Minute Hit USA, LLC</v>
      </c>
      <c r="I17" s="4">
        <f>_xlfn.XLOOKUP(Items6[[#This Row],[Name - Copy]],AllJson[PDF File Name],AllJson[FDD Year])</f>
        <v>2024</v>
      </c>
      <c r="J17" s="5" t="str">
        <f>_xlfn.XLOOKUP(Items6[[#This Row],[Name]],WisconsinFDD_Unstructured[Name],WisconsinFDD_Unstructured[OG Subfolder],0)</f>
        <v>30_2024</v>
      </c>
      <c r="K17" t="str" cm="1">
        <f t="array" ref="K17">UPPER(CleanFileName1(Items6[[#This Row],[Franchise Legal Name]]))</f>
        <v>30 MINUTE HIT USA, LLC</v>
      </c>
      <c r="L17" s="8" t="str">
        <f>SUBSTITUTE(Items6[[#This Row],[New PDF File Name]],".pdf","_Items1-23.pdf")</f>
        <v>30 MINUTE HIT USA, LLC_2024_Items1-23.pdf</v>
      </c>
      <c r="M17" s="6" t="str">
        <f>Items6[[#This Row],[Cleaned Legal Name]]&amp;"_"&amp;Items6[[#This Row],[FDD Year]]&amp;".pdf"</f>
        <v>30 MINUTE HIT USA, LLC_2024.pdf</v>
      </c>
      <c r="N17" s="7" t="str">
        <f>SUBSTITUTE(Items6[[#This Row],[New PDF File Name]],".pdf","")</f>
        <v>30 MINUTE HIT USA, LLC_2024</v>
      </c>
    </row>
    <row r="18" spans="1:14" x14ac:dyDescent="0.3">
      <c r="A18" s="1" t="s">
        <v>41</v>
      </c>
      <c r="B18" s="1" t="s">
        <v>8</v>
      </c>
      <c r="C18" s="2">
        <v>45533.944931747683</v>
      </c>
      <c r="D18" s="2">
        <v>45533.869005300927</v>
      </c>
      <c r="E18" s="2">
        <v>45533.869005243054</v>
      </c>
      <c r="F18" s="1" t="s">
        <v>9</v>
      </c>
      <c r="G18" s="1" t="s">
        <v>42</v>
      </c>
      <c r="H18" s="2" t="str">
        <f>_xlfn.XLOOKUP(Items6[[#This Row],[Name - Copy]],AllJson[PDF File Name],AllJson[Franchise Legal Name])</f>
        <v>360BRANDS, INC.</v>
      </c>
      <c r="I18" s="4">
        <f>_xlfn.XLOOKUP(Items6[[#This Row],[Name - Copy]],AllJson[PDF File Name],AllJson[FDD Year])</f>
        <v>2024</v>
      </c>
      <c r="J18" s="5" t="str">
        <f>_xlfn.XLOOKUP(Items6[[#This Row],[Name]],WisconsinFDD_Unstructured[Name],WisconsinFDD_Unstructured[OG Subfolder],0)</f>
        <v>360BRANDS_2024</v>
      </c>
      <c r="K18" t="str" cm="1">
        <f t="array" ref="K18">UPPER(CleanFileName1(Items6[[#This Row],[Franchise Legal Name]]))</f>
        <v>360BRANDS, INC.</v>
      </c>
      <c r="L18" s="8" t="str">
        <f>SUBSTITUTE(Items6[[#This Row],[New PDF File Name]],".pdf","_Items1-23.pdf")</f>
        <v>360BRANDS, INC._2024_Items1-23.pdf</v>
      </c>
      <c r="M18" s="6" t="str">
        <f>Items6[[#This Row],[Cleaned Legal Name]]&amp;"_"&amp;Items6[[#This Row],[FDD Year]]&amp;".pdf"</f>
        <v>360BRANDS, INC._2024.pdf</v>
      </c>
      <c r="N18" s="7" t="str">
        <f>SUBSTITUTE(Items6[[#This Row],[New PDF File Name]],".pdf","")</f>
        <v>360BRANDS, INC._2024</v>
      </c>
    </row>
    <row r="19" spans="1:14" x14ac:dyDescent="0.3">
      <c r="A19" s="1" t="s">
        <v>43</v>
      </c>
      <c r="B19" s="1" t="s">
        <v>8</v>
      </c>
      <c r="C19" s="2">
        <v>45533.946593182867</v>
      </c>
      <c r="D19" s="2">
        <v>45533.869024641201</v>
      </c>
      <c r="E19" s="2">
        <v>45533.869024525462</v>
      </c>
      <c r="F19" s="1" t="s">
        <v>9</v>
      </c>
      <c r="G19" s="1" t="s">
        <v>44</v>
      </c>
      <c r="H19" s="2" t="str">
        <f>_xlfn.XLOOKUP(Items6[[#This Row],[Name - Copy]],AllJson[PDF File Name],AllJson[Franchise Legal Name])</f>
        <v>360 Painting, LLC</v>
      </c>
      <c r="I19" s="4">
        <f>_xlfn.XLOOKUP(Items6[[#This Row],[Name - Copy]],AllJson[PDF File Name],AllJson[FDD Year])</f>
        <v>2024</v>
      </c>
      <c r="J19" s="5" t="str">
        <f>_xlfn.XLOOKUP(Items6[[#This Row],[Name]],WisconsinFDD_Unstructured[Name],WisconsinFDD_Unstructured[OG Subfolder],0)</f>
        <v>360_2024</v>
      </c>
      <c r="K19" t="str" cm="1">
        <f t="array" ref="K19">UPPER(CleanFileName1(Items6[[#This Row],[Franchise Legal Name]]))</f>
        <v>360 PAINTING, LLC</v>
      </c>
      <c r="L19" s="8" t="str">
        <f>SUBSTITUTE(Items6[[#This Row],[New PDF File Name]],".pdf","_Items1-23.pdf")</f>
        <v>360 PAINTING, LLC_2024_Items1-23.pdf</v>
      </c>
      <c r="M19" s="6" t="str">
        <f>Items6[[#This Row],[Cleaned Legal Name]]&amp;"_"&amp;Items6[[#This Row],[FDD Year]]&amp;".pdf"</f>
        <v>360 PAINTING, LLC_2024.pdf</v>
      </c>
      <c r="N19" s="7" t="str">
        <f>SUBSTITUTE(Items6[[#This Row],[New PDF File Name]],".pdf","")</f>
        <v>360 PAINTING, LLC_2024</v>
      </c>
    </row>
    <row r="20" spans="1:14" x14ac:dyDescent="0.3">
      <c r="A20" s="1" t="s">
        <v>45</v>
      </c>
      <c r="B20" s="1" t="s">
        <v>8</v>
      </c>
      <c r="C20" s="2">
        <v>45533.949164861115</v>
      </c>
      <c r="D20" s="2">
        <v>45533.869060520832</v>
      </c>
      <c r="E20" s="2">
        <v>45533.869060428238</v>
      </c>
      <c r="F20" s="1" t="s">
        <v>9</v>
      </c>
      <c r="G20" s="1" t="s">
        <v>46</v>
      </c>
      <c r="H20" s="2" t="str">
        <f>_xlfn.XLOOKUP(Items6[[#This Row],[Name - Copy]],AllJson[PDF File Name],AllJson[Franchise Legal Name])</f>
        <v>4Ever Franchisor LLC</v>
      </c>
      <c r="I20" s="4">
        <f>_xlfn.XLOOKUP(Items6[[#This Row],[Name - Copy]],AllJson[PDF File Name],AllJson[FDD Year])</f>
        <v>2024</v>
      </c>
      <c r="J20" s="5" t="str">
        <f>_xlfn.XLOOKUP(Items6[[#This Row],[Name]],WisconsinFDD_Unstructured[Name],WisconsinFDD_Unstructured[OG Subfolder],0)</f>
        <v>4Ever_2024</v>
      </c>
      <c r="K20" t="str" cm="1">
        <f t="array" ref="K20">UPPER(CleanFileName1(Items6[[#This Row],[Franchise Legal Name]]))</f>
        <v>4EVER FRANCHISOR LLC</v>
      </c>
      <c r="L20" s="8" t="str">
        <f>SUBSTITUTE(Items6[[#This Row],[New PDF File Name]],".pdf","_Items1-23.pdf")</f>
        <v>4EVER FRANCHISOR LLC_2024_Items1-23.pdf</v>
      </c>
      <c r="M20" s="6" t="str">
        <f>Items6[[#This Row],[Cleaned Legal Name]]&amp;"_"&amp;Items6[[#This Row],[FDD Year]]&amp;".pdf"</f>
        <v>4EVER FRANCHISOR LLC_2024.pdf</v>
      </c>
      <c r="N20" s="7" t="str">
        <f>SUBSTITUTE(Items6[[#This Row],[New PDF File Name]],".pdf","")</f>
        <v>4EVER FRANCHISOR LLC_2024</v>
      </c>
    </row>
    <row r="21" spans="1:14" x14ac:dyDescent="0.3">
      <c r="A21" s="1" t="s">
        <v>47</v>
      </c>
      <c r="B21" s="1" t="s">
        <v>8</v>
      </c>
      <c r="C21" s="2">
        <v>45533.950061354168</v>
      </c>
      <c r="D21" s="2">
        <v>45533.869075879629</v>
      </c>
      <c r="E21" s="2">
        <v>45533.869075798611</v>
      </c>
      <c r="F21" s="1" t="s">
        <v>9</v>
      </c>
      <c r="G21" s="1" t="s">
        <v>48</v>
      </c>
      <c r="H21" s="2" t="str">
        <f>_xlfn.XLOOKUP(Items6[[#This Row],[Name - Copy]],AllJson[PDF File Name],AllJson[Franchise Legal Name])</f>
        <v>76 Franchise Group LLC (Regional Developer)</v>
      </c>
      <c r="I21" s="4">
        <f>_xlfn.XLOOKUP(Items6[[#This Row],[Name - Copy]],AllJson[PDF File Name],AllJson[FDD Year])</f>
        <v>2024</v>
      </c>
      <c r="J21" s="5" t="str">
        <f>_xlfn.XLOOKUP(Items6[[#This Row],[Name]],WisconsinFDD_Unstructured[Name],WisconsinFDD_Unstructured[OG Subfolder],0)</f>
        <v>76_2024</v>
      </c>
      <c r="K21" t="str" cm="1">
        <f t="array" ref="K21">UPPER(CleanFileName1(Items6[[#This Row],[Franchise Legal Name]]))</f>
        <v>76 FRANCHISE GROUP LLC (REGIONAL DEVELOPER)</v>
      </c>
      <c r="L21" s="8" t="str">
        <f>SUBSTITUTE(Items6[[#This Row],[New PDF File Name]],".pdf","_Items1-23.pdf")</f>
        <v>76 FRANCHISE GROUP LLC (REGIONAL DEVELOPER)_2024_Items1-23.pdf</v>
      </c>
      <c r="M21" s="6" t="str">
        <f>Items6[[#This Row],[Cleaned Legal Name]]&amp;"_"&amp;Items6[[#This Row],[FDD Year]]&amp;".pdf"</f>
        <v>76 FRANCHISE GROUP LLC (REGIONAL DEVELOPER)_2024.pdf</v>
      </c>
      <c r="N21" s="7" t="str">
        <f>SUBSTITUTE(Items6[[#This Row],[New PDF File Name]],".pdf","")</f>
        <v>76 FRANCHISE GROUP LLC (REGIONAL DEVELOPER)_2024</v>
      </c>
    </row>
    <row r="22" spans="1:14" x14ac:dyDescent="0.3">
      <c r="A22" s="1" t="s">
        <v>49</v>
      </c>
      <c r="B22" s="1" t="s">
        <v>8</v>
      </c>
      <c r="C22" s="2">
        <v>45533.951934201388</v>
      </c>
      <c r="D22" s="2">
        <v>45533.869105474536</v>
      </c>
      <c r="E22" s="2">
        <v>45533.869105335645</v>
      </c>
      <c r="F22" s="1" t="s">
        <v>9</v>
      </c>
      <c r="G22" s="1" t="s">
        <v>50</v>
      </c>
      <c r="H22" s="2" t="str">
        <f>_xlfn.XLOOKUP(Items6[[#This Row],[Name - Copy]],AllJson[PDF File Name],AllJson[Franchise Legal Name])</f>
        <v>911 Restoration Franchise Inc.</v>
      </c>
      <c r="I22" s="4">
        <f>_xlfn.XLOOKUP(Items6[[#This Row],[Name - Copy]],AllJson[PDF File Name],AllJson[FDD Year])</f>
        <v>2024</v>
      </c>
      <c r="J22" s="5" t="str">
        <f>_xlfn.XLOOKUP(Items6[[#This Row],[Name]],WisconsinFDD_Unstructured[Name],WisconsinFDD_Unstructured[OG Subfolder],0)</f>
        <v>911_2024</v>
      </c>
      <c r="K22" t="str" cm="1">
        <f t="array" ref="K22">UPPER(CleanFileName1(Items6[[#This Row],[Franchise Legal Name]]))</f>
        <v>911 RESTORATION FRANCHISE INC.</v>
      </c>
      <c r="L22" s="8" t="str">
        <f>SUBSTITUTE(Items6[[#This Row],[New PDF File Name]],".pdf","_Items1-23.pdf")</f>
        <v>911 RESTORATION FRANCHISE INC._2024_Items1-23.pdf</v>
      </c>
      <c r="M22" s="6" t="str">
        <f>Items6[[#This Row],[Cleaned Legal Name]]&amp;"_"&amp;Items6[[#This Row],[FDD Year]]&amp;".pdf"</f>
        <v>911 RESTORATION FRANCHISE INC._2024.pdf</v>
      </c>
      <c r="N22" s="7" t="str">
        <f>SUBSTITUTE(Items6[[#This Row],[New PDF File Name]],".pdf","")</f>
        <v>911 RESTORATION FRANCHISE INC._2024</v>
      </c>
    </row>
    <row r="23" spans="1:14" x14ac:dyDescent="0.3">
      <c r="A23" s="1" t="s">
        <v>51</v>
      </c>
      <c r="B23" s="1" t="s">
        <v>8</v>
      </c>
      <c r="C23" s="2">
        <v>45533.953908321761</v>
      </c>
      <c r="D23" s="2">
        <v>45533.86913777778</v>
      </c>
      <c r="E23" s="2">
        <v>45533.869137615744</v>
      </c>
      <c r="F23" s="1" t="s">
        <v>9</v>
      </c>
      <c r="G23" s="1" t="s">
        <v>52</v>
      </c>
      <c r="H23" s="2" t="str">
        <f>_xlfn.XLOOKUP(Items6[[#This Row],[Name - Copy]],AllJson[PDF File Name],AllJson[Franchise Legal Name])</f>
        <v>9Round Franchising, LLC</v>
      </c>
      <c r="I23" s="4">
        <f>_xlfn.XLOOKUP(Items6[[#This Row],[Name - Copy]],AllJson[PDF File Name],AllJson[FDD Year])</f>
        <v>2024</v>
      </c>
      <c r="J23" s="5">
        <f>_xlfn.XLOOKUP(Items6[[#This Row],[Name]],WisconsinFDD_Unstructured[Name],WisconsinFDD_Unstructured[OG Subfolder],0)</f>
        <v>0</v>
      </c>
      <c r="K23" t="str" cm="1">
        <f t="array" ref="K23">UPPER(CleanFileName1(Items6[[#This Row],[Franchise Legal Name]]))</f>
        <v>9ROUND FRANCHISING, LLC</v>
      </c>
      <c r="L23" s="8" t="str">
        <f>SUBSTITUTE(Items6[[#This Row],[New PDF File Name]],".pdf","_Items1-23.pdf")</f>
        <v>9ROUND FRANCHISING, LLC_2024_Items1-23.pdf</v>
      </c>
      <c r="M23" s="6" t="str">
        <f>Items6[[#This Row],[Cleaned Legal Name]]&amp;"_"&amp;Items6[[#This Row],[FDD Year]]&amp;".pdf"</f>
        <v>9ROUND FRANCHISING, LLC_2024.pdf</v>
      </c>
      <c r="N23" s="7" t="str">
        <f>SUBSTITUTE(Items6[[#This Row],[New PDF File Name]],".pdf","")</f>
        <v>9ROUND FRANCHISING, LLC_2024</v>
      </c>
    </row>
    <row r="24" spans="1:14" x14ac:dyDescent="0.3">
      <c r="A24" s="1" t="s">
        <v>53</v>
      </c>
      <c r="B24" s="1" t="s">
        <v>8</v>
      </c>
      <c r="C24" s="2">
        <v>45533.956355740738</v>
      </c>
      <c r="D24" s="2">
        <v>45533.869174803243</v>
      </c>
      <c r="E24" s="2">
        <v>45533.869174652777</v>
      </c>
      <c r="F24" s="1" t="s">
        <v>9</v>
      </c>
      <c r="G24" s="1" t="s">
        <v>54</v>
      </c>
      <c r="H24" s="2" t="str">
        <f>_xlfn.XLOOKUP(Items6[[#This Row],[Name - Copy]],AllJson[PDF File Name],AllJson[Franchise Legal Name])</f>
        <v>9Round Holding Company, LLC</v>
      </c>
      <c r="I24" s="4">
        <f>_xlfn.XLOOKUP(Items6[[#This Row],[Name - Copy]],AllJson[PDF File Name],AllJson[FDD Year])</f>
        <v>2024</v>
      </c>
      <c r="J24" s="5">
        <f>_xlfn.XLOOKUP(Items6[[#This Row],[Name]],WisconsinFDD_Unstructured[Name],WisconsinFDD_Unstructured[OG Subfolder],0)</f>
        <v>0</v>
      </c>
      <c r="K24" t="str" cm="1">
        <f t="array" ref="K24">UPPER(CleanFileName1(Items6[[#This Row],[Franchise Legal Name]]))</f>
        <v>9ROUND HOLDING COMPANY, LLC</v>
      </c>
      <c r="L24" s="8" t="str">
        <f>SUBSTITUTE(Items6[[#This Row],[New PDF File Name]],".pdf","_Items1-23.pdf")</f>
        <v>9ROUND HOLDING COMPANY, LLC_2024_Items1-23.pdf</v>
      </c>
      <c r="M24" s="6" t="str">
        <f>Items6[[#This Row],[Cleaned Legal Name]]&amp;"_"&amp;Items6[[#This Row],[FDD Year]]&amp;".pdf"</f>
        <v>9ROUND HOLDING COMPANY, LLC_2024.pdf</v>
      </c>
      <c r="N24" s="7" t="str">
        <f>SUBSTITUTE(Items6[[#This Row],[New PDF File Name]],".pdf","")</f>
        <v>9ROUND HOLDING COMPANY, LLC_2024</v>
      </c>
    </row>
    <row r="25" spans="1:14" x14ac:dyDescent="0.3">
      <c r="A25" s="1" t="s">
        <v>55</v>
      </c>
      <c r="B25" s="1" t="s">
        <v>8</v>
      </c>
      <c r="C25" s="2">
        <v>45533.956427268517</v>
      </c>
      <c r="D25" s="2">
        <v>45533.869184826392</v>
      </c>
      <c r="E25" s="2">
        <v>45533.869184710646</v>
      </c>
      <c r="F25" s="1" t="s">
        <v>9</v>
      </c>
      <c r="G25" s="1" t="s">
        <v>56</v>
      </c>
      <c r="H25" s="2" t="str">
        <f>_xlfn.XLOOKUP(Items6[[#This Row],[Name - Copy]],AllJson[PDF File Name],AllJson[Franchise Legal Name])</f>
        <v>A&amp;W RESTAURANTS INC</v>
      </c>
      <c r="I25" s="4">
        <f>_xlfn.XLOOKUP(Items6[[#This Row],[Name - Copy]],AllJson[PDF File Name],AllJson[FDD Year])</f>
        <v>2024</v>
      </c>
      <c r="J25" s="5" t="str">
        <f>_xlfn.XLOOKUP(Items6[[#This Row],[Name]],WisconsinFDD_Unstructured[Name],WisconsinFDD_Unstructured[OG Subfolder],0)</f>
        <v>A&amp;W_2024</v>
      </c>
      <c r="K25" t="str" cm="1">
        <f t="array" ref="K25">UPPER(CleanFileName1(Items6[[#This Row],[Franchise Legal Name]]))</f>
        <v>A&amp;W RESTAURANTS INC</v>
      </c>
      <c r="L25" s="8" t="str">
        <f>SUBSTITUTE(Items6[[#This Row],[New PDF File Name]],".pdf","_Items1-23.pdf")</f>
        <v>A&amp;W RESTAURANTS INC_2024_Items1-23.pdf</v>
      </c>
      <c r="M25" s="6" t="str">
        <f>Items6[[#This Row],[Cleaned Legal Name]]&amp;"_"&amp;Items6[[#This Row],[FDD Year]]&amp;".pdf"</f>
        <v>A&amp;W RESTAURANTS INC_2024.pdf</v>
      </c>
      <c r="N25" s="7" t="str">
        <f>SUBSTITUTE(Items6[[#This Row],[New PDF File Name]],".pdf","")</f>
        <v>A&amp;W RESTAURANTS INC_2024</v>
      </c>
    </row>
    <row r="26" spans="1:14" x14ac:dyDescent="0.3">
      <c r="A26" s="1" t="s">
        <v>57</v>
      </c>
      <c r="B26" s="1" t="s">
        <v>8</v>
      </c>
      <c r="C26" s="2">
        <v>45533.958405983794</v>
      </c>
      <c r="D26" s="2">
        <v>45533.869249236108</v>
      </c>
      <c r="E26" s="2">
        <v>45533.869249085648</v>
      </c>
      <c r="F26" s="1" t="s">
        <v>9</v>
      </c>
      <c r="G26" s="1" t="s">
        <v>58</v>
      </c>
      <c r="H26" s="2" t="str">
        <f>_xlfn.XLOOKUP(Items6[[#This Row],[Name - Copy]],AllJson[PDF File Name],AllJson[Franchise Legal Name])</f>
        <v>A1 Kitchen &amp; Bath Franchising, LLC</v>
      </c>
      <c r="I26" s="4">
        <f>_xlfn.XLOOKUP(Items6[[#This Row],[Name - Copy]],AllJson[PDF File Name],AllJson[FDD Year])</f>
        <v>2024</v>
      </c>
      <c r="J26" s="5" t="str">
        <f>_xlfn.XLOOKUP(Items6[[#This Row],[Name]],WisconsinFDD_Unstructured[Name],WisconsinFDD_Unstructured[OG Subfolder],0)</f>
        <v>A1_2024</v>
      </c>
      <c r="K26" t="str" cm="1">
        <f t="array" ref="K26">UPPER(CleanFileName1(Items6[[#This Row],[Franchise Legal Name]]))</f>
        <v>A1 KITCHEN &amp; BATH FRANCHISING, LLC</v>
      </c>
      <c r="L26" s="8" t="str">
        <f>SUBSTITUTE(Items6[[#This Row],[New PDF File Name]],".pdf","_Items1-23.pdf")</f>
        <v>A1 KITCHEN &amp; BATH FRANCHISING, LLC_2024_Items1-23.pdf</v>
      </c>
      <c r="M26" s="6" t="str">
        <f>Items6[[#This Row],[Cleaned Legal Name]]&amp;"_"&amp;Items6[[#This Row],[FDD Year]]&amp;".pdf"</f>
        <v>A1 KITCHEN &amp; BATH FRANCHISING, LLC_2024.pdf</v>
      </c>
      <c r="N26" s="7" t="str">
        <f>SUBSTITUTE(Items6[[#This Row],[New PDF File Name]],".pdf","")</f>
        <v>A1 KITCHEN &amp; BATH FRANCHISING, LLC_2024</v>
      </c>
    </row>
    <row r="27" spans="1:14" x14ac:dyDescent="0.3">
      <c r="A27" s="1" t="s">
        <v>59</v>
      </c>
      <c r="B27" s="1" t="s">
        <v>8</v>
      </c>
      <c r="C27" s="2">
        <v>45533.961978923609</v>
      </c>
      <c r="D27" s="2">
        <v>45533.869272418982</v>
      </c>
      <c r="E27" s="2">
        <v>45533.869272303244</v>
      </c>
      <c r="F27" s="1" t="s">
        <v>9</v>
      </c>
      <c r="G27" s="1" t="s">
        <v>60</v>
      </c>
      <c r="H27" s="2" t="str">
        <f>_xlfn.XLOOKUP(Items6[[#This Row],[Name - Copy]],AllJson[PDF File Name],AllJson[Franchise Legal Name])</f>
        <v>AAMCO TRANSMISSIONS LLC</v>
      </c>
      <c r="I27" s="4">
        <f>_xlfn.XLOOKUP(Items6[[#This Row],[Name - Copy]],AllJson[PDF File Name],AllJson[FDD Year])</f>
        <v>2024</v>
      </c>
      <c r="J27" s="5" t="str">
        <f>_xlfn.XLOOKUP(Items6[[#This Row],[Name]],WisconsinFDD_Unstructured[Name],WisconsinFDD_Unstructured[OG Subfolder],0)</f>
        <v>AAMCO_2024</v>
      </c>
      <c r="K27" t="str" cm="1">
        <f t="array" ref="K27">UPPER(CleanFileName1(Items6[[#This Row],[Franchise Legal Name]]))</f>
        <v>AAMCO TRANSMISSIONS LLC</v>
      </c>
      <c r="L27" s="8" t="str">
        <f>SUBSTITUTE(Items6[[#This Row],[New PDF File Name]],".pdf","_Items1-23.pdf")</f>
        <v>AAMCO TRANSMISSIONS LLC_2024_Items1-23.pdf</v>
      </c>
      <c r="M27" s="6" t="str">
        <f>Items6[[#This Row],[Cleaned Legal Name]]&amp;"_"&amp;Items6[[#This Row],[FDD Year]]&amp;".pdf"</f>
        <v>AAMCO TRANSMISSIONS LLC_2024.pdf</v>
      </c>
      <c r="N27" s="7" t="str">
        <f>SUBSTITUTE(Items6[[#This Row],[New PDF File Name]],".pdf","")</f>
        <v>AAMCO TRANSMISSIONS LLC_2024</v>
      </c>
    </row>
    <row r="28" spans="1:14" x14ac:dyDescent="0.3">
      <c r="A28" s="1" t="s">
        <v>61</v>
      </c>
      <c r="B28" s="1" t="s">
        <v>8</v>
      </c>
      <c r="C28" s="2">
        <v>45533.963962013891</v>
      </c>
      <c r="D28" s="2">
        <v>45533.869310590278</v>
      </c>
      <c r="E28" s="2">
        <v>45533.869310451388</v>
      </c>
      <c r="F28" s="1" t="s">
        <v>9</v>
      </c>
      <c r="G28" s="1" t="s">
        <v>62</v>
      </c>
      <c r="H28" s="2" t="str">
        <f>_xlfn.XLOOKUP(Items6[[#This Row],[Name - Copy]],AllJson[PDF File Name],AllJson[Franchise Legal Name])</f>
        <v>ABBEY CARPET CO., INC.</v>
      </c>
      <c r="I28" s="4">
        <f>_xlfn.XLOOKUP(Items6[[#This Row],[Name - Copy]],AllJson[PDF File Name],AllJson[FDD Year])</f>
        <v>2024</v>
      </c>
      <c r="J28" s="5" t="str">
        <f>_xlfn.XLOOKUP(Items6[[#This Row],[Name]],WisconsinFDD_Unstructured[Name],WisconsinFDD_Unstructured[OG Subfolder],0)</f>
        <v>ABBEY_2024</v>
      </c>
      <c r="K28" t="str" cm="1">
        <f t="array" ref="K28">UPPER(CleanFileName1(Items6[[#This Row],[Franchise Legal Name]]))</f>
        <v>ABBEY CARPET CO., INC.</v>
      </c>
      <c r="L28" s="8" t="str">
        <f>SUBSTITUTE(Items6[[#This Row],[New PDF File Name]],".pdf","_Items1-23.pdf")</f>
        <v>ABBEY CARPET CO., INC._2024_Items1-23.pdf</v>
      </c>
      <c r="M28" s="6" t="str">
        <f>Items6[[#This Row],[Cleaned Legal Name]]&amp;"_"&amp;Items6[[#This Row],[FDD Year]]&amp;".pdf"</f>
        <v>ABBEY CARPET CO., INC._2024.pdf</v>
      </c>
      <c r="N28" s="7" t="str">
        <f>SUBSTITUTE(Items6[[#This Row],[New PDF File Name]],".pdf","")</f>
        <v>ABBEY CARPET CO., INC._2024</v>
      </c>
    </row>
    <row r="29" spans="1:14" x14ac:dyDescent="0.3">
      <c r="A29" s="1" t="s">
        <v>63</v>
      </c>
      <c r="B29" s="1" t="s">
        <v>8</v>
      </c>
      <c r="C29" s="2">
        <v>45533.965272557871</v>
      </c>
      <c r="D29" s="2">
        <v>45533.869334386574</v>
      </c>
      <c r="E29" s="2">
        <v>45533.869334317133</v>
      </c>
      <c r="F29" s="1" t="s">
        <v>9</v>
      </c>
      <c r="G29" s="1" t="s">
        <v>64</v>
      </c>
      <c r="H29" s="2" t="str">
        <f>_xlfn.XLOOKUP(Items6[[#This Row],[Name - Copy]],AllJson[PDF File Name],AllJson[Franchise Legal Name])</f>
        <v>ABCSP, LLC</v>
      </c>
      <c r="I29" s="4">
        <f>_xlfn.XLOOKUP(Items6[[#This Row],[Name - Copy]],AllJson[PDF File Name],AllJson[FDD Year])</f>
        <v>2024</v>
      </c>
      <c r="J29" s="5" t="str">
        <f>_xlfn.XLOOKUP(Items6[[#This Row],[Name]],WisconsinFDD_Unstructured[Name],WisconsinFDD_Unstructured[OG Subfolder],0)</f>
        <v>ABCSP_2024</v>
      </c>
      <c r="K29" t="str" cm="1">
        <f t="array" ref="K29">UPPER(CleanFileName1(Items6[[#This Row],[Franchise Legal Name]]))</f>
        <v>ABCSP, LLC</v>
      </c>
      <c r="L29" s="8" t="str">
        <f>SUBSTITUTE(Items6[[#This Row],[New PDF File Name]],".pdf","_Items1-23.pdf")</f>
        <v>ABCSP, LLC_2024_Items1-23.pdf</v>
      </c>
      <c r="M29" s="6" t="str">
        <f>Items6[[#This Row],[Cleaned Legal Name]]&amp;"_"&amp;Items6[[#This Row],[FDD Year]]&amp;".pdf"</f>
        <v>ABCSP, LLC_2024.pdf</v>
      </c>
      <c r="N29" s="7" t="str">
        <f>SUBSTITUTE(Items6[[#This Row],[New PDF File Name]],".pdf","")</f>
        <v>ABCSP, LLC_2024</v>
      </c>
    </row>
    <row r="30" spans="1:14" x14ac:dyDescent="0.3">
      <c r="A30" s="1" t="s">
        <v>65</v>
      </c>
      <c r="B30" s="1" t="s">
        <v>8</v>
      </c>
      <c r="C30" s="2">
        <v>45533.966972905095</v>
      </c>
      <c r="D30" s="2">
        <v>45533.869355266201</v>
      </c>
      <c r="E30" s="2">
        <v>45533.869355185183</v>
      </c>
      <c r="F30" s="1" t="s">
        <v>9</v>
      </c>
      <c r="G30" s="1" t="s">
        <v>66</v>
      </c>
      <c r="H30" s="2" t="str">
        <f>_xlfn.XLOOKUP(Items6[[#This Row],[Name - Copy]],AllJson[PDF File Name],AllJson[Franchise Legal Name])</f>
        <v>ABC, Inc</v>
      </c>
      <c r="I30" s="4">
        <f>_xlfn.XLOOKUP(Items6[[#This Row],[Name - Copy]],AllJson[PDF File Name],AllJson[FDD Year])</f>
        <v>2024</v>
      </c>
      <c r="J30" s="5" t="str">
        <f>_xlfn.XLOOKUP(Items6[[#This Row],[Name]],WisconsinFDD_Unstructured[Name],WisconsinFDD_Unstructured[OG Subfolder],0)</f>
        <v>ABC_2024</v>
      </c>
      <c r="K30" t="str" cm="1">
        <f t="array" ref="K30">UPPER(CleanFileName1(Items6[[#This Row],[Franchise Legal Name]]))</f>
        <v>ABC, INC</v>
      </c>
      <c r="L30" s="8" t="str">
        <f>SUBSTITUTE(Items6[[#This Row],[New PDF File Name]],".pdf","_Items1-23.pdf")</f>
        <v>ABC, INC_2024_Items1-23.pdf</v>
      </c>
      <c r="M30" s="6" t="str">
        <f>Items6[[#This Row],[Cleaned Legal Name]]&amp;"_"&amp;Items6[[#This Row],[FDD Year]]&amp;".pdf"</f>
        <v>ABC, INC_2024.pdf</v>
      </c>
      <c r="N30" s="7" t="str">
        <f>SUBSTITUTE(Items6[[#This Row],[New PDF File Name]],".pdf","")</f>
        <v>ABC, INC_2024</v>
      </c>
    </row>
    <row r="31" spans="1:14" x14ac:dyDescent="0.3">
      <c r="A31" s="1" t="s">
        <v>67</v>
      </c>
      <c r="B31" s="1" t="s">
        <v>8</v>
      </c>
      <c r="C31" s="2">
        <v>45533.968376446763</v>
      </c>
      <c r="D31" s="2">
        <v>45533.869367094907</v>
      </c>
      <c r="E31" s="2">
        <v>45533.869367013889</v>
      </c>
      <c r="F31" s="1" t="s">
        <v>9</v>
      </c>
      <c r="G31" s="1" t="s">
        <v>68</v>
      </c>
      <c r="H31" s="2" t="str">
        <f>_xlfn.XLOOKUP(Items6[[#This Row],[Name - Copy]],AllJson[PDF File Name],AllJson[Franchise Legal Name])</f>
        <v>ABM Franchising Group, LLC</v>
      </c>
      <c r="I31" s="4">
        <f>_xlfn.XLOOKUP(Items6[[#This Row],[Name - Copy]],AllJson[PDF File Name],AllJson[FDD Year])</f>
        <v>2024</v>
      </c>
      <c r="J31" s="5" t="str">
        <f>_xlfn.XLOOKUP(Items6[[#This Row],[Name]],WisconsinFDD_Unstructured[Name],WisconsinFDD_Unstructured[OG Subfolder],0)</f>
        <v>ABM_2024</v>
      </c>
      <c r="K31" t="str" cm="1">
        <f t="array" ref="K31">UPPER(CleanFileName1(Items6[[#This Row],[Franchise Legal Name]]))</f>
        <v>ABM FRANCHISING GROUP, LLC</v>
      </c>
      <c r="L31" s="8" t="str">
        <f>SUBSTITUTE(Items6[[#This Row],[New PDF File Name]],".pdf","_Items1-23.pdf")</f>
        <v>ABM FRANCHISING GROUP, LLC_2024_Items1-23.pdf</v>
      </c>
      <c r="M31" s="6" t="str">
        <f>Items6[[#This Row],[Cleaned Legal Name]]&amp;"_"&amp;Items6[[#This Row],[FDD Year]]&amp;".pdf"</f>
        <v>ABM FRANCHISING GROUP, LLC_2024.pdf</v>
      </c>
      <c r="N31" s="7" t="str">
        <f>SUBSTITUTE(Items6[[#This Row],[New PDF File Name]],".pdf","")</f>
        <v>ABM FRANCHISING GROUP, LLC_2024</v>
      </c>
    </row>
    <row r="32" spans="1:14" x14ac:dyDescent="0.3">
      <c r="A32" s="1" t="s">
        <v>69</v>
      </c>
      <c r="B32" s="1" t="s">
        <v>8</v>
      </c>
      <c r="C32" s="2">
        <v>45533.969681087961</v>
      </c>
      <c r="D32" s="2">
        <v>45533.869393900466</v>
      </c>
      <c r="E32" s="2">
        <v>45533.869393819441</v>
      </c>
      <c r="F32" s="1" t="s">
        <v>9</v>
      </c>
      <c r="G32" s="1" t="s">
        <v>70</v>
      </c>
      <c r="H32" s="2" t="str">
        <f>_xlfn.XLOOKUP(Items6[[#This Row],[Name - Copy]],AllJson[PDF File Name],AllJson[Franchise Legal Name])</f>
        <v>ABRA Franchisor SPV LLC</v>
      </c>
      <c r="I32" s="4">
        <f>_xlfn.XLOOKUP(Items6[[#This Row],[Name - Copy]],AllJson[PDF File Name],AllJson[FDD Year])</f>
        <v>2024</v>
      </c>
      <c r="J32" s="5" t="str">
        <f>_xlfn.XLOOKUP(Items6[[#This Row],[Name]],WisconsinFDD_Unstructured[Name],WisconsinFDD_Unstructured[OG Subfolder],0)</f>
        <v>ABRA_2024</v>
      </c>
      <c r="K32" t="str" cm="1">
        <f t="array" ref="K32">UPPER(CleanFileName1(Items6[[#This Row],[Franchise Legal Name]]))</f>
        <v>ABRA FRANCHISOR SPV LLC</v>
      </c>
      <c r="L32" s="8" t="str">
        <f>SUBSTITUTE(Items6[[#This Row],[New PDF File Name]],".pdf","_Items1-23.pdf")</f>
        <v>ABRA FRANCHISOR SPV LLC_2024_Items1-23.pdf</v>
      </c>
      <c r="M32" s="6" t="str">
        <f>Items6[[#This Row],[Cleaned Legal Name]]&amp;"_"&amp;Items6[[#This Row],[FDD Year]]&amp;".pdf"</f>
        <v>ABRA FRANCHISOR SPV LLC_2024.pdf</v>
      </c>
      <c r="N32" s="7" t="str">
        <f>SUBSTITUTE(Items6[[#This Row],[New PDF File Name]],".pdf","")</f>
        <v>ABRA FRANCHISOR SPV LLC_2024</v>
      </c>
    </row>
    <row r="33" spans="1:14" x14ac:dyDescent="0.3">
      <c r="A33" s="1" t="s">
        <v>71</v>
      </c>
      <c r="B33" s="1" t="s">
        <v>8</v>
      </c>
      <c r="C33" s="2">
        <v>45533.971634236113</v>
      </c>
      <c r="D33" s="2">
        <v>45533.869415868059</v>
      </c>
      <c r="E33" s="2">
        <v>45533.869415763889</v>
      </c>
      <c r="F33" s="1" t="s">
        <v>9</v>
      </c>
      <c r="G33" s="1" t="s">
        <v>72</v>
      </c>
      <c r="H33" s="2" t="str">
        <f>_xlfn.XLOOKUP(Items6[[#This Row],[Name - Copy]],AllJson[PDF File Name],AllJson[Franchise Legal Name])</f>
        <v>ABS Franchise Services, Inc.</v>
      </c>
      <c r="I33" s="4">
        <f>_xlfn.XLOOKUP(Items6[[#This Row],[Name - Copy]],AllJson[PDF File Name],AllJson[FDD Year])</f>
        <v>2024</v>
      </c>
      <c r="J33" s="5" t="str">
        <f>_xlfn.XLOOKUP(Items6[[#This Row],[Name]],WisconsinFDD_Unstructured[Name],WisconsinFDD_Unstructured[OG Subfolder],0)</f>
        <v>ABS_2024</v>
      </c>
      <c r="K33" t="str" cm="1">
        <f t="array" ref="K33">UPPER(CleanFileName1(Items6[[#This Row],[Franchise Legal Name]]))</f>
        <v>ABS FRANCHISE SERVICES, INC.</v>
      </c>
      <c r="L33" s="8" t="str">
        <f>SUBSTITUTE(Items6[[#This Row],[New PDF File Name]],".pdf","_Items1-23.pdf")</f>
        <v>ABS FRANCHISE SERVICES, INC._2024_Items1-23.pdf</v>
      </c>
      <c r="M33" s="6" t="str">
        <f>Items6[[#This Row],[Cleaned Legal Name]]&amp;"_"&amp;Items6[[#This Row],[FDD Year]]&amp;".pdf"</f>
        <v>ABS FRANCHISE SERVICES, INC._2024.pdf</v>
      </c>
      <c r="N33" s="7" t="str">
        <f>SUBSTITUTE(Items6[[#This Row],[New PDF File Name]],".pdf","")</f>
        <v>ABS FRANCHISE SERVICES, INC._2024</v>
      </c>
    </row>
    <row r="34" spans="1:14" x14ac:dyDescent="0.3">
      <c r="A34" s="1" t="s">
        <v>73</v>
      </c>
      <c r="B34" s="1" t="s">
        <v>8</v>
      </c>
      <c r="C34" s="2">
        <v>45533.973118935188</v>
      </c>
      <c r="D34" s="2">
        <v>45533.869435208333</v>
      </c>
      <c r="E34" s="2">
        <v>45533.869435115739</v>
      </c>
      <c r="F34" s="1" t="s">
        <v>9</v>
      </c>
      <c r="G34" s="1" t="s">
        <v>74</v>
      </c>
      <c r="H34" s="2" t="str">
        <f>_xlfn.XLOOKUP(Items6[[#This Row],[Name - Copy]],AllJson[PDF File Name],AllJson[Franchise Legal Name])</f>
        <v>ACASA Senior Care Franchising, Inc.</v>
      </c>
      <c r="I34" s="4">
        <f>_xlfn.XLOOKUP(Items6[[#This Row],[Name - Copy]],AllJson[PDF File Name],AllJson[FDD Year])</f>
        <v>2024</v>
      </c>
      <c r="J34" s="5" t="str">
        <f>_xlfn.XLOOKUP(Items6[[#This Row],[Name]],WisconsinFDD_Unstructured[Name],WisconsinFDD_Unstructured[OG Subfolder],0)</f>
        <v>ACASA_2024</v>
      </c>
      <c r="K34" t="str" cm="1">
        <f t="array" ref="K34">UPPER(CleanFileName1(Items6[[#This Row],[Franchise Legal Name]]))</f>
        <v>ACASA SENIOR CARE FRANCHISING, INC.</v>
      </c>
      <c r="L34" s="8" t="str">
        <f>SUBSTITUTE(Items6[[#This Row],[New PDF File Name]],".pdf","_Items1-23.pdf")</f>
        <v>ACASA SENIOR CARE FRANCHISING, INC._2024_Items1-23.pdf</v>
      </c>
      <c r="M34" s="6" t="str">
        <f>Items6[[#This Row],[Cleaned Legal Name]]&amp;"_"&amp;Items6[[#This Row],[FDD Year]]&amp;".pdf"</f>
        <v>ACASA SENIOR CARE FRANCHISING, INC._2024.pdf</v>
      </c>
      <c r="N34" s="7" t="str">
        <f>SUBSTITUTE(Items6[[#This Row],[New PDF File Name]],".pdf","")</f>
        <v>ACASA SENIOR CARE FRANCHISING, INC._2024</v>
      </c>
    </row>
    <row r="35" spans="1:14" x14ac:dyDescent="0.3">
      <c r="A35" s="1" t="s">
        <v>75</v>
      </c>
      <c r="B35" s="1" t="s">
        <v>8</v>
      </c>
      <c r="C35" s="2">
        <v>45533.974388726849</v>
      </c>
      <c r="D35" s="2">
        <v>45533.869467256947</v>
      </c>
      <c r="E35" s="2">
        <v>45533.869467141201</v>
      </c>
      <c r="F35" s="1" t="s">
        <v>9</v>
      </c>
      <c r="G35" s="1" t="s">
        <v>76</v>
      </c>
      <c r="H35" s="2" t="str">
        <f>_xlfn.XLOOKUP(Items6[[#This Row],[Name - Copy]],AllJson[PDF File Name],AllJson[Franchise Legal Name])</f>
        <v>Accelerated Services Franchise, LLC</v>
      </c>
      <c r="I35" s="4">
        <f>_xlfn.XLOOKUP(Items6[[#This Row],[Name - Copy]],AllJson[PDF File Name],AllJson[FDD Year])</f>
        <v>2024</v>
      </c>
      <c r="J35" s="5" t="str">
        <f>_xlfn.XLOOKUP(Items6[[#This Row],[Name]],WisconsinFDD_Unstructured[Name],WisconsinFDD_Unstructured[OG Subfolder],0)</f>
        <v>Accelerated_2024</v>
      </c>
      <c r="K35" t="str" cm="1">
        <f t="array" ref="K35">UPPER(CleanFileName1(Items6[[#This Row],[Franchise Legal Name]]))</f>
        <v>ACCELERATED SERVICES FRANCHISE, LLC</v>
      </c>
      <c r="L35" s="8" t="str">
        <f>SUBSTITUTE(Items6[[#This Row],[New PDF File Name]],".pdf","_Items1-23.pdf")</f>
        <v>ACCELERATED SERVICES FRANCHISE, LLC_2024_Items1-23.pdf</v>
      </c>
      <c r="M35" s="6" t="str">
        <f>Items6[[#This Row],[Cleaned Legal Name]]&amp;"_"&amp;Items6[[#This Row],[FDD Year]]&amp;".pdf"</f>
        <v>ACCELERATED SERVICES FRANCHISE, LLC_2024.pdf</v>
      </c>
      <c r="N35" s="7" t="str">
        <f>SUBSTITUTE(Items6[[#This Row],[New PDF File Name]],".pdf","")</f>
        <v>ACCELERATED SERVICES FRANCHISE, LLC_2024</v>
      </c>
    </row>
    <row r="36" spans="1:14" x14ac:dyDescent="0.3">
      <c r="A36" s="1" t="s">
        <v>77</v>
      </c>
      <c r="B36" s="1" t="s">
        <v>8</v>
      </c>
      <c r="C36" s="2">
        <v>45533.976396458333</v>
      </c>
      <c r="D36" s="2">
        <v>45533.869479687499</v>
      </c>
      <c r="E36" s="2">
        <v>45533.869479502318</v>
      </c>
      <c r="F36" s="1" t="s">
        <v>9</v>
      </c>
      <c r="G36" s="1" t="s">
        <v>78</v>
      </c>
      <c r="H36" s="2" t="str">
        <f>_xlfn.XLOOKUP(Items6[[#This Row],[Name - Copy]],AllJson[PDF File Name],AllJson[Franchise Legal Name])</f>
        <v>Accor Franchising US LLC</v>
      </c>
      <c r="I36" s="4">
        <f>_xlfn.XLOOKUP(Items6[[#This Row],[Name - Copy]],AllJson[PDF File Name],AllJson[FDD Year])</f>
        <v>2024</v>
      </c>
      <c r="J36" s="5" t="str">
        <f>_xlfn.XLOOKUP(Items6[[#This Row],[Name]],WisconsinFDD_Unstructured[Name],WisconsinFDD_Unstructured[OG Subfolder],0)</f>
        <v>Accor_2024</v>
      </c>
      <c r="K36" t="str" cm="1">
        <f t="array" ref="K36">UPPER(CleanFileName1(Items6[[#This Row],[Franchise Legal Name]]))</f>
        <v>ACCOR FRANCHISING US LLC</v>
      </c>
      <c r="L36" s="8" t="str">
        <f>SUBSTITUTE(Items6[[#This Row],[New PDF File Name]],".pdf","_Items1-23.pdf")</f>
        <v>ACCOR FRANCHISING US LLC_2024_Items1-23.pdf</v>
      </c>
      <c r="M36" s="6" t="str">
        <f>Items6[[#This Row],[Cleaned Legal Name]]&amp;"_"&amp;Items6[[#This Row],[FDD Year]]&amp;".pdf"</f>
        <v>ACCOR FRANCHISING US LLC_2024.pdf</v>
      </c>
      <c r="N36" s="7" t="str">
        <f>SUBSTITUTE(Items6[[#This Row],[New PDF File Name]],".pdf","")</f>
        <v>ACCOR FRANCHISING US LLC_2024</v>
      </c>
    </row>
    <row r="37" spans="1:14" x14ac:dyDescent="0.3">
      <c r="A37" s="1" t="s">
        <v>79</v>
      </c>
      <c r="B37" s="1" t="s">
        <v>8</v>
      </c>
      <c r="C37" s="2">
        <v>45533.978847939812</v>
      </c>
      <c r="D37" s="2">
        <v>45533.869495925923</v>
      </c>
      <c r="E37" s="2">
        <v>45533.869495810184</v>
      </c>
      <c r="F37" s="1" t="s">
        <v>9</v>
      </c>
      <c r="G37" s="1" t="s">
        <v>80</v>
      </c>
      <c r="H37" s="2" t="str">
        <f>_xlfn.XLOOKUP(Items6[[#This Row],[Name - Copy]],AllJson[PDF File Name],AllJson[Franchise Legal Name])</f>
        <v>Accurate Leak and Line, LLC</v>
      </c>
      <c r="I37" s="4">
        <f>_xlfn.XLOOKUP(Items6[[#This Row],[Name - Copy]],AllJson[PDF File Name],AllJson[FDD Year])</f>
        <v>2024</v>
      </c>
      <c r="J37" s="5" t="str">
        <f>_xlfn.XLOOKUP(Items6[[#This Row],[Name]],WisconsinFDD_Unstructured[Name],WisconsinFDD_Unstructured[OG Subfolder],0)</f>
        <v>Accurate_2024</v>
      </c>
      <c r="K37" t="str" cm="1">
        <f t="array" ref="K37">UPPER(CleanFileName1(Items6[[#This Row],[Franchise Legal Name]]))</f>
        <v>ACCURATE LEAK AND LINE, LLC</v>
      </c>
      <c r="L37" s="8" t="str">
        <f>SUBSTITUTE(Items6[[#This Row],[New PDF File Name]],".pdf","_Items1-23.pdf")</f>
        <v>ACCURATE LEAK AND LINE, LLC_2024_Items1-23.pdf</v>
      </c>
      <c r="M37" s="6" t="str">
        <f>Items6[[#This Row],[Cleaned Legal Name]]&amp;"_"&amp;Items6[[#This Row],[FDD Year]]&amp;".pdf"</f>
        <v>ACCURATE LEAK AND LINE, LLC_2024.pdf</v>
      </c>
      <c r="N37" s="7" t="str">
        <f>SUBSTITUTE(Items6[[#This Row],[New PDF File Name]],".pdf","")</f>
        <v>ACCURATE LEAK AND LINE, LLC_2024</v>
      </c>
    </row>
    <row r="38" spans="1:14" x14ac:dyDescent="0.3">
      <c r="A38" s="1" t="s">
        <v>81</v>
      </c>
      <c r="B38" s="1" t="s">
        <v>8</v>
      </c>
      <c r="C38" s="2">
        <v>45533.980024548611</v>
      </c>
      <c r="D38" s="2">
        <v>45533.869504212962</v>
      </c>
      <c r="E38" s="2">
        <v>45533.869504120368</v>
      </c>
      <c r="F38" s="1" t="s">
        <v>9</v>
      </c>
      <c r="G38" s="1" t="s">
        <v>82</v>
      </c>
      <c r="H38" s="2" t="str">
        <f>_xlfn.XLOOKUP(Items6[[#This Row],[Name - Copy]],AllJson[PDF File Name],AllJson[Franchise Legal Name])</f>
        <v>Ace Handyman Franchising, Inc.</v>
      </c>
      <c r="I38" s="4">
        <f>_xlfn.XLOOKUP(Items6[[#This Row],[Name - Copy]],AllJson[PDF File Name],AllJson[FDD Year])</f>
        <v>2024</v>
      </c>
      <c r="J38" s="5">
        <f>_xlfn.XLOOKUP(Items6[[#This Row],[Name]],WisconsinFDD_Unstructured[Name],WisconsinFDD_Unstructured[OG Subfolder],0)</f>
        <v>0</v>
      </c>
      <c r="K38" t="str" cm="1">
        <f t="array" ref="K38">UPPER(CleanFileName1(Items6[[#This Row],[Franchise Legal Name]]))</f>
        <v>ACE HANDYMAN FRANCHISING, INC.</v>
      </c>
      <c r="L38" s="8" t="str">
        <f>SUBSTITUTE(Items6[[#This Row],[New PDF File Name]],".pdf","_Items1-23.pdf")</f>
        <v>ACE HANDYMAN FRANCHISING, INC._2024_Items1-23.pdf</v>
      </c>
      <c r="M38" s="6" t="str">
        <f>Items6[[#This Row],[Cleaned Legal Name]]&amp;"_"&amp;Items6[[#This Row],[FDD Year]]&amp;".pdf"</f>
        <v>ACE HANDYMAN FRANCHISING, INC._2024.pdf</v>
      </c>
      <c r="N38" s="7" t="str">
        <f>SUBSTITUTE(Items6[[#This Row],[New PDF File Name]],".pdf","")</f>
        <v>ACE HANDYMAN FRANCHISING, INC._2024</v>
      </c>
    </row>
    <row r="39" spans="1:14" x14ac:dyDescent="0.3">
      <c r="A39" s="1" t="s">
        <v>83</v>
      </c>
      <c r="B39" s="1" t="s">
        <v>8</v>
      </c>
      <c r="C39" s="2">
        <v>45533.981897743055</v>
      </c>
      <c r="D39" s="2">
        <v>45533.869525671296</v>
      </c>
      <c r="E39" s="2">
        <v>45533.869525532406</v>
      </c>
      <c r="F39" s="1" t="s">
        <v>9</v>
      </c>
      <c r="G39" s="1" t="s">
        <v>84</v>
      </c>
      <c r="H39" s="2" t="str">
        <f>_xlfn.XLOOKUP(Items6[[#This Row],[Name - Copy]],AllJson[PDF File Name],AllJson[Franchise Legal Name])</f>
        <v>Ace Pickleball Club Franchise, LLC</v>
      </c>
      <c r="I39" s="4">
        <f>_xlfn.XLOOKUP(Items6[[#This Row],[Name - Copy]],AllJson[PDF File Name],AllJson[FDD Year])</f>
        <v>2024</v>
      </c>
      <c r="J39" s="5">
        <f>_xlfn.XLOOKUP(Items6[[#This Row],[Name]],WisconsinFDD_Unstructured[Name],WisconsinFDD_Unstructured[OG Subfolder],0)</f>
        <v>0</v>
      </c>
      <c r="K39" t="str" cm="1">
        <f t="array" ref="K39">UPPER(CleanFileName1(Items6[[#This Row],[Franchise Legal Name]]))</f>
        <v>ACE PICKLEBALL CLUB FRANCHISE, LLC</v>
      </c>
      <c r="L39" s="8" t="str">
        <f>SUBSTITUTE(Items6[[#This Row],[New PDF File Name]],".pdf","_Items1-23.pdf")</f>
        <v>ACE PICKLEBALL CLUB FRANCHISE, LLC_2024_Items1-23.pdf</v>
      </c>
      <c r="M39" s="6" t="str">
        <f>Items6[[#This Row],[Cleaned Legal Name]]&amp;"_"&amp;Items6[[#This Row],[FDD Year]]&amp;".pdf"</f>
        <v>ACE PICKLEBALL CLUB FRANCHISE, LLC_2024.pdf</v>
      </c>
      <c r="N39" s="7" t="str">
        <f>SUBSTITUTE(Items6[[#This Row],[New PDF File Name]],".pdf","")</f>
        <v>ACE PICKLEBALL CLUB FRANCHISE, LLC_2024</v>
      </c>
    </row>
    <row r="40" spans="1:14" x14ac:dyDescent="0.3">
      <c r="A40" s="1" t="s">
        <v>85</v>
      </c>
      <c r="B40" s="1" t="s">
        <v>8</v>
      </c>
      <c r="C40" s="2">
        <v>45533.983178645831</v>
      </c>
      <c r="D40" s="2">
        <v>45533.869549629628</v>
      </c>
      <c r="E40" s="2">
        <v>45533.869549560186</v>
      </c>
      <c r="F40" s="1" t="s">
        <v>9</v>
      </c>
      <c r="G40" s="1" t="s">
        <v>86</v>
      </c>
      <c r="H40" s="2" t="str">
        <f>_xlfn.XLOOKUP(Items6[[#This Row],[Name - Copy]],AllJson[PDF File Name],AllJson[Franchise Legal Name])</f>
        <v>Ace Sushi Franchise Corporation</v>
      </c>
      <c r="I40" s="4">
        <f>_xlfn.XLOOKUP(Items6[[#This Row],[Name - Copy]],AllJson[PDF File Name],AllJson[FDD Year])</f>
        <v>2024</v>
      </c>
      <c r="J40" s="5">
        <f>_xlfn.XLOOKUP(Items6[[#This Row],[Name]],WisconsinFDD_Unstructured[Name],WisconsinFDD_Unstructured[OG Subfolder],0)</f>
        <v>0</v>
      </c>
      <c r="K40" t="str" cm="1">
        <f t="array" ref="K40">UPPER(CleanFileName1(Items6[[#This Row],[Franchise Legal Name]]))</f>
        <v>ACE SUSHI FRANCHISE CORPORATION</v>
      </c>
      <c r="L40" s="8" t="str">
        <f>SUBSTITUTE(Items6[[#This Row],[New PDF File Name]],".pdf","_Items1-23.pdf")</f>
        <v>ACE SUSHI FRANCHISE CORPORATION_2024_Items1-23.pdf</v>
      </c>
      <c r="M40" s="6" t="str">
        <f>Items6[[#This Row],[Cleaned Legal Name]]&amp;"_"&amp;Items6[[#This Row],[FDD Year]]&amp;".pdf"</f>
        <v>ACE SUSHI FRANCHISE CORPORATION_2024.pdf</v>
      </c>
      <c r="N40" s="7" t="str">
        <f>SUBSTITUTE(Items6[[#This Row],[New PDF File Name]],".pdf","")</f>
        <v>ACE SUSHI FRANCHISE CORPORATION_2024</v>
      </c>
    </row>
    <row r="41" spans="1:14" x14ac:dyDescent="0.3">
      <c r="A41" s="1" t="s">
        <v>87</v>
      </c>
      <c r="B41" s="1" t="s">
        <v>8</v>
      </c>
      <c r="C41" s="2">
        <v>45533.984898888892</v>
      </c>
      <c r="D41" s="2">
        <v>45533.869572256946</v>
      </c>
      <c r="E41" s="2">
        <v>45533.869572129632</v>
      </c>
      <c r="F41" s="1" t="s">
        <v>9</v>
      </c>
      <c r="G41" s="1" t="s">
        <v>88</v>
      </c>
      <c r="H41" s="2" t="str">
        <f>_xlfn.XLOOKUP(Items6[[#This Row],[Name - Copy]],AllJson[PDF File Name],AllJson[Franchise Legal Name])</f>
        <v>ACFN Franchised Inc.</v>
      </c>
      <c r="I41" s="4">
        <f>_xlfn.XLOOKUP(Items6[[#This Row],[Name - Copy]],AllJson[PDF File Name],AllJson[FDD Year])</f>
        <v>2023</v>
      </c>
      <c r="J41" s="5" t="str">
        <f>_xlfn.XLOOKUP(Items6[[#This Row],[Name]],WisconsinFDD_Unstructured[Name],WisconsinFDD_Unstructured[OG Subfolder],0)</f>
        <v>ACFN_2023</v>
      </c>
      <c r="K41" t="str" cm="1">
        <f t="array" ref="K41">UPPER(CleanFileName1(Items6[[#This Row],[Franchise Legal Name]]))</f>
        <v>ACFN FRANCHISED INC.</v>
      </c>
      <c r="L41" s="8" t="str">
        <f>SUBSTITUTE(Items6[[#This Row],[New PDF File Name]],".pdf","_Items1-23.pdf")</f>
        <v>ACFN FRANCHISED INC._2023_Items1-23.pdf</v>
      </c>
      <c r="M41" s="6" t="str">
        <f>Items6[[#This Row],[Cleaned Legal Name]]&amp;"_"&amp;Items6[[#This Row],[FDD Year]]&amp;".pdf"</f>
        <v>ACFN FRANCHISED INC._2023.pdf</v>
      </c>
      <c r="N41" s="7" t="str">
        <f>SUBSTITUTE(Items6[[#This Row],[New PDF File Name]],".pdf","")</f>
        <v>ACFN FRANCHISED INC._2023</v>
      </c>
    </row>
    <row r="42" spans="1:14" x14ac:dyDescent="0.3">
      <c r="A42" s="1" t="s">
        <v>89</v>
      </c>
      <c r="B42" s="1" t="s">
        <v>8</v>
      </c>
      <c r="C42" s="2">
        <v>45533.986507256945</v>
      </c>
      <c r="D42" s="2">
        <v>45533.869614641204</v>
      </c>
      <c r="E42" s="2">
        <v>45533.869614456016</v>
      </c>
      <c r="F42" s="1" t="s">
        <v>9</v>
      </c>
      <c r="G42" s="1" t="s">
        <v>90</v>
      </c>
      <c r="H42" s="2" t="str">
        <f>_xlfn.XLOOKUP(Items6[[#This Row],[Name - Copy]],AllJson[PDF File Name],AllJson[Franchise Legal Name])</f>
        <v>ActiKare, Inc.</v>
      </c>
      <c r="I42" s="4">
        <f>_xlfn.XLOOKUP(Items6[[#This Row],[Name - Copy]],AllJson[PDF File Name],AllJson[FDD Year])</f>
        <v>2024</v>
      </c>
      <c r="J42" s="5" t="str">
        <f>_xlfn.XLOOKUP(Items6[[#This Row],[Name]],WisconsinFDD_Unstructured[Name],WisconsinFDD_Unstructured[OG Subfolder],0)</f>
        <v>ActiKare_2024</v>
      </c>
      <c r="K42" t="str" cm="1">
        <f t="array" ref="K42">UPPER(CleanFileName1(Items6[[#This Row],[Franchise Legal Name]]))</f>
        <v>ACTIKARE, INC.</v>
      </c>
      <c r="L42" s="8" t="str">
        <f>SUBSTITUTE(Items6[[#This Row],[New PDF File Name]],".pdf","_Items1-23.pdf")</f>
        <v>ACTIKARE, INC._2024_Items1-23.pdf</v>
      </c>
      <c r="M42" s="6" t="str">
        <f>Items6[[#This Row],[Cleaned Legal Name]]&amp;"_"&amp;Items6[[#This Row],[FDD Year]]&amp;".pdf"</f>
        <v>ACTIKARE, INC._2024.pdf</v>
      </c>
      <c r="N42" s="7" t="str">
        <f>SUBSTITUTE(Items6[[#This Row],[New PDF File Name]],".pdf","")</f>
        <v>ACTIKARE, INC._2024</v>
      </c>
    </row>
    <row r="43" spans="1:14" x14ac:dyDescent="0.3">
      <c r="A43" s="1" t="s">
        <v>91</v>
      </c>
      <c r="B43" s="1" t="s">
        <v>8</v>
      </c>
      <c r="C43" s="2">
        <v>45533.989760011573</v>
      </c>
      <c r="D43" s="2">
        <v>45533.869636840274</v>
      </c>
      <c r="E43" s="2">
        <v>45533.869636689815</v>
      </c>
      <c r="F43" s="1" t="s">
        <v>9</v>
      </c>
      <c r="G43" s="1" t="s">
        <v>92</v>
      </c>
      <c r="H43" s="2" t="str">
        <f>_xlfn.XLOOKUP(Items6[[#This Row],[Name - Copy]],AllJson[PDF File Name],AllJson[Franchise Legal Name])</f>
        <v>AD2019 Franchise, LLC</v>
      </c>
      <c r="I43" s="4">
        <f>_xlfn.XLOOKUP(Items6[[#This Row],[Name - Copy]],AllJson[PDF File Name],AllJson[FDD Year])</f>
        <v>2024</v>
      </c>
      <c r="J43" s="5" t="str">
        <f>_xlfn.XLOOKUP(Items6[[#This Row],[Name]],WisconsinFDD_Unstructured[Name],WisconsinFDD_Unstructured[OG Subfolder],0)</f>
        <v>AD2019_2024</v>
      </c>
      <c r="K43" t="str" cm="1">
        <f t="array" ref="K43">UPPER(CleanFileName1(Items6[[#This Row],[Franchise Legal Name]]))</f>
        <v>AD2019 FRANCHISE, LLC</v>
      </c>
      <c r="L43" s="8" t="str">
        <f>SUBSTITUTE(Items6[[#This Row],[New PDF File Name]],".pdf","_Items1-23.pdf")</f>
        <v>AD2019 FRANCHISE, LLC_2024_Items1-23.pdf</v>
      </c>
      <c r="M43" s="6" t="str">
        <f>Items6[[#This Row],[Cleaned Legal Name]]&amp;"_"&amp;Items6[[#This Row],[FDD Year]]&amp;".pdf"</f>
        <v>AD2019 FRANCHISE, LLC_2024.pdf</v>
      </c>
      <c r="N43" s="7" t="str">
        <f>SUBSTITUTE(Items6[[#This Row],[New PDF File Name]],".pdf","")</f>
        <v>AD2019 FRANCHISE, LLC_2024</v>
      </c>
    </row>
    <row r="44" spans="1:14" x14ac:dyDescent="0.3">
      <c r="A44" s="1" t="s">
        <v>93</v>
      </c>
      <c r="B44" s="1" t="s">
        <v>8</v>
      </c>
      <c r="C44" s="2">
        <v>45533.991147418979</v>
      </c>
      <c r="D44" s="2">
        <v>45533.86965778935</v>
      </c>
      <c r="E44" s="2">
        <v>45533.869657696756</v>
      </c>
      <c r="F44" s="1" t="s">
        <v>9</v>
      </c>
      <c r="G44" s="1" t="s">
        <v>94</v>
      </c>
      <c r="H44" s="2" t="str">
        <f>_xlfn.XLOOKUP(Items6[[#This Row],[Name - Copy]],AllJson[PDF File Name],AllJson[Franchise Legal Name])</f>
        <v>ADVANCED FRESH CONCEPTS FRANCHISE CORP</v>
      </c>
      <c r="I44" s="4">
        <f>_xlfn.XLOOKUP(Items6[[#This Row],[Name - Copy]],AllJson[PDF File Name],AllJson[FDD Year])</f>
        <v>2024</v>
      </c>
      <c r="J44" s="5">
        <f>_xlfn.XLOOKUP(Items6[[#This Row],[Name]],WisconsinFDD_Unstructured[Name],WisconsinFDD_Unstructured[OG Subfolder],0)</f>
        <v>0</v>
      </c>
      <c r="K44" t="str" cm="1">
        <f t="array" ref="K44">UPPER(CleanFileName1(Items6[[#This Row],[Franchise Legal Name]]))</f>
        <v>ADVANCED FRESH CONCEPTS FRANCHISE CORP</v>
      </c>
      <c r="L44" s="8" t="str">
        <f>SUBSTITUTE(Items6[[#This Row],[New PDF File Name]],".pdf","_Items1-23.pdf")</f>
        <v>ADVANCED FRESH CONCEPTS FRANCHISE CORP_2024_Items1-23.pdf</v>
      </c>
      <c r="M44" s="6" t="str">
        <f>Items6[[#This Row],[Cleaned Legal Name]]&amp;"_"&amp;Items6[[#This Row],[FDD Year]]&amp;".pdf"</f>
        <v>ADVANCED FRESH CONCEPTS FRANCHISE CORP_2024.pdf</v>
      </c>
      <c r="N44" s="7" t="str">
        <f>SUBSTITUTE(Items6[[#This Row],[New PDF File Name]],".pdf","")</f>
        <v>ADVANCED FRESH CONCEPTS FRANCHISE CORP_2024</v>
      </c>
    </row>
    <row r="45" spans="1:14" x14ac:dyDescent="0.3">
      <c r="A45" s="1" t="s">
        <v>95</v>
      </c>
      <c r="B45" s="1" t="s">
        <v>8</v>
      </c>
      <c r="C45" s="2">
        <v>45533.993771921298</v>
      </c>
      <c r="D45" s="2">
        <v>45533.869672129629</v>
      </c>
      <c r="E45" s="2">
        <v>45533.869672060187</v>
      </c>
      <c r="F45" s="1" t="s">
        <v>9</v>
      </c>
      <c r="G45" s="1" t="s">
        <v>96</v>
      </c>
      <c r="H45" s="2" t="str">
        <f>_xlfn.XLOOKUP(Items6[[#This Row],[Name - Copy]],AllJson[PDF File Name],AllJson[Franchise Legal Name])</f>
        <v>Advanced Laser Restoration, LLC</v>
      </c>
      <c r="I45" s="4">
        <f>_xlfn.XLOOKUP(Items6[[#This Row],[Name - Copy]],AllJson[PDF File Name],AllJson[FDD Year])</f>
        <v>2024</v>
      </c>
      <c r="J45" s="5">
        <f>_xlfn.XLOOKUP(Items6[[#This Row],[Name]],WisconsinFDD_Unstructured[Name],WisconsinFDD_Unstructured[OG Subfolder],0)</f>
        <v>0</v>
      </c>
      <c r="K45" t="str" cm="1">
        <f t="array" ref="K45">UPPER(CleanFileName1(Items6[[#This Row],[Franchise Legal Name]]))</f>
        <v>ADVANCED LASER RESTORATION, LLC</v>
      </c>
      <c r="L45" s="8" t="str">
        <f>SUBSTITUTE(Items6[[#This Row],[New PDF File Name]],".pdf","_Items1-23.pdf")</f>
        <v>ADVANCED LASER RESTORATION, LLC_2024_Items1-23.pdf</v>
      </c>
      <c r="M45" s="6" t="str">
        <f>Items6[[#This Row],[Cleaned Legal Name]]&amp;"_"&amp;Items6[[#This Row],[FDD Year]]&amp;".pdf"</f>
        <v>ADVANCED LASER RESTORATION, LLC_2024.pdf</v>
      </c>
      <c r="N45" s="7" t="str">
        <f>SUBSTITUTE(Items6[[#This Row],[New PDF File Name]],".pdf","")</f>
        <v>ADVANCED LASER RESTORATION, LLC_2024</v>
      </c>
    </row>
    <row r="46" spans="1:14" x14ac:dyDescent="0.3">
      <c r="A46" s="1" t="s">
        <v>97</v>
      </c>
      <c r="B46" s="1" t="s">
        <v>8</v>
      </c>
      <c r="C46" s="2">
        <v>45533.994757326385</v>
      </c>
      <c r="D46" s="2">
        <v>45533.869751886574</v>
      </c>
      <c r="E46" s="2">
        <v>45533.869751851853</v>
      </c>
      <c r="F46" s="1" t="s">
        <v>9</v>
      </c>
      <c r="G46" s="1" t="s">
        <v>98</v>
      </c>
      <c r="H46" s="2" t="str">
        <f>_xlfn.XLOOKUP(Items6[[#This Row],[Name - Copy]],AllJson[PDF File Name],AllJson[Franchise Legal Name])</f>
        <v>Advanced Mobile IV, LLC</v>
      </c>
      <c r="I46" s="4">
        <f>_xlfn.XLOOKUP(Items6[[#This Row],[Name - Copy]],AllJson[PDF File Name],AllJson[FDD Year])</f>
        <v>2024</v>
      </c>
      <c r="J46" s="5">
        <f>_xlfn.XLOOKUP(Items6[[#This Row],[Name]],WisconsinFDD_Unstructured[Name],WisconsinFDD_Unstructured[OG Subfolder],0)</f>
        <v>0</v>
      </c>
      <c r="K46" t="str" cm="1">
        <f t="array" ref="K46">UPPER(CleanFileName1(Items6[[#This Row],[Franchise Legal Name]]))</f>
        <v>ADVANCED MOBILE IV, LLC</v>
      </c>
      <c r="L46" s="8" t="str">
        <f>SUBSTITUTE(Items6[[#This Row],[New PDF File Name]],".pdf","_Items1-23.pdf")</f>
        <v>ADVANCED MOBILE IV, LLC_2024_Items1-23.pdf</v>
      </c>
      <c r="M46" s="6" t="str">
        <f>Items6[[#This Row],[Cleaned Legal Name]]&amp;"_"&amp;Items6[[#This Row],[FDD Year]]&amp;".pdf"</f>
        <v>ADVANCED MOBILE IV, LLC_2024.pdf</v>
      </c>
      <c r="N46" s="7" t="str">
        <f>SUBSTITUTE(Items6[[#This Row],[New PDF File Name]],".pdf","")</f>
        <v>ADVANCED MOBILE IV, LLC_2024</v>
      </c>
    </row>
    <row r="47" spans="1:14" x14ac:dyDescent="0.3">
      <c r="A47" s="1" t="s">
        <v>99</v>
      </c>
      <c r="B47" s="1" t="s">
        <v>8</v>
      </c>
      <c r="C47" s="2">
        <v>45534.00024627315</v>
      </c>
      <c r="D47" s="2">
        <v>45533.869816099534</v>
      </c>
      <c r="E47" s="2">
        <v>45533.869816064813</v>
      </c>
      <c r="F47" s="1" t="s">
        <v>9</v>
      </c>
      <c r="G47" s="1" t="s">
        <v>100</v>
      </c>
      <c r="H47" s="2" t="str">
        <f>_xlfn.XLOOKUP(Items6[[#This Row],[Name - Copy]],AllJson[PDF File Name],AllJson[Franchise Legal Name])</f>
        <v>AdvantaClean Systems, LLC</v>
      </c>
      <c r="I47" s="4">
        <f>_xlfn.XLOOKUP(Items6[[#This Row],[Name - Copy]],AllJson[PDF File Name],AllJson[FDD Year])</f>
        <v>2024</v>
      </c>
      <c r="J47" s="5" t="str">
        <f>_xlfn.XLOOKUP(Items6[[#This Row],[Name]],WisconsinFDD_Unstructured[Name],WisconsinFDD_Unstructured[OG Subfolder],0)</f>
        <v>AdvantaClean_2024</v>
      </c>
      <c r="K47" t="str" cm="1">
        <f t="array" ref="K47">UPPER(CleanFileName1(Items6[[#This Row],[Franchise Legal Name]]))</f>
        <v>ADVANTACLEAN SYSTEMS, LLC</v>
      </c>
      <c r="L47" s="8" t="str">
        <f>SUBSTITUTE(Items6[[#This Row],[New PDF File Name]],".pdf","_Items1-23.pdf")</f>
        <v>ADVANTACLEAN SYSTEMS, LLC_2024_Items1-23.pdf</v>
      </c>
      <c r="M47" s="6" t="str">
        <f>Items6[[#This Row],[Cleaned Legal Name]]&amp;"_"&amp;Items6[[#This Row],[FDD Year]]&amp;".pdf"</f>
        <v>ADVANTACLEAN SYSTEMS, LLC_2024.pdf</v>
      </c>
      <c r="N47" s="7" t="str">
        <f>SUBSTITUTE(Items6[[#This Row],[New PDF File Name]],".pdf","")</f>
        <v>ADVANTACLEAN SYSTEMS, LLC_2024</v>
      </c>
    </row>
    <row r="48" spans="1:14" x14ac:dyDescent="0.3">
      <c r="A48" s="1" t="s">
        <v>101</v>
      </c>
      <c r="B48" s="1" t="s">
        <v>8</v>
      </c>
      <c r="C48" s="2">
        <v>45534.006716736112</v>
      </c>
      <c r="D48" s="2">
        <v>45533.869845983798</v>
      </c>
      <c r="E48" s="2">
        <v>45533.86984590278</v>
      </c>
      <c r="F48" s="1" t="s">
        <v>9</v>
      </c>
      <c r="G48" s="1" t="s">
        <v>102</v>
      </c>
      <c r="H48" s="2" t="str">
        <f>_xlfn.XLOOKUP(Items6[[#This Row],[Name - Copy]],AllJson[PDF File Name],AllJson[Franchise Legal Name])</f>
        <v>Aerus Franchising LLC</v>
      </c>
      <c r="I48" s="4">
        <f>_xlfn.XLOOKUP(Items6[[#This Row],[Name - Copy]],AllJson[PDF File Name],AllJson[FDD Year])</f>
        <v>2024</v>
      </c>
      <c r="J48" s="5" t="str">
        <f>_xlfn.XLOOKUP(Items6[[#This Row],[Name]],WisconsinFDD_Unstructured[Name],WisconsinFDD_Unstructured[OG Subfolder],0)</f>
        <v>Aerus_2024</v>
      </c>
      <c r="K48" t="str" cm="1">
        <f t="array" ref="K48">UPPER(CleanFileName1(Items6[[#This Row],[Franchise Legal Name]]))</f>
        <v>AERUS FRANCHISING LLC</v>
      </c>
      <c r="L48" s="8" t="str">
        <f>SUBSTITUTE(Items6[[#This Row],[New PDF File Name]],".pdf","_Items1-23.pdf")</f>
        <v>AERUS FRANCHISING LLC_2024_Items1-23.pdf</v>
      </c>
      <c r="M48" s="6" t="str">
        <f>Items6[[#This Row],[Cleaned Legal Name]]&amp;"_"&amp;Items6[[#This Row],[FDD Year]]&amp;".pdf"</f>
        <v>AERUS FRANCHISING LLC_2024.pdf</v>
      </c>
      <c r="N48" s="7" t="str">
        <f>SUBSTITUTE(Items6[[#This Row],[New PDF File Name]],".pdf","")</f>
        <v>AERUS FRANCHISING LLC_2024</v>
      </c>
    </row>
    <row r="49" spans="1:14" x14ac:dyDescent="0.3">
      <c r="A49" s="1" t="s">
        <v>103</v>
      </c>
      <c r="B49" s="1" t="s">
        <v>8</v>
      </c>
      <c r="C49" s="2">
        <v>45534.008982465275</v>
      </c>
      <c r="D49" s="2">
        <v>45533.869888842593</v>
      </c>
      <c r="E49" s="2">
        <v>45533.869888692127</v>
      </c>
      <c r="F49" s="1" t="s">
        <v>9</v>
      </c>
      <c r="G49" s="1" t="s">
        <v>104</v>
      </c>
      <c r="H49" s="2" t="str">
        <f>_xlfn.XLOOKUP(Items6[[#This Row],[Name - Copy]],AllJson[PDF File Name],AllJson[Franchise Legal Name])</f>
        <v>AFC Franchising, LLC</v>
      </c>
      <c r="I49" s="4">
        <f>_xlfn.XLOOKUP(Items6[[#This Row],[Name - Copy]],AllJson[PDF File Name],AllJson[FDD Year])</f>
        <v>2024</v>
      </c>
      <c r="J49" s="5" t="str">
        <f>_xlfn.XLOOKUP(Items6[[#This Row],[Name]],WisconsinFDD_Unstructured[Name],WisconsinFDD_Unstructured[OG Subfolder],0)</f>
        <v>AFC_2024</v>
      </c>
      <c r="K49" t="str" cm="1">
        <f t="array" ref="K49">UPPER(CleanFileName1(Items6[[#This Row],[Franchise Legal Name]]))</f>
        <v>AFC FRANCHISING, LLC</v>
      </c>
      <c r="L49" s="8" t="str">
        <f>SUBSTITUTE(Items6[[#This Row],[New PDF File Name]],".pdf","_Items1-23.pdf")</f>
        <v>AFC FRANCHISING, LLC_2024_Items1-23.pdf</v>
      </c>
      <c r="M49" s="6" t="str">
        <f>Items6[[#This Row],[Cleaned Legal Name]]&amp;"_"&amp;Items6[[#This Row],[FDD Year]]&amp;".pdf"</f>
        <v>AFC FRANCHISING, LLC_2024.pdf</v>
      </c>
      <c r="N49" s="7" t="str">
        <f>SUBSTITUTE(Items6[[#This Row],[New PDF File Name]],".pdf","")</f>
        <v>AFC FRANCHISING, LLC_2024</v>
      </c>
    </row>
    <row r="50" spans="1:14" x14ac:dyDescent="0.3">
      <c r="A50" s="1" t="s">
        <v>105</v>
      </c>
      <c r="B50" s="1" t="s">
        <v>8</v>
      </c>
      <c r="C50" s="2">
        <v>45534.01137670139</v>
      </c>
      <c r="D50" s="2">
        <v>45533.869898263889</v>
      </c>
      <c r="E50" s="2">
        <v>45533.869898171295</v>
      </c>
      <c r="F50" s="1" t="s">
        <v>9</v>
      </c>
      <c r="G50" s="1" t="s">
        <v>106</v>
      </c>
      <c r="H50" s="2" t="str">
        <f>_xlfn.XLOOKUP(Items6[[#This Row],[Name - Copy]],AllJson[PDF File Name],AllJson[Franchise Legal Name])</f>
        <v>Agile Pursuits Franchising, Inc.</v>
      </c>
      <c r="I50" s="4">
        <f>_xlfn.XLOOKUP(Items6[[#This Row],[Name - Copy]],AllJson[PDF File Name],AllJson[FDD Year])</f>
        <v>2024</v>
      </c>
      <c r="J50" s="5" t="str">
        <f>_xlfn.XLOOKUP(Items6[[#This Row],[Name]],WisconsinFDD_Unstructured[Name],WisconsinFDD_Unstructured[OG Subfolder],0)</f>
        <v>Agile_2024</v>
      </c>
      <c r="K50" t="str" cm="1">
        <f t="array" ref="K50">UPPER(CleanFileName1(Items6[[#This Row],[Franchise Legal Name]]))</f>
        <v>AGILE PURSUITS FRANCHISING, INC.</v>
      </c>
      <c r="L50" s="8" t="str">
        <f>SUBSTITUTE(Items6[[#This Row],[New PDF File Name]],".pdf","_Items1-23.pdf")</f>
        <v>AGILE PURSUITS FRANCHISING, INC._2024_Items1-23.pdf</v>
      </c>
      <c r="M50" s="6" t="str">
        <f>Items6[[#This Row],[Cleaned Legal Name]]&amp;"_"&amp;Items6[[#This Row],[FDD Year]]&amp;".pdf"</f>
        <v>AGILE PURSUITS FRANCHISING, INC._2024.pdf</v>
      </c>
      <c r="N50" s="7" t="str">
        <f>SUBSTITUTE(Items6[[#This Row],[New PDF File Name]],".pdf","")</f>
        <v>AGILE PURSUITS FRANCHISING, INC._2024</v>
      </c>
    </row>
    <row r="51" spans="1:14" x14ac:dyDescent="0.3">
      <c r="A51" s="1" t="s">
        <v>107</v>
      </c>
      <c r="B51" s="1" t="s">
        <v>8</v>
      </c>
      <c r="C51" s="2">
        <v>45534.012976423612</v>
      </c>
      <c r="D51" s="2">
        <v>45533.869982986114</v>
      </c>
      <c r="E51" s="2">
        <v>45533.869982951386</v>
      </c>
      <c r="F51" s="1" t="s">
        <v>9</v>
      </c>
      <c r="G51" s="1" t="s">
        <v>108</v>
      </c>
      <c r="H51" s="2" t="str">
        <f>_xlfn.XLOOKUP(Items6[[#This Row],[Name - Copy]],AllJson[PDF File Name],AllJson[Franchise Legal Name])</f>
        <v>Aira Fitness Franchising LLC</v>
      </c>
      <c r="I51" s="4">
        <f>_xlfn.XLOOKUP(Items6[[#This Row],[Name - Copy]],AllJson[PDF File Name],AllJson[FDD Year])</f>
        <v>2024</v>
      </c>
      <c r="J51" s="5" t="str">
        <f>_xlfn.XLOOKUP(Items6[[#This Row],[Name]],WisconsinFDD_Unstructured[Name],WisconsinFDD_Unstructured[OG Subfolder],0)</f>
        <v>Aira_2024</v>
      </c>
      <c r="K51" t="str" cm="1">
        <f t="array" ref="K51">UPPER(CleanFileName1(Items6[[#This Row],[Franchise Legal Name]]))</f>
        <v>AIRA FITNESS FRANCHISING LLC</v>
      </c>
      <c r="L51" s="8" t="str">
        <f>SUBSTITUTE(Items6[[#This Row],[New PDF File Name]],".pdf","_Items1-23.pdf")</f>
        <v>AIRA FITNESS FRANCHISING LLC_2024_Items1-23.pdf</v>
      </c>
      <c r="M51" s="6" t="str">
        <f>Items6[[#This Row],[Cleaned Legal Name]]&amp;"_"&amp;Items6[[#This Row],[FDD Year]]&amp;".pdf"</f>
        <v>AIRA FITNESS FRANCHISING LLC_2024.pdf</v>
      </c>
      <c r="N51" s="7" t="str">
        <f>SUBSTITUTE(Items6[[#This Row],[New PDF File Name]],".pdf","")</f>
        <v>AIRA FITNESS FRANCHISING LLC_2024</v>
      </c>
    </row>
    <row r="52" spans="1:14" x14ac:dyDescent="0.3">
      <c r="A52" s="1" t="s">
        <v>109</v>
      </c>
      <c r="B52" s="1" t="s">
        <v>8</v>
      </c>
      <c r="C52" s="2">
        <v>45534.01952829861</v>
      </c>
      <c r="D52" s="2">
        <v>45533.870029490739</v>
      </c>
      <c r="E52" s="2">
        <v>45533.870029398146</v>
      </c>
      <c r="F52" s="1" t="s">
        <v>9</v>
      </c>
      <c r="G52" s="1" t="s">
        <v>110</v>
      </c>
      <c r="H52" s="2" t="str">
        <f>_xlfn.XLOOKUP(Items6[[#This Row],[Name - Copy]],AllJson[PDF File Name],AllJson[Franchise Legal Name])</f>
        <v>Aire-Master of America, Inc.</v>
      </c>
      <c r="I52" s="4">
        <f>_xlfn.XLOOKUP(Items6[[#This Row],[Name - Copy]],AllJson[PDF File Name],AllJson[FDD Year])</f>
        <v>2024</v>
      </c>
      <c r="J52" s="5" t="str">
        <f>_xlfn.XLOOKUP(Items6[[#This Row],[Name]],WisconsinFDD_Unstructured[Name],WisconsinFDD_Unstructured[OG Subfolder],0)</f>
        <v>Aire-Master_2024</v>
      </c>
      <c r="K52" t="str" cm="1">
        <f t="array" ref="K52">UPPER(CleanFileName1(Items6[[#This Row],[Franchise Legal Name]]))</f>
        <v>AIRE-MASTER OF AMERICA, INC.</v>
      </c>
      <c r="L52" s="8" t="str">
        <f>SUBSTITUTE(Items6[[#This Row],[New PDF File Name]],".pdf","_Items1-23.pdf")</f>
        <v>AIRE-MASTER OF AMERICA, INC._2024_Items1-23.pdf</v>
      </c>
      <c r="M52" s="6" t="str">
        <f>Items6[[#This Row],[Cleaned Legal Name]]&amp;"_"&amp;Items6[[#This Row],[FDD Year]]&amp;".pdf"</f>
        <v>AIRE-MASTER OF AMERICA, INC._2024.pdf</v>
      </c>
      <c r="N52" s="7" t="str">
        <f>SUBSTITUTE(Items6[[#This Row],[New PDF File Name]],".pdf","")</f>
        <v>AIRE-MASTER OF AMERICA, INC._2024</v>
      </c>
    </row>
    <row r="53" spans="1:14" x14ac:dyDescent="0.3">
      <c r="A53" s="1" t="s">
        <v>111</v>
      </c>
      <c r="B53" s="1" t="s">
        <v>8</v>
      </c>
      <c r="C53" s="2">
        <v>45534.024302083337</v>
      </c>
      <c r="D53" s="2">
        <v>45533.870041967595</v>
      </c>
      <c r="E53" s="2">
        <v>45533.870041875001</v>
      </c>
      <c r="F53" s="1" t="s">
        <v>9</v>
      </c>
      <c r="G53" s="1" t="s">
        <v>112</v>
      </c>
      <c r="H53" s="2" t="str">
        <f>_xlfn.XLOOKUP(Items6[[#This Row],[Name - Copy]],AllJson[PDF File Name],AllJson[Franchise Legal Name])</f>
        <v>Aire Serv SPV LLC</v>
      </c>
      <c r="I53" s="4">
        <f>_xlfn.XLOOKUP(Items6[[#This Row],[Name - Copy]],AllJson[PDF File Name],AllJson[FDD Year])</f>
        <v>2024</v>
      </c>
      <c r="J53" s="5" t="str">
        <f>_xlfn.XLOOKUP(Items6[[#This Row],[Name]],WisconsinFDD_Unstructured[Name],WisconsinFDD_Unstructured[OG Subfolder],0)</f>
        <v>Aire_2024</v>
      </c>
      <c r="K53" t="str" cm="1">
        <f t="array" ref="K53">UPPER(CleanFileName1(Items6[[#This Row],[Franchise Legal Name]]))</f>
        <v>AIRE SERV SPV LLC</v>
      </c>
      <c r="L53" s="8" t="str">
        <f>SUBSTITUTE(Items6[[#This Row],[New PDF File Name]],".pdf","_Items1-23.pdf")</f>
        <v>AIRE SERV SPV LLC_2024_Items1-23.pdf</v>
      </c>
      <c r="M53" s="6" t="str">
        <f>Items6[[#This Row],[Cleaned Legal Name]]&amp;"_"&amp;Items6[[#This Row],[FDD Year]]&amp;".pdf"</f>
        <v>AIRE SERV SPV LLC_2024.pdf</v>
      </c>
      <c r="N53" s="7" t="str">
        <f>SUBSTITUTE(Items6[[#This Row],[New PDF File Name]],".pdf","")</f>
        <v>AIRE SERV SPV LLC_2024</v>
      </c>
    </row>
    <row r="54" spans="1:14" x14ac:dyDescent="0.3">
      <c r="A54" s="1" t="s">
        <v>113</v>
      </c>
      <c r="B54" s="1" t="s">
        <v>8</v>
      </c>
      <c r="C54" s="2">
        <v>45534.026874965275</v>
      </c>
      <c r="D54" s="2">
        <v>45533.870063750001</v>
      </c>
      <c r="E54" s="2">
        <v>45533.870063622686</v>
      </c>
      <c r="F54" s="1" t="s">
        <v>9</v>
      </c>
      <c r="G54" s="1" t="s">
        <v>114</v>
      </c>
      <c r="H54" s="2" t="str">
        <f>_xlfn.XLOOKUP(Items6[[#This Row],[Name - Copy]],AllJson[PDF File Name],AllJson[Franchise Legal Name])</f>
        <v>Alair Enterprises USA Inc.</v>
      </c>
      <c r="I54" s="4">
        <f>_xlfn.XLOOKUP(Items6[[#This Row],[Name - Copy]],AllJson[PDF File Name],AllJson[FDD Year])</f>
        <v>2024</v>
      </c>
      <c r="J54" s="5" t="str">
        <f>_xlfn.XLOOKUP(Items6[[#This Row],[Name]],WisconsinFDD_Unstructured[Name],WisconsinFDD_Unstructured[OG Subfolder],0)</f>
        <v>Alair_2024</v>
      </c>
      <c r="K54" t="str" cm="1">
        <f t="array" ref="K54">UPPER(CleanFileName1(Items6[[#This Row],[Franchise Legal Name]]))</f>
        <v>ALAIR ENTERPRISES USA INC.</v>
      </c>
      <c r="L54" s="8" t="str">
        <f>SUBSTITUTE(Items6[[#This Row],[New PDF File Name]],".pdf","_Items1-23.pdf")</f>
        <v>ALAIR ENTERPRISES USA INC._2024_Items1-23.pdf</v>
      </c>
      <c r="M54" s="6" t="str">
        <f>Items6[[#This Row],[Cleaned Legal Name]]&amp;"_"&amp;Items6[[#This Row],[FDD Year]]&amp;".pdf"</f>
        <v>ALAIR ENTERPRISES USA INC._2024.pdf</v>
      </c>
      <c r="N54" s="7" t="str">
        <f>SUBSTITUTE(Items6[[#This Row],[New PDF File Name]],".pdf","")</f>
        <v>ALAIR ENTERPRISES USA INC._2024</v>
      </c>
    </row>
    <row r="55" spans="1:14" x14ac:dyDescent="0.3">
      <c r="A55" s="1" t="s">
        <v>115</v>
      </c>
      <c r="B55" s="1" t="s">
        <v>8</v>
      </c>
      <c r="C55" s="2">
        <v>45534.028423402779</v>
      </c>
      <c r="D55" s="2">
        <v>45533.870071435187</v>
      </c>
      <c r="E55" s="2">
        <v>45533.870071354169</v>
      </c>
      <c r="F55" s="1" t="s">
        <v>9</v>
      </c>
      <c r="G55" s="1" t="s">
        <v>116</v>
      </c>
      <c r="H55" s="2" t="str">
        <f>_xlfn.XLOOKUP(Items6[[#This Row],[Name - Copy]],AllJson[PDF File Name],AllJson[Franchise Legal Name])</f>
        <v>Alliance Franchise Brands LLC</v>
      </c>
      <c r="I55" s="4">
        <f>_xlfn.XLOOKUP(Items6[[#This Row],[Name - Copy]],AllJson[PDF File Name],AllJson[FDD Year])</f>
        <v>2024</v>
      </c>
      <c r="J55" s="5" t="str">
        <f>_xlfn.XLOOKUP(Items6[[#This Row],[Name]],WisconsinFDD_Unstructured[Name],WisconsinFDD_Unstructured[OG Subfolder],0)</f>
        <v>Alliance_2024</v>
      </c>
      <c r="K55" t="str" cm="1">
        <f t="array" ref="K55">UPPER(CleanFileName1(Items6[[#This Row],[Franchise Legal Name]]))</f>
        <v>ALLIANCE FRANCHISE BRANDS LLC</v>
      </c>
      <c r="L55" s="8" t="str">
        <f>SUBSTITUTE(Items6[[#This Row],[New PDF File Name]],".pdf","_Items1-23.pdf")</f>
        <v>ALLIANCE FRANCHISE BRANDS LLC_2024_Items1-23.pdf</v>
      </c>
      <c r="M55" s="6" t="str">
        <f>Items6[[#This Row],[Cleaned Legal Name]]&amp;"_"&amp;Items6[[#This Row],[FDD Year]]&amp;".pdf"</f>
        <v>ALLIANCE FRANCHISE BRANDS LLC_2024.pdf</v>
      </c>
      <c r="N55" s="7" t="str">
        <f>SUBSTITUTE(Items6[[#This Row],[New PDF File Name]],".pdf","")</f>
        <v>ALLIANCE FRANCHISE BRANDS LLC_2024</v>
      </c>
    </row>
    <row r="56" spans="1:14" x14ac:dyDescent="0.3">
      <c r="A56" s="1" t="s">
        <v>117</v>
      </c>
      <c r="B56" s="1" t="s">
        <v>8</v>
      </c>
      <c r="C56" s="2">
        <v>45534.030139768518</v>
      </c>
      <c r="D56" s="2">
        <v>45533.870079120374</v>
      </c>
      <c r="E56" s="2">
        <v>45533.870079004628</v>
      </c>
      <c r="F56" s="1" t="s">
        <v>9</v>
      </c>
      <c r="G56" s="1" t="s">
        <v>118</v>
      </c>
      <c r="H56" s="2" t="str">
        <f>_xlfn.XLOOKUP(Items6[[#This Row],[Name - Copy]],AllJson[PDF File Name],AllJson[Franchise Legal Name])</f>
        <v>Alloy Personal Training, LLC</v>
      </c>
      <c r="I56" s="4">
        <f>_xlfn.XLOOKUP(Items6[[#This Row],[Name - Copy]],AllJson[PDF File Name],AllJson[FDD Year])</f>
        <v>2024</v>
      </c>
      <c r="J56" s="5" t="str">
        <f>_xlfn.XLOOKUP(Items6[[#This Row],[Name]],WisconsinFDD_Unstructured[Name],WisconsinFDD_Unstructured[OG Subfolder],0)</f>
        <v>Alloy_2024</v>
      </c>
      <c r="K56" t="str" cm="1">
        <f t="array" ref="K56">UPPER(CleanFileName1(Items6[[#This Row],[Franchise Legal Name]]))</f>
        <v>ALLOY PERSONAL TRAINING, LLC</v>
      </c>
      <c r="L56" s="8" t="str">
        <f>SUBSTITUTE(Items6[[#This Row],[New PDF File Name]],".pdf","_Items1-23.pdf")</f>
        <v>ALLOY PERSONAL TRAINING, LLC_2024_Items1-23.pdf</v>
      </c>
      <c r="M56" s="6" t="str">
        <f>Items6[[#This Row],[Cleaned Legal Name]]&amp;"_"&amp;Items6[[#This Row],[FDD Year]]&amp;".pdf"</f>
        <v>ALLOY PERSONAL TRAINING, LLC_2024.pdf</v>
      </c>
      <c r="N56" s="7" t="str">
        <f>SUBSTITUTE(Items6[[#This Row],[New PDF File Name]],".pdf","")</f>
        <v>ALLOY PERSONAL TRAINING, LLC_2024</v>
      </c>
    </row>
    <row r="57" spans="1:14" x14ac:dyDescent="0.3">
      <c r="A57" s="1" t="s">
        <v>119</v>
      </c>
      <c r="B57" s="1" t="s">
        <v>8</v>
      </c>
      <c r="C57" s="2">
        <v>45534.032142094904</v>
      </c>
      <c r="D57" s="2">
        <v>45533.87008940972</v>
      </c>
      <c r="E57" s="2">
        <v>45533.870089282405</v>
      </c>
      <c r="F57" s="1" t="s">
        <v>9</v>
      </c>
      <c r="G57" s="1" t="s">
        <v>120</v>
      </c>
      <c r="H57" s="2" t="str">
        <f>_xlfn.XLOOKUP(Items6[[#This Row],[Name - Copy]],AllJson[PDF File Name],AllJson[Franchise Legal Name])</f>
        <v>ALL Franchising, LLC</v>
      </c>
      <c r="I57" s="4">
        <f>_xlfn.XLOOKUP(Items6[[#This Row],[Name - Copy]],AllJson[PDF File Name],AllJson[FDD Year])</f>
        <v>2024</v>
      </c>
      <c r="J57" s="5" t="str">
        <f>_xlfn.XLOOKUP(Items6[[#This Row],[Name]],WisconsinFDD_Unstructured[Name],WisconsinFDD_Unstructured[OG Subfolder],0)</f>
        <v>ALL_2024</v>
      </c>
      <c r="K57" t="str" cm="1">
        <f t="array" ref="K57">UPPER(CleanFileName1(Items6[[#This Row],[Franchise Legal Name]]))</f>
        <v>ALL FRANCHISING, LLC</v>
      </c>
      <c r="L57" s="8" t="str">
        <f>SUBSTITUTE(Items6[[#This Row],[New PDF File Name]],".pdf","_Items1-23.pdf")</f>
        <v>ALL FRANCHISING, LLC_2024_Items1-23.pdf</v>
      </c>
      <c r="M57" s="6" t="str">
        <f>Items6[[#This Row],[Cleaned Legal Name]]&amp;"_"&amp;Items6[[#This Row],[FDD Year]]&amp;".pdf"</f>
        <v>ALL FRANCHISING, LLC_2024.pdf</v>
      </c>
      <c r="N57" s="7" t="str">
        <f>SUBSTITUTE(Items6[[#This Row],[New PDF File Name]],".pdf","")</f>
        <v>ALL FRANCHISING, LLC_2024</v>
      </c>
    </row>
    <row r="58" spans="1:14" x14ac:dyDescent="0.3">
      <c r="A58" s="1" t="s">
        <v>121</v>
      </c>
      <c r="B58" s="1" t="s">
        <v>8</v>
      </c>
      <c r="C58" s="2">
        <v>45534.034259409724</v>
      </c>
      <c r="D58" s="2">
        <v>45533.870110567128</v>
      </c>
      <c r="E58" s="2">
        <v>45533.87011048611</v>
      </c>
      <c r="F58" s="1" t="s">
        <v>9</v>
      </c>
      <c r="G58" s="1" t="s">
        <v>122</v>
      </c>
      <c r="H58" s="2" t="str">
        <f>_xlfn.XLOOKUP(Items6[[#This Row],[Name - Copy]],AllJson[PDF File Name],AllJson[Franchise Legal Name])</f>
        <v>Aloha Poke Franchising LLC</v>
      </c>
      <c r="I58" s="4">
        <f>_xlfn.XLOOKUP(Items6[[#This Row],[Name - Copy]],AllJson[PDF File Name],AllJson[FDD Year])</f>
        <v>2024</v>
      </c>
      <c r="J58" s="5" t="str">
        <f>_xlfn.XLOOKUP(Items6[[#This Row],[Name]],WisconsinFDD_Unstructured[Name],WisconsinFDD_Unstructured[OG Subfolder],0)</f>
        <v>Aloha_2024</v>
      </c>
      <c r="K58" t="str" cm="1">
        <f t="array" ref="K58">UPPER(CleanFileName1(Items6[[#This Row],[Franchise Legal Name]]))</f>
        <v>ALOHA POKE FRANCHISING LLC</v>
      </c>
      <c r="L58" s="8" t="str">
        <f>SUBSTITUTE(Items6[[#This Row],[New PDF File Name]],".pdf","_Items1-23.pdf")</f>
        <v>ALOHA POKE FRANCHISING LLC_2024_Items1-23.pdf</v>
      </c>
      <c r="M58" s="6" t="str">
        <f>Items6[[#This Row],[Cleaned Legal Name]]&amp;"_"&amp;Items6[[#This Row],[FDD Year]]&amp;".pdf"</f>
        <v>ALOHA POKE FRANCHISING LLC_2024.pdf</v>
      </c>
      <c r="N58" s="7" t="str">
        <f>SUBSTITUTE(Items6[[#This Row],[New PDF File Name]],".pdf","")</f>
        <v>ALOHA POKE FRANCHISING LLC_2024</v>
      </c>
    </row>
    <row r="59" spans="1:14" x14ac:dyDescent="0.3">
      <c r="A59" s="1" t="s">
        <v>123</v>
      </c>
      <c r="B59" s="1" t="s">
        <v>8</v>
      </c>
      <c r="C59" s="2">
        <v>45534.036203379626</v>
      </c>
      <c r="D59" s="2">
        <v>45533.870163842592</v>
      </c>
      <c r="E59" s="2">
        <v>45533.870163657404</v>
      </c>
      <c r="F59" s="1" t="s">
        <v>9</v>
      </c>
      <c r="G59" s="1" t="s">
        <v>124</v>
      </c>
      <c r="H59" s="2" t="str">
        <f>_xlfn.XLOOKUP(Items6[[#This Row],[Name - Copy]],AllJson[PDF File Name],AllJson[Franchise Legal Name])</f>
        <v>AlphaGraphics, Inc.</v>
      </c>
      <c r="I59" s="4">
        <f>_xlfn.XLOOKUP(Items6[[#This Row],[Name - Copy]],AllJson[PDF File Name],AllJson[FDD Year])</f>
        <v>2024</v>
      </c>
      <c r="J59" s="5" t="str">
        <f>_xlfn.XLOOKUP(Items6[[#This Row],[Name]],WisconsinFDD_Unstructured[Name],WisconsinFDD_Unstructured[OG Subfolder],0)</f>
        <v>AlphaGraphics_2024</v>
      </c>
      <c r="K59" t="str" cm="1">
        <f t="array" ref="K59">UPPER(CleanFileName1(Items6[[#This Row],[Franchise Legal Name]]))</f>
        <v>ALPHAGRAPHICS, INC.</v>
      </c>
      <c r="L59" s="8" t="str">
        <f>SUBSTITUTE(Items6[[#This Row],[New PDF File Name]],".pdf","_Items1-23.pdf")</f>
        <v>ALPHAGRAPHICS, INC._2024_Items1-23.pdf</v>
      </c>
      <c r="M59" s="6" t="str">
        <f>Items6[[#This Row],[Cleaned Legal Name]]&amp;"_"&amp;Items6[[#This Row],[FDD Year]]&amp;".pdf"</f>
        <v>ALPHAGRAPHICS, INC._2024.pdf</v>
      </c>
      <c r="N59" s="7" t="str">
        <f>SUBSTITUTE(Items6[[#This Row],[New PDF File Name]],".pdf","")</f>
        <v>ALPHAGRAPHICS, INC._2024</v>
      </c>
    </row>
    <row r="60" spans="1:14" x14ac:dyDescent="0.3">
      <c r="A60" s="1" t="s">
        <v>125</v>
      </c>
      <c r="B60" s="1" t="s">
        <v>8</v>
      </c>
      <c r="C60" s="2">
        <v>45534.039137789354</v>
      </c>
      <c r="D60" s="2">
        <v>45533.870174317133</v>
      </c>
      <c r="E60" s="2">
        <v>45533.870174212963</v>
      </c>
      <c r="F60" s="1" t="s">
        <v>9</v>
      </c>
      <c r="G60" s="1" t="s">
        <v>126</v>
      </c>
      <c r="H60" s="2" t="str">
        <f>_xlfn.XLOOKUP(Items6[[#This Row],[Name - Copy]],AllJson[PDF File Name],AllJson[Franchise Legal Name])</f>
        <v>Amada Franchise, Inc.</v>
      </c>
      <c r="I60" s="4">
        <f>_xlfn.XLOOKUP(Items6[[#This Row],[Name - Copy]],AllJson[PDF File Name],AllJson[FDD Year])</f>
        <v>2024</v>
      </c>
      <c r="J60" s="5" t="str">
        <f>_xlfn.XLOOKUP(Items6[[#This Row],[Name]],WisconsinFDD_Unstructured[Name],WisconsinFDD_Unstructured[OG Subfolder],0)</f>
        <v>Amada_2024</v>
      </c>
      <c r="K60" t="str" cm="1">
        <f t="array" ref="K60">UPPER(CleanFileName1(Items6[[#This Row],[Franchise Legal Name]]))</f>
        <v>AMADA FRANCHISE, INC.</v>
      </c>
      <c r="L60" s="8" t="str">
        <f>SUBSTITUTE(Items6[[#This Row],[New PDF File Name]],".pdf","_Items1-23.pdf")</f>
        <v>AMADA FRANCHISE, INC._2024_Items1-23.pdf</v>
      </c>
      <c r="M60" s="6" t="str">
        <f>Items6[[#This Row],[Cleaned Legal Name]]&amp;"_"&amp;Items6[[#This Row],[FDD Year]]&amp;".pdf"</f>
        <v>AMADA FRANCHISE, INC._2024.pdf</v>
      </c>
      <c r="N60" s="7" t="str">
        <f>SUBSTITUTE(Items6[[#This Row],[New PDF File Name]],".pdf","")</f>
        <v>AMADA FRANCHISE, INC._2024</v>
      </c>
    </row>
    <row r="61" spans="1:14" x14ac:dyDescent="0.3">
      <c r="A61" s="1" t="s">
        <v>127</v>
      </c>
      <c r="B61" s="1" t="s">
        <v>8</v>
      </c>
      <c r="C61" s="2">
        <v>45534.041538368052</v>
      </c>
      <c r="D61" s="2">
        <v>45533.870205636573</v>
      </c>
      <c r="E61" s="2">
        <v>45533.870205486113</v>
      </c>
      <c r="F61" s="1" t="s">
        <v>9</v>
      </c>
      <c r="G61" s="1" t="s">
        <v>128</v>
      </c>
      <c r="H61" s="2" t="str">
        <f>_xlfn.XLOOKUP(Items6[[#This Row],[Name - Copy]],AllJson[PDF File Name],AllJson[Franchise Legal Name])</f>
        <v>Amazing Lash Franchise, LLC</v>
      </c>
      <c r="I61" s="4">
        <f>_xlfn.XLOOKUP(Items6[[#This Row],[Name - Copy]],AllJson[PDF File Name],AllJson[FDD Year])</f>
        <v>2024</v>
      </c>
      <c r="J61" s="5" t="str">
        <f>_xlfn.XLOOKUP(Items6[[#This Row],[Name]],WisconsinFDD_Unstructured[Name],WisconsinFDD_Unstructured[OG Subfolder],0)</f>
        <v>Amazing_2024</v>
      </c>
      <c r="K61" t="str" cm="1">
        <f t="array" ref="K61">UPPER(CleanFileName1(Items6[[#This Row],[Franchise Legal Name]]))</f>
        <v>AMAZING LASH FRANCHISE, LLC</v>
      </c>
      <c r="L61" s="8" t="str">
        <f>SUBSTITUTE(Items6[[#This Row],[New PDF File Name]],".pdf","_Items1-23.pdf")</f>
        <v>AMAZING LASH FRANCHISE, LLC_2024_Items1-23.pdf</v>
      </c>
      <c r="M61" s="6" t="str">
        <f>Items6[[#This Row],[Cleaned Legal Name]]&amp;"_"&amp;Items6[[#This Row],[FDD Year]]&amp;".pdf"</f>
        <v>AMAZING LASH FRANCHISE, LLC_2024.pdf</v>
      </c>
      <c r="N61" s="7" t="str">
        <f>SUBSTITUTE(Items6[[#This Row],[New PDF File Name]],".pdf","")</f>
        <v>AMAZING LASH FRANCHISE, LLC_2024</v>
      </c>
    </row>
    <row r="62" spans="1:14" x14ac:dyDescent="0.3">
      <c r="A62" s="1" t="s">
        <v>129</v>
      </c>
      <c r="B62" s="1" t="s">
        <v>8</v>
      </c>
      <c r="C62" s="2">
        <v>45534.044027673612</v>
      </c>
      <c r="D62" s="2">
        <v>45533.870235949071</v>
      </c>
      <c r="E62" s="2">
        <v>45533.870235856484</v>
      </c>
      <c r="F62" s="1" t="s">
        <v>9</v>
      </c>
      <c r="G62" s="1" t="s">
        <v>130</v>
      </c>
      <c r="H62" s="2" t="str">
        <f>_xlfn.XLOOKUP(Items6[[#This Row],[Name - Copy]],AllJson[PDF File Name],AllJson[Franchise Legal Name])</f>
        <v>America's Music School LLC</v>
      </c>
      <c r="I62" s="4">
        <f>_xlfn.XLOOKUP(Items6[[#This Row],[Name - Copy]],AllJson[PDF File Name],AllJson[FDD Year])</f>
        <v>2024</v>
      </c>
      <c r="J62" s="5" t="str">
        <f>_xlfn.XLOOKUP(Items6[[#This Row],[Name]],WisconsinFDD_Unstructured[Name],WisconsinFDD_Unstructured[OG Subfolder],0)</f>
        <v>America's_2024</v>
      </c>
      <c r="K62" t="str" cm="1">
        <f t="array" ref="K62">UPPER(CleanFileName1(Items6[[#This Row],[Franchise Legal Name]]))</f>
        <v>AMERICA'S MUSIC SCHOOL LLC</v>
      </c>
      <c r="L62" s="8" t="str">
        <f>SUBSTITUTE(Items6[[#This Row],[New PDF File Name]],".pdf","_Items1-23.pdf")</f>
        <v>AMERICA'S MUSIC SCHOOL LLC_2024_Items1-23.pdf</v>
      </c>
      <c r="M62" s="6" t="str">
        <f>Items6[[#This Row],[Cleaned Legal Name]]&amp;"_"&amp;Items6[[#This Row],[FDD Year]]&amp;".pdf"</f>
        <v>AMERICA'S MUSIC SCHOOL LLC_2024.pdf</v>
      </c>
      <c r="N62" s="7" t="str">
        <f>SUBSTITUTE(Items6[[#This Row],[New PDF File Name]],".pdf","")</f>
        <v>AMERICA'S MUSIC SCHOOL LLC_2024</v>
      </c>
    </row>
    <row r="63" spans="1:14" x14ac:dyDescent="0.3">
      <c r="A63" s="1" t="s">
        <v>131</v>
      </c>
      <c r="B63" s="1" t="s">
        <v>8</v>
      </c>
      <c r="C63" s="2">
        <v>45534.046591342594</v>
      </c>
      <c r="D63" s="2">
        <v>45533.870299965274</v>
      </c>
      <c r="E63" s="2">
        <v>45533.870299895832</v>
      </c>
      <c r="F63" s="1" t="s">
        <v>9</v>
      </c>
      <c r="G63" s="1" t="s">
        <v>132</v>
      </c>
      <c r="H63" s="2" t="str">
        <f>_xlfn.XLOOKUP(Items6[[#This Row],[Name - Copy]],AllJson[PDF File Name],AllJson[Franchise Legal Name])</f>
        <v>American Dairy Queen Corporation</v>
      </c>
      <c r="I63" s="4">
        <f>_xlfn.XLOOKUP(Items6[[#This Row],[Name - Copy]],AllJson[PDF File Name],AllJson[FDD Year])</f>
        <v>2024</v>
      </c>
      <c r="J63" s="5">
        <f>_xlfn.XLOOKUP(Items6[[#This Row],[Name]],WisconsinFDD_Unstructured[Name],WisconsinFDD_Unstructured[OG Subfolder],0)</f>
        <v>0</v>
      </c>
      <c r="K63" t="str" cm="1">
        <f t="array" ref="K63">UPPER(CleanFileName1(Items6[[#This Row],[Franchise Legal Name]]))</f>
        <v>AMERICAN DAIRY QUEEN CORPORATION</v>
      </c>
      <c r="L63" s="8" t="str">
        <f>SUBSTITUTE(Items6[[#This Row],[New PDF File Name]],".pdf","_Items1-23.pdf")</f>
        <v>AMERICAN DAIRY QUEEN CORPORATION_2024_Items1-23.pdf</v>
      </c>
      <c r="M63" s="6" t="str">
        <f>Items6[[#This Row],[Cleaned Legal Name]]&amp;"_"&amp;Items6[[#This Row],[FDD Year]]&amp;".pdf"</f>
        <v>AMERICAN DAIRY QUEEN CORPORATION_2024.pdf</v>
      </c>
      <c r="N63" s="7" t="str">
        <f>SUBSTITUTE(Items6[[#This Row],[New PDF File Name]],".pdf","")</f>
        <v>AMERICAN DAIRY QUEEN CORPORATION_2024</v>
      </c>
    </row>
    <row r="64" spans="1:14" x14ac:dyDescent="0.3">
      <c r="A64" s="1" t="s">
        <v>133</v>
      </c>
      <c r="B64" s="1" t="s">
        <v>8</v>
      </c>
      <c r="C64" s="2">
        <v>45534.055162013887</v>
      </c>
      <c r="D64" s="2">
        <v>45533.870305787037</v>
      </c>
      <c r="E64" s="2">
        <v>45533.87030574074</v>
      </c>
      <c r="F64" s="1" t="s">
        <v>9</v>
      </c>
      <c r="G64" s="1" t="s">
        <v>134</v>
      </c>
      <c r="H64" s="2" t="str">
        <f>_xlfn.XLOOKUP(Items6[[#This Row],[Name - Copy]],AllJson[PDF File Name],AllJson[Franchise Legal Name])</f>
        <v>American Decorative Coatings, LLC</v>
      </c>
      <c r="I64" s="4">
        <f>_xlfn.XLOOKUP(Items6[[#This Row],[Name - Copy]],AllJson[PDF File Name],AllJson[FDD Year])</f>
        <v>2024</v>
      </c>
      <c r="J64" s="5">
        <f>_xlfn.XLOOKUP(Items6[[#This Row],[Name]],WisconsinFDD_Unstructured[Name],WisconsinFDD_Unstructured[OG Subfolder],0)</f>
        <v>0</v>
      </c>
      <c r="K64" t="str" cm="1">
        <f t="array" ref="K64">UPPER(CleanFileName1(Items6[[#This Row],[Franchise Legal Name]]))</f>
        <v>AMERICAN DECORATIVE COATINGS, LLC</v>
      </c>
      <c r="L64" s="8" t="str">
        <f>SUBSTITUTE(Items6[[#This Row],[New PDF File Name]],".pdf","_Items1-23.pdf")</f>
        <v>AMERICAN DECORATIVE COATINGS, LLC_2024_Items1-23.pdf</v>
      </c>
      <c r="M64" s="6" t="str">
        <f>Items6[[#This Row],[Cleaned Legal Name]]&amp;"_"&amp;Items6[[#This Row],[FDD Year]]&amp;".pdf"</f>
        <v>AMERICAN DECORATIVE COATINGS, LLC_2024.pdf</v>
      </c>
      <c r="N64" s="7" t="str">
        <f>SUBSTITUTE(Items6[[#This Row],[New PDF File Name]],".pdf","")</f>
        <v>AMERICAN DECORATIVE COATINGS, LLC_2024</v>
      </c>
    </row>
    <row r="65" spans="1:14" x14ac:dyDescent="0.3">
      <c r="A65" s="1" t="s">
        <v>135</v>
      </c>
      <c r="B65" s="1" t="s">
        <v>8</v>
      </c>
      <c r="C65" s="2">
        <v>45534.056582627316</v>
      </c>
      <c r="D65" s="2">
        <v>45533.870326041666</v>
      </c>
      <c r="E65" s="2">
        <v>45533.870325995369</v>
      </c>
      <c r="F65" s="1" t="s">
        <v>9</v>
      </c>
      <c r="G65" s="1" t="s">
        <v>136</v>
      </c>
      <c r="H65" s="2" t="str">
        <f>_xlfn.XLOOKUP(Items6[[#This Row],[Name - Copy]],AllJson[PDF File Name],AllJson[Franchise Legal Name])</f>
        <v>American Freight Franchisor, LLC</v>
      </c>
      <c r="I65" s="4">
        <f>_xlfn.XLOOKUP(Items6[[#This Row],[Name - Copy]],AllJson[PDF File Name],AllJson[FDD Year])</f>
        <v>2024</v>
      </c>
      <c r="J65" s="5">
        <f>_xlfn.XLOOKUP(Items6[[#This Row],[Name]],WisconsinFDD_Unstructured[Name],WisconsinFDD_Unstructured[OG Subfolder],0)</f>
        <v>0</v>
      </c>
      <c r="K65" t="str" cm="1">
        <f t="array" ref="K65">UPPER(CleanFileName1(Items6[[#This Row],[Franchise Legal Name]]))</f>
        <v>AMERICAN FREIGHT FRANCHISOR, LLC</v>
      </c>
      <c r="L65" s="8" t="str">
        <f>SUBSTITUTE(Items6[[#This Row],[New PDF File Name]],".pdf","_Items1-23.pdf")</f>
        <v>AMERICAN FREIGHT FRANCHISOR, LLC_2024_Items1-23.pdf</v>
      </c>
      <c r="M65" s="6" t="str">
        <f>Items6[[#This Row],[Cleaned Legal Name]]&amp;"_"&amp;Items6[[#This Row],[FDD Year]]&amp;".pdf"</f>
        <v>AMERICAN FREIGHT FRANCHISOR, LLC_2024.pdf</v>
      </c>
      <c r="N65" s="7" t="str">
        <f>SUBSTITUTE(Items6[[#This Row],[New PDF File Name]],".pdf","")</f>
        <v>AMERICAN FREIGHT FRANCHISOR, LLC_2024</v>
      </c>
    </row>
    <row r="66" spans="1:14" x14ac:dyDescent="0.3">
      <c r="A66" s="1" t="s">
        <v>137</v>
      </c>
      <c r="B66" s="1" t="s">
        <v>8</v>
      </c>
      <c r="C66" s="2">
        <v>45534.058104074073</v>
      </c>
      <c r="D66" s="2">
        <v>45533.870344849536</v>
      </c>
      <c r="E66" s="2">
        <v>45533.870344756942</v>
      </c>
      <c r="F66" s="1" t="s">
        <v>9</v>
      </c>
      <c r="G66" s="1" t="s">
        <v>138</v>
      </c>
      <c r="H66" s="2" t="str">
        <f>_xlfn.XLOOKUP(Items6[[#This Row],[Name - Copy]],AllJson[PDF File Name],AllJson[Franchise Legal Name])</f>
        <v>American Leak Detection</v>
      </c>
      <c r="I66" s="4">
        <f>_xlfn.XLOOKUP(Items6[[#This Row],[Name - Copy]],AllJson[PDF File Name],AllJson[FDD Year])</f>
        <v>2024</v>
      </c>
      <c r="J66" s="5">
        <f>_xlfn.XLOOKUP(Items6[[#This Row],[Name]],WisconsinFDD_Unstructured[Name],WisconsinFDD_Unstructured[OG Subfolder],0)</f>
        <v>0</v>
      </c>
      <c r="K66" t="str" cm="1">
        <f t="array" ref="K66">UPPER(CleanFileName1(Items6[[#This Row],[Franchise Legal Name]]))</f>
        <v>AMERICAN LEAK DETECTION</v>
      </c>
      <c r="L66" s="8" t="str">
        <f>SUBSTITUTE(Items6[[#This Row],[New PDF File Name]],".pdf","_Items1-23.pdf")</f>
        <v>AMERICAN LEAK DETECTION_2024_Items1-23.pdf</v>
      </c>
      <c r="M66" s="6" t="str">
        <f>Items6[[#This Row],[Cleaned Legal Name]]&amp;"_"&amp;Items6[[#This Row],[FDD Year]]&amp;".pdf"</f>
        <v>AMERICAN LEAK DETECTION_2024.pdf</v>
      </c>
      <c r="N66" s="7" t="str">
        <f>SUBSTITUTE(Items6[[#This Row],[New PDF File Name]],".pdf","")</f>
        <v>AMERICAN LEAK DETECTION_2024</v>
      </c>
    </row>
    <row r="67" spans="1:14" x14ac:dyDescent="0.3">
      <c r="A67" s="1" t="s">
        <v>139</v>
      </c>
      <c r="B67" s="1" t="s">
        <v>8</v>
      </c>
      <c r="C67" s="2">
        <v>45534.059358182873</v>
      </c>
      <c r="D67" s="2">
        <v>45533.870370312499</v>
      </c>
      <c r="E67" s="2">
        <v>45533.870370185185</v>
      </c>
      <c r="F67" s="1" t="s">
        <v>9</v>
      </c>
      <c r="G67" s="1" t="s">
        <v>140</v>
      </c>
      <c r="H67" s="2" t="str">
        <f>_xlfn.XLOOKUP(Items6[[#This Row],[Name - Copy]],AllJson[PDF File Name],AllJson[Franchise Legal Name])</f>
        <v>American Poolplayers Association, Inc.</v>
      </c>
      <c r="I67" s="4">
        <f>_xlfn.XLOOKUP(Items6[[#This Row],[Name - Copy]],AllJson[PDF File Name],AllJson[FDD Year])</f>
        <v>2024</v>
      </c>
      <c r="J67" s="5">
        <f>_xlfn.XLOOKUP(Items6[[#This Row],[Name]],WisconsinFDD_Unstructured[Name],WisconsinFDD_Unstructured[OG Subfolder],0)</f>
        <v>0</v>
      </c>
      <c r="K67" t="str" cm="1">
        <f t="array" ref="K67">UPPER(CleanFileName1(Items6[[#This Row],[Franchise Legal Name]]))</f>
        <v>AMERICAN POOLPLAYERS ASSOCIATION, INC.</v>
      </c>
      <c r="L67" s="8" t="str">
        <f>SUBSTITUTE(Items6[[#This Row],[New PDF File Name]],".pdf","_Items1-23.pdf")</f>
        <v>AMERICAN POOLPLAYERS ASSOCIATION, INC._2024_Items1-23.pdf</v>
      </c>
      <c r="M67" s="6" t="str">
        <f>Items6[[#This Row],[Cleaned Legal Name]]&amp;"_"&amp;Items6[[#This Row],[FDD Year]]&amp;".pdf"</f>
        <v>AMERICAN POOLPLAYERS ASSOCIATION, INC._2024.pdf</v>
      </c>
      <c r="N67" s="7" t="str">
        <f>SUBSTITUTE(Items6[[#This Row],[New PDF File Name]],".pdf","")</f>
        <v>AMERICAN POOLPLAYERS ASSOCIATION, INC._2024</v>
      </c>
    </row>
    <row r="68" spans="1:14" x14ac:dyDescent="0.3">
      <c r="A68" s="1" t="s">
        <v>141</v>
      </c>
      <c r="B68" s="1" t="s">
        <v>8</v>
      </c>
      <c r="C68" s="2">
        <v>45534.061462129626</v>
      </c>
      <c r="D68" s="2">
        <v>45533.870399884261</v>
      </c>
      <c r="E68" s="2">
        <v>45533.870399803243</v>
      </c>
      <c r="F68" s="1" t="s">
        <v>9</v>
      </c>
      <c r="G68" s="1" t="s">
        <v>142</v>
      </c>
      <c r="H68" s="2" t="str">
        <f>_xlfn.XLOOKUP(Items6[[#This Row],[Name - Copy]],AllJson[PDF File Name],AllJson[Franchise Legal Name])</f>
        <v>American Shaman Franchise System, LLC</v>
      </c>
      <c r="I68" s="4">
        <f>_xlfn.XLOOKUP(Items6[[#This Row],[Name - Copy]],AllJson[PDF File Name],AllJson[FDD Year])</f>
        <v>2024</v>
      </c>
      <c r="J68" s="5">
        <f>_xlfn.XLOOKUP(Items6[[#This Row],[Name]],WisconsinFDD_Unstructured[Name],WisconsinFDD_Unstructured[OG Subfolder],0)</f>
        <v>0</v>
      </c>
      <c r="K68" t="str" cm="1">
        <f t="array" ref="K68">UPPER(CleanFileName1(Items6[[#This Row],[Franchise Legal Name]]))</f>
        <v>AMERICAN SHAMAN FRANCHISE SYSTEM, LLC</v>
      </c>
      <c r="L68" s="8" t="str">
        <f>SUBSTITUTE(Items6[[#This Row],[New PDF File Name]],".pdf","_Items1-23.pdf")</f>
        <v>AMERICAN SHAMAN FRANCHISE SYSTEM, LLC_2024_Items1-23.pdf</v>
      </c>
      <c r="M68" s="6" t="str">
        <f>Items6[[#This Row],[Cleaned Legal Name]]&amp;"_"&amp;Items6[[#This Row],[FDD Year]]&amp;".pdf"</f>
        <v>AMERICAN SHAMAN FRANCHISE SYSTEM, LLC_2024.pdf</v>
      </c>
      <c r="N68" s="7" t="str">
        <f>SUBSTITUTE(Items6[[#This Row],[New PDF File Name]],".pdf","")</f>
        <v>AMERICAN SHAMAN FRANCHISE SYSTEM, LLC_2024</v>
      </c>
    </row>
    <row r="69" spans="1:14" x14ac:dyDescent="0.3">
      <c r="A69" s="1" t="s">
        <v>143</v>
      </c>
      <c r="B69" s="1" t="s">
        <v>8</v>
      </c>
      <c r="C69" s="2">
        <v>45534.063439803242</v>
      </c>
      <c r="D69" s="2">
        <v>45533.870415752317</v>
      </c>
      <c r="E69" s="2">
        <v>45533.870415648147</v>
      </c>
      <c r="F69" s="1" t="s">
        <v>9</v>
      </c>
      <c r="G69" s="1" t="s">
        <v>144</v>
      </c>
      <c r="H69" s="2" t="str">
        <f>_xlfn.XLOOKUP(Items6[[#This Row],[Name - Copy]],AllJson[PDF File Name],AllJson[Franchise Legal Name])</f>
        <v>AmericInn International, LLC</v>
      </c>
      <c r="I69" s="4">
        <f>_xlfn.XLOOKUP(Items6[[#This Row],[Name - Copy]],AllJson[PDF File Name],AllJson[FDD Year])</f>
        <v>2024</v>
      </c>
      <c r="J69" s="5" t="str">
        <f>_xlfn.XLOOKUP(Items6[[#This Row],[Name]],WisconsinFDD_Unstructured[Name],WisconsinFDD_Unstructured[OG Subfolder],0)</f>
        <v>AmericInn_2024</v>
      </c>
      <c r="K69" t="str" cm="1">
        <f t="array" ref="K69">UPPER(CleanFileName1(Items6[[#This Row],[Franchise Legal Name]]))</f>
        <v>AMERICINN INTERNATIONAL, LLC</v>
      </c>
      <c r="L69" s="8" t="str">
        <f>SUBSTITUTE(Items6[[#This Row],[New PDF File Name]],".pdf","_Items1-23.pdf")</f>
        <v>AMERICINN INTERNATIONAL, LLC_2024_Items1-23.pdf</v>
      </c>
      <c r="M69" s="6" t="str">
        <f>Items6[[#This Row],[Cleaned Legal Name]]&amp;"_"&amp;Items6[[#This Row],[FDD Year]]&amp;".pdf"</f>
        <v>AMERICINN INTERNATIONAL, LLC_2024.pdf</v>
      </c>
      <c r="N69" s="7" t="str">
        <f>SUBSTITUTE(Items6[[#This Row],[New PDF File Name]],".pdf","")</f>
        <v>AMERICINN INTERNATIONAL, LLC_2024</v>
      </c>
    </row>
    <row r="70" spans="1:14" x14ac:dyDescent="0.3">
      <c r="A70" s="1" t="s">
        <v>145</v>
      </c>
      <c r="B70" s="1" t="s">
        <v>8</v>
      </c>
      <c r="C70" s="2">
        <v>45534.066226215276</v>
      </c>
      <c r="D70" s="2">
        <v>45533.870489907407</v>
      </c>
      <c r="E70" s="2">
        <v>45533.870488148146</v>
      </c>
      <c r="F70" s="1" t="s">
        <v>9</v>
      </c>
      <c r="G70" s="1" t="s">
        <v>146</v>
      </c>
      <c r="H70" s="2" t="str">
        <f>_xlfn.XLOOKUP(Items6[[#This Row],[Name - Copy]],AllJson[PDF File Name],AllJson[Franchise Legal Name])</f>
        <v>Ameriprise Financial Services LLC</v>
      </c>
      <c r="I70" s="4">
        <f>_xlfn.XLOOKUP(Items6[[#This Row],[Name - Copy]],AllJson[PDF File Name],AllJson[FDD Year])</f>
        <v>2024</v>
      </c>
      <c r="J70" s="5" t="str">
        <f>_xlfn.XLOOKUP(Items6[[#This Row],[Name]],WisconsinFDD_Unstructured[Name],WisconsinFDD_Unstructured[OG Subfolder],0)</f>
        <v>Ameriprise_2024</v>
      </c>
      <c r="K70" t="str" cm="1">
        <f t="array" ref="K70">UPPER(CleanFileName1(Items6[[#This Row],[Franchise Legal Name]]))</f>
        <v>AMERIPRISE FINANCIAL SERVICES LLC</v>
      </c>
      <c r="L70" s="8" t="str">
        <f>SUBSTITUTE(Items6[[#This Row],[New PDF File Name]],".pdf","_Items1-23.pdf")</f>
        <v>AMERIPRISE FINANCIAL SERVICES LLC_2024_Items1-23.pdf</v>
      </c>
      <c r="M70" s="6" t="str">
        <f>Items6[[#This Row],[Cleaned Legal Name]]&amp;"_"&amp;Items6[[#This Row],[FDD Year]]&amp;".pdf"</f>
        <v>AMERIPRISE FINANCIAL SERVICES LLC_2024.pdf</v>
      </c>
      <c r="N70" s="7" t="str">
        <f>SUBSTITUTE(Items6[[#This Row],[New PDF File Name]],".pdf","")</f>
        <v>AMERIPRISE FINANCIAL SERVICES LLC_2024</v>
      </c>
    </row>
    <row r="71" spans="1:14" x14ac:dyDescent="0.3">
      <c r="A71" s="1" t="s">
        <v>147</v>
      </c>
      <c r="B71" s="1" t="s">
        <v>8</v>
      </c>
      <c r="C71" s="2">
        <v>45534.069203784726</v>
      </c>
      <c r="D71" s="2">
        <v>45533.870540081021</v>
      </c>
      <c r="E71" s="2">
        <v>45533.870539884258</v>
      </c>
      <c r="F71" s="1" t="s">
        <v>9</v>
      </c>
      <c r="G71" s="1" t="s">
        <v>148</v>
      </c>
      <c r="H71" s="2" t="str">
        <f>_xlfn.XLOOKUP(Items6[[#This Row],[Name - Copy]],AllJson[PDF File Name],AllJson[Franchise Legal Name])</f>
        <v>AmerisourceBergen Drug Corporation</v>
      </c>
      <c r="I71" s="4">
        <f>_xlfn.XLOOKUP(Items6[[#This Row],[Name - Copy]],AllJson[PDF File Name],AllJson[FDD Year])</f>
        <v>2023</v>
      </c>
      <c r="J71" s="5" t="str">
        <f>_xlfn.XLOOKUP(Items6[[#This Row],[Name]],WisconsinFDD_Unstructured[Name],WisconsinFDD_Unstructured[OG Subfolder],0)</f>
        <v>AmerisourceBergen_2023</v>
      </c>
      <c r="K71" t="str" cm="1">
        <f t="array" ref="K71">UPPER(CleanFileName1(Items6[[#This Row],[Franchise Legal Name]]))</f>
        <v>AMERISOURCEBERGEN DRUG CORPORATION</v>
      </c>
      <c r="L71" s="8" t="str">
        <f>SUBSTITUTE(Items6[[#This Row],[New PDF File Name]],".pdf","_Items1-23.pdf")</f>
        <v>AMERISOURCEBERGEN DRUG CORPORATION_2023_Items1-23.pdf</v>
      </c>
      <c r="M71" s="6" t="str">
        <f>Items6[[#This Row],[Cleaned Legal Name]]&amp;"_"&amp;Items6[[#This Row],[FDD Year]]&amp;".pdf"</f>
        <v>AMERISOURCEBERGEN DRUG CORPORATION_2023.pdf</v>
      </c>
      <c r="N71" s="7" t="str">
        <f>SUBSTITUTE(Items6[[#This Row],[New PDF File Name]],".pdf","")</f>
        <v>AMERISOURCEBERGEN DRUG CORPORATION_2023</v>
      </c>
    </row>
    <row r="72" spans="1:14" x14ac:dyDescent="0.3">
      <c r="A72" s="1" t="s">
        <v>149</v>
      </c>
      <c r="B72" s="1" t="s">
        <v>8</v>
      </c>
      <c r="C72" s="2">
        <v>45534.071468784721</v>
      </c>
      <c r="D72" s="2">
        <v>45533.87055605324</v>
      </c>
      <c r="E72" s="2">
        <v>45533.870555995367</v>
      </c>
      <c r="F72" s="1" t="s">
        <v>9</v>
      </c>
      <c r="G72" s="1" t="s">
        <v>150</v>
      </c>
      <c r="H72" s="2" t="str">
        <f>_xlfn.XLOOKUP(Items6[[#This Row],[Name - Copy]],AllJson[PDF File Name],AllJson[Franchise Legal Name])</f>
        <v>AMRAMP, LLC</v>
      </c>
      <c r="I72" s="4">
        <f>_xlfn.XLOOKUP(Items6[[#This Row],[Name - Copy]],AllJson[PDF File Name],AllJson[FDD Year])</f>
        <v>2023</v>
      </c>
      <c r="J72" s="5" t="str">
        <f>_xlfn.XLOOKUP(Items6[[#This Row],[Name]],WisconsinFDD_Unstructured[Name],WisconsinFDD_Unstructured[OG Subfolder],0)</f>
        <v>AMRAMP_2023</v>
      </c>
      <c r="K72" t="str" cm="1">
        <f t="array" ref="K72">UPPER(CleanFileName1(Items6[[#This Row],[Franchise Legal Name]]))</f>
        <v>AMRAMP, LLC</v>
      </c>
      <c r="L72" s="8" t="str">
        <f>SUBSTITUTE(Items6[[#This Row],[New PDF File Name]],".pdf","_Items1-23.pdf")</f>
        <v>AMRAMP, LLC_2023_Items1-23.pdf</v>
      </c>
      <c r="M72" s="6" t="str">
        <f>Items6[[#This Row],[Cleaned Legal Name]]&amp;"_"&amp;Items6[[#This Row],[FDD Year]]&amp;".pdf"</f>
        <v>AMRAMP, LLC_2023.pdf</v>
      </c>
      <c r="N72" s="7" t="str">
        <f>SUBSTITUTE(Items6[[#This Row],[New PDF File Name]],".pdf","")</f>
        <v>AMRAMP, LLC_2023</v>
      </c>
    </row>
    <row r="73" spans="1:14" x14ac:dyDescent="0.3">
      <c r="A73" s="1" t="s">
        <v>151</v>
      </c>
      <c r="B73" s="1" t="s">
        <v>8</v>
      </c>
      <c r="C73" s="2">
        <v>45534.072852037039</v>
      </c>
      <c r="D73" s="2">
        <v>45533.870575370369</v>
      </c>
      <c r="E73" s="2">
        <v>45533.870575289351</v>
      </c>
      <c r="F73" s="1" t="s">
        <v>9</v>
      </c>
      <c r="G73" s="1" t="s">
        <v>152</v>
      </c>
      <c r="H73" s="2" t="str">
        <f>_xlfn.XLOOKUP(Items6[[#This Row],[Name - Copy]],AllJson[PDF File Name],AllJson[Franchise Legal Name])</f>
        <v>AmSpirit Franchise Corporation</v>
      </c>
      <c r="I73" s="4">
        <f>_xlfn.XLOOKUP(Items6[[#This Row],[Name - Copy]],AllJson[PDF File Name],AllJson[FDD Year])</f>
        <v>2024</v>
      </c>
      <c r="J73" s="5" t="str">
        <f>_xlfn.XLOOKUP(Items6[[#This Row],[Name]],WisconsinFDD_Unstructured[Name],WisconsinFDD_Unstructured[OG Subfolder],0)</f>
        <v>AmSpirit_2024</v>
      </c>
      <c r="K73" t="str" cm="1">
        <f t="array" ref="K73">UPPER(CleanFileName1(Items6[[#This Row],[Franchise Legal Name]]))</f>
        <v>AMSPIRIT FRANCHISE CORPORATION</v>
      </c>
      <c r="L73" s="8" t="str">
        <f>SUBSTITUTE(Items6[[#This Row],[New PDF File Name]],".pdf","_Items1-23.pdf")</f>
        <v>AMSPIRIT FRANCHISE CORPORATION_2024_Items1-23.pdf</v>
      </c>
      <c r="M73" s="6" t="str">
        <f>Items6[[#This Row],[Cleaned Legal Name]]&amp;"_"&amp;Items6[[#This Row],[FDD Year]]&amp;".pdf"</f>
        <v>AMSPIRIT FRANCHISE CORPORATION_2024.pdf</v>
      </c>
      <c r="N73" s="7" t="str">
        <f>SUBSTITUTE(Items6[[#This Row],[New PDF File Name]],".pdf","")</f>
        <v>AMSPIRIT FRANCHISE CORPORATION_2024</v>
      </c>
    </row>
    <row r="74" spans="1:14" x14ac:dyDescent="0.3">
      <c r="A74" s="1" t="s">
        <v>153</v>
      </c>
      <c r="B74" s="1" t="s">
        <v>8</v>
      </c>
      <c r="C74" s="2">
        <v>45534.074313796293</v>
      </c>
      <c r="D74" s="2">
        <v>45533.870598483794</v>
      </c>
      <c r="E74" s="2">
        <v>45533.870598321759</v>
      </c>
      <c r="F74" s="1" t="s">
        <v>9</v>
      </c>
      <c r="G74" s="1" t="s">
        <v>154</v>
      </c>
      <c r="H74" s="2" t="str">
        <f>_xlfn.XLOOKUP(Items6[[#This Row],[Name - Copy]],AllJson[PDF File Name],AllJson[Franchise Legal Name])</f>
        <v>Anago Franchising, Inc.</v>
      </c>
      <c r="I74" s="4">
        <f>_xlfn.XLOOKUP(Items6[[#This Row],[Name - Copy]],AllJson[PDF File Name],AllJson[FDD Year])</f>
        <v>2024</v>
      </c>
      <c r="J74" s="5" t="str">
        <f>_xlfn.XLOOKUP(Items6[[#This Row],[Name]],WisconsinFDD_Unstructured[Name],WisconsinFDD_Unstructured[OG Subfolder],0)</f>
        <v>Anago_2024</v>
      </c>
      <c r="K74" t="str" cm="1">
        <f t="array" ref="K74">UPPER(CleanFileName1(Items6[[#This Row],[Franchise Legal Name]]))</f>
        <v>ANAGO FRANCHISING, INC.</v>
      </c>
      <c r="L74" s="8" t="str">
        <f>SUBSTITUTE(Items6[[#This Row],[New PDF File Name]],".pdf","_Items1-23.pdf")</f>
        <v>ANAGO FRANCHISING, INC._2024_Items1-23.pdf</v>
      </c>
      <c r="M74" s="6" t="str">
        <f>Items6[[#This Row],[Cleaned Legal Name]]&amp;"_"&amp;Items6[[#This Row],[FDD Year]]&amp;".pdf"</f>
        <v>ANAGO FRANCHISING, INC._2024.pdf</v>
      </c>
      <c r="N74" s="7" t="str">
        <f>SUBSTITUTE(Items6[[#This Row],[New PDF File Name]],".pdf","")</f>
        <v>ANAGO FRANCHISING, INC._2024</v>
      </c>
    </row>
    <row r="75" spans="1:14" x14ac:dyDescent="0.3">
      <c r="A75" s="1" t="s">
        <v>155</v>
      </c>
      <c r="B75" s="1" t="s">
        <v>8</v>
      </c>
      <c r="C75" s="2">
        <v>45534.076119016201</v>
      </c>
      <c r="D75" s="2">
        <v>45533.87062494213</v>
      </c>
      <c r="E75" s="2">
        <v>45533.870624826392</v>
      </c>
      <c r="F75" s="1" t="s">
        <v>9</v>
      </c>
      <c r="G75" s="1" t="s">
        <v>156</v>
      </c>
      <c r="H75" s="2" t="str">
        <f>_xlfn.XLOOKUP(Items6[[#This Row],[Name - Copy]],AllJson[PDF File Name],AllJson[Franchise Legal Name])</f>
        <v>Anchored Tiny Homes Franchising, LLC</v>
      </c>
      <c r="I75" s="4">
        <f>_xlfn.XLOOKUP(Items6[[#This Row],[Name - Copy]],AllJson[PDF File Name],AllJson[FDD Year])</f>
        <v>2024</v>
      </c>
      <c r="J75" s="5" t="str">
        <f>_xlfn.XLOOKUP(Items6[[#This Row],[Name]],WisconsinFDD_Unstructured[Name],WisconsinFDD_Unstructured[OG Subfolder],0)</f>
        <v>Anchored_2024</v>
      </c>
      <c r="K75" t="str" cm="1">
        <f t="array" ref="K75">UPPER(CleanFileName1(Items6[[#This Row],[Franchise Legal Name]]))</f>
        <v>ANCHORED TINY HOMES FRANCHISING, LLC</v>
      </c>
      <c r="L75" s="8" t="str">
        <f>SUBSTITUTE(Items6[[#This Row],[New PDF File Name]],".pdf","_Items1-23.pdf")</f>
        <v>ANCHORED TINY HOMES FRANCHISING, LLC_2024_Items1-23.pdf</v>
      </c>
      <c r="M75" s="6" t="str">
        <f>Items6[[#This Row],[Cleaned Legal Name]]&amp;"_"&amp;Items6[[#This Row],[FDD Year]]&amp;".pdf"</f>
        <v>ANCHORED TINY HOMES FRANCHISING, LLC_2024.pdf</v>
      </c>
      <c r="N75" s="7" t="str">
        <f>SUBSTITUTE(Items6[[#This Row],[New PDF File Name]],".pdf","")</f>
        <v>ANCHORED TINY HOMES FRANCHISING, LLC_2024</v>
      </c>
    </row>
    <row r="76" spans="1:14" x14ac:dyDescent="0.3">
      <c r="A76" s="1" t="s">
        <v>157</v>
      </c>
      <c r="B76" s="1" t="s">
        <v>8</v>
      </c>
      <c r="C76" s="2">
        <v>45534.077877337964</v>
      </c>
      <c r="D76" s="2">
        <v>45533.870645150462</v>
      </c>
      <c r="E76" s="2">
        <v>45533.8706450463</v>
      </c>
      <c r="F76" s="1" t="s">
        <v>9</v>
      </c>
      <c r="G76" s="1" t="s">
        <v>158</v>
      </c>
      <c r="H76" s="2" t="str">
        <f>_xlfn.XLOOKUP(Items6[[#This Row],[Name - Copy]],AllJson[PDF File Name],AllJson[Franchise Legal Name])</f>
        <v>Angry Chickz Franchising LLC</v>
      </c>
      <c r="I76" s="4">
        <f>_xlfn.XLOOKUP(Items6[[#This Row],[Name - Copy]],AllJson[PDF File Name],AllJson[FDD Year])</f>
        <v>2024</v>
      </c>
      <c r="J76" s="5">
        <f>_xlfn.XLOOKUP(Items6[[#This Row],[Name]],WisconsinFDD_Unstructured[Name],WisconsinFDD_Unstructured[OG Subfolder],0)</f>
        <v>0</v>
      </c>
      <c r="K76" t="str" cm="1">
        <f t="array" ref="K76">UPPER(CleanFileName1(Items6[[#This Row],[Franchise Legal Name]]))</f>
        <v>ANGRY CHICKZ FRANCHISING LLC</v>
      </c>
      <c r="L76" s="8" t="str">
        <f>SUBSTITUTE(Items6[[#This Row],[New PDF File Name]],".pdf","_Items1-23.pdf")</f>
        <v>ANGRY CHICKZ FRANCHISING LLC_2024_Items1-23.pdf</v>
      </c>
      <c r="M76" s="6" t="str">
        <f>Items6[[#This Row],[Cleaned Legal Name]]&amp;"_"&amp;Items6[[#This Row],[FDD Year]]&amp;".pdf"</f>
        <v>ANGRY CHICKZ FRANCHISING LLC_2024.pdf</v>
      </c>
      <c r="N76" s="7" t="str">
        <f>SUBSTITUTE(Items6[[#This Row],[New PDF File Name]],".pdf","")</f>
        <v>ANGRY CHICKZ FRANCHISING LLC_2024</v>
      </c>
    </row>
    <row r="77" spans="1:14" x14ac:dyDescent="0.3">
      <c r="A77" s="1" t="s">
        <v>159</v>
      </c>
      <c r="B77" s="1" t="s">
        <v>8</v>
      </c>
      <c r="C77" s="2">
        <v>45534.079620266202</v>
      </c>
      <c r="D77" s="2">
        <v>45533.870668414354</v>
      </c>
      <c r="E77" s="2">
        <v>45533.870668252312</v>
      </c>
      <c r="F77" s="1" t="s">
        <v>9</v>
      </c>
      <c r="G77" s="1" t="s">
        <v>160</v>
      </c>
      <c r="H77" s="2" t="str">
        <f>_xlfn.XLOOKUP(Items6[[#This Row],[Name - Copy]],AllJson[PDF File Name],AllJson[Franchise Legal Name])</f>
        <v>ANGRY CRAB SHACK FRANCHISE, LLC</v>
      </c>
      <c r="I77" s="4">
        <f>_xlfn.XLOOKUP(Items6[[#This Row],[Name - Copy]],AllJson[PDF File Name],AllJson[FDD Year])</f>
        <v>2024</v>
      </c>
      <c r="J77" s="5">
        <f>_xlfn.XLOOKUP(Items6[[#This Row],[Name]],WisconsinFDD_Unstructured[Name],WisconsinFDD_Unstructured[OG Subfolder],0)</f>
        <v>0</v>
      </c>
      <c r="K77" t="str" cm="1">
        <f t="array" ref="K77">UPPER(CleanFileName1(Items6[[#This Row],[Franchise Legal Name]]))</f>
        <v>ANGRY CRAB SHACK FRANCHISE, LLC</v>
      </c>
      <c r="L77" s="8" t="str">
        <f>SUBSTITUTE(Items6[[#This Row],[New PDF File Name]],".pdf","_Items1-23.pdf")</f>
        <v>ANGRY CRAB SHACK FRANCHISE, LLC_2024_Items1-23.pdf</v>
      </c>
      <c r="M77" s="6" t="str">
        <f>Items6[[#This Row],[Cleaned Legal Name]]&amp;"_"&amp;Items6[[#This Row],[FDD Year]]&amp;".pdf"</f>
        <v>ANGRY CRAB SHACK FRANCHISE, LLC_2024.pdf</v>
      </c>
      <c r="N77" s="7" t="str">
        <f>SUBSTITUTE(Items6[[#This Row],[New PDF File Name]],".pdf","")</f>
        <v>ANGRY CRAB SHACK FRANCHISE, LLC_2024</v>
      </c>
    </row>
    <row r="78" spans="1:14" x14ac:dyDescent="0.3">
      <c r="A78" s="1" t="s">
        <v>161</v>
      </c>
      <c r="B78" s="1" t="s">
        <v>8</v>
      </c>
      <c r="C78" s="2">
        <v>45534.081442291666</v>
      </c>
      <c r="D78" s="2">
        <v>45533.870726643516</v>
      </c>
      <c r="E78" s="2">
        <v>45533.870726539353</v>
      </c>
      <c r="F78" s="1" t="s">
        <v>9</v>
      </c>
      <c r="G78" s="1" t="s">
        <v>162</v>
      </c>
      <c r="H78" s="2" t="str">
        <f>_xlfn.XLOOKUP(Items6[[#This Row],[Name - Copy]],AllJson[PDF File Name],AllJson[Franchise Legal Name])</f>
        <v>ANNEX BRANDS INC</v>
      </c>
      <c r="I78" s="4">
        <f>_xlfn.XLOOKUP(Items6[[#This Row],[Name - Copy]],AllJson[PDF File Name],AllJson[FDD Year])</f>
        <v>2024</v>
      </c>
      <c r="J78" s="5" t="str">
        <f>_xlfn.XLOOKUP(Items6[[#This Row],[Name]],WisconsinFDD_Unstructured[Name],WisconsinFDD_Unstructured[OG Subfolder],0)</f>
        <v>ANNEX_2024</v>
      </c>
      <c r="K78" t="str" cm="1">
        <f t="array" ref="K78">UPPER(CleanFileName1(Items6[[#This Row],[Franchise Legal Name]]))</f>
        <v>ANNEX BRANDS INC</v>
      </c>
      <c r="L78" s="8" t="str">
        <f>SUBSTITUTE(Items6[[#This Row],[New PDF File Name]],".pdf","_Items1-23.pdf")</f>
        <v>ANNEX BRANDS INC_2024_Items1-23.pdf</v>
      </c>
      <c r="M78" s="6" t="str">
        <f>Items6[[#This Row],[Cleaned Legal Name]]&amp;"_"&amp;Items6[[#This Row],[FDD Year]]&amp;".pdf"</f>
        <v>ANNEX BRANDS INC_2024.pdf</v>
      </c>
      <c r="N78" s="7" t="str">
        <f>SUBSTITUTE(Items6[[#This Row],[New PDF File Name]],".pdf","")</f>
        <v>ANNEX BRANDS INC_2024</v>
      </c>
    </row>
    <row r="79" spans="1:14" x14ac:dyDescent="0.3">
      <c r="A79" s="1" t="s">
        <v>163</v>
      </c>
      <c r="B79" s="1" t="s">
        <v>8</v>
      </c>
      <c r="C79" s="2">
        <v>45534.084473483796</v>
      </c>
      <c r="D79" s="2">
        <v>45533.870752824077</v>
      </c>
      <c r="E79" s="2">
        <v>45533.870752662035</v>
      </c>
      <c r="F79" s="1" t="s">
        <v>9</v>
      </c>
      <c r="G79" s="1" t="s">
        <v>164</v>
      </c>
      <c r="H79" s="2" t="str">
        <f>_xlfn.XLOOKUP(Items6[[#This Row],[Name - Copy]],AllJson[PDF File Name],AllJson[Franchise Legal Name])</f>
        <v>Another Broken Egg of America, LLC</v>
      </c>
      <c r="I79" s="4">
        <f>_xlfn.XLOOKUP(Items6[[#This Row],[Name - Copy]],AllJson[PDF File Name],AllJson[FDD Year])</f>
        <v>2024</v>
      </c>
      <c r="J79" s="5" t="str">
        <f>_xlfn.XLOOKUP(Items6[[#This Row],[Name]],WisconsinFDD_Unstructured[Name],WisconsinFDD_Unstructured[OG Subfolder],0)</f>
        <v>Another_2024</v>
      </c>
      <c r="K79" t="str" cm="1">
        <f t="array" ref="K79">UPPER(CleanFileName1(Items6[[#This Row],[Franchise Legal Name]]))</f>
        <v>ANOTHER BROKEN EGG OF AMERICA, LLC</v>
      </c>
      <c r="L79" s="8" t="str">
        <f>SUBSTITUTE(Items6[[#This Row],[New PDF File Name]],".pdf","_Items1-23.pdf")</f>
        <v>ANOTHER BROKEN EGG OF AMERICA, LLC_2024_Items1-23.pdf</v>
      </c>
      <c r="M79" s="6" t="str">
        <f>Items6[[#This Row],[Cleaned Legal Name]]&amp;"_"&amp;Items6[[#This Row],[FDD Year]]&amp;".pdf"</f>
        <v>ANOTHER BROKEN EGG OF AMERICA, LLC_2024.pdf</v>
      </c>
      <c r="N79" s="7" t="str">
        <f>SUBSTITUTE(Items6[[#This Row],[New PDF File Name]],".pdf","")</f>
        <v>ANOTHER BROKEN EGG OF AMERICA, LLC_2024</v>
      </c>
    </row>
    <row r="80" spans="1:14" x14ac:dyDescent="0.3">
      <c r="A80" s="1" t="s">
        <v>165</v>
      </c>
      <c r="B80" s="1" t="s">
        <v>8</v>
      </c>
      <c r="C80" s="2">
        <v>45534.086503402781</v>
      </c>
      <c r="D80" s="2">
        <v>45533.870786458334</v>
      </c>
      <c r="E80" s="2">
        <v>45533.870786354164</v>
      </c>
      <c r="F80" s="1" t="s">
        <v>9</v>
      </c>
      <c r="G80" s="1" t="s">
        <v>166</v>
      </c>
      <c r="H80" s="2" t="str">
        <f>_xlfn.XLOOKUP(Items6[[#This Row],[Name - Copy]],AllJson[PDF File Name],AllJson[Franchise Legal Name])</f>
        <v>Anytime Fitness Franchisor LLC</v>
      </c>
      <c r="I80" s="4">
        <f>_xlfn.XLOOKUP(Items6[[#This Row],[Name - Copy]],AllJson[PDF File Name],AllJson[FDD Year])</f>
        <v>2024</v>
      </c>
      <c r="J80" s="5" t="str">
        <f>_xlfn.XLOOKUP(Items6[[#This Row],[Name]],WisconsinFDD_Unstructured[Name],WisconsinFDD_Unstructured[OG Subfolder],0)</f>
        <v>Anytime_2024</v>
      </c>
      <c r="K80" t="str" cm="1">
        <f t="array" ref="K80">UPPER(CleanFileName1(Items6[[#This Row],[Franchise Legal Name]]))</f>
        <v>ANYTIME FITNESS FRANCHISOR LLC</v>
      </c>
      <c r="L80" s="8" t="str">
        <f>SUBSTITUTE(Items6[[#This Row],[New PDF File Name]],".pdf","_Items1-23.pdf")</f>
        <v>ANYTIME FITNESS FRANCHISOR LLC_2024_Items1-23.pdf</v>
      </c>
      <c r="M80" s="6" t="str">
        <f>Items6[[#This Row],[Cleaned Legal Name]]&amp;"_"&amp;Items6[[#This Row],[FDD Year]]&amp;".pdf"</f>
        <v>ANYTIME FITNESS FRANCHISOR LLC_2024.pdf</v>
      </c>
      <c r="N80" s="7" t="str">
        <f>SUBSTITUTE(Items6[[#This Row],[New PDF File Name]],".pdf","")</f>
        <v>ANYTIME FITNESS FRANCHISOR LLC_2024</v>
      </c>
    </row>
    <row r="81" spans="1:14" x14ac:dyDescent="0.3">
      <c r="A81" s="1" t="s">
        <v>167</v>
      </c>
      <c r="B81" s="1" t="s">
        <v>8</v>
      </c>
      <c r="C81" s="2">
        <v>45534.088887129627</v>
      </c>
      <c r="D81" s="2">
        <v>45533.870796261574</v>
      </c>
      <c r="E81" s="2">
        <v>45533.870796203701</v>
      </c>
      <c r="F81" s="1" t="s">
        <v>9</v>
      </c>
      <c r="G81" s="1" t="s">
        <v>168</v>
      </c>
      <c r="H81" s="2" t="str">
        <f>_xlfn.XLOOKUP(Items6[[#This Row],[Name - Copy]],AllJson[PDF File Name],AllJson[Franchise Legal Name])</f>
        <v>Any Test Franchising, Inc.</v>
      </c>
      <c r="I81" s="4">
        <f>_xlfn.XLOOKUP(Items6[[#This Row],[Name - Copy]],AllJson[PDF File Name],AllJson[FDD Year])</f>
        <v>2024</v>
      </c>
      <c r="J81" s="5">
        <f>_xlfn.XLOOKUP(Items6[[#This Row],[Name]],WisconsinFDD_Unstructured[Name],WisconsinFDD_Unstructured[OG Subfolder],0)</f>
        <v>0</v>
      </c>
      <c r="K81" t="str" cm="1">
        <f t="array" ref="K81">UPPER(CleanFileName1(Items6[[#This Row],[Franchise Legal Name]]))</f>
        <v>ANY TEST FRANCHISING, INC.</v>
      </c>
      <c r="L81" s="8" t="str">
        <f>SUBSTITUTE(Items6[[#This Row],[New PDF File Name]],".pdf","_Items1-23.pdf")</f>
        <v>ANY TEST FRANCHISING, INC._2024_Items1-23.pdf</v>
      </c>
      <c r="M81" s="6" t="str">
        <f>Items6[[#This Row],[Cleaned Legal Name]]&amp;"_"&amp;Items6[[#This Row],[FDD Year]]&amp;".pdf"</f>
        <v>ANY TEST FRANCHISING, INC._2024.pdf</v>
      </c>
      <c r="N81" s="7" t="str">
        <f>SUBSTITUTE(Items6[[#This Row],[New PDF File Name]],".pdf","")</f>
        <v>ANY TEST FRANCHISING, INC._2024</v>
      </c>
    </row>
    <row r="82" spans="1:14" x14ac:dyDescent="0.3">
      <c r="A82" s="1" t="s">
        <v>169</v>
      </c>
      <c r="B82" s="1" t="s">
        <v>8</v>
      </c>
      <c r="C82" s="2">
        <v>45534.090352060186</v>
      </c>
      <c r="D82" s="2">
        <v>45533.870803680555</v>
      </c>
      <c r="E82" s="2">
        <v>45533.870803611113</v>
      </c>
      <c r="F82" s="1" t="s">
        <v>9</v>
      </c>
      <c r="G82" s="1" t="s">
        <v>170</v>
      </c>
      <c r="H82" s="2" t="str">
        <f>_xlfn.XLOOKUP(Items6[[#This Row],[Name - Copy]],AllJson[PDF File Name],AllJson[Franchise Legal Name])</f>
        <v>Any Test Franchising, LLC</v>
      </c>
      <c r="I82" s="4">
        <f>_xlfn.XLOOKUP(Items6[[#This Row],[Name - Copy]],AllJson[PDF File Name],AllJson[FDD Year])</f>
        <v>2024</v>
      </c>
      <c r="J82" s="5">
        <f>_xlfn.XLOOKUP(Items6[[#This Row],[Name]],WisconsinFDD_Unstructured[Name],WisconsinFDD_Unstructured[OG Subfolder],0)</f>
        <v>0</v>
      </c>
      <c r="K82" t="str" cm="1">
        <f t="array" ref="K82">UPPER(CleanFileName1(Items6[[#This Row],[Franchise Legal Name]]))</f>
        <v>ANY TEST FRANCHISING, LLC</v>
      </c>
      <c r="L82" s="8" t="str">
        <f>SUBSTITUTE(Items6[[#This Row],[New PDF File Name]],".pdf","_Items1-23.pdf")</f>
        <v>ANY TEST FRANCHISING, LLC_2024_Items1-23.pdf</v>
      </c>
      <c r="M82" s="6" t="str">
        <f>Items6[[#This Row],[Cleaned Legal Name]]&amp;"_"&amp;Items6[[#This Row],[FDD Year]]&amp;".pdf"</f>
        <v>ANY TEST FRANCHISING, LLC_2024.pdf</v>
      </c>
      <c r="N82" s="7" t="str">
        <f>SUBSTITUTE(Items6[[#This Row],[New PDF File Name]],".pdf","")</f>
        <v>ANY TEST FRANCHISING, LLC_2024</v>
      </c>
    </row>
    <row r="83" spans="1:14" x14ac:dyDescent="0.3">
      <c r="A83" s="1" t="s">
        <v>171</v>
      </c>
      <c r="B83" s="1" t="s">
        <v>8</v>
      </c>
      <c r="C83" s="2">
        <v>45534.09185290509</v>
      </c>
      <c r="D83" s="2">
        <v>45533.870819212963</v>
      </c>
      <c r="E83" s="2">
        <v>45533.87081915509</v>
      </c>
      <c r="F83" s="1" t="s">
        <v>9</v>
      </c>
      <c r="G83" s="1" t="s">
        <v>172</v>
      </c>
      <c r="H83" s="2" t="str">
        <f>_xlfn.XLOOKUP(Items6[[#This Row],[Name - Copy]],AllJson[PDF File Name],AllJson[Franchise Legal Name])</f>
        <v>Apex Leadership Franchising, LLC</v>
      </c>
      <c r="I83" s="4">
        <f>_xlfn.XLOOKUP(Items6[[#This Row],[Name - Copy]],AllJson[PDF File Name],AllJson[FDD Year])</f>
        <v>2023</v>
      </c>
      <c r="J83" s="5" t="str">
        <f>_xlfn.XLOOKUP(Items6[[#This Row],[Name]],WisconsinFDD_Unstructured[Name],WisconsinFDD_Unstructured[OG Subfolder],0)</f>
        <v>Apex_2023</v>
      </c>
      <c r="K83" t="str" cm="1">
        <f t="array" ref="K83">UPPER(CleanFileName1(Items6[[#This Row],[Franchise Legal Name]]))</f>
        <v>APEX LEADERSHIP FRANCHISING, LLC</v>
      </c>
      <c r="L83" s="8" t="str">
        <f>SUBSTITUTE(Items6[[#This Row],[New PDF File Name]],".pdf","_Items1-23.pdf")</f>
        <v>APEX LEADERSHIP FRANCHISING, LLC_2023_Items1-23.pdf</v>
      </c>
      <c r="M83" s="6" t="str">
        <f>Items6[[#This Row],[Cleaned Legal Name]]&amp;"_"&amp;Items6[[#This Row],[FDD Year]]&amp;".pdf"</f>
        <v>APEX LEADERSHIP FRANCHISING, LLC_2023.pdf</v>
      </c>
      <c r="N83" s="7" t="str">
        <f>SUBSTITUTE(Items6[[#This Row],[New PDF File Name]],".pdf","")</f>
        <v>APEX LEADERSHIP FRANCHISING, LLC_2023</v>
      </c>
    </row>
    <row r="84" spans="1:14" x14ac:dyDescent="0.3">
      <c r="A84" s="1" t="s">
        <v>173</v>
      </c>
      <c r="B84" s="1" t="s">
        <v>8</v>
      </c>
      <c r="C84" s="2">
        <v>45534.093259652778</v>
      </c>
      <c r="D84" s="2">
        <v>45533.870849398147</v>
      </c>
      <c r="E84" s="2">
        <v>45533.870849247687</v>
      </c>
      <c r="F84" s="1" t="s">
        <v>9</v>
      </c>
      <c r="G84" s="1" t="s">
        <v>174</v>
      </c>
      <c r="H84" s="2" t="str">
        <f>_xlfn.XLOOKUP(Items6[[#This Row],[Name - Copy]],AllJson[PDF File Name],AllJson[Franchise Legal Name])</f>
        <v>Applebee's Franchisor LLC</v>
      </c>
      <c r="I84" s="4">
        <f>_xlfn.XLOOKUP(Items6[[#This Row],[Name - Copy]],AllJson[PDF File Name],AllJson[FDD Year])</f>
        <v>2024</v>
      </c>
      <c r="J84" s="5" t="str">
        <f>_xlfn.XLOOKUP(Items6[[#This Row],[Name]],WisconsinFDD_Unstructured[Name],WisconsinFDD_Unstructured[OG Subfolder],0)</f>
        <v>Applebee's_2024</v>
      </c>
      <c r="K84" t="str" cm="1">
        <f t="array" ref="K84">UPPER(CleanFileName1(Items6[[#This Row],[Franchise Legal Name]]))</f>
        <v>APPLEBEE'S FRANCHISOR LLC</v>
      </c>
      <c r="L84" s="8" t="str">
        <f>SUBSTITUTE(Items6[[#This Row],[New PDF File Name]],".pdf","_Items1-23.pdf")</f>
        <v>APPLEBEE'S FRANCHISOR LLC_2024_Items1-23.pdf</v>
      </c>
      <c r="M84" s="6" t="str">
        <f>Items6[[#This Row],[Cleaned Legal Name]]&amp;"_"&amp;Items6[[#This Row],[FDD Year]]&amp;".pdf"</f>
        <v>APPLEBEE'S FRANCHISOR LLC_2024.pdf</v>
      </c>
      <c r="N84" s="7" t="str">
        <f>SUBSTITUTE(Items6[[#This Row],[New PDF File Name]],".pdf","")</f>
        <v>APPLEBEE'S FRANCHISOR LLC_2024</v>
      </c>
    </row>
    <row r="85" spans="1:14" x14ac:dyDescent="0.3">
      <c r="A85" s="1" t="s">
        <v>175</v>
      </c>
      <c r="B85" s="1" t="s">
        <v>8</v>
      </c>
      <c r="C85" s="2">
        <v>45534.095360254629</v>
      </c>
      <c r="D85" s="2">
        <v>45533.870862557873</v>
      </c>
      <c r="E85" s="2">
        <v>45533.870862488424</v>
      </c>
      <c r="F85" s="1" t="s">
        <v>9</v>
      </c>
      <c r="G85" s="1" t="s">
        <v>176</v>
      </c>
      <c r="H85" s="2" t="str">
        <f>_xlfn.XLOOKUP(Items6[[#This Row],[Name - Copy]],AllJson[PDF File Name],AllJson[Franchise Legal Name])</f>
        <v>Aqua-Tots Swim School Holding LLC</v>
      </c>
      <c r="I85" s="4">
        <f>_xlfn.XLOOKUP(Items6[[#This Row],[Name - Copy]],AllJson[PDF File Name],AllJson[FDD Year])</f>
        <v>2024</v>
      </c>
      <c r="J85" s="5" t="str">
        <f>_xlfn.XLOOKUP(Items6[[#This Row],[Name]],WisconsinFDD_Unstructured[Name],WisconsinFDD_Unstructured[OG Subfolder],0)</f>
        <v>Aqua-Tots_2024</v>
      </c>
      <c r="K85" t="str" cm="1">
        <f t="array" ref="K85">UPPER(CleanFileName1(Items6[[#This Row],[Franchise Legal Name]]))</f>
        <v>AQUA-TOTS SWIM SCHOOL HOLDING LLC</v>
      </c>
      <c r="L85" s="8" t="str">
        <f>SUBSTITUTE(Items6[[#This Row],[New PDF File Name]],".pdf","_Items1-23.pdf")</f>
        <v>AQUA-TOTS SWIM SCHOOL HOLDING LLC_2024_Items1-23.pdf</v>
      </c>
      <c r="M85" s="6" t="str">
        <f>Items6[[#This Row],[Cleaned Legal Name]]&amp;"_"&amp;Items6[[#This Row],[FDD Year]]&amp;".pdf"</f>
        <v>AQUA-TOTS SWIM SCHOOL HOLDING LLC_2024.pdf</v>
      </c>
      <c r="N85" s="7" t="str">
        <f>SUBSTITUTE(Items6[[#This Row],[New PDF File Name]],".pdf","")</f>
        <v>AQUA-TOTS SWIM SCHOOL HOLDING LLC_2024</v>
      </c>
    </row>
    <row r="86" spans="1:14" x14ac:dyDescent="0.3">
      <c r="A86" s="1" t="s">
        <v>177</v>
      </c>
      <c r="B86" s="1" t="s">
        <v>8</v>
      </c>
      <c r="C86" s="2">
        <v>45534.09695846065</v>
      </c>
      <c r="D86" s="2">
        <v>45533.871003981483</v>
      </c>
      <c r="E86" s="2">
        <v>45533.87100392361</v>
      </c>
      <c r="F86" s="1" t="s">
        <v>9</v>
      </c>
      <c r="G86" s="1" t="s">
        <v>178</v>
      </c>
      <c r="H86" s="2" t="str">
        <f>_xlfn.XLOOKUP(Items6[[#This Row],[Name - Copy]],AllJson[PDF File Name],AllJson[Franchise Legal Name])</f>
        <v>Arby's Franchisor, LLC</v>
      </c>
      <c r="I86" s="4">
        <f>_xlfn.XLOOKUP(Items6[[#This Row],[Name - Copy]],AllJson[PDF File Name],AllJson[FDD Year])</f>
        <v>2024</v>
      </c>
      <c r="J86" s="5" t="str">
        <f>_xlfn.XLOOKUP(Items6[[#This Row],[Name]],WisconsinFDD_Unstructured[Name],WisconsinFDD_Unstructured[OG Subfolder],0)</f>
        <v>Arby's_2024</v>
      </c>
      <c r="K86" t="str" cm="1">
        <f t="array" ref="K86">UPPER(CleanFileName1(Items6[[#This Row],[Franchise Legal Name]]))</f>
        <v>ARBY'S FRANCHISOR, LLC</v>
      </c>
      <c r="L86" s="8" t="str">
        <f>SUBSTITUTE(Items6[[#This Row],[New PDF File Name]],".pdf","_Items1-23.pdf")</f>
        <v>ARBY'S FRANCHISOR, LLC_2024_Items1-23.pdf</v>
      </c>
      <c r="M86" s="6" t="str">
        <f>Items6[[#This Row],[Cleaned Legal Name]]&amp;"_"&amp;Items6[[#This Row],[FDD Year]]&amp;".pdf"</f>
        <v>ARBY'S FRANCHISOR, LLC_2024.pdf</v>
      </c>
      <c r="N86" s="7" t="str">
        <f>SUBSTITUTE(Items6[[#This Row],[New PDF File Name]],".pdf","")</f>
        <v>ARBY'S FRANCHISOR, LLC_2024</v>
      </c>
    </row>
    <row r="87" spans="1:14" x14ac:dyDescent="0.3">
      <c r="A87" s="1" t="s">
        <v>179</v>
      </c>
      <c r="B87" s="1" t="s">
        <v>8</v>
      </c>
      <c r="C87" s="2">
        <v>45534.108349421294</v>
      </c>
      <c r="D87" s="2">
        <v>45533.871031840281</v>
      </c>
      <c r="E87" s="2">
        <v>45533.871031759256</v>
      </c>
      <c r="F87" s="1" t="s">
        <v>9</v>
      </c>
      <c r="G87" s="1" t="s">
        <v>180</v>
      </c>
      <c r="H87" s="2" t="str">
        <f>_xlfn.XLOOKUP(Items6[[#This Row],[Name - Copy]],AllJson[PDF File Name],AllJson[Franchise Legal Name])</f>
        <v>Archadeck Franchisor, LLC</v>
      </c>
      <c r="I87" s="4">
        <f>_xlfn.XLOOKUP(Items6[[#This Row],[Name - Copy]],AllJson[PDF File Name],AllJson[FDD Year])</f>
        <v>2024</v>
      </c>
      <c r="J87" s="5" t="str">
        <f>_xlfn.XLOOKUP(Items6[[#This Row],[Name]],WisconsinFDD_Unstructured[Name],WisconsinFDD_Unstructured[OG Subfolder],0)</f>
        <v>Archadeck_2024</v>
      </c>
      <c r="K87" t="str" cm="1">
        <f t="array" ref="K87">UPPER(CleanFileName1(Items6[[#This Row],[Franchise Legal Name]]))</f>
        <v>ARCHADECK FRANCHISOR, LLC</v>
      </c>
      <c r="L87" s="8" t="str">
        <f>SUBSTITUTE(Items6[[#This Row],[New PDF File Name]],".pdf","_Items1-23.pdf")</f>
        <v>ARCHADECK FRANCHISOR, LLC_2024_Items1-23.pdf</v>
      </c>
      <c r="M87" s="6" t="str">
        <f>Items6[[#This Row],[Cleaned Legal Name]]&amp;"_"&amp;Items6[[#This Row],[FDD Year]]&amp;".pdf"</f>
        <v>ARCHADECK FRANCHISOR, LLC_2024.pdf</v>
      </c>
      <c r="N87" s="7" t="str">
        <f>SUBSTITUTE(Items6[[#This Row],[New PDF File Name]],".pdf","")</f>
        <v>ARCHADECK FRANCHISOR, LLC_2024</v>
      </c>
    </row>
    <row r="88" spans="1:14" x14ac:dyDescent="0.3">
      <c r="A88" s="1" t="s">
        <v>181</v>
      </c>
      <c r="B88" s="1" t="s">
        <v>8</v>
      </c>
      <c r="C88" s="2">
        <v>45534.110233518521</v>
      </c>
      <c r="D88" s="2">
        <v>45533.871163773147</v>
      </c>
      <c r="E88" s="2">
        <v>45533.871163738426</v>
      </c>
      <c r="F88" s="1" t="s">
        <v>9</v>
      </c>
      <c r="G88" s="1" t="s">
        <v>182</v>
      </c>
      <c r="H88" s="2" t="str">
        <f>_xlfn.XLOOKUP(Items6[[#This Row],[Name - Copy]],AllJson[PDF File Name],AllJson[Franchise Legal Name])</f>
        <v>ARCpoint Franchise Group, LLC</v>
      </c>
      <c r="I88" s="4">
        <f>_xlfn.XLOOKUP(Items6[[#This Row],[Name - Copy]],AllJson[PDF File Name],AllJson[FDD Year])</f>
        <v>2024</v>
      </c>
      <c r="J88" s="5" t="str">
        <f>_xlfn.XLOOKUP(Items6[[#This Row],[Name]],WisconsinFDD_Unstructured[Name],WisconsinFDD_Unstructured[OG Subfolder],0)</f>
        <v>ARCpoint_2024</v>
      </c>
      <c r="K88" t="str" cm="1">
        <f t="array" ref="K88">UPPER(CleanFileName1(Items6[[#This Row],[Franchise Legal Name]]))</f>
        <v>ARCPOINT FRANCHISE GROUP, LLC</v>
      </c>
      <c r="L88" s="8" t="str">
        <f>SUBSTITUTE(Items6[[#This Row],[New PDF File Name]],".pdf","_Items1-23.pdf")</f>
        <v>ARCPOINT FRANCHISE GROUP, LLC_2024_Items1-23.pdf</v>
      </c>
      <c r="M88" s="6" t="str">
        <f>Items6[[#This Row],[Cleaned Legal Name]]&amp;"_"&amp;Items6[[#This Row],[FDD Year]]&amp;".pdf"</f>
        <v>ARCPOINT FRANCHISE GROUP, LLC_2024.pdf</v>
      </c>
      <c r="N88" s="7" t="str">
        <f>SUBSTITUTE(Items6[[#This Row],[New PDF File Name]],".pdf","")</f>
        <v>ARCPOINT FRANCHISE GROUP, LLC_2024</v>
      </c>
    </row>
    <row r="89" spans="1:14" x14ac:dyDescent="0.3">
      <c r="A89" s="1" t="s">
        <v>183</v>
      </c>
      <c r="B89" s="1" t="s">
        <v>8</v>
      </c>
      <c r="C89" s="2">
        <v>45534.117322314814</v>
      </c>
      <c r="D89" s="2">
        <v>45533.871176516201</v>
      </c>
      <c r="E89" s="2">
        <v>45533.871176458335</v>
      </c>
      <c r="F89" s="1" t="s">
        <v>9</v>
      </c>
      <c r="G89" s="1" t="s">
        <v>184</v>
      </c>
      <c r="H89" s="2" t="str">
        <f>_xlfn.XLOOKUP(Items6[[#This Row],[Name - Copy]],AllJson[PDF File Name],AllJson[Franchise Legal Name])</f>
        <v>ARTHUR MURRAY INTERNATIONAL, INC</v>
      </c>
      <c r="I89" s="4">
        <f>_xlfn.XLOOKUP(Items6[[#This Row],[Name - Copy]],AllJson[PDF File Name],AllJson[FDD Year])</f>
        <v>2023</v>
      </c>
      <c r="J89" s="5" t="str">
        <f>_xlfn.XLOOKUP(Items6[[#This Row],[Name]],WisconsinFDD_Unstructured[Name],WisconsinFDD_Unstructured[OG Subfolder],0)</f>
        <v>ARTHUR_2023</v>
      </c>
      <c r="K89" t="str" cm="1">
        <f t="array" ref="K89">UPPER(CleanFileName1(Items6[[#This Row],[Franchise Legal Name]]))</f>
        <v>ARTHUR MURRAY INTERNATIONAL, INC</v>
      </c>
      <c r="L89" s="8" t="str">
        <f>SUBSTITUTE(Items6[[#This Row],[New PDF File Name]],".pdf","_Items1-23.pdf")</f>
        <v>ARTHUR MURRAY INTERNATIONAL, INC_2023_Items1-23.pdf</v>
      </c>
      <c r="M89" s="6" t="str">
        <f>Items6[[#This Row],[Cleaned Legal Name]]&amp;"_"&amp;Items6[[#This Row],[FDD Year]]&amp;".pdf"</f>
        <v>ARTHUR MURRAY INTERNATIONAL, INC_2023.pdf</v>
      </c>
      <c r="N89" s="7" t="str">
        <f>SUBSTITUTE(Items6[[#This Row],[New PDF File Name]],".pdf","")</f>
        <v>ARTHUR MURRAY INTERNATIONAL, INC_2023</v>
      </c>
    </row>
    <row r="90" spans="1:14" x14ac:dyDescent="0.3">
      <c r="A90" s="1" t="s">
        <v>185</v>
      </c>
      <c r="B90" s="1" t="s">
        <v>8</v>
      </c>
      <c r="C90" s="2">
        <v>45534.118716747682</v>
      </c>
      <c r="D90" s="2">
        <v>45533.871200185182</v>
      </c>
      <c r="E90" s="2">
        <v>45533.871200057867</v>
      </c>
      <c r="F90" s="1" t="s">
        <v>9</v>
      </c>
      <c r="G90" s="1" t="s">
        <v>186</v>
      </c>
      <c r="H90" s="2" t="str">
        <f>_xlfn.XLOOKUP(Items6[[#This Row],[Name - Copy]],AllJson[PDF File Name],AllJson[Franchise Legal Name])</f>
        <v>Art of Drawers Franchise Systems, LLC</v>
      </c>
      <c r="I90" s="4">
        <f>_xlfn.XLOOKUP(Items6[[#This Row],[Name - Copy]],AllJson[PDF File Name],AllJson[FDD Year])</f>
        <v>2024</v>
      </c>
      <c r="J90" s="5" t="str">
        <f>_xlfn.XLOOKUP(Items6[[#This Row],[Name]],WisconsinFDD_Unstructured[Name],WisconsinFDD_Unstructured[OG Subfolder],0)</f>
        <v>Art_2024</v>
      </c>
      <c r="K90" t="str" cm="1">
        <f t="array" ref="K90">UPPER(CleanFileName1(Items6[[#This Row],[Franchise Legal Name]]))</f>
        <v>ART OF DRAWERS FRANCHISE SYSTEMS, LLC</v>
      </c>
      <c r="L90" s="8" t="str">
        <f>SUBSTITUTE(Items6[[#This Row],[New PDF File Name]],".pdf","_Items1-23.pdf")</f>
        <v>ART OF DRAWERS FRANCHISE SYSTEMS, LLC_2024_Items1-23.pdf</v>
      </c>
      <c r="M90" s="6" t="str">
        <f>Items6[[#This Row],[Cleaned Legal Name]]&amp;"_"&amp;Items6[[#This Row],[FDD Year]]&amp;".pdf"</f>
        <v>ART OF DRAWERS FRANCHISE SYSTEMS, LLC_2024.pdf</v>
      </c>
      <c r="N90" s="7" t="str">
        <f>SUBSTITUTE(Items6[[#This Row],[New PDF File Name]],".pdf","")</f>
        <v>ART OF DRAWERS FRANCHISE SYSTEMS, LLC_2024</v>
      </c>
    </row>
    <row r="91" spans="1:14" x14ac:dyDescent="0.3">
      <c r="A91" s="1" t="s">
        <v>187</v>
      </c>
      <c r="B91" s="1" t="s">
        <v>8</v>
      </c>
      <c r="C91" s="2">
        <v>45534.120371446763</v>
      </c>
      <c r="D91" s="2">
        <v>45533.871223819442</v>
      </c>
      <c r="E91" s="2">
        <v>45533.871223692127</v>
      </c>
      <c r="F91" s="1" t="s">
        <v>9</v>
      </c>
      <c r="G91" s="1" t="s">
        <v>188</v>
      </c>
      <c r="H91" s="2" t="str">
        <f>_xlfn.XLOOKUP(Items6[[#This Row],[Name - Copy]],AllJson[PDF File Name],AllJson[Franchise Legal Name])</f>
        <v>Aryes Franchising LLC</v>
      </c>
      <c r="I91" s="4">
        <f>_xlfn.XLOOKUP(Items6[[#This Row],[Name - Copy]],AllJson[PDF File Name],AllJson[FDD Year])</f>
        <v>2024</v>
      </c>
      <c r="J91" s="5" t="str">
        <f>_xlfn.XLOOKUP(Items6[[#This Row],[Name]],WisconsinFDD_Unstructured[Name],WisconsinFDD_Unstructured[OG Subfolder],0)</f>
        <v>Aryes_2024</v>
      </c>
      <c r="K91" t="str" cm="1">
        <f t="array" ref="K91">UPPER(CleanFileName1(Items6[[#This Row],[Franchise Legal Name]]))</f>
        <v>ARYES FRANCHISING LLC</v>
      </c>
      <c r="L91" s="8" t="str">
        <f>SUBSTITUTE(Items6[[#This Row],[New PDF File Name]],".pdf","_Items1-23.pdf")</f>
        <v>ARYES FRANCHISING LLC_2024_Items1-23.pdf</v>
      </c>
      <c r="M91" s="6" t="str">
        <f>Items6[[#This Row],[Cleaned Legal Name]]&amp;"_"&amp;Items6[[#This Row],[FDD Year]]&amp;".pdf"</f>
        <v>ARYES FRANCHISING LLC_2024.pdf</v>
      </c>
      <c r="N91" s="7" t="str">
        <f>SUBSTITUTE(Items6[[#This Row],[New PDF File Name]],".pdf","")</f>
        <v>ARYES FRANCHISING LLC_2024</v>
      </c>
    </row>
    <row r="92" spans="1:14" x14ac:dyDescent="0.3">
      <c r="A92" s="1" t="s">
        <v>189</v>
      </c>
      <c r="B92" s="1" t="s">
        <v>8</v>
      </c>
      <c r="C92" s="2">
        <v>45534.122254618058</v>
      </c>
      <c r="D92" s="2">
        <v>45533.871252627316</v>
      </c>
      <c r="E92" s="2">
        <v>45533.871252488425</v>
      </c>
      <c r="F92" s="1" t="s">
        <v>9</v>
      </c>
      <c r="G92" s="1" t="s">
        <v>190</v>
      </c>
      <c r="H92" s="2" t="str">
        <f>_xlfn.XLOOKUP(Items6[[#This Row],[Name - Copy]],AllJson[PDF File Name],AllJson[Franchise Legal Name])</f>
        <v>ASP Franchising SPE LLC</v>
      </c>
      <c r="I92" s="4">
        <f>_xlfn.XLOOKUP(Items6[[#This Row],[Name - Copy]],AllJson[PDF File Name],AllJson[FDD Year])</f>
        <v>2024</v>
      </c>
      <c r="J92" s="5" t="str">
        <f>_xlfn.XLOOKUP(Items6[[#This Row],[Name]],WisconsinFDD_Unstructured[Name],WisconsinFDD_Unstructured[OG Subfolder],0)</f>
        <v>ASP_2024</v>
      </c>
      <c r="K92" t="str" cm="1">
        <f t="array" ref="K92">UPPER(CleanFileName1(Items6[[#This Row],[Franchise Legal Name]]))</f>
        <v>ASP FRANCHISING SPE LLC</v>
      </c>
      <c r="L92" s="8" t="str">
        <f>SUBSTITUTE(Items6[[#This Row],[New PDF File Name]],".pdf","_Items1-23.pdf")</f>
        <v>ASP FRANCHISING SPE LLC_2024_Items1-23.pdf</v>
      </c>
      <c r="M92" s="6" t="str">
        <f>Items6[[#This Row],[Cleaned Legal Name]]&amp;"_"&amp;Items6[[#This Row],[FDD Year]]&amp;".pdf"</f>
        <v>ASP FRANCHISING SPE LLC_2024.pdf</v>
      </c>
      <c r="N92" s="7" t="str">
        <f>SUBSTITUTE(Items6[[#This Row],[New PDF File Name]],".pdf","")</f>
        <v>ASP FRANCHISING SPE LLC_2024</v>
      </c>
    </row>
    <row r="93" spans="1:14" x14ac:dyDescent="0.3">
      <c r="A93" s="1" t="s">
        <v>191</v>
      </c>
      <c r="B93" s="1" t="s">
        <v>8</v>
      </c>
      <c r="C93" s="2">
        <v>45534.124642407405</v>
      </c>
      <c r="D93" s="2">
        <v>45533.8712940162</v>
      </c>
      <c r="E93" s="2">
        <v>45533.871293888886</v>
      </c>
      <c r="F93" s="1" t="s">
        <v>9</v>
      </c>
      <c r="G93" s="1" t="s">
        <v>192</v>
      </c>
      <c r="H93" s="2" t="str">
        <f>_xlfn.XLOOKUP(Items6[[#This Row],[Name - Copy]],AllJson[PDF File Name],AllJson[Franchise Legal Name])</f>
        <v>Assisting Hands Home Care, LLC</v>
      </c>
      <c r="I93" s="4">
        <f>_xlfn.XLOOKUP(Items6[[#This Row],[Name - Copy]],AllJson[PDF File Name],AllJson[FDD Year])</f>
        <v>2024</v>
      </c>
      <c r="J93" s="5" t="str">
        <f>_xlfn.XLOOKUP(Items6[[#This Row],[Name]],WisconsinFDD_Unstructured[Name],WisconsinFDD_Unstructured[OG Subfolder],0)</f>
        <v>Assisting_2024</v>
      </c>
      <c r="K93" t="str" cm="1">
        <f t="array" ref="K93">UPPER(CleanFileName1(Items6[[#This Row],[Franchise Legal Name]]))</f>
        <v>ASSISTING HANDS HOME CARE, LLC</v>
      </c>
      <c r="L93" s="8" t="str">
        <f>SUBSTITUTE(Items6[[#This Row],[New PDF File Name]],".pdf","_Items1-23.pdf")</f>
        <v>ASSISTING HANDS HOME CARE, LLC_2024_Items1-23.pdf</v>
      </c>
      <c r="M93" s="6" t="str">
        <f>Items6[[#This Row],[Cleaned Legal Name]]&amp;"_"&amp;Items6[[#This Row],[FDD Year]]&amp;".pdf"</f>
        <v>ASSISTING HANDS HOME CARE, LLC_2024.pdf</v>
      </c>
      <c r="N93" s="7" t="str">
        <f>SUBSTITUTE(Items6[[#This Row],[New PDF File Name]],".pdf","")</f>
        <v>ASSISTING HANDS HOME CARE, LLC_2024</v>
      </c>
    </row>
    <row r="94" spans="1:14" x14ac:dyDescent="0.3">
      <c r="A94" s="1" t="s">
        <v>193</v>
      </c>
      <c r="B94" s="1" t="s">
        <v>8</v>
      </c>
      <c r="C94" s="2">
        <v>45534.126616898146</v>
      </c>
      <c r="D94" s="2">
        <v>45533.871309363429</v>
      </c>
      <c r="E94" s="2">
        <v>45533.87130929398</v>
      </c>
      <c r="F94" s="1" t="s">
        <v>9</v>
      </c>
      <c r="G94" s="1" t="s">
        <v>194</v>
      </c>
      <c r="H94" s="2" t="str">
        <f>_xlfn.XLOOKUP(Items6[[#This Row],[Name - Copy]],AllJson[PDF File Name],AllJson[Franchise Legal Name])</f>
        <v>ATAX LLC d/b/a ATAX</v>
      </c>
      <c r="I94" s="4">
        <f>_xlfn.XLOOKUP(Items6[[#This Row],[Name - Copy]],AllJson[PDF File Name],AllJson[FDD Year])</f>
        <v>2024</v>
      </c>
      <c r="J94" s="5" t="str">
        <f>_xlfn.XLOOKUP(Items6[[#This Row],[Name]],WisconsinFDD_Unstructured[Name],WisconsinFDD_Unstructured[OG Subfolder],0)</f>
        <v>ATAX_2024</v>
      </c>
      <c r="K94" t="str" cm="1">
        <f t="array" ref="K94">UPPER(CleanFileName1(Items6[[#This Row],[Franchise Legal Name]]))</f>
        <v>ATAX LLC DBA ATAX</v>
      </c>
      <c r="L94" s="8" t="str">
        <f>SUBSTITUTE(Items6[[#This Row],[New PDF File Name]],".pdf","_Items1-23.pdf")</f>
        <v>ATAX LLC DBA ATAX_2024_Items1-23.pdf</v>
      </c>
      <c r="M94" s="6" t="str">
        <f>Items6[[#This Row],[Cleaned Legal Name]]&amp;"_"&amp;Items6[[#This Row],[FDD Year]]&amp;".pdf"</f>
        <v>ATAX LLC DBA ATAX_2024.pdf</v>
      </c>
      <c r="N94" s="7" t="str">
        <f>SUBSTITUTE(Items6[[#This Row],[New PDF File Name]],".pdf","")</f>
        <v>ATAX LLC DBA ATAX_2024</v>
      </c>
    </row>
    <row r="95" spans="1:14" x14ac:dyDescent="0.3">
      <c r="A95" s="1" t="s">
        <v>195</v>
      </c>
      <c r="B95" s="1" t="s">
        <v>8</v>
      </c>
      <c r="C95" s="2">
        <v>45534.127822291666</v>
      </c>
      <c r="D95" s="2">
        <v>45533.87131696759</v>
      </c>
      <c r="E95" s="2">
        <v>45533.871316898149</v>
      </c>
      <c r="F95" s="1" t="s">
        <v>9</v>
      </c>
      <c r="G95" s="1" t="s">
        <v>196</v>
      </c>
      <c r="H95" s="2" t="str">
        <f>_xlfn.XLOOKUP(Items6[[#This Row],[Name - Copy]],AllJson[PDF File Name],AllJson[Franchise Legal Name])</f>
        <v>ATC HEALTHCARE SERVICES LLC</v>
      </c>
      <c r="I95" s="4">
        <f>_xlfn.XLOOKUP(Items6[[#This Row],[Name - Copy]],AllJson[PDF File Name],AllJson[FDD Year])</f>
        <v>2024</v>
      </c>
      <c r="J95" s="5" t="str">
        <f>_xlfn.XLOOKUP(Items6[[#This Row],[Name]],WisconsinFDD_Unstructured[Name],WisconsinFDD_Unstructured[OG Subfolder],0)</f>
        <v>ATC_2024</v>
      </c>
      <c r="K95" t="str" cm="1">
        <f t="array" ref="K95">UPPER(CleanFileName1(Items6[[#This Row],[Franchise Legal Name]]))</f>
        <v>ATC HEALTHCARE SERVICES LLC</v>
      </c>
      <c r="L95" s="8" t="str">
        <f>SUBSTITUTE(Items6[[#This Row],[New PDF File Name]],".pdf","_Items1-23.pdf")</f>
        <v>ATC HEALTHCARE SERVICES LLC_2024_Items1-23.pdf</v>
      </c>
      <c r="M95" s="6" t="str">
        <f>Items6[[#This Row],[Cleaned Legal Name]]&amp;"_"&amp;Items6[[#This Row],[FDD Year]]&amp;".pdf"</f>
        <v>ATC HEALTHCARE SERVICES LLC_2024.pdf</v>
      </c>
      <c r="N95" s="7" t="str">
        <f>SUBSTITUTE(Items6[[#This Row],[New PDF File Name]],".pdf","")</f>
        <v>ATC HEALTHCARE SERVICES LLC_2024</v>
      </c>
    </row>
    <row r="96" spans="1:14" x14ac:dyDescent="0.3">
      <c r="A96" s="1" t="s">
        <v>197</v>
      </c>
      <c r="B96" s="1" t="s">
        <v>8</v>
      </c>
      <c r="C96" s="2">
        <v>45534.129642094907</v>
      </c>
      <c r="D96" s="2">
        <v>45533.871331886578</v>
      </c>
      <c r="E96" s="2">
        <v>45533.871331828705</v>
      </c>
      <c r="F96" s="1" t="s">
        <v>9</v>
      </c>
      <c r="G96" s="1" t="s">
        <v>198</v>
      </c>
      <c r="H96" s="2" t="str">
        <f>_xlfn.XLOOKUP(Items6[[#This Row],[Name - Copy]],AllJson[PDF File Name],AllJson[Franchise Legal Name])</f>
        <v>Athletes HQ Systems, Inc.</v>
      </c>
      <c r="I96" s="4">
        <f>_xlfn.XLOOKUP(Items6[[#This Row],[Name - Copy]],AllJson[PDF File Name],AllJson[FDD Year])</f>
        <v>2024</v>
      </c>
      <c r="J96" s="5" t="str">
        <f>_xlfn.XLOOKUP(Items6[[#This Row],[Name]],WisconsinFDD_Unstructured[Name],WisconsinFDD_Unstructured[OG Subfolder],0)</f>
        <v>Athletes_2024</v>
      </c>
      <c r="K96" t="str" cm="1">
        <f t="array" ref="K96">UPPER(CleanFileName1(Items6[[#This Row],[Franchise Legal Name]]))</f>
        <v>ATHLETES HQ SYSTEMS, INC.</v>
      </c>
      <c r="L96" s="8" t="str">
        <f>SUBSTITUTE(Items6[[#This Row],[New PDF File Name]],".pdf","_Items1-23.pdf")</f>
        <v>ATHLETES HQ SYSTEMS, INC._2024_Items1-23.pdf</v>
      </c>
      <c r="M96" s="6" t="str">
        <f>Items6[[#This Row],[Cleaned Legal Name]]&amp;"_"&amp;Items6[[#This Row],[FDD Year]]&amp;".pdf"</f>
        <v>ATHLETES HQ SYSTEMS, INC._2024.pdf</v>
      </c>
      <c r="N96" s="7" t="str">
        <f>SUBSTITUTE(Items6[[#This Row],[New PDF File Name]],".pdf","")</f>
        <v>ATHLETES HQ SYSTEMS, INC._2024</v>
      </c>
    </row>
    <row r="97" spans="1:14" x14ac:dyDescent="0.3">
      <c r="A97" s="1" t="s">
        <v>199</v>
      </c>
      <c r="B97" s="1" t="s">
        <v>8</v>
      </c>
      <c r="C97" s="2">
        <v>45534.130808668982</v>
      </c>
      <c r="D97" s="2">
        <v>45533.871359502315</v>
      </c>
      <c r="E97" s="2">
        <v>45533.871359363424</v>
      </c>
      <c r="F97" s="1" t="s">
        <v>9</v>
      </c>
      <c r="G97" s="1" t="s">
        <v>200</v>
      </c>
      <c r="H97" s="2" t="str">
        <f>_xlfn.XLOOKUP(Items6[[#This Row],[Name - Copy]],AllJson[PDF File Name],AllJson[Franchise Legal Name])</f>
        <v>Athletic Republic, Inc.</v>
      </c>
      <c r="I97" s="4">
        <f>_xlfn.XLOOKUP(Items6[[#This Row],[Name - Copy]],AllJson[PDF File Name],AllJson[FDD Year])</f>
        <v>2024</v>
      </c>
      <c r="J97" s="5" t="str">
        <f>_xlfn.XLOOKUP(Items6[[#This Row],[Name]],WisconsinFDD_Unstructured[Name],WisconsinFDD_Unstructured[OG Subfolder],0)</f>
        <v>Athletic_2024</v>
      </c>
      <c r="K97" t="str" cm="1">
        <f t="array" ref="K97">UPPER(CleanFileName1(Items6[[#This Row],[Franchise Legal Name]]))</f>
        <v>ATHLETIC REPUBLIC, INC.</v>
      </c>
      <c r="L97" s="8" t="str">
        <f>SUBSTITUTE(Items6[[#This Row],[New PDF File Name]],".pdf","_Items1-23.pdf")</f>
        <v>ATHLETIC REPUBLIC, INC._2024_Items1-23.pdf</v>
      </c>
      <c r="M97" s="6" t="str">
        <f>Items6[[#This Row],[Cleaned Legal Name]]&amp;"_"&amp;Items6[[#This Row],[FDD Year]]&amp;".pdf"</f>
        <v>ATHLETIC REPUBLIC, INC._2024.pdf</v>
      </c>
      <c r="N97" s="7" t="str">
        <f>SUBSTITUTE(Items6[[#This Row],[New PDF File Name]],".pdf","")</f>
        <v>ATHLETIC REPUBLIC, INC._2024</v>
      </c>
    </row>
    <row r="98" spans="1:14" x14ac:dyDescent="0.3">
      <c r="A98" s="1" t="s">
        <v>201</v>
      </c>
      <c r="B98" s="1" t="s">
        <v>8</v>
      </c>
      <c r="C98" s="2">
        <v>45534.132781018518</v>
      </c>
      <c r="D98" s="2">
        <v>45533.871379537035</v>
      </c>
      <c r="E98" s="2">
        <v>45533.871379398151</v>
      </c>
      <c r="F98" s="1" t="s">
        <v>9</v>
      </c>
      <c r="G98" s="1" t="s">
        <v>202</v>
      </c>
      <c r="H98" s="2" t="str">
        <f>_xlfn.XLOOKUP(Items6[[#This Row],[Name - Copy]],AllJson[PDF File Name],AllJson[Franchise Legal Name])</f>
        <v>Atomium, Inc.</v>
      </c>
      <c r="I98" s="4">
        <f>_xlfn.XLOOKUP(Items6[[#This Row],[Name - Copy]],AllJson[PDF File Name],AllJson[FDD Year])</f>
        <v>2024</v>
      </c>
      <c r="J98" s="5" t="str">
        <f>_xlfn.XLOOKUP(Items6[[#This Row],[Name]],WisconsinFDD_Unstructured[Name],WisconsinFDD_Unstructured[OG Subfolder],0)</f>
        <v>Atomium_2024</v>
      </c>
      <c r="K98" t="str" cm="1">
        <f t="array" ref="K98">UPPER(CleanFileName1(Items6[[#This Row],[Franchise Legal Name]]))</f>
        <v>ATOMIUM, INC.</v>
      </c>
      <c r="L98" s="8" t="str">
        <f>SUBSTITUTE(Items6[[#This Row],[New PDF File Name]],".pdf","_Items1-23.pdf")</f>
        <v>ATOMIUM, INC._2024_Items1-23.pdf</v>
      </c>
      <c r="M98" s="6" t="str">
        <f>Items6[[#This Row],[Cleaned Legal Name]]&amp;"_"&amp;Items6[[#This Row],[FDD Year]]&amp;".pdf"</f>
        <v>ATOMIUM, INC._2024.pdf</v>
      </c>
      <c r="N98" s="7" t="str">
        <f>SUBSTITUTE(Items6[[#This Row],[New PDF File Name]],".pdf","")</f>
        <v>ATOMIUM, INC._2024</v>
      </c>
    </row>
    <row r="99" spans="1:14" x14ac:dyDescent="0.3">
      <c r="A99" s="1" t="s">
        <v>203</v>
      </c>
      <c r="B99" s="1" t="s">
        <v>8</v>
      </c>
      <c r="C99" s="2">
        <v>45534.134555567129</v>
      </c>
      <c r="D99" s="2">
        <v>45533.871453865744</v>
      </c>
      <c r="E99" s="2">
        <v>45533.871453032407</v>
      </c>
      <c r="F99" s="1" t="s">
        <v>9</v>
      </c>
      <c r="G99" s="1" t="s">
        <v>204</v>
      </c>
      <c r="H99" s="2" t="str">
        <f>_xlfn.XLOOKUP(Items6[[#This Row],[Name - Copy]],AllJson[PDF File Name],AllJson[Franchise Legal Name])</f>
        <v>ATP Franchising, LLC</v>
      </c>
      <c r="I99" s="4">
        <f>_xlfn.XLOOKUP(Items6[[#This Row],[Name - Copy]],AllJson[PDF File Name],AllJson[FDD Year])</f>
        <v>2024</v>
      </c>
      <c r="J99" s="5" t="str">
        <f>_xlfn.XLOOKUP(Items6[[#This Row],[Name]],WisconsinFDD_Unstructured[Name],WisconsinFDD_Unstructured[OG Subfolder],0)</f>
        <v>ATP_2024</v>
      </c>
      <c r="K99" t="str" cm="1">
        <f t="array" ref="K99">UPPER(CleanFileName1(Items6[[#This Row],[Franchise Legal Name]]))</f>
        <v>ATP FRANCHISING, LLC</v>
      </c>
      <c r="L99" s="8" t="str">
        <f>SUBSTITUTE(Items6[[#This Row],[New PDF File Name]],".pdf","_Items1-23.pdf")</f>
        <v>ATP FRANCHISING, LLC_2024_Items1-23.pdf</v>
      </c>
      <c r="M99" s="6" t="str">
        <f>Items6[[#This Row],[Cleaned Legal Name]]&amp;"_"&amp;Items6[[#This Row],[FDD Year]]&amp;".pdf"</f>
        <v>ATP FRANCHISING, LLC_2024.pdf</v>
      </c>
      <c r="N99" s="7" t="str">
        <f>SUBSTITUTE(Items6[[#This Row],[New PDF File Name]],".pdf","")</f>
        <v>ATP FRANCHISING, LLC_2024</v>
      </c>
    </row>
    <row r="100" spans="1:14" x14ac:dyDescent="0.3">
      <c r="A100" s="1" t="s">
        <v>205</v>
      </c>
      <c r="B100" s="1" t="s">
        <v>8</v>
      </c>
      <c r="C100" s="2">
        <v>45534.141884004632</v>
      </c>
      <c r="D100" s="2">
        <v>45533.871477604167</v>
      </c>
      <c r="E100" s="2">
        <v>45533.871477499997</v>
      </c>
      <c r="F100" s="1" t="s">
        <v>9</v>
      </c>
      <c r="G100" s="1" t="s">
        <v>206</v>
      </c>
      <c r="H100" s="2" t="str">
        <f>_xlfn.XLOOKUP(Items6[[#This Row],[Name - Copy]],AllJson[PDF File Name],AllJson[Franchise Legal Name])</f>
        <v>ATWORK FRANCHISE, INC.</v>
      </c>
      <c r="I100" s="4">
        <f>_xlfn.XLOOKUP(Items6[[#This Row],[Name - Copy]],AllJson[PDF File Name],AllJson[FDD Year])</f>
        <v>2024</v>
      </c>
      <c r="J100" s="5" t="str">
        <f>_xlfn.XLOOKUP(Items6[[#This Row],[Name]],WisconsinFDD_Unstructured[Name],WisconsinFDD_Unstructured[OG Subfolder],0)</f>
        <v>ATWORK_2024</v>
      </c>
      <c r="K100" t="str" cm="1">
        <f t="array" ref="K100">UPPER(CleanFileName1(Items6[[#This Row],[Franchise Legal Name]]))</f>
        <v>ATWORK FRANCHISE, INC.</v>
      </c>
      <c r="L100" s="8" t="str">
        <f>SUBSTITUTE(Items6[[#This Row],[New PDF File Name]],".pdf","_Items1-23.pdf")</f>
        <v>ATWORK FRANCHISE, INC._2024_Items1-23.pdf</v>
      </c>
      <c r="M100" s="6" t="str">
        <f>Items6[[#This Row],[Cleaned Legal Name]]&amp;"_"&amp;Items6[[#This Row],[FDD Year]]&amp;".pdf"</f>
        <v>ATWORK FRANCHISE, INC._2024.pdf</v>
      </c>
      <c r="N100" s="7" t="str">
        <f>SUBSTITUTE(Items6[[#This Row],[New PDF File Name]],".pdf","")</f>
        <v>ATWORK FRANCHISE, INC._2024</v>
      </c>
    </row>
    <row r="101" spans="1:14" x14ac:dyDescent="0.3">
      <c r="A101" s="1" t="s">
        <v>207</v>
      </c>
      <c r="B101" s="1" t="s">
        <v>8</v>
      </c>
      <c r="C101" s="2">
        <v>45534.14355537037</v>
      </c>
      <c r="D101" s="2">
        <v>45533.871499907407</v>
      </c>
      <c r="E101" s="2">
        <v>45533.871499814813</v>
      </c>
      <c r="F101" s="1" t="s">
        <v>9</v>
      </c>
      <c r="G101" s="1" t="s">
        <v>208</v>
      </c>
      <c r="H101" s="2" t="str">
        <f>_xlfn.XLOOKUP(Items6[[#This Row],[Name - Copy]],AllJson[PDF File Name],AllJson[Franchise Legal Name])</f>
        <v>AUGMENT INC.</v>
      </c>
      <c r="I101" s="4">
        <f>_xlfn.XLOOKUP(Items6[[#This Row],[Name - Copy]],AllJson[PDF File Name],AllJson[FDD Year])</f>
        <v>2024</v>
      </c>
      <c r="J101" s="5" t="str">
        <f>_xlfn.XLOOKUP(Items6[[#This Row],[Name]],WisconsinFDD_Unstructured[Name],WisconsinFDD_Unstructured[OG Subfolder],0)</f>
        <v>AUGMENT_2024</v>
      </c>
      <c r="K101" t="str" cm="1">
        <f t="array" ref="K101">UPPER(CleanFileName1(Items6[[#This Row],[Franchise Legal Name]]))</f>
        <v>AUGMENT INC.</v>
      </c>
      <c r="L101" s="8" t="str">
        <f>SUBSTITUTE(Items6[[#This Row],[New PDF File Name]],".pdf","_Items1-23.pdf")</f>
        <v>AUGMENT INC._2024_Items1-23.pdf</v>
      </c>
      <c r="M101" s="6" t="str">
        <f>Items6[[#This Row],[Cleaned Legal Name]]&amp;"_"&amp;Items6[[#This Row],[FDD Year]]&amp;".pdf"</f>
        <v>AUGMENT INC._2024.pdf</v>
      </c>
      <c r="N101" s="7" t="str">
        <f>SUBSTITUTE(Items6[[#This Row],[New PDF File Name]],".pdf","")</f>
        <v>AUGMENT INC._2024</v>
      </c>
    </row>
    <row r="102" spans="1:14" x14ac:dyDescent="0.3">
      <c r="A102" s="1" t="s">
        <v>209</v>
      </c>
      <c r="B102" s="1" t="s">
        <v>8</v>
      </c>
      <c r="C102" s="2">
        <v>45534.145136643521</v>
      </c>
      <c r="D102" s="2">
        <v>45533.871542199071</v>
      </c>
      <c r="E102" s="2">
        <v>45533.871542060187</v>
      </c>
      <c r="F102" s="1" t="s">
        <v>9</v>
      </c>
      <c r="G102" s="1" t="s">
        <v>210</v>
      </c>
      <c r="H102" s="2" t="str">
        <f>_xlfn.XLOOKUP(Items6[[#This Row],[Name - Copy]],AllJson[PDF File Name],AllJson[Franchise Legal Name])</f>
        <v>Auntie Anne's Franchisor SPV LLC</v>
      </c>
      <c r="I102" s="4">
        <f>_xlfn.XLOOKUP(Items6[[#This Row],[Name - Copy]],AllJson[PDF File Name],AllJson[FDD Year])</f>
        <v>2024</v>
      </c>
      <c r="J102" s="5" t="str">
        <f>_xlfn.XLOOKUP(Items6[[#This Row],[Name]],WisconsinFDD_Unstructured[Name],WisconsinFDD_Unstructured[OG Subfolder],0)</f>
        <v>Auntie_2024</v>
      </c>
      <c r="K102" t="str" cm="1">
        <f t="array" ref="K102">UPPER(CleanFileName1(Items6[[#This Row],[Franchise Legal Name]]))</f>
        <v>AUNTIE ANNE'S FRANCHISOR SPV LLC</v>
      </c>
      <c r="L102" s="8" t="str">
        <f>SUBSTITUTE(Items6[[#This Row],[New PDF File Name]],".pdf","_Items1-23.pdf")</f>
        <v>AUNTIE ANNE'S FRANCHISOR SPV LLC_2024_Items1-23.pdf</v>
      </c>
      <c r="M102" s="6" t="str">
        <f>Items6[[#This Row],[Cleaned Legal Name]]&amp;"_"&amp;Items6[[#This Row],[FDD Year]]&amp;".pdf"</f>
        <v>AUNTIE ANNE'S FRANCHISOR SPV LLC_2024.pdf</v>
      </c>
      <c r="N102" s="7" t="str">
        <f>SUBSTITUTE(Items6[[#This Row],[New PDF File Name]],".pdf","")</f>
        <v>AUNTIE ANNE'S FRANCHISOR SPV LLC_2024</v>
      </c>
    </row>
    <row r="103" spans="1:14" x14ac:dyDescent="0.3">
      <c r="A103" s="1" t="s">
        <v>211</v>
      </c>
      <c r="B103" s="1" t="s">
        <v>8</v>
      </c>
      <c r="C103" s="2">
        <v>45534.148677083336</v>
      </c>
      <c r="D103" s="2">
        <v>45533.871546087961</v>
      </c>
      <c r="E103" s="2">
        <v>45533.871546041664</v>
      </c>
      <c r="F103" s="1" t="s">
        <v>9</v>
      </c>
      <c r="G103" s="1" t="s">
        <v>212</v>
      </c>
      <c r="H103" s="2" t="str">
        <f>_xlfn.XLOOKUP(Items6[[#This Row],[Name - Copy]],AllJson[PDF File Name],AllJson[Franchise Legal Name])</f>
        <v>Aurelio's Is Pizza Franchise, Ltd.</v>
      </c>
      <c r="I103" s="4">
        <f>_xlfn.XLOOKUP(Items6[[#This Row],[Name - Copy]],AllJson[PDF File Name],AllJson[FDD Year])</f>
        <v>2024</v>
      </c>
      <c r="J103" s="5" t="str">
        <f>_xlfn.XLOOKUP(Items6[[#This Row],[Name]],WisconsinFDD_Unstructured[Name],WisconsinFDD_Unstructured[OG Subfolder],0)</f>
        <v>Aurelio's_2024</v>
      </c>
      <c r="K103" t="str" cm="1">
        <f t="array" ref="K103">UPPER(CleanFileName1(Items6[[#This Row],[Franchise Legal Name]]))</f>
        <v>AURELIO'S IS PIZZA FRANCHISE, LTD.</v>
      </c>
      <c r="L103" s="8" t="str">
        <f>SUBSTITUTE(Items6[[#This Row],[New PDF File Name]],".pdf","_Items1-23.pdf")</f>
        <v>AURELIO'S IS PIZZA FRANCHISE, LTD._2024_Items1-23.pdf</v>
      </c>
      <c r="M103" s="6" t="str">
        <f>Items6[[#This Row],[Cleaned Legal Name]]&amp;"_"&amp;Items6[[#This Row],[FDD Year]]&amp;".pdf"</f>
        <v>AURELIO'S IS PIZZA FRANCHISE, LTD._2024.pdf</v>
      </c>
      <c r="N103" s="7" t="str">
        <f>SUBSTITUTE(Items6[[#This Row],[New PDF File Name]],".pdf","")</f>
        <v>AURELIO'S IS PIZZA FRANCHISE, LTD._2024</v>
      </c>
    </row>
    <row r="104" spans="1:14" x14ac:dyDescent="0.3">
      <c r="A104" s="1" t="s">
        <v>213</v>
      </c>
      <c r="B104" s="1" t="s">
        <v>8</v>
      </c>
      <c r="C104" s="2">
        <v>45534.153374108799</v>
      </c>
      <c r="D104" s="2">
        <v>45533.871553726851</v>
      </c>
      <c r="E104" s="2">
        <v>45533.871553645833</v>
      </c>
      <c r="F104" s="1" t="s">
        <v>9</v>
      </c>
      <c r="G104" s="1" t="s">
        <v>214</v>
      </c>
      <c r="H104" s="2" t="str">
        <f>_xlfn.XLOOKUP(Items6[[#This Row],[Name - Copy]],AllJson[PDF File Name],AllJson[Franchise Legal Name])</f>
        <v>Aussie Pet Mobile Inc</v>
      </c>
      <c r="I104" s="4">
        <f>_xlfn.XLOOKUP(Items6[[#This Row],[Name - Copy]],AllJson[PDF File Name],AllJson[FDD Year])</f>
        <v>2024</v>
      </c>
      <c r="J104" s="5" t="str">
        <f>_xlfn.XLOOKUP(Items6[[#This Row],[Name]],WisconsinFDD_Unstructured[Name],WisconsinFDD_Unstructured[OG Subfolder],0)</f>
        <v>Aussie_2024</v>
      </c>
      <c r="K104" t="str" cm="1">
        <f t="array" ref="K104">UPPER(CleanFileName1(Items6[[#This Row],[Franchise Legal Name]]))</f>
        <v>AUSSIE PET MOBILE INC</v>
      </c>
      <c r="L104" s="8" t="str">
        <f>SUBSTITUTE(Items6[[#This Row],[New PDF File Name]],".pdf","_Items1-23.pdf")</f>
        <v>AUSSIE PET MOBILE INC_2024_Items1-23.pdf</v>
      </c>
      <c r="M104" s="6" t="str">
        <f>Items6[[#This Row],[Cleaned Legal Name]]&amp;"_"&amp;Items6[[#This Row],[FDD Year]]&amp;".pdf"</f>
        <v>AUSSIE PET MOBILE INC_2024.pdf</v>
      </c>
      <c r="N104" s="7" t="str">
        <f>SUBSTITUTE(Items6[[#This Row],[New PDF File Name]],".pdf","")</f>
        <v>AUSSIE PET MOBILE INC_2024</v>
      </c>
    </row>
    <row r="105" spans="1:14" x14ac:dyDescent="0.3">
      <c r="A105" s="1" t="s">
        <v>215</v>
      </c>
      <c r="B105" s="1" t="s">
        <v>8</v>
      </c>
      <c r="C105" s="2">
        <v>45534.154951168981</v>
      </c>
      <c r="D105" s="2">
        <v>45533.871565972222</v>
      </c>
      <c r="E105" s="2">
        <v>45533.871565856483</v>
      </c>
      <c r="F105" s="1" t="s">
        <v>9</v>
      </c>
      <c r="G105" s="1" t="s">
        <v>216</v>
      </c>
      <c r="H105" s="2" t="str">
        <f>_xlfn.XLOOKUP(Items6[[#This Row],[Name - Copy]],AllJson[PDF File Name],AllJson[Franchise Legal Name])</f>
        <v>Auto-Lab Franchising, LLC</v>
      </c>
      <c r="I105" s="4">
        <f>_xlfn.XLOOKUP(Items6[[#This Row],[Name - Copy]],AllJson[PDF File Name],AllJson[FDD Year])</f>
        <v>2023</v>
      </c>
      <c r="J105" s="5" t="str">
        <f>_xlfn.XLOOKUP(Items6[[#This Row],[Name]],WisconsinFDD_Unstructured[Name],WisconsinFDD_Unstructured[OG Subfolder],0)</f>
        <v>Auto-Lab_2023</v>
      </c>
      <c r="K105" t="str" cm="1">
        <f t="array" ref="K105">UPPER(CleanFileName1(Items6[[#This Row],[Franchise Legal Name]]))</f>
        <v>AUTO-LAB FRANCHISING, LLC</v>
      </c>
      <c r="L105" s="8" t="str">
        <f>SUBSTITUTE(Items6[[#This Row],[New PDF File Name]],".pdf","_Items1-23.pdf")</f>
        <v>AUTO-LAB FRANCHISING, LLC_2023_Items1-23.pdf</v>
      </c>
      <c r="M105" s="6" t="str">
        <f>Items6[[#This Row],[Cleaned Legal Name]]&amp;"_"&amp;Items6[[#This Row],[FDD Year]]&amp;".pdf"</f>
        <v>AUTO-LAB FRANCHISING, LLC_2023.pdf</v>
      </c>
      <c r="N105" s="7" t="str">
        <f>SUBSTITUTE(Items6[[#This Row],[New PDF File Name]],".pdf","")</f>
        <v>AUTO-LAB FRANCHISING, LLC_2023</v>
      </c>
    </row>
    <row r="106" spans="1:14" x14ac:dyDescent="0.3">
      <c r="A106" s="1" t="s">
        <v>217</v>
      </c>
      <c r="B106" s="1" t="s">
        <v>8</v>
      </c>
      <c r="C106" s="2">
        <v>45534.156095868057</v>
      </c>
      <c r="D106" s="2">
        <v>45533.871577523147</v>
      </c>
      <c r="E106" s="2">
        <v>45533.871577511571</v>
      </c>
      <c r="F106" s="1" t="s">
        <v>9</v>
      </c>
      <c r="G106" s="1" t="s">
        <v>218</v>
      </c>
      <c r="H106" s="2" t="str">
        <f>_xlfn.XLOOKUP(Items6[[#This Row],[Name - Copy]],AllJson[PDF File Name],AllJson[Franchise Legal Name])</f>
        <v>Auto Select, Inc.</v>
      </c>
      <c r="I106" s="4">
        <f>_xlfn.XLOOKUP(Items6[[#This Row],[Name - Copy]],AllJson[PDF File Name],AllJson[FDD Year])</f>
        <v>2024</v>
      </c>
      <c r="J106" s="5" t="str">
        <f>_xlfn.XLOOKUP(Items6[[#This Row],[Name]],WisconsinFDD_Unstructured[Name],WisconsinFDD_Unstructured[OG Subfolder],0)</f>
        <v>Auto_2024</v>
      </c>
      <c r="K106" t="str" cm="1">
        <f t="array" ref="K106">UPPER(CleanFileName1(Items6[[#This Row],[Franchise Legal Name]]))</f>
        <v>AUTO SELECT, INC.</v>
      </c>
      <c r="L106" s="8" t="str">
        <f>SUBSTITUTE(Items6[[#This Row],[New PDF File Name]],".pdf","_Items1-23.pdf")</f>
        <v>AUTO SELECT, INC._2024_Items1-23.pdf</v>
      </c>
      <c r="M106" s="6" t="str">
        <f>Items6[[#This Row],[Cleaned Legal Name]]&amp;"_"&amp;Items6[[#This Row],[FDD Year]]&amp;".pdf"</f>
        <v>AUTO SELECT, INC._2024.pdf</v>
      </c>
      <c r="N106" s="7" t="str">
        <f>SUBSTITUTE(Items6[[#This Row],[New PDF File Name]],".pdf","")</f>
        <v>AUTO SELECT, INC._2024</v>
      </c>
    </row>
    <row r="107" spans="1:14" x14ac:dyDescent="0.3">
      <c r="A107" s="1" t="s">
        <v>219</v>
      </c>
      <c r="B107" s="1" t="s">
        <v>8</v>
      </c>
      <c r="C107" s="2">
        <v>45534.156972592595</v>
      </c>
      <c r="D107" s="2">
        <v>45533.87160337963</v>
      </c>
      <c r="E107" s="2">
        <v>45533.87160327546</v>
      </c>
      <c r="F107" s="1" t="s">
        <v>9</v>
      </c>
      <c r="G107" s="1" t="s">
        <v>220</v>
      </c>
      <c r="H107" s="2" t="str">
        <f>_xlfn.XLOOKUP(Items6[[#This Row],[Name - Copy]],AllJson[PDF File Name],AllJson[Franchise Legal Name])</f>
        <v>AVIS RENT A CAR SYSTEM, LLC</v>
      </c>
      <c r="I107" s="4">
        <f>_xlfn.XLOOKUP(Items6[[#This Row],[Name - Copy]],AllJson[PDF File Name],AllJson[FDD Year])</f>
        <v>2024</v>
      </c>
      <c r="J107" s="5" t="str">
        <f>_xlfn.XLOOKUP(Items6[[#This Row],[Name]],WisconsinFDD_Unstructured[Name],WisconsinFDD_Unstructured[OG Subfolder],0)</f>
        <v>AVIS_2024</v>
      </c>
      <c r="K107" t="str" cm="1">
        <f t="array" ref="K107">UPPER(CleanFileName1(Items6[[#This Row],[Franchise Legal Name]]))</f>
        <v>AVIS RENT A CAR SYSTEM, LLC</v>
      </c>
      <c r="L107" s="8" t="str">
        <f>SUBSTITUTE(Items6[[#This Row],[New PDF File Name]],".pdf","_Items1-23.pdf")</f>
        <v>AVIS RENT A CAR SYSTEM, LLC_2024_Items1-23.pdf</v>
      </c>
      <c r="M107" s="6" t="str">
        <f>Items6[[#This Row],[Cleaned Legal Name]]&amp;"_"&amp;Items6[[#This Row],[FDD Year]]&amp;".pdf"</f>
        <v>AVIS RENT A CAR SYSTEM, LLC_2024.pdf</v>
      </c>
      <c r="N107" s="7" t="str">
        <f>SUBSTITUTE(Items6[[#This Row],[New PDF File Name]],".pdf","")</f>
        <v>AVIS RENT A CAR SYSTEM, LLC_2024</v>
      </c>
    </row>
    <row r="108" spans="1:14" x14ac:dyDescent="0.3">
      <c r="A108" s="1" t="s">
        <v>221</v>
      </c>
      <c r="B108" s="1" t="s">
        <v>8</v>
      </c>
      <c r="C108" s="2">
        <v>45534.159827546297</v>
      </c>
      <c r="D108" s="2">
        <v>45533.871639444442</v>
      </c>
      <c r="E108" s="2">
        <v>45533.871639328703</v>
      </c>
      <c r="F108" s="1" t="s">
        <v>9</v>
      </c>
      <c r="G108" s="1" t="s">
        <v>222</v>
      </c>
      <c r="H108" s="2" t="str">
        <f>_xlfn.XLOOKUP(Items6[[#This Row],[Name - Copy]],AllJson[PDF File Name],AllJson[Franchise Legal Name])</f>
        <v>A Sub Above, LLC</v>
      </c>
      <c r="I108" s="4">
        <f>_xlfn.XLOOKUP(Items6[[#This Row],[Name - Copy]],AllJson[PDF File Name],AllJson[FDD Year])</f>
        <v>2024</v>
      </c>
      <c r="J108" s="5" t="str">
        <f>_xlfn.XLOOKUP(Items6[[#This Row],[Name]],WisconsinFDD_Unstructured[Name],WisconsinFDD_Unstructured[OG Subfolder],0)</f>
        <v>A_2024</v>
      </c>
      <c r="K108" t="str" cm="1">
        <f t="array" ref="K108">UPPER(CleanFileName1(Items6[[#This Row],[Franchise Legal Name]]))</f>
        <v>A SUB ABOVE, LLC</v>
      </c>
      <c r="L108" s="8" t="str">
        <f>SUBSTITUTE(Items6[[#This Row],[New PDF File Name]],".pdf","_Items1-23.pdf")</f>
        <v>A SUB ABOVE, LLC_2024_Items1-23.pdf</v>
      </c>
      <c r="M108" s="6" t="str">
        <f>Items6[[#This Row],[Cleaned Legal Name]]&amp;"_"&amp;Items6[[#This Row],[FDD Year]]&amp;".pdf"</f>
        <v>A SUB ABOVE, LLC_2024.pdf</v>
      </c>
      <c r="N108" s="7" t="str">
        <f>SUBSTITUTE(Items6[[#This Row],[New PDF File Name]],".pdf","")</f>
        <v>A SUB ABOVE, LLC_2024</v>
      </c>
    </row>
    <row r="109" spans="1:14" x14ac:dyDescent="0.3">
      <c r="A109" s="1" t="s">
        <v>223</v>
      </c>
      <c r="B109" s="1" t="s">
        <v>8</v>
      </c>
      <c r="C109" s="2">
        <v>45534.162751701391</v>
      </c>
      <c r="D109" s="2">
        <v>45533.871650983798</v>
      </c>
      <c r="E109" s="2">
        <v>45533.87165090278</v>
      </c>
      <c r="F109" s="1" t="s">
        <v>9</v>
      </c>
      <c r="G109" s="1" t="s">
        <v>224</v>
      </c>
      <c r="H109" s="2" t="str">
        <f>_xlfn.XLOOKUP(Items6[[#This Row],[Name - Copy]],AllJson[PDF File Name],AllJson[Franchise Legal Name])</f>
        <v>B3 Franchising LLC</v>
      </c>
      <c r="I109" s="4">
        <f>_xlfn.XLOOKUP(Items6[[#This Row],[Name - Copy]],AllJson[PDF File Name],AllJson[FDD Year])</f>
        <v>2024</v>
      </c>
      <c r="J109" s="5" t="str">
        <f>_xlfn.XLOOKUP(Items6[[#This Row],[Name]],WisconsinFDD_Unstructured[Name],WisconsinFDD_Unstructured[OG Subfolder],0)</f>
        <v>B3_2024</v>
      </c>
      <c r="K109" t="str" cm="1">
        <f t="array" ref="K109">UPPER(CleanFileName1(Items6[[#This Row],[Franchise Legal Name]]))</f>
        <v>B3 FRANCHISING LLC</v>
      </c>
      <c r="L109" s="8" t="str">
        <f>SUBSTITUTE(Items6[[#This Row],[New PDF File Name]],".pdf","_Items1-23.pdf")</f>
        <v>B3 FRANCHISING LLC_2024_Items1-23.pdf</v>
      </c>
      <c r="M109" s="6" t="str">
        <f>Items6[[#This Row],[Cleaned Legal Name]]&amp;"_"&amp;Items6[[#This Row],[FDD Year]]&amp;".pdf"</f>
        <v>B3 FRANCHISING LLC_2024.pdf</v>
      </c>
      <c r="N109" s="7" t="str">
        <f>SUBSTITUTE(Items6[[#This Row],[New PDF File Name]],".pdf","")</f>
        <v>B3 FRANCHISING LLC_2024</v>
      </c>
    </row>
    <row r="110" spans="1:14" x14ac:dyDescent="0.3">
      <c r="A110" s="1" t="s">
        <v>225</v>
      </c>
      <c r="B110" s="1" t="s">
        <v>8</v>
      </c>
      <c r="C110" s="2">
        <v>45534.164832685186</v>
      </c>
      <c r="D110" s="2">
        <v>45533.871742060182</v>
      </c>
      <c r="E110" s="2">
        <v>45533.871742025462</v>
      </c>
      <c r="F110" s="1" t="s">
        <v>9</v>
      </c>
      <c r="G110" s="1" t="s">
        <v>226</v>
      </c>
      <c r="H110" s="2" t="str">
        <f>_xlfn.XLOOKUP(Items6[[#This Row],[Name - Copy]],AllJson[PDF File Name],AllJson[Franchise Legal Name])</f>
        <v>BAB SYSTEMS INC</v>
      </c>
      <c r="I110" s="4">
        <f>_xlfn.XLOOKUP(Items6[[#This Row],[Name - Copy]],AllJson[PDF File Name],AllJson[FDD Year])</f>
        <v>2024</v>
      </c>
      <c r="J110" s="5">
        <f>_xlfn.XLOOKUP(Items6[[#This Row],[Name]],WisconsinFDD_Unstructured[Name],WisconsinFDD_Unstructured[OG Subfolder],0)</f>
        <v>0</v>
      </c>
      <c r="K110" t="str" cm="1">
        <f t="array" ref="K110">UPPER(CleanFileName1(Items6[[#This Row],[Franchise Legal Name]]))</f>
        <v>BAB SYSTEMS INC</v>
      </c>
      <c r="L110" s="8" t="str">
        <f>SUBSTITUTE(Items6[[#This Row],[New PDF File Name]],".pdf","_Items1-23.pdf")</f>
        <v>BAB SYSTEMS INC_2024_Items1-23.pdf</v>
      </c>
      <c r="M110" s="6" t="str">
        <f>Items6[[#This Row],[Cleaned Legal Name]]&amp;"_"&amp;Items6[[#This Row],[FDD Year]]&amp;".pdf"</f>
        <v>BAB SYSTEMS INC_2024.pdf</v>
      </c>
      <c r="N110" s="7" t="str">
        <f>SUBSTITUTE(Items6[[#This Row],[New PDF File Name]],".pdf","")</f>
        <v>BAB SYSTEMS INC_2024</v>
      </c>
    </row>
    <row r="111" spans="1:14" x14ac:dyDescent="0.3">
      <c r="A111" s="1" t="s">
        <v>227</v>
      </c>
      <c r="B111" s="1" t="s">
        <v>8</v>
      </c>
      <c r="C111" s="2">
        <v>45534.173120312502</v>
      </c>
      <c r="D111" s="2">
        <v>45533.871833368059</v>
      </c>
      <c r="E111" s="2">
        <v>45533.871833344907</v>
      </c>
      <c r="F111" s="1" t="s">
        <v>9</v>
      </c>
      <c r="G111" s="1" t="s">
        <v>228</v>
      </c>
      <c r="H111" s="2" t="str">
        <f>_xlfn.XLOOKUP(Items6[[#This Row],[Name - Copy]],AllJson[PDF File Name],AllJson[Franchise Legal Name])</f>
        <v>BAB Systems, Inc.</v>
      </c>
      <c r="I111" s="4">
        <f>_xlfn.XLOOKUP(Items6[[#This Row],[Name - Copy]],AllJson[PDF File Name],AllJson[FDD Year])</f>
        <v>2024</v>
      </c>
      <c r="J111" s="5">
        <f>_xlfn.XLOOKUP(Items6[[#This Row],[Name]],WisconsinFDD_Unstructured[Name],WisconsinFDD_Unstructured[OG Subfolder],0)</f>
        <v>0</v>
      </c>
      <c r="K111" t="str" cm="1">
        <f t="array" ref="K111">UPPER(CleanFileName1(Items6[[#This Row],[Franchise Legal Name]]))</f>
        <v>BAB SYSTEMS, INC.</v>
      </c>
      <c r="L111" s="8" t="str">
        <f>SUBSTITUTE(Items6[[#This Row],[New PDF File Name]],".pdf","_Items1-23.pdf")</f>
        <v>BAB SYSTEMS, INC._2024_Items1-23.pdf</v>
      </c>
      <c r="M111" s="6" t="str">
        <f>Items6[[#This Row],[Cleaned Legal Name]]&amp;"_"&amp;Items6[[#This Row],[FDD Year]]&amp;".pdf"</f>
        <v>BAB SYSTEMS, INC._2024.pdf</v>
      </c>
      <c r="N111" s="7" t="str">
        <f>SUBSTITUTE(Items6[[#This Row],[New PDF File Name]],".pdf","")</f>
        <v>BAB SYSTEMS, INC._2024</v>
      </c>
    </row>
    <row r="112" spans="1:14" x14ac:dyDescent="0.3">
      <c r="A112" s="1" t="s">
        <v>229</v>
      </c>
      <c r="B112" s="1" t="s">
        <v>8</v>
      </c>
      <c r="C112" s="2">
        <v>45534.181404791663</v>
      </c>
      <c r="D112" s="2">
        <v>45533.871843368055</v>
      </c>
      <c r="E112" s="2">
        <v>45533.871843321758</v>
      </c>
      <c r="F112" s="1" t="s">
        <v>9</v>
      </c>
      <c r="G112" s="1" t="s">
        <v>230</v>
      </c>
      <c r="H112" s="2" t="str">
        <f>_xlfn.XLOOKUP(Items6[[#This Row],[Name - Copy]],AllJson[PDF File Name],AllJson[Franchise Legal Name])</f>
        <v>BACK NINE GOLF GROUP, LLC</v>
      </c>
      <c r="I112" s="4">
        <f>_xlfn.XLOOKUP(Items6[[#This Row],[Name - Copy]],AllJson[PDF File Name],AllJson[FDD Year])</f>
        <v>2024</v>
      </c>
      <c r="J112" s="5" t="str">
        <f>_xlfn.XLOOKUP(Items6[[#This Row],[Name]],WisconsinFDD_Unstructured[Name],WisconsinFDD_Unstructured[OG Subfolder],0)</f>
        <v>BACK_2024</v>
      </c>
      <c r="K112" t="str" cm="1">
        <f t="array" ref="K112">UPPER(CleanFileName1(Items6[[#This Row],[Franchise Legal Name]]))</f>
        <v>BACK NINE GOLF GROUP, LLC</v>
      </c>
      <c r="L112" s="8" t="str">
        <f>SUBSTITUTE(Items6[[#This Row],[New PDF File Name]],".pdf","_Items1-23.pdf")</f>
        <v>BACK NINE GOLF GROUP, LLC_2024_Items1-23.pdf</v>
      </c>
      <c r="M112" s="6" t="str">
        <f>Items6[[#This Row],[Cleaned Legal Name]]&amp;"_"&amp;Items6[[#This Row],[FDD Year]]&amp;".pdf"</f>
        <v>BACK NINE GOLF GROUP, LLC_2024.pdf</v>
      </c>
      <c r="N112" s="7" t="str">
        <f>SUBSTITUTE(Items6[[#This Row],[New PDF File Name]],".pdf","")</f>
        <v>BACK NINE GOLF GROUP, LLC_2024</v>
      </c>
    </row>
    <row r="113" spans="1:14" x14ac:dyDescent="0.3">
      <c r="A113" s="1" t="s">
        <v>231</v>
      </c>
      <c r="B113" s="1" t="s">
        <v>8</v>
      </c>
      <c r="C113" s="2">
        <v>45534.182561631947</v>
      </c>
      <c r="D113" s="2">
        <v>45533.871852083335</v>
      </c>
      <c r="E113" s="2">
        <v>45533.871851990742</v>
      </c>
      <c r="F113" s="1" t="s">
        <v>9</v>
      </c>
      <c r="G113" s="1" t="s">
        <v>232</v>
      </c>
      <c r="H113" s="2" t="str">
        <f>_xlfn.XLOOKUP(Items6[[#This Row],[Name - Copy]],AllJson[PDF File Name],AllJson[Franchise Legal Name])</f>
        <v>Bambu Franchising, LLC</v>
      </c>
      <c r="I113" s="4">
        <f>_xlfn.XLOOKUP(Items6[[#This Row],[Name - Copy]],AllJson[PDF File Name],AllJson[FDD Year])</f>
        <v>2024</v>
      </c>
      <c r="J113" s="5" t="str">
        <f>_xlfn.XLOOKUP(Items6[[#This Row],[Name]],WisconsinFDD_Unstructured[Name],WisconsinFDD_Unstructured[OG Subfolder],0)</f>
        <v>Bambu_2024</v>
      </c>
      <c r="K113" t="str" cm="1">
        <f t="array" ref="K113">UPPER(CleanFileName1(Items6[[#This Row],[Franchise Legal Name]]))</f>
        <v>BAMBU FRANCHISING, LLC</v>
      </c>
      <c r="L113" s="8" t="str">
        <f>SUBSTITUTE(Items6[[#This Row],[New PDF File Name]],".pdf","_Items1-23.pdf")</f>
        <v>BAMBU FRANCHISING, LLC_2024_Items1-23.pdf</v>
      </c>
      <c r="M113" s="6" t="str">
        <f>Items6[[#This Row],[Cleaned Legal Name]]&amp;"_"&amp;Items6[[#This Row],[FDD Year]]&amp;".pdf"</f>
        <v>BAMBU FRANCHISING, LLC_2024.pdf</v>
      </c>
      <c r="N113" s="7" t="str">
        <f>SUBSTITUTE(Items6[[#This Row],[New PDF File Name]],".pdf","")</f>
        <v>BAMBU FRANCHISING, LLC_2024</v>
      </c>
    </row>
    <row r="114" spans="1:14" x14ac:dyDescent="0.3">
      <c r="A114" s="1" t="s">
        <v>233</v>
      </c>
      <c r="B114" s="1" t="s">
        <v>8</v>
      </c>
      <c r="C114" s="2">
        <v>45534.184154351853</v>
      </c>
      <c r="D114" s="2">
        <v>45533.871861886575</v>
      </c>
      <c r="E114" s="2">
        <v>45533.871861805557</v>
      </c>
      <c r="F114" s="1" t="s">
        <v>9</v>
      </c>
      <c r="G114" s="1" t="s">
        <v>234</v>
      </c>
      <c r="H114" s="2" t="str">
        <f>_xlfn.XLOOKUP(Items6[[#This Row],[Name - Copy]],AllJson[PDF File Name],AllJson[Franchise Legal Name])</f>
        <v>BAM Franchising, Inc.</v>
      </c>
      <c r="I114" s="4">
        <f>_xlfn.XLOOKUP(Items6[[#This Row],[Name - Copy]],AllJson[PDF File Name],AllJson[FDD Year])</f>
        <v>2024</v>
      </c>
      <c r="J114" s="5" t="str">
        <f>_xlfn.XLOOKUP(Items6[[#This Row],[Name]],WisconsinFDD_Unstructured[Name],WisconsinFDD_Unstructured[OG Subfolder],0)</f>
        <v>BAM_2024</v>
      </c>
      <c r="K114" t="str" cm="1">
        <f t="array" ref="K114">UPPER(CleanFileName1(Items6[[#This Row],[Franchise Legal Name]]))</f>
        <v>BAM FRANCHISING, INC.</v>
      </c>
      <c r="L114" s="8" t="str">
        <f>SUBSTITUTE(Items6[[#This Row],[New PDF File Name]],".pdf","_Items1-23.pdf")</f>
        <v>BAM FRANCHISING, INC._2024_Items1-23.pdf</v>
      </c>
      <c r="M114" s="6" t="str">
        <f>Items6[[#This Row],[Cleaned Legal Name]]&amp;"_"&amp;Items6[[#This Row],[FDD Year]]&amp;".pdf"</f>
        <v>BAM FRANCHISING, INC._2024.pdf</v>
      </c>
      <c r="N114" s="7" t="str">
        <f>SUBSTITUTE(Items6[[#This Row],[New PDF File Name]],".pdf","")</f>
        <v>BAM FRANCHISING, INC._2024</v>
      </c>
    </row>
    <row r="115" spans="1:14" x14ac:dyDescent="0.3">
      <c r="A115" s="1" t="s">
        <v>235</v>
      </c>
      <c r="B115" s="1" t="s">
        <v>8</v>
      </c>
      <c r="C115" s="2">
        <v>45534.186090000003</v>
      </c>
      <c r="D115" s="2">
        <v>45533.871885451386</v>
      </c>
      <c r="E115" s="2">
        <v>45533.871885277775</v>
      </c>
      <c r="F115" s="1" t="s">
        <v>9</v>
      </c>
      <c r="G115" s="1" t="s">
        <v>236</v>
      </c>
      <c r="H115" s="2" t="str">
        <f>_xlfn.XLOOKUP(Items6[[#This Row],[Name - Copy]],AllJson[PDF File Name],AllJson[Franchise Legal Name])</f>
        <v>Bang Cookies Franchise LLC</v>
      </c>
      <c r="I115" s="4">
        <f>_xlfn.XLOOKUP(Items6[[#This Row],[Name - Copy]],AllJson[PDF File Name],AllJson[FDD Year])</f>
        <v>2024</v>
      </c>
      <c r="J115" s="5" t="str">
        <f>_xlfn.XLOOKUP(Items6[[#This Row],[Name]],WisconsinFDD_Unstructured[Name],WisconsinFDD_Unstructured[OG Subfolder],0)</f>
        <v>Bang_2024</v>
      </c>
      <c r="K115" t="str" cm="1">
        <f t="array" ref="K115">UPPER(CleanFileName1(Items6[[#This Row],[Franchise Legal Name]]))</f>
        <v>BANG COOKIES FRANCHISE LLC</v>
      </c>
      <c r="L115" s="8" t="str">
        <f>SUBSTITUTE(Items6[[#This Row],[New PDF File Name]],".pdf","_Items1-23.pdf")</f>
        <v>BANG COOKIES FRANCHISE LLC_2024_Items1-23.pdf</v>
      </c>
      <c r="M115" s="6" t="str">
        <f>Items6[[#This Row],[Cleaned Legal Name]]&amp;"_"&amp;Items6[[#This Row],[FDD Year]]&amp;".pdf"</f>
        <v>BANG COOKIES FRANCHISE LLC_2024.pdf</v>
      </c>
      <c r="N115" s="7" t="str">
        <f>SUBSTITUTE(Items6[[#This Row],[New PDF File Name]],".pdf","")</f>
        <v>BANG COOKIES FRANCHISE LLC_2024</v>
      </c>
    </row>
    <row r="116" spans="1:14" x14ac:dyDescent="0.3">
      <c r="A116" s="1" t="s">
        <v>237</v>
      </c>
      <c r="B116" s="1" t="s">
        <v>8</v>
      </c>
      <c r="C116" s="2">
        <v>45534.187804652778</v>
      </c>
      <c r="D116" s="2">
        <v>45533.87192273148</v>
      </c>
      <c r="E116" s="2">
        <v>45533.871922604165</v>
      </c>
      <c r="F116" s="1" t="s">
        <v>9</v>
      </c>
      <c r="G116" s="1" t="s">
        <v>238</v>
      </c>
      <c r="H116" s="2" t="str">
        <f>_xlfn.XLOOKUP(Items6[[#This Row],[Name - Copy]],AllJson[PDF File Name],AllJson[Franchise Legal Name])</f>
        <v>Bar-B-Clean Franchising Inc.</v>
      </c>
      <c r="I116" s="4">
        <f>_xlfn.XLOOKUP(Items6[[#This Row],[Name - Copy]],AllJson[PDF File Name],AllJson[FDD Year])</f>
        <v>2024</v>
      </c>
      <c r="J116" s="5" t="str">
        <f>_xlfn.XLOOKUP(Items6[[#This Row],[Name]],WisconsinFDD_Unstructured[Name],WisconsinFDD_Unstructured[OG Subfolder],0)</f>
        <v>Bar-B-Clean_2024</v>
      </c>
      <c r="K116" t="str" cm="1">
        <f t="array" ref="K116">UPPER(CleanFileName1(Items6[[#This Row],[Franchise Legal Name]]))</f>
        <v>BAR-B-CLEAN FRANCHISING INC.</v>
      </c>
      <c r="L116" s="8" t="str">
        <f>SUBSTITUTE(Items6[[#This Row],[New PDF File Name]],".pdf","_Items1-23.pdf")</f>
        <v>BAR-B-CLEAN FRANCHISING INC._2024_Items1-23.pdf</v>
      </c>
      <c r="M116" s="6" t="str">
        <f>Items6[[#This Row],[Cleaned Legal Name]]&amp;"_"&amp;Items6[[#This Row],[FDD Year]]&amp;".pdf"</f>
        <v>BAR-B-CLEAN FRANCHISING INC._2024.pdf</v>
      </c>
      <c r="N116" s="7" t="str">
        <f>SUBSTITUTE(Items6[[#This Row],[New PDF File Name]],".pdf","")</f>
        <v>BAR-B-CLEAN FRANCHISING INC._2024</v>
      </c>
    </row>
    <row r="117" spans="1:14" x14ac:dyDescent="0.3">
      <c r="A117" s="1" t="s">
        <v>239</v>
      </c>
      <c r="B117" s="1" t="s">
        <v>8</v>
      </c>
      <c r="C117" s="2">
        <v>45534.189286990739</v>
      </c>
      <c r="D117" s="2">
        <v>45533.871943854167</v>
      </c>
      <c r="E117" s="2">
        <v>45533.871943761573</v>
      </c>
      <c r="F117" s="1" t="s">
        <v>9</v>
      </c>
      <c r="G117" s="1" t="s">
        <v>240</v>
      </c>
      <c r="H117" s="2" t="str">
        <f>_xlfn.XLOOKUP(Items6[[#This Row],[Name - Copy]],AllJson[PDF File Name],AllJson[Franchise Legal Name])</f>
        <v>Barberitos Franchising Co., LLC</v>
      </c>
      <c r="I117" s="4">
        <f>_xlfn.XLOOKUP(Items6[[#This Row],[Name - Copy]],AllJson[PDF File Name],AllJson[FDD Year])</f>
        <v>2024</v>
      </c>
      <c r="J117" s="5" t="str">
        <f>_xlfn.XLOOKUP(Items6[[#This Row],[Name]],WisconsinFDD_Unstructured[Name],WisconsinFDD_Unstructured[OG Subfolder],0)</f>
        <v>Barberitos_2024</v>
      </c>
      <c r="K117" t="str" cm="1">
        <f t="array" ref="K117">UPPER(CleanFileName1(Items6[[#This Row],[Franchise Legal Name]]))</f>
        <v>BARBERITOS FRANCHISING CO., LLC</v>
      </c>
      <c r="L117" s="8" t="str">
        <f>SUBSTITUTE(Items6[[#This Row],[New PDF File Name]],".pdf","_Items1-23.pdf")</f>
        <v>BARBERITOS FRANCHISING CO., LLC_2024_Items1-23.pdf</v>
      </c>
      <c r="M117" s="6" t="str">
        <f>Items6[[#This Row],[Cleaned Legal Name]]&amp;"_"&amp;Items6[[#This Row],[FDD Year]]&amp;".pdf"</f>
        <v>BARBERITOS FRANCHISING CO., LLC_2024.pdf</v>
      </c>
      <c r="N117" s="7" t="str">
        <f>SUBSTITUTE(Items6[[#This Row],[New PDF File Name]],".pdf","")</f>
        <v>BARBERITOS FRANCHISING CO., LLC_2024</v>
      </c>
    </row>
    <row r="118" spans="1:14" x14ac:dyDescent="0.3">
      <c r="A118" s="1" t="s">
        <v>241</v>
      </c>
      <c r="B118" s="1" t="s">
        <v>8</v>
      </c>
      <c r="C118" s="2">
        <v>45534.190848576392</v>
      </c>
      <c r="D118" s="2">
        <v>45533.871965833336</v>
      </c>
      <c r="E118" s="2">
        <v>45533.871965729166</v>
      </c>
      <c r="F118" s="1" t="s">
        <v>9</v>
      </c>
      <c r="G118" s="1" t="s">
        <v>242</v>
      </c>
      <c r="H118" s="2" t="str">
        <f>_xlfn.XLOOKUP(Items6[[#This Row],[Name - Copy]],AllJson[PDF File Name],AllJson[Franchise Legal Name])</f>
        <v>BARKLEY VENTURES FRANCHISING, LLC</v>
      </c>
      <c r="I118" s="4">
        <f>_xlfn.XLOOKUP(Items6[[#This Row],[Name - Copy]],AllJson[PDF File Name],AllJson[FDD Year])</f>
        <v>2024</v>
      </c>
      <c r="J118" s="5" t="str">
        <f>_xlfn.XLOOKUP(Items6[[#This Row],[Name]],WisconsinFDD_Unstructured[Name],WisconsinFDD_Unstructured[OG Subfolder],0)</f>
        <v>BARKLEY_2024</v>
      </c>
      <c r="K118" t="str" cm="1">
        <f t="array" ref="K118">UPPER(CleanFileName1(Items6[[#This Row],[Franchise Legal Name]]))</f>
        <v>BARKLEY VENTURES FRANCHISING, LLC</v>
      </c>
      <c r="L118" s="8" t="str">
        <f>SUBSTITUTE(Items6[[#This Row],[New PDF File Name]],".pdf","_Items1-23.pdf")</f>
        <v>BARKLEY VENTURES FRANCHISING, LLC_2024_Items1-23.pdf</v>
      </c>
      <c r="M118" s="6" t="str">
        <f>Items6[[#This Row],[Cleaned Legal Name]]&amp;"_"&amp;Items6[[#This Row],[FDD Year]]&amp;".pdf"</f>
        <v>BARKLEY VENTURES FRANCHISING, LLC_2024.pdf</v>
      </c>
      <c r="N118" s="7" t="str">
        <f>SUBSTITUTE(Items6[[#This Row],[New PDF File Name]],".pdf","")</f>
        <v>BARKLEY VENTURES FRANCHISING, LLC_2024</v>
      </c>
    </row>
    <row r="119" spans="1:14" x14ac:dyDescent="0.3">
      <c r="A119" s="1" t="s">
        <v>243</v>
      </c>
      <c r="B119" s="1" t="s">
        <v>8</v>
      </c>
      <c r="C119" s="2">
        <v>45534.192557037037</v>
      </c>
      <c r="D119" s="2">
        <v>45533.871992974535</v>
      </c>
      <c r="E119" s="2">
        <v>45533.87199284722</v>
      </c>
      <c r="F119" s="1" t="s">
        <v>9</v>
      </c>
      <c r="G119" s="1" t="s">
        <v>244</v>
      </c>
      <c r="H119" s="2" t="str">
        <f>_xlfn.XLOOKUP(Items6[[#This Row],[Name - Copy]],AllJson[PDF File Name],AllJson[Franchise Legal Name])</f>
        <v>Bark Busters North America, LLC</v>
      </c>
      <c r="I119" s="4">
        <f>_xlfn.XLOOKUP(Items6[[#This Row],[Name - Copy]],AllJson[PDF File Name],AllJson[FDD Year])</f>
        <v>2024</v>
      </c>
      <c r="J119" s="5" t="str">
        <f>_xlfn.XLOOKUP(Items6[[#This Row],[Name]],WisconsinFDD_Unstructured[Name],WisconsinFDD_Unstructured[OG Subfolder],0)</f>
        <v>Bark_2024</v>
      </c>
      <c r="K119" t="str" cm="1">
        <f t="array" ref="K119">UPPER(CleanFileName1(Items6[[#This Row],[Franchise Legal Name]]))</f>
        <v>BARK BUSTERS NORTH AMERICA, LLC</v>
      </c>
      <c r="L119" s="8" t="str">
        <f>SUBSTITUTE(Items6[[#This Row],[New PDF File Name]],".pdf","_Items1-23.pdf")</f>
        <v>BARK BUSTERS NORTH AMERICA, LLC_2024_Items1-23.pdf</v>
      </c>
      <c r="M119" s="6" t="str">
        <f>Items6[[#This Row],[Cleaned Legal Name]]&amp;"_"&amp;Items6[[#This Row],[FDD Year]]&amp;".pdf"</f>
        <v>BARK BUSTERS NORTH AMERICA, LLC_2024.pdf</v>
      </c>
      <c r="N119" s="7" t="str">
        <f>SUBSTITUTE(Items6[[#This Row],[New PDF File Name]],".pdf","")</f>
        <v>BARK BUSTERS NORTH AMERICA, LLC_2024</v>
      </c>
    </row>
    <row r="120" spans="1:14" x14ac:dyDescent="0.3">
      <c r="A120" s="1" t="s">
        <v>245</v>
      </c>
      <c r="B120" s="1" t="s">
        <v>8</v>
      </c>
      <c r="C120" s="2">
        <v>45534.194013263892</v>
      </c>
      <c r="D120" s="2">
        <v>45533.872008495367</v>
      </c>
      <c r="E120" s="2">
        <v>45533.872008437502</v>
      </c>
      <c r="F120" s="1" t="s">
        <v>9</v>
      </c>
      <c r="G120" s="1" t="s">
        <v>246</v>
      </c>
      <c r="H120" s="2" t="str">
        <f>_xlfn.XLOOKUP(Items6[[#This Row],[Name - Copy]],AllJson[PDF File Name],AllJson[Franchise Legal Name])</f>
        <v>Barrel House Enterprises LLC</v>
      </c>
      <c r="I120" s="4">
        <f>_xlfn.XLOOKUP(Items6[[#This Row],[Name - Copy]],AllJson[PDF File Name],AllJson[FDD Year])</f>
        <v>2024</v>
      </c>
      <c r="J120" s="5" t="str">
        <f>_xlfn.XLOOKUP(Items6[[#This Row],[Name]],WisconsinFDD_Unstructured[Name],WisconsinFDD_Unstructured[OG Subfolder],0)</f>
        <v>Barrel_2024</v>
      </c>
      <c r="K120" t="str" cm="1">
        <f t="array" ref="K120">UPPER(CleanFileName1(Items6[[#This Row],[Franchise Legal Name]]))</f>
        <v>BARREL HOUSE ENTERPRISES LLC</v>
      </c>
      <c r="L120" s="8" t="str">
        <f>SUBSTITUTE(Items6[[#This Row],[New PDF File Name]],".pdf","_Items1-23.pdf")</f>
        <v>BARREL HOUSE ENTERPRISES LLC_2024_Items1-23.pdf</v>
      </c>
      <c r="M120" s="6" t="str">
        <f>Items6[[#This Row],[Cleaned Legal Name]]&amp;"_"&amp;Items6[[#This Row],[FDD Year]]&amp;".pdf"</f>
        <v>BARREL HOUSE ENTERPRISES LLC_2024.pdf</v>
      </c>
      <c r="N120" s="7" t="str">
        <f>SUBSTITUTE(Items6[[#This Row],[New PDF File Name]],".pdf","")</f>
        <v>BARREL HOUSE ENTERPRISES LLC_2024</v>
      </c>
    </row>
    <row r="121" spans="1:14" x14ac:dyDescent="0.3">
      <c r="A121" s="1" t="s">
        <v>247</v>
      </c>
      <c r="B121" s="1" t="s">
        <v>8</v>
      </c>
      <c r="C121" s="2">
        <v>45534.195146493053</v>
      </c>
      <c r="D121" s="2">
        <v>45533.872033009262</v>
      </c>
      <c r="E121" s="2">
        <v>45533.872032905092</v>
      </c>
      <c r="F121" s="1" t="s">
        <v>9</v>
      </c>
      <c r="G121" s="1" t="s">
        <v>248</v>
      </c>
      <c r="H121" s="2" t="str">
        <f>_xlfn.XLOOKUP(Items6[[#This Row],[Name - Copy]],AllJson[PDF File Name],AllJson[Franchise Legal Name])</f>
        <v>Basecamp Fitness Franchisor LLC</v>
      </c>
      <c r="I121" s="4">
        <f>_xlfn.XLOOKUP(Items6[[#This Row],[Name - Copy]],AllJson[PDF File Name],AllJson[FDD Year])</f>
        <v>2024</v>
      </c>
      <c r="J121" s="5" t="str">
        <f>_xlfn.XLOOKUP(Items6[[#This Row],[Name]],WisconsinFDD_Unstructured[Name],WisconsinFDD_Unstructured[OG Subfolder],0)</f>
        <v>Basecamp_2024</v>
      </c>
      <c r="K121" t="str" cm="1">
        <f t="array" ref="K121">UPPER(CleanFileName1(Items6[[#This Row],[Franchise Legal Name]]))</f>
        <v>BASECAMP FITNESS FRANCHISOR LLC</v>
      </c>
      <c r="L121" s="8" t="str">
        <f>SUBSTITUTE(Items6[[#This Row],[New PDF File Name]],".pdf","_Items1-23.pdf")</f>
        <v>BASECAMP FITNESS FRANCHISOR LLC_2024_Items1-23.pdf</v>
      </c>
      <c r="M121" s="6" t="str">
        <f>Items6[[#This Row],[Cleaned Legal Name]]&amp;"_"&amp;Items6[[#This Row],[FDD Year]]&amp;".pdf"</f>
        <v>BASECAMP FITNESS FRANCHISOR LLC_2024.pdf</v>
      </c>
      <c r="N121" s="7" t="str">
        <f>SUBSTITUTE(Items6[[#This Row],[New PDF File Name]],".pdf","")</f>
        <v>BASECAMP FITNESS FRANCHISOR LLC_2024</v>
      </c>
    </row>
    <row r="122" spans="1:14" x14ac:dyDescent="0.3">
      <c r="A122" s="1" t="s">
        <v>249</v>
      </c>
      <c r="B122" s="1" t="s">
        <v>8</v>
      </c>
      <c r="C122" s="2">
        <v>45534.19714271991</v>
      </c>
      <c r="D122" s="2">
        <v>45533.872091956022</v>
      </c>
      <c r="E122" s="2">
        <v>45533.872091805555</v>
      </c>
      <c r="F122" s="1" t="s">
        <v>9</v>
      </c>
      <c r="G122" s="1" t="s">
        <v>250</v>
      </c>
      <c r="H122" s="2" t="str">
        <f>_xlfn.XLOOKUP(Items6[[#This Row],[Name - Copy]],AllJson[PDF File Name],AllJson[Franchise Legal Name])</f>
        <v>BASKIN ROBBINS FRANCHISING LLC</v>
      </c>
      <c r="I122" s="4">
        <f>_xlfn.XLOOKUP(Items6[[#This Row],[Name - Copy]],AllJson[PDF File Name],AllJson[FDD Year])</f>
        <v>2024</v>
      </c>
      <c r="J122" s="5" t="str">
        <f>_xlfn.XLOOKUP(Items6[[#This Row],[Name]],WisconsinFDD_Unstructured[Name],WisconsinFDD_Unstructured[OG Subfolder],0)</f>
        <v>BASKIN_2024</v>
      </c>
      <c r="K122" t="str" cm="1">
        <f t="array" ref="K122">UPPER(CleanFileName1(Items6[[#This Row],[Franchise Legal Name]]))</f>
        <v>BASKIN ROBBINS FRANCHISING LLC</v>
      </c>
      <c r="L122" s="8" t="str">
        <f>SUBSTITUTE(Items6[[#This Row],[New PDF File Name]],".pdf","_Items1-23.pdf")</f>
        <v>BASKIN ROBBINS FRANCHISING LLC_2024_Items1-23.pdf</v>
      </c>
      <c r="M122" s="6" t="str">
        <f>Items6[[#This Row],[Cleaned Legal Name]]&amp;"_"&amp;Items6[[#This Row],[FDD Year]]&amp;".pdf"</f>
        <v>BASKIN ROBBINS FRANCHISING LLC_2024.pdf</v>
      </c>
      <c r="N122" s="7" t="str">
        <f>SUBSTITUTE(Items6[[#This Row],[New PDF File Name]],".pdf","")</f>
        <v>BASKIN ROBBINS FRANCHISING LLC_2024</v>
      </c>
    </row>
    <row r="123" spans="1:14" x14ac:dyDescent="0.3">
      <c r="A123" s="1" t="s">
        <v>251</v>
      </c>
      <c r="B123" s="1" t="s">
        <v>8</v>
      </c>
      <c r="C123" s="2">
        <v>45534.200387557874</v>
      </c>
      <c r="D123" s="2">
        <v>45533.872125590278</v>
      </c>
      <c r="E123" s="2">
        <v>45533.872125497684</v>
      </c>
      <c r="F123" s="1" t="s">
        <v>9</v>
      </c>
      <c r="G123" s="1" t="s">
        <v>252</v>
      </c>
      <c r="H123" s="2" t="str">
        <f>_xlfn.XLOOKUP(Items6[[#This Row],[Name - Copy]],AllJson[PDF File Name],AllJson[Franchise Legal Name])</f>
        <v>Batteries Plus, L.L.C.</v>
      </c>
      <c r="I123" s="4">
        <f>_xlfn.XLOOKUP(Items6[[#This Row],[Name - Copy]],AllJson[PDF File Name],AllJson[FDD Year])</f>
        <v>2024</v>
      </c>
      <c r="J123" s="5" t="str">
        <f>_xlfn.XLOOKUP(Items6[[#This Row],[Name]],WisconsinFDD_Unstructured[Name],WisconsinFDD_Unstructured[OG Subfolder],0)</f>
        <v>Batteries_2024</v>
      </c>
      <c r="K123" t="str" cm="1">
        <f t="array" ref="K123">UPPER(CleanFileName1(Items6[[#This Row],[Franchise Legal Name]]))</f>
        <v>BATTERIES PLUS, L.L.C.</v>
      </c>
      <c r="L123" s="8" t="str">
        <f>SUBSTITUTE(Items6[[#This Row],[New PDF File Name]],".pdf","_Items1-23.pdf")</f>
        <v>BATTERIES PLUS, L.L.C._2024_Items1-23.pdf</v>
      </c>
      <c r="M123" s="6" t="str">
        <f>Items6[[#This Row],[Cleaned Legal Name]]&amp;"_"&amp;Items6[[#This Row],[FDD Year]]&amp;".pdf"</f>
        <v>BATTERIES PLUS, L.L.C._2024.pdf</v>
      </c>
      <c r="N123" s="7" t="str">
        <f>SUBSTITUTE(Items6[[#This Row],[New PDF File Name]],".pdf","")</f>
        <v>BATTERIES PLUS, L.L.C._2024</v>
      </c>
    </row>
    <row r="124" spans="1:14" x14ac:dyDescent="0.3">
      <c r="A124" s="1" t="s">
        <v>253</v>
      </c>
      <c r="B124" s="1" t="s">
        <v>8</v>
      </c>
      <c r="C124" s="2">
        <v>45534.202896736111</v>
      </c>
      <c r="D124" s="2">
        <v>45533.872148530092</v>
      </c>
      <c r="E124" s="2">
        <v>45533.872148425929</v>
      </c>
      <c r="F124" s="1" t="s">
        <v>9</v>
      </c>
      <c r="G124" s="1" t="s">
        <v>254</v>
      </c>
      <c r="H124" s="2" t="str">
        <f>_xlfn.XLOOKUP(Items6[[#This Row],[Name - Copy]],AllJson[PDF File Name],AllJson[Franchise Legal Name])</f>
        <v>Baya bar Franchise Systems, LLC</v>
      </c>
      <c r="I124" s="4">
        <f>_xlfn.XLOOKUP(Items6[[#This Row],[Name - Copy]],AllJson[PDF File Name],AllJson[FDD Year])</f>
        <v>2024</v>
      </c>
      <c r="J124" s="5" t="str">
        <f>_xlfn.XLOOKUP(Items6[[#This Row],[Name]],WisconsinFDD_Unstructured[Name],WisconsinFDD_Unstructured[OG Subfolder],0)</f>
        <v>Baya_2024</v>
      </c>
      <c r="K124" t="str" cm="1">
        <f t="array" ref="K124">UPPER(CleanFileName1(Items6[[#This Row],[Franchise Legal Name]]))</f>
        <v>BAYA BAR FRANCHISE SYSTEMS, LLC</v>
      </c>
      <c r="L124" s="8" t="str">
        <f>SUBSTITUTE(Items6[[#This Row],[New PDF File Name]],".pdf","_Items1-23.pdf")</f>
        <v>BAYA BAR FRANCHISE SYSTEMS, LLC_2024_Items1-23.pdf</v>
      </c>
      <c r="M124" s="6" t="str">
        <f>Items6[[#This Row],[Cleaned Legal Name]]&amp;"_"&amp;Items6[[#This Row],[FDD Year]]&amp;".pdf"</f>
        <v>BAYA BAR FRANCHISE SYSTEMS, LLC_2024.pdf</v>
      </c>
      <c r="N124" s="7" t="str">
        <f>SUBSTITUTE(Items6[[#This Row],[New PDF File Name]],".pdf","")</f>
        <v>BAYA BAR FRANCHISE SYSTEMS, LLC_2024</v>
      </c>
    </row>
    <row r="125" spans="1:14" x14ac:dyDescent="0.3">
      <c r="A125" s="1" t="s">
        <v>255</v>
      </c>
      <c r="B125" s="1" t="s">
        <v>8</v>
      </c>
      <c r="C125" s="2">
        <v>45534.204672083331</v>
      </c>
      <c r="D125" s="2">
        <v>45533.872181226849</v>
      </c>
      <c r="E125" s="2">
        <v>45533.872181006947</v>
      </c>
      <c r="F125" s="1" t="s">
        <v>9</v>
      </c>
      <c r="G125" s="1" t="s">
        <v>256</v>
      </c>
      <c r="H125" s="2" t="str">
        <f>_xlfn.XLOOKUP(Items6[[#This Row],[Name - Copy]],AllJson[PDF File Name],AllJson[Franchise Legal Name])</f>
        <v>BAYMONT FRANCHISE SYSTEMS, INC</v>
      </c>
      <c r="I125" s="4">
        <f>_xlfn.XLOOKUP(Items6[[#This Row],[Name - Copy]],AllJson[PDF File Name],AllJson[FDD Year])</f>
        <v>2024</v>
      </c>
      <c r="J125" s="5" t="str">
        <f>_xlfn.XLOOKUP(Items6[[#This Row],[Name]],WisconsinFDD_Unstructured[Name],WisconsinFDD_Unstructured[OG Subfolder],0)</f>
        <v>BAYMONT_2024</v>
      </c>
      <c r="K125" t="str" cm="1">
        <f t="array" ref="K125">UPPER(CleanFileName1(Items6[[#This Row],[Franchise Legal Name]]))</f>
        <v>BAYMONT FRANCHISE SYSTEMS, INC</v>
      </c>
      <c r="L125" s="8" t="str">
        <f>SUBSTITUTE(Items6[[#This Row],[New PDF File Name]],".pdf","_Items1-23.pdf")</f>
        <v>BAYMONT FRANCHISE SYSTEMS, INC_2024_Items1-23.pdf</v>
      </c>
      <c r="M125" s="6" t="str">
        <f>Items6[[#This Row],[Cleaned Legal Name]]&amp;"_"&amp;Items6[[#This Row],[FDD Year]]&amp;".pdf"</f>
        <v>BAYMONT FRANCHISE SYSTEMS, INC_2024.pdf</v>
      </c>
      <c r="N125" s="7" t="str">
        <f>SUBSTITUTE(Items6[[#This Row],[New PDF File Name]],".pdf","")</f>
        <v>BAYMONT FRANCHISE SYSTEMS, INC_2024</v>
      </c>
    </row>
    <row r="126" spans="1:14" x14ac:dyDescent="0.3">
      <c r="A126" s="1" t="s">
        <v>257</v>
      </c>
      <c r="B126" s="1" t="s">
        <v>8</v>
      </c>
      <c r="C126" s="2">
        <v>45534.207780694443</v>
      </c>
      <c r="D126" s="2">
        <v>45533.872419942127</v>
      </c>
      <c r="E126" s="2">
        <v>45533.872419907406</v>
      </c>
      <c r="F126" s="1" t="s">
        <v>9</v>
      </c>
      <c r="G126" s="1" t="s">
        <v>258</v>
      </c>
      <c r="H126" s="2" t="str">
        <f>_xlfn.XLOOKUP(Items6[[#This Row],[Name - Copy]],AllJson[PDF File Name],AllJson[Franchise Legal Name])</f>
        <v>BBDI LLC</v>
      </c>
      <c r="I126" s="4">
        <f>_xlfn.XLOOKUP(Items6[[#This Row],[Name - Copy]],AllJson[PDF File Name],AllJson[FDD Year])</f>
        <v>2024</v>
      </c>
      <c r="J126" s="5" t="str">
        <f>_xlfn.XLOOKUP(Items6[[#This Row],[Name]],WisconsinFDD_Unstructured[Name],WisconsinFDD_Unstructured[OG Subfolder],0)</f>
        <v>BBDI_2024</v>
      </c>
      <c r="K126" t="str" cm="1">
        <f t="array" ref="K126">UPPER(CleanFileName1(Items6[[#This Row],[Franchise Legal Name]]))</f>
        <v>BBDI LLC</v>
      </c>
      <c r="L126" s="8" t="str">
        <f>SUBSTITUTE(Items6[[#This Row],[New PDF File Name]],".pdf","_Items1-23.pdf")</f>
        <v>BBDI LLC_2024_Items1-23.pdf</v>
      </c>
      <c r="M126" s="6" t="str">
        <f>Items6[[#This Row],[Cleaned Legal Name]]&amp;"_"&amp;Items6[[#This Row],[FDD Year]]&amp;".pdf"</f>
        <v>BBDI LLC_2024.pdf</v>
      </c>
      <c r="N126" s="7" t="str">
        <f>SUBSTITUTE(Items6[[#This Row],[New PDF File Name]],".pdf","")</f>
        <v>BBDI LLC_2024</v>
      </c>
    </row>
    <row r="127" spans="1:14" x14ac:dyDescent="0.3">
      <c r="A127" s="1" t="s">
        <v>259</v>
      </c>
      <c r="B127" s="1" t="s">
        <v>8</v>
      </c>
      <c r="C127" s="2">
        <v>45534.214632164352</v>
      </c>
      <c r="D127" s="2">
        <v>45533.872430509262</v>
      </c>
      <c r="E127" s="2">
        <v>45533.872430462965</v>
      </c>
      <c r="F127" s="1" t="s">
        <v>9</v>
      </c>
      <c r="G127" s="1" t="s">
        <v>260</v>
      </c>
      <c r="H127" s="2" t="str">
        <f>_xlfn.XLOOKUP(Items6[[#This Row],[Name - Copy]],AllJson[PDF File Name],AllJson[Franchise Legal Name])</f>
        <v>BBDOTQ USA, Inc.</v>
      </c>
      <c r="I127" s="4">
        <f>_xlfn.XLOOKUP(Items6[[#This Row],[Name - Copy]],AllJson[PDF File Name],AllJson[FDD Year])</f>
        <v>2024</v>
      </c>
      <c r="J127" s="5" t="str">
        <f>_xlfn.XLOOKUP(Items6[[#This Row],[Name]],WisconsinFDD_Unstructured[Name],WisconsinFDD_Unstructured[OG Subfolder],0)</f>
        <v>BBDOTQ_2024</v>
      </c>
      <c r="K127" t="str" cm="1">
        <f t="array" ref="K127">UPPER(CleanFileName1(Items6[[#This Row],[Franchise Legal Name]]))</f>
        <v>BBDOTQ USA, INC.</v>
      </c>
      <c r="L127" s="8" t="str">
        <f>SUBSTITUTE(Items6[[#This Row],[New PDF File Name]],".pdf","_Items1-23.pdf")</f>
        <v>BBDOTQ USA, INC._2024_Items1-23.pdf</v>
      </c>
      <c r="M127" s="6" t="str">
        <f>Items6[[#This Row],[Cleaned Legal Name]]&amp;"_"&amp;Items6[[#This Row],[FDD Year]]&amp;".pdf"</f>
        <v>BBDOTQ USA, INC._2024.pdf</v>
      </c>
      <c r="N127" s="7" t="str">
        <f>SUBSTITUTE(Items6[[#This Row],[New PDF File Name]],".pdf","")</f>
        <v>BBDOTQ USA, INC._2024</v>
      </c>
    </row>
    <row r="128" spans="1:14" x14ac:dyDescent="0.3">
      <c r="A128" s="1" t="s">
        <v>261</v>
      </c>
      <c r="B128" s="1" t="s">
        <v>8</v>
      </c>
      <c r="C128" s="2">
        <v>45534.215648784724</v>
      </c>
      <c r="D128" s="2">
        <v>45533.872466990739</v>
      </c>
      <c r="E128" s="2">
        <v>45533.872466712965</v>
      </c>
      <c r="F128" s="1" t="s">
        <v>9</v>
      </c>
      <c r="G128" s="1" t="s">
        <v>262</v>
      </c>
      <c r="H128" s="2" t="str">
        <f>_xlfn.XLOOKUP(Items6[[#This Row],[Name - Copy]],AllJson[PDF File Name],AllJson[Franchise Legal Name])</f>
        <v>BB Franchise, LLC</v>
      </c>
      <c r="I128" s="4">
        <f>_xlfn.XLOOKUP(Items6[[#This Row],[Name - Copy]],AllJson[PDF File Name],AllJson[FDD Year])</f>
        <v>2024</v>
      </c>
      <c r="J128" s="5">
        <f>_xlfn.XLOOKUP(Items6[[#This Row],[Name]],WisconsinFDD_Unstructured[Name],WisconsinFDD_Unstructured[OG Subfolder],0)</f>
        <v>0</v>
      </c>
      <c r="K128" t="str" cm="1">
        <f t="array" ref="K128">UPPER(CleanFileName1(Items6[[#This Row],[Franchise Legal Name]]))</f>
        <v>BB FRANCHISE, LLC</v>
      </c>
      <c r="L128" s="8" t="str">
        <f>SUBSTITUTE(Items6[[#This Row],[New PDF File Name]],".pdf","_Items1-23.pdf")</f>
        <v>BB FRANCHISE, LLC_2024_Items1-23.pdf</v>
      </c>
      <c r="M128" s="6" t="str">
        <f>Items6[[#This Row],[Cleaned Legal Name]]&amp;"_"&amp;Items6[[#This Row],[FDD Year]]&amp;".pdf"</f>
        <v>BB FRANCHISE, LLC_2024.pdf</v>
      </c>
      <c r="N128" s="7" t="str">
        <f>SUBSTITUTE(Items6[[#This Row],[New PDF File Name]],".pdf","")</f>
        <v>BB FRANCHISE, LLC_2024</v>
      </c>
    </row>
    <row r="129" spans="1:14" x14ac:dyDescent="0.3">
      <c r="A129" s="1" t="s">
        <v>263</v>
      </c>
      <c r="B129" s="1" t="s">
        <v>8</v>
      </c>
      <c r="C129" s="2">
        <v>45534.217447743053</v>
      </c>
      <c r="D129" s="2">
        <v>45533.872490613423</v>
      </c>
      <c r="E129" s="2">
        <v>45533.872490439811</v>
      </c>
      <c r="F129" s="1" t="s">
        <v>9</v>
      </c>
      <c r="G129" s="1" t="s">
        <v>264</v>
      </c>
      <c r="H129" s="2" t="str">
        <f>_xlfn.XLOOKUP(Items6[[#This Row],[Name - Copy]],AllJson[PDF File Name],AllJson[Franchise Legal Name])</f>
        <v>BB Franchising LLC</v>
      </c>
      <c r="I129" s="4">
        <f>_xlfn.XLOOKUP(Items6[[#This Row],[Name - Copy]],AllJson[PDF File Name],AllJson[FDD Year])</f>
        <v>2024</v>
      </c>
      <c r="J129" s="5">
        <f>_xlfn.XLOOKUP(Items6[[#This Row],[Name]],WisconsinFDD_Unstructured[Name],WisconsinFDD_Unstructured[OG Subfolder],0)</f>
        <v>0</v>
      </c>
      <c r="K129" t="str" cm="1">
        <f t="array" ref="K129">UPPER(CleanFileName1(Items6[[#This Row],[Franchise Legal Name]]))</f>
        <v>BB FRANCHISING LLC</v>
      </c>
      <c r="L129" s="8" t="str">
        <f>SUBSTITUTE(Items6[[#This Row],[New PDF File Name]],".pdf","_Items1-23.pdf")</f>
        <v>BB FRANCHISING LLC_2024_Items1-23.pdf</v>
      </c>
      <c r="M129" s="6" t="str">
        <f>Items6[[#This Row],[Cleaned Legal Name]]&amp;"_"&amp;Items6[[#This Row],[FDD Year]]&amp;".pdf"</f>
        <v>BB FRANCHISING LLC_2024.pdf</v>
      </c>
      <c r="N129" s="7" t="str">
        <f>SUBSTITUTE(Items6[[#This Row],[New PDF File Name]],".pdf","")</f>
        <v>BB FRANCHISING LLC_2024</v>
      </c>
    </row>
    <row r="130" spans="1:14" x14ac:dyDescent="0.3">
      <c r="A130" s="1" t="s">
        <v>265</v>
      </c>
      <c r="B130" s="1" t="s">
        <v>8</v>
      </c>
      <c r="C130" s="2">
        <v>45534.219534178243</v>
      </c>
      <c r="D130" s="2">
        <v>45533.87251361111</v>
      </c>
      <c r="E130" s="2">
        <v>45533.872513495371</v>
      </c>
      <c r="F130" s="1" t="s">
        <v>9</v>
      </c>
      <c r="G130" s="1" t="s">
        <v>266</v>
      </c>
      <c r="H130" s="2" t="str">
        <f>_xlfn.XLOOKUP(Items6[[#This Row],[Name - Copy]],AllJson[PDF File Name],AllJson[Franchise Legal Name])</f>
        <v>BB Franchisor LLC</v>
      </c>
      <c r="I130" s="4">
        <f>_xlfn.XLOOKUP(Items6[[#This Row],[Name - Copy]],AllJson[PDF File Name],AllJson[FDD Year])</f>
        <v>2024</v>
      </c>
      <c r="J130" s="5">
        <f>_xlfn.XLOOKUP(Items6[[#This Row],[Name]],WisconsinFDD_Unstructured[Name],WisconsinFDD_Unstructured[OG Subfolder],0)</f>
        <v>0</v>
      </c>
      <c r="K130" t="str" cm="1">
        <f t="array" ref="K130">UPPER(CleanFileName1(Items6[[#This Row],[Franchise Legal Name]]))</f>
        <v>BB FRANCHISOR LLC</v>
      </c>
      <c r="L130" s="8" t="str">
        <f>SUBSTITUTE(Items6[[#This Row],[New PDF File Name]],".pdf","_Items1-23.pdf")</f>
        <v>BB FRANCHISOR LLC_2024_Items1-23.pdf</v>
      </c>
      <c r="M130" s="6" t="str">
        <f>Items6[[#This Row],[Cleaned Legal Name]]&amp;"_"&amp;Items6[[#This Row],[FDD Year]]&amp;".pdf"</f>
        <v>BB FRANCHISOR LLC_2024.pdf</v>
      </c>
      <c r="N130" s="7" t="str">
        <f>SUBSTITUTE(Items6[[#This Row],[New PDF File Name]],".pdf","")</f>
        <v>BB FRANCHISOR LLC_2024</v>
      </c>
    </row>
    <row r="131" spans="1:14" x14ac:dyDescent="0.3">
      <c r="A131" s="1" t="s">
        <v>267</v>
      </c>
      <c r="B131" s="1" t="s">
        <v>8</v>
      </c>
      <c r="C131" s="2">
        <v>45534.221053692127</v>
      </c>
      <c r="D131" s="2">
        <v>45533.872544212965</v>
      </c>
      <c r="E131" s="2">
        <v>45533.872544085651</v>
      </c>
      <c r="F131" s="1" t="s">
        <v>9</v>
      </c>
      <c r="G131" s="1" t="s">
        <v>268</v>
      </c>
      <c r="H131" s="2" t="str">
        <f>_xlfn.XLOOKUP(Items6[[#This Row],[Name - Copy]],AllJson[PDF File Name],AllJson[Franchise Legal Name])</f>
        <v>BCC Franchising, LLC</v>
      </c>
      <c r="I131" s="4">
        <f>_xlfn.XLOOKUP(Items6[[#This Row],[Name - Copy]],AllJson[PDF File Name],AllJson[FDD Year])</f>
        <v>2024</v>
      </c>
      <c r="J131" s="5" t="str">
        <f>_xlfn.XLOOKUP(Items6[[#This Row],[Name]],WisconsinFDD_Unstructured[Name],WisconsinFDD_Unstructured[OG Subfolder],0)</f>
        <v>BCC_2024</v>
      </c>
      <c r="K131" t="str" cm="1">
        <f t="array" ref="K131">UPPER(CleanFileName1(Items6[[#This Row],[Franchise Legal Name]]))</f>
        <v>BCC FRANCHISING, LLC</v>
      </c>
      <c r="L131" s="8" t="str">
        <f>SUBSTITUTE(Items6[[#This Row],[New PDF File Name]],".pdf","_Items1-23.pdf")</f>
        <v>BCC FRANCHISING, LLC_2024_Items1-23.pdf</v>
      </c>
      <c r="M131" s="6" t="str">
        <f>Items6[[#This Row],[Cleaned Legal Name]]&amp;"_"&amp;Items6[[#This Row],[FDD Year]]&amp;".pdf"</f>
        <v>BCC FRANCHISING, LLC_2024.pdf</v>
      </c>
      <c r="N131" s="7" t="str">
        <f>SUBSTITUTE(Items6[[#This Row],[New PDF File Name]],".pdf","")</f>
        <v>BCC FRANCHISING, LLC_2024</v>
      </c>
    </row>
    <row r="132" spans="1:14" x14ac:dyDescent="0.3">
      <c r="A132" s="1" t="s">
        <v>269</v>
      </c>
      <c r="B132" s="1" t="s">
        <v>8</v>
      </c>
      <c r="C132" s="2">
        <v>45534.223015462965</v>
      </c>
      <c r="D132" s="2">
        <v>45533.872554155096</v>
      </c>
      <c r="E132" s="2">
        <v>45533.872554004629</v>
      </c>
      <c r="F132" s="1" t="s">
        <v>9</v>
      </c>
      <c r="G132" s="1" t="s">
        <v>270</v>
      </c>
      <c r="H132" s="2" t="str">
        <f>_xlfn.XLOOKUP(Items6[[#This Row],[Name - Copy]],AllJson[PDF File Name],AllJson[Franchise Legal Name])</f>
        <v>BC Licensing LLC</v>
      </c>
      <c r="I132" s="4">
        <f>_xlfn.XLOOKUP(Items6[[#This Row],[Name - Copy]],AllJson[PDF File Name],AllJson[FDD Year])</f>
        <v>2024</v>
      </c>
      <c r="J132" s="5" t="str">
        <f>_xlfn.XLOOKUP(Items6[[#This Row],[Name]],WisconsinFDD_Unstructured[Name],WisconsinFDD_Unstructured[OG Subfolder],0)</f>
        <v>BC_2024</v>
      </c>
      <c r="K132" t="str" cm="1">
        <f t="array" ref="K132">UPPER(CleanFileName1(Items6[[#This Row],[Franchise Legal Name]]))</f>
        <v>BC LICENSING LLC</v>
      </c>
      <c r="L132" s="8" t="str">
        <f>SUBSTITUTE(Items6[[#This Row],[New PDF File Name]],".pdf","_Items1-23.pdf")</f>
        <v>BC LICENSING LLC_2024_Items1-23.pdf</v>
      </c>
      <c r="M132" s="6" t="str">
        <f>Items6[[#This Row],[Cleaned Legal Name]]&amp;"_"&amp;Items6[[#This Row],[FDD Year]]&amp;".pdf"</f>
        <v>BC LICENSING LLC_2024.pdf</v>
      </c>
      <c r="N132" s="7" t="str">
        <f>SUBSTITUTE(Items6[[#This Row],[New PDF File Name]],".pdf","")</f>
        <v>BC LICENSING LLC_2024</v>
      </c>
    </row>
    <row r="133" spans="1:14" x14ac:dyDescent="0.3">
      <c r="A133" s="1" t="s">
        <v>271</v>
      </c>
      <c r="B133" s="1" t="s">
        <v>8</v>
      </c>
      <c r="C133" s="2">
        <v>45534.225486249998</v>
      </c>
      <c r="D133" s="2">
        <v>45533.872574629633</v>
      </c>
      <c r="E133" s="2">
        <v>45533.872574560184</v>
      </c>
      <c r="F133" s="1" t="s">
        <v>9</v>
      </c>
      <c r="G133" s="1" t="s">
        <v>272</v>
      </c>
      <c r="H133" s="2" t="str">
        <f>_xlfn.XLOOKUP(Items6[[#This Row],[Name - Copy]],AllJson[PDF File Name],AllJson[Franchise Legal Name])</f>
        <v>BDS Franchising, LLC</v>
      </c>
      <c r="I133" s="4">
        <f>_xlfn.XLOOKUP(Items6[[#This Row],[Name - Copy]],AllJson[PDF File Name],AllJson[FDD Year])</f>
        <v>2023</v>
      </c>
      <c r="J133" s="5" t="str">
        <f>_xlfn.XLOOKUP(Items6[[#This Row],[Name]],WisconsinFDD_Unstructured[Name],WisconsinFDD_Unstructured[OG Subfolder],0)</f>
        <v>BDS_2023</v>
      </c>
      <c r="K133" t="str" cm="1">
        <f t="array" ref="K133">UPPER(CleanFileName1(Items6[[#This Row],[Franchise Legal Name]]))</f>
        <v>BDS FRANCHISING, LLC</v>
      </c>
      <c r="L133" s="8" t="str">
        <f>SUBSTITUTE(Items6[[#This Row],[New PDF File Name]],".pdf","_Items1-23.pdf")</f>
        <v>BDS FRANCHISING, LLC_2023_Items1-23.pdf</v>
      </c>
      <c r="M133" s="6" t="str">
        <f>Items6[[#This Row],[Cleaned Legal Name]]&amp;"_"&amp;Items6[[#This Row],[FDD Year]]&amp;".pdf"</f>
        <v>BDS FRANCHISING, LLC_2023.pdf</v>
      </c>
      <c r="N133" s="7" t="str">
        <f>SUBSTITUTE(Items6[[#This Row],[New PDF File Name]],".pdf","")</f>
        <v>BDS FRANCHISING, LLC_2023</v>
      </c>
    </row>
    <row r="134" spans="1:14" x14ac:dyDescent="0.3">
      <c r="A134" s="1" t="s">
        <v>273</v>
      </c>
      <c r="B134" s="1" t="s">
        <v>8</v>
      </c>
      <c r="C134" s="2">
        <v>45534.227208449076</v>
      </c>
      <c r="D134" s="2">
        <v>45533.872591377316</v>
      </c>
      <c r="E134" s="2">
        <v>45533.872591319443</v>
      </c>
      <c r="F134" s="1" t="s">
        <v>9</v>
      </c>
      <c r="G134" s="1" t="s">
        <v>274</v>
      </c>
      <c r="H134" s="2" t="str">
        <f>_xlfn.XLOOKUP(Items6[[#This Row],[Name - Copy]],AllJson[PDF File Name],AllJson[Franchise Legal Name])</f>
        <v>BeaverTails USA Inc.</v>
      </c>
      <c r="I134" s="4">
        <f>_xlfn.XLOOKUP(Items6[[#This Row],[Name - Copy]],AllJson[PDF File Name],AllJson[FDD Year])</f>
        <v>2024</v>
      </c>
      <c r="J134" s="5" t="str">
        <f>_xlfn.XLOOKUP(Items6[[#This Row],[Name]],WisconsinFDD_Unstructured[Name],WisconsinFDD_Unstructured[OG Subfolder],0)</f>
        <v>BeaverTails_2024</v>
      </c>
      <c r="K134" t="str" cm="1">
        <f t="array" ref="K134">UPPER(CleanFileName1(Items6[[#This Row],[Franchise Legal Name]]))</f>
        <v>BEAVERTAILS USA INC.</v>
      </c>
      <c r="L134" s="8" t="str">
        <f>SUBSTITUTE(Items6[[#This Row],[New PDF File Name]],".pdf","_Items1-23.pdf")</f>
        <v>BEAVERTAILS USA INC._2024_Items1-23.pdf</v>
      </c>
      <c r="M134" s="6" t="str">
        <f>Items6[[#This Row],[Cleaned Legal Name]]&amp;"_"&amp;Items6[[#This Row],[FDD Year]]&amp;".pdf"</f>
        <v>BEAVERTAILS USA INC._2024.pdf</v>
      </c>
      <c r="N134" s="7" t="str">
        <f>SUBSTITUTE(Items6[[#This Row],[New PDF File Name]],".pdf","")</f>
        <v>BEAVERTAILS USA INC._2024</v>
      </c>
    </row>
    <row r="135" spans="1:14" x14ac:dyDescent="0.3">
      <c r="A135" s="1" t="s">
        <v>275</v>
      </c>
      <c r="B135" s="1" t="s">
        <v>8</v>
      </c>
      <c r="C135" s="2">
        <v>45534.228698009261</v>
      </c>
      <c r="D135" s="2">
        <v>45533.872598402777</v>
      </c>
      <c r="E135" s="2">
        <v>45533.872598344904</v>
      </c>
      <c r="F135" s="1" t="s">
        <v>9</v>
      </c>
      <c r="G135" s="1" t="s">
        <v>276</v>
      </c>
      <c r="H135" s="2" t="str">
        <f>_xlfn.XLOOKUP(Items6[[#This Row],[Name - Copy]],AllJson[PDF File Name],AllJson[Franchise Legal Name])</f>
        <v>Bee Hive Homes, Inc.</v>
      </c>
      <c r="I135" s="4">
        <f>_xlfn.XLOOKUP(Items6[[#This Row],[Name - Copy]],AllJson[PDF File Name],AllJson[FDD Year])</f>
        <v>2024</v>
      </c>
      <c r="J135" s="5" t="str">
        <f>_xlfn.XLOOKUP(Items6[[#This Row],[Name]],WisconsinFDD_Unstructured[Name],WisconsinFDD_Unstructured[OG Subfolder],0)</f>
        <v>Bee_2024</v>
      </c>
      <c r="K135" t="str" cm="1">
        <f t="array" ref="K135">UPPER(CleanFileName1(Items6[[#This Row],[Franchise Legal Name]]))</f>
        <v>BEE HIVE HOMES, INC.</v>
      </c>
      <c r="L135" s="8" t="str">
        <f>SUBSTITUTE(Items6[[#This Row],[New PDF File Name]],".pdf","_Items1-23.pdf")</f>
        <v>BEE HIVE HOMES, INC._2024_Items1-23.pdf</v>
      </c>
      <c r="M135" s="6" t="str">
        <f>Items6[[#This Row],[Cleaned Legal Name]]&amp;"_"&amp;Items6[[#This Row],[FDD Year]]&amp;".pdf"</f>
        <v>BEE HIVE HOMES, INC._2024.pdf</v>
      </c>
      <c r="N135" s="7" t="str">
        <f>SUBSTITUTE(Items6[[#This Row],[New PDF File Name]],".pdf","")</f>
        <v>BEE HIVE HOMES, INC._2024</v>
      </c>
    </row>
    <row r="136" spans="1:14" x14ac:dyDescent="0.3">
      <c r="A136" s="1" t="s">
        <v>277</v>
      </c>
      <c r="B136" s="1" t="s">
        <v>8</v>
      </c>
      <c r="C136" s="2">
        <v>45534.229654594907</v>
      </c>
      <c r="D136" s="2">
        <v>45533.872607453704</v>
      </c>
      <c r="E136" s="2">
        <v>45533.872607384263</v>
      </c>
      <c r="F136" s="1" t="s">
        <v>9</v>
      </c>
      <c r="G136" s="1" t="s">
        <v>278</v>
      </c>
      <c r="H136" s="2" t="str">
        <f>_xlfn.XLOOKUP(Items6[[#This Row],[Name - Copy]],AllJson[PDF File Name],AllJson[Franchise Legal Name])</f>
        <v>Ben's Soft Pretzels Franchising Corporation</v>
      </c>
      <c r="I136" s="4">
        <f>_xlfn.XLOOKUP(Items6[[#This Row],[Name - Copy]],AllJson[PDF File Name],AllJson[FDD Year])</f>
        <v>2024</v>
      </c>
      <c r="J136" s="5" t="str">
        <f>_xlfn.XLOOKUP(Items6[[#This Row],[Name]],WisconsinFDD_Unstructured[Name],WisconsinFDD_Unstructured[OG Subfolder],0)</f>
        <v>Ben's_2024</v>
      </c>
      <c r="K136" t="str" cm="1">
        <f t="array" ref="K136">UPPER(CleanFileName1(Items6[[#This Row],[Franchise Legal Name]]))</f>
        <v>BEN'S SOFT PRETZELS FRANCHISING CORPORATION</v>
      </c>
      <c r="L136" s="8" t="str">
        <f>SUBSTITUTE(Items6[[#This Row],[New PDF File Name]],".pdf","_Items1-23.pdf")</f>
        <v>BEN'S SOFT PRETZELS FRANCHISING CORPORATION_2024_Items1-23.pdf</v>
      </c>
      <c r="M136" s="6" t="str">
        <f>Items6[[#This Row],[Cleaned Legal Name]]&amp;"_"&amp;Items6[[#This Row],[FDD Year]]&amp;".pdf"</f>
        <v>BEN'S SOFT PRETZELS FRANCHISING CORPORATION_2024.pdf</v>
      </c>
      <c r="N136" s="7" t="str">
        <f>SUBSTITUTE(Items6[[#This Row],[New PDF File Name]],".pdf","")</f>
        <v>BEN'S SOFT PRETZELS FRANCHISING CORPORATION_2024</v>
      </c>
    </row>
    <row r="137" spans="1:14" x14ac:dyDescent="0.3">
      <c r="A137" s="1" t="s">
        <v>279</v>
      </c>
      <c r="B137" s="1" t="s">
        <v>8</v>
      </c>
      <c r="C137" s="2">
        <v>45534.231121273151</v>
      </c>
      <c r="D137" s="2">
        <v>45533.872639386573</v>
      </c>
      <c r="E137" s="2">
        <v>45533.872639236113</v>
      </c>
      <c r="F137" s="1" t="s">
        <v>9</v>
      </c>
      <c r="G137" s="1" t="s">
        <v>280</v>
      </c>
      <c r="H137" s="2" t="str">
        <f>_xlfn.XLOOKUP(Items6[[#This Row],[Name - Copy]],AllJson[PDF File Name],AllJson[Franchise Legal Name])</f>
        <v>Benjamin Franklin Franchising SPE LLC</v>
      </c>
      <c r="I137" s="4">
        <f>_xlfn.XLOOKUP(Items6[[#This Row],[Name - Copy]],AllJson[PDF File Name],AllJson[FDD Year])</f>
        <v>2024</v>
      </c>
      <c r="J137" s="5" t="str">
        <f>_xlfn.XLOOKUP(Items6[[#This Row],[Name]],WisconsinFDD_Unstructured[Name],WisconsinFDD_Unstructured[OG Subfolder],0)</f>
        <v>Benjamin_2024</v>
      </c>
      <c r="K137" t="str" cm="1">
        <f t="array" ref="K137">UPPER(CleanFileName1(Items6[[#This Row],[Franchise Legal Name]]))</f>
        <v>BENJAMIN FRANKLIN FRANCHISING SPE LLC</v>
      </c>
      <c r="L137" s="8" t="str">
        <f>SUBSTITUTE(Items6[[#This Row],[New PDF File Name]],".pdf","_Items1-23.pdf")</f>
        <v>BENJAMIN FRANKLIN FRANCHISING SPE LLC_2024_Items1-23.pdf</v>
      </c>
      <c r="M137" s="6" t="str">
        <f>Items6[[#This Row],[Cleaned Legal Name]]&amp;"_"&amp;Items6[[#This Row],[FDD Year]]&amp;".pdf"</f>
        <v>BENJAMIN FRANKLIN FRANCHISING SPE LLC_2024.pdf</v>
      </c>
      <c r="N137" s="7" t="str">
        <f>SUBSTITUTE(Items6[[#This Row],[New PDF File Name]],".pdf","")</f>
        <v>BENJAMIN FRANKLIN FRANCHISING SPE LLC_2024</v>
      </c>
    </row>
    <row r="138" spans="1:14" x14ac:dyDescent="0.3">
      <c r="A138" s="1" t="s">
        <v>281</v>
      </c>
      <c r="B138" s="1" t="s">
        <v>8</v>
      </c>
      <c r="C138" s="2">
        <v>45534.233711863424</v>
      </c>
      <c r="D138" s="2">
        <v>45533.872680474538</v>
      </c>
      <c r="E138" s="2">
        <v>45533.87268</v>
      </c>
      <c r="F138" s="1" t="s">
        <v>9</v>
      </c>
      <c r="G138" s="1" t="s">
        <v>282</v>
      </c>
      <c r="H138" s="2" t="str">
        <f>_xlfn.XLOOKUP(Items6[[#This Row],[Name - Copy]],AllJson[PDF File Name],AllJson[Franchise Legal Name])</f>
        <v>BEN &amp; JERRYS FRANCHISING INC</v>
      </c>
      <c r="I138" s="4">
        <f>_xlfn.XLOOKUP(Items6[[#This Row],[Name - Copy]],AllJson[PDF File Name],AllJson[FDD Year])</f>
        <v>2024</v>
      </c>
      <c r="J138" s="5" t="str">
        <f>_xlfn.XLOOKUP(Items6[[#This Row],[Name]],WisconsinFDD_Unstructured[Name],WisconsinFDD_Unstructured[OG Subfolder],0)</f>
        <v>BEN_2024</v>
      </c>
      <c r="K138" t="str" cm="1">
        <f t="array" ref="K138">UPPER(CleanFileName1(Items6[[#This Row],[Franchise Legal Name]]))</f>
        <v>BEN &amp; JERRYS FRANCHISING INC</v>
      </c>
      <c r="L138" s="8" t="str">
        <f>SUBSTITUTE(Items6[[#This Row],[New PDF File Name]],".pdf","_Items1-23.pdf")</f>
        <v>BEN &amp; JERRYS FRANCHISING INC_2024_Items1-23.pdf</v>
      </c>
      <c r="M138" s="6" t="str">
        <f>Items6[[#This Row],[Cleaned Legal Name]]&amp;"_"&amp;Items6[[#This Row],[FDD Year]]&amp;".pdf"</f>
        <v>BEN &amp; JERRYS FRANCHISING INC_2024.pdf</v>
      </c>
      <c r="N138" s="7" t="str">
        <f>SUBSTITUTE(Items6[[#This Row],[New PDF File Name]],".pdf","")</f>
        <v>BEN &amp; JERRYS FRANCHISING INC_2024</v>
      </c>
    </row>
    <row r="139" spans="1:14" x14ac:dyDescent="0.3">
      <c r="A139" s="1" t="s">
        <v>283</v>
      </c>
      <c r="B139" s="1" t="s">
        <v>8</v>
      </c>
      <c r="C139" s="2">
        <v>45534.236853437498</v>
      </c>
      <c r="D139" s="2">
        <v>45533.872701006941</v>
      </c>
      <c r="E139" s="2">
        <v>45533.872700891203</v>
      </c>
      <c r="F139" s="1" t="s">
        <v>9</v>
      </c>
      <c r="G139" s="1" t="s">
        <v>284</v>
      </c>
      <c r="H139" s="2" t="str">
        <f>_xlfn.XLOOKUP(Items6[[#This Row],[Name - Copy]],AllJson[PDF File Name],AllJson[Franchise Legal Name])</f>
        <v>Best Brains, Inc.</v>
      </c>
      <c r="I139" s="4">
        <f>_xlfn.XLOOKUP(Items6[[#This Row],[Name - Copy]],AllJson[PDF File Name],AllJson[FDD Year])</f>
        <v>2024</v>
      </c>
      <c r="J139" s="5">
        <f>_xlfn.XLOOKUP(Items6[[#This Row],[Name]],WisconsinFDD_Unstructured[Name],WisconsinFDD_Unstructured[OG Subfolder],0)</f>
        <v>0</v>
      </c>
      <c r="K139" t="str" cm="1">
        <f t="array" ref="K139">UPPER(CleanFileName1(Items6[[#This Row],[Franchise Legal Name]]))</f>
        <v>BEST BRAINS, INC.</v>
      </c>
      <c r="L139" s="8" t="str">
        <f>SUBSTITUTE(Items6[[#This Row],[New PDF File Name]],".pdf","_Items1-23.pdf")</f>
        <v>BEST BRAINS, INC._2024_Items1-23.pdf</v>
      </c>
      <c r="M139" s="6" t="str">
        <f>Items6[[#This Row],[Cleaned Legal Name]]&amp;"_"&amp;Items6[[#This Row],[FDD Year]]&amp;".pdf"</f>
        <v>BEST BRAINS, INC._2024.pdf</v>
      </c>
      <c r="N139" s="7" t="str">
        <f>SUBSTITUTE(Items6[[#This Row],[New PDF File Name]],".pdf","")</f>
        <v>BEST BRAINS, INC._2024</v>
      </c>
    </row>
    <row r="140" spans="1:14" x14ac:dyDescent="0.3">
      <c r="A140" s="1" t="s">
        <v>285</v>
      </c>
      <c r="B140" s="1" t="s">
        <v>8</v>
      </c>
      <c r="C140" s="2">
        <v>45534.238145613424</v>
      </c>
      <c r="D140" s="2">
        <v>45533.872712291668</v>
      </c>
      <c r="E140" s="2">
        <v>45533.872712199074</v>
      </c>
      <c r="F140" s="1" t="s">
        <v>9</v>
      </c>
      <c r="G140" s="1" t="s">
        <v>286</v>
      </c>
      <c r="H140" s="2" t="str">
        <f>_xlfn.XLOOKUP(Items6[[#This Row],[Name - Copy]],AllJson[PDF File Name],AllJson[Franchise Legal Name])</f>
        <v>Best Cafe - Franchises, LLC</v>
      </c>
      <c r="I140" s="4">
        <f>_xlfn.XLOOKUP(Items6[[#This Row],[Name - Copy]],AllJson[PDF File Name],AllJson[FDD Year])</f>
        <v>2024</v>
      </c>
      <c r="J140" s="5">
        <f>_xlfn.XLOOKUP(Items6[[#This Row],[Name]],WisconsinFDD_Unstructured[Name],WisconsinFDD_Unstructured[OG Subfolder],0)</f>
        <v>0</v>
      </c>
      <c r="K140" t="str" cm="1">
        <f t="array" ref="K140">UPPER(CleanFileName1(Items6[[#This Row],[Franchise Legal Name]]))</f>
        <v>BEST CAFE - FRANCHISES, LLC</v>
      </c>
      <c r="L140" s="8" t="str">
        <f>SUBSTITUTE(Items6[[#This Row],[New PDF File Name]],".pdf","_Items1-23.pdf")</f>
        <v>BEST CAFE - FRANCHISES, LLC_2024_Items1-23.pdf</v>
      </c>
      <c r="M140" s="6" t="str">
        <f>Items6[[#This Row],[Cleaned Legal Name]]&amp;"_"&amp;Items6[[#This Row],[FDD Year]]&amp;".pdf"</f>
        <v>BEST CAFE - FRANCHISES, LLC_2024.pdf</v>
      </c>
      <c r="N140" s="7" t="str">
        <f>SUBSTITUTE(Items6[[#This Row],[New PDF File Name]],".pdf","")</f>
        <v>BEST CAFE - FRANCHISES, LLC_2024</v>
      </c>
    </row>
    <row r="141" spans="1:14" x14ac:dyDescent="0.3">
      <c r="A141" s="1" t="s">
        <v>287</v>
      </c>
      <c r="B141" s="1" t="s">
        <v>8</v>
      </c>
      <c r="C141" s="2">
        <v>45534.240023124999</v>
      </c>
      <c r="D141" s="2">
        <v>45533.872737233796</v>
      </c>
      <c r="E141" s="2">
        <v>45533.872737083337</v>
      </c>
      <c r="F141" s="1" t="s">
        <v>9</v>
      </c>
      <c r="G141" s="1" t="s">
        <v>288</v>
      </c>
      <c r="H141" s="2" t="str">
        <f>_xlfn.XLOOKUP(Items6[[#This Row],[Name - Copy]],AllJson[PDF File Name],AllJson[Franchise Legal Name])</f>
        <v>Best Choice Roofing Franchising, LLC</v>
      </c>
      <c r="I141" s="4">
        <f>_xlfn.XLOOKUP(Items6[[#This Row],[Name - Copy]],AllJson[PDF File Name],AllJson[FDD Year])</f>
        <v>2024</v>
      </c>
      <c r="J141" s="5">
        <f>_xlfn.XLOOKUP(Items6[[#This Row],[Name]],WisconsinFDD_Unstructured[Name],WisconsinFDD_Unstructured[OG Subfolder],0)</f>
        <v>0</v>
      </c>
      <c r="K141" t="str" cm="1">
        <f t="array" ref="K141">UPPER(CleanFileName1(Items6[[#This Row],[Franchise Legal Name]]))</f>
        <v>BEST CHOICE ROOFING FRANCHISING, LLC</v>
      </c>
      <c r="L141" s="8" t="str">
        <f>SUBSTITUTE(Items6[[#This Row],[New PDF File Name]],".pdf","_Items1-23.pdf")</f>
        <v>BEST CHOICE ROOFING FRANCHISING, LLC_2024_Items1-23.pdf</v>
      </c>
      <c r="M141" s="6" t="str">
        <f>Items6[[#This Row],[Cleaned Legal Name]]&amp;"_"&amp;Items6[[#This Row],[FDD Year]]&amp;".pdf"</f>
        <v>BEST CHOICE ROOFING FRANCHISING, LLC_2024.pdf</v>
      </c>
      <c r="N141" s="7" t="str">
        <f>SUBSTITUTE(Items6[[#This Row],[New PDF File Name]],".pdf","")</f>
        <v>BEST CHOICE ROOFING FRANCHISING, LLC_2024</v>
      </c>
    </row>
    <row r="142" spans="1:14" x14ac:dyDescent="0.3">
      <c r="A142" s="1" t="s">
        <v>289</v>
      </c>
      <c r="B142" s="1" t="s">
        <v>8</v>
      </c>
      <c r="C142" s="2">
        <v>45534.241992743053</v>
      </c>
      <c r="D142" s="2">
        <v>45533.872751076386</v>
      </c>
      <c r="E142" s="2">
        <v>45533.872750983799</v>
      </c>
      <c r="F142" s="1" t="s">
        <v>9</v>
      </c>
      <c r="G142" s="1" t="s">
        <v>290</v>
      </c>
      <c r="H142" s="2" t="str">
        <f>_xlfn.XLOOKUP(Items6[[#This Row],[Name - Copy]],AllJson[PDF File Name],AllJson[Franchise Legal Name])</f>
        <v>Best Western International, Inc.</v>
      </c>
      <c r="I142" s="4">
        <f>_xlfn.XLOOKUP(Items6[[#This Row],[Name - Copy]],AllJson[PDF File Name],AllJson[FDD Year])</f>
        <v>2024</v>
      </c>
      <c r="J142" s="5">
        <f>_xlfn.XLOOKUP(Items6[[#This Row],[Name]],WisconsinFDD_Unstructured[Name],WisconsinFDD_Unstructured[OG Subfolder],0)</f>
        <v>0</v>
      </c>
      <c r="K142" t="str" cm="1">
        <f t="array" ref="K142">UPPER(CleanFileName1(Items6[[#This Row],[Franchise Legal Name]]))</f>
        <v>BEST WESTERN INTERNATIONAL, INC.</v>
      </c>
      <c r="L142" s="8" t="str">
        <f>SUBSTITUTE(Items6[[#This Row],[New PDF File Name]],".pdf","_Items1-23.pdf")</f>
        <v>BEST WESTERN INTERNATIONAL, INC._2024_Items1-23.pdf</v>
      </c>
      <c r="M142" s="6" t="str">
        <f>Items6[[#This Row],[Cleaned Legal Name]]&amp;"_"&amp;Items6[[#This Row],[FDD Year]]&amp;".pdf"</f>
        <v>BEST WESTERN INTERNATIONAL, INC._2024.pdf</v>
      </c>
      <c r="N142" s="7" t="str">
        <f>SUBSTITUTE(Items6[[#This Row],[New PDF File Name]],".pdf","")</f>
        <v>BEST WESTERN INTERNATIONAL, INC._2024</v>
      </c>
    </row>
    <row r="143" spans="1:14" x14ac:dyDescent="0.3">
      <c r="A143" s="1" t="s">
        <v>291</v>
      </c>
      <c r="B143" s="1" t="s">
        <v>8</v>
      </c>
      <c r="C143" s="2">
        <v>45534.243642442132</v>
      </c>
      <c r="D143" s="2">
        <v>45533.872789108798</v>
      </c>
      <c r="E143" s="2">
        <v>45533.872789004628</v>
      </c>
      <c r="F143" s="1" t="s">
        <v>9</v>
      </c>
      <c r="G143" s="1" t="s">
        <v>292</v>
      </c>
      <c r="H143" s="2" t="str">
        <f>_xlfn.XLOOKUP(Items6[[#This Row],[Name - Copy]],AllJson[PDF File Name],AllJson[Franchise Legal Name])</f>
        <v>BETTER HOMES &amp; GARDENS REAL ESTATE LLC</v>
      </c>
      <c r="I143" s="4">
        <f>_xlfn.XLOOKUP(Items6[[#This Row],[Name - Copy]],AllJson[PDF File Name],AllJson[FDD Year])</f>
        <v>2024</v>
      </c>
      <c r="J143" s="5">
        <f>_xlfn.XLOOKUP(Items6[[#This Row],[Name]],WisconsinFDD_Unstructured[Name],WisconsinFDD_Unstructured[OG Subfolder],0)</f>
        <v>0</v>
      </c>
      <c r="K143" t="str" cm="1">
        <f t="array" ref="K143">UPPER(CleanFileName1(Items6[[#This Row],[Franchise Legal Name]]))</f>
        <v>BETTER HOMES &amp; GARDENS REAL ESTATE LLC</v>
      </c>
      <c r="L143" s="8" t="str">
        <f>SUBSTITUTE(Items6[[#This Row],[New PDF File Name]],".pdf","_Items1-23.pdf")</f>
        <v>BETTER HOMES &amp; GARDENS REAL ESTATE LLC_2024_Items1-23.pdf</v>
      </c>
      <c r="M143" s="6" t="str">
        <f>Items6[[#This Row],[Cleaned Legal Name]]&amp;"_"&amp;Items6[[#This Row],[FDD Year]]&amp;".pdf"</f>
        <v>BETTER HOMES &amp; GARDENS REAL ESTATE LLC_2024.pdf</v>
      </c>
      <c r="N143" s="7" t="str">
        <f>SUBSTITUTE(Items6[[#This Row],[New PDF File Name]],".pdf","")</f>
        <v>BETTER HOMES &amp; GARDENS REAL ESTATE LLC_2024</v>
      </c>
    </row>
    <row r="144" spans="1:14" x14ac:dyDescent="0.3">
      <c r="A144" s="1" t="s">
        <v>293</v>
      </c>
      <c r="B144" s="1" t="s">
        <v>8</v>
      </c>
      <c r="C144" s="2">
        <v>45534.24606672454</v>
      </c>
      <c r="D144" s="2">
        <v>45533.872803622682</v>
      </c>
      <c r="E144" s="2">
        <v>45533.872803506943</v>
      </c>
      <c r="F144" s="1" t="s">
        <v>9</v>
      </c>
      <c r="G144" s="1" t="s">
        <v>294</v>
      </c>
      <c r="H144" s="2" t="str">
        <f>_xlfn.XLOOKUP(Items6[[#This Row],[Name - Copy]],AllJson[PDF File Name],AllJson[Franchise Legal Name])</f>
        <v>Better Together, LLC</v>
      </c>
      <c r="I144" s="4">
        <f>_xlfn.XLOOKUP(Items6[[#This Row],[Name - Copy]],AllJson[PDF File Name],AllJson[FDD Year])</f>
        <v>2024</v>
      </c>
      <c r="J144" s="5">
        <f>_xlfn.XLOOKUP(Items6[[#This Row],[Name]],WisconsinFDD_Unstructured[Name],WisconsinFDD_Unstructured[OG Subfolder],0)</f>
        <v>0</v>
      </c>
      <c r="K144" t="str" cm="1">
        <f t="array" ref="K144">UPPER(CleanFileName1(Items6[[#This Row],[Franchise Legal Name]]))</f>
        <v>BETTER TOGETHER, LLC</v>
      </c>
      <c r="L144" s="8" t="str">
        <f>SUBSTITUTE(Items6[[#This Row],[New PDF File Name]],".pdf","_Items1-23.pdf")</f>
        <v>BETTER TOGETHER, LLC_2024_Items1-23.pdf</v>
      </c>
      <c r="M144" s="6" t="str">
        <f>Items6[[#This Row],[Cleaned Legal Name]]&amp;"_"&amp;Items6[[#This Row],[FDD Year]]&amp;".pdf"</f>
        <v>BETTER TOGETHER, LLC_2024.pdf</v>
      </c>
      <c r="N144" s="7" t="str">
        <f>SUBSTITUTE(Items6[[#This Row],[New PDF File Name]],".pdf","")</f>
        <v>BETTER TOGETHER, LLC_2024</v>
      </c>
    </row>
    <row r="145" spans="1:14" x14ac:dyDescent="0.3">
      <c r="A145" s="1" t="s">
        <v>295</v>
      </c>
      <c r="B145" s="1" t="s">
        <v>8</v>
      </c>
      <c r="C145" s="2">
        <v>45534.248812233796</v>
      </c>
      <c r="D145" s="2">
        <v>45533.872820636578</v>
      </c>
      <c r="E145" s="2">
        <v>45533.872820520832</v>
      </c>
      <c r="F145" s="1" t="s">
        <v>9</v>
      </c>
      <c r="G145" s="1" t="s">
        <v>296</v>
      </c>
      <c r="H145" s="2" t="str">
        <f>_xlfn.XLOOKUP(Items6[[#This Row],[Name - Copy]],AllJson[PDF File Name],AllJson[Franchise Legal Name])</f>
        <v>Beyond Franchise Group, LLC</v>
      </c>
      <c r="I145" s="4">
        <f>_xlfn.XLOOKUP(Items6[[#This Row],[Name - Copy]],AllJson[PDF File Name],AllJson[FDD Year])</f>
        <v>2024</v>
      </c>
      <c r="J145" s="5" t="str">
        <f>_xlfn.XLOOKUP(Items6[[#This Row],[Name]],WisconsinFDD_Unstructured[Name],WisconsinFDD_Unstructured[OG Subfolder],0)</f>
        <v>Beyond_2024</v>
      </c>
      <c r="K145" t="str" cm="1">
        <f t="array" ref="K145">UPPER(CleanFileName1(Items6[[#This Row],[Franchise Legal Name]]))</f>
        <v>BEYOND FRANCHISE GROUP, LLC</v>
      </c>
      <c r="L145" s="8" t="str">
        <f>SUBSTITUTE(Items6[[#This Row],[New PDF File Name]],".pdf","_Items1-23.pdf")</f>
        <v>BEYOND FRANCHISE GROUP, LLC_2024_Items1-23.pdf</v>
      </c>
      <c r="M145" s="6" t="str">
        <f>Items6[[#This Row],[Cleaned Legal Name]]&amp;"_"&amp;Items6[[#This Row],[FDD Year]]&amp;".pdf"</f>
        <v>BEYOND FRANCHISE GROUP, LLC_2024.pdf</v>
      </c>
      <c r="N145" s="7" t="str">
        <f>SUBSTITUTE(Items6[[#This Row],[New PDF File Name]],".pdf","")</f>
        <v>BEYOND FRANCHISE GROUP, LLC_2024</v>
      </c>
    </row>
    <row r="146" spans="1:14" x14ac:dyDescent="0.3">
      <c r="A146" s="1" t="s">
        <v>297</v>
      </c>
      <c r="B146" s="1" t="s">
        <v>8</v>
      </c>
      <c r="C146" s="2">
        <v>45534.251062199073</v>
      </c>
      <c r="D146" s="2">
        <v>45533.872843831021</v>
      </c>
      <c r="E146" s="2">
        <v>45533.872843738427</v>
      </c>
      <c r="F146" s="1" t="s">
        <v>9</v>
      </c>
      <c r="G146" s="1" t="s">
        <v>298</v>
      </c>
      <c r="H146" s="2" t="str">
        <f>_xlfn.XLOOKUP(Items6[[#This Row],[Name - Copy]],AllJson[PDF File Name],AllJson[Franchise Legal Name])</f>
        <v>Beyond Juicery + Eatery Franchising, LLC</v>
      </c>
      <c r="I146" s="4">
        <f>_xlfn.XLOOKUP(Items6[[#This Row],[Name - Copy]],AllJson[PDF File Name],AllJson[FDD Year])</f>
        <v>2023</v>
      </c>
      <c r="J146" s="5">
        <f>_xlfn.XLOOKUP(Items6[[#This Row],[Name]],WisconsinFDD_Unstructured[Name],WisconsinFDD_Unstructured[OG Subfolder],0)</f>
        <v>0</v>
      </c>
      <c r="K146" t="str" cm="1">
        <f t="array" ref="K146">UPPER(CleanFileName1(Items6[[#This Row],[Franchise Legal Name]]))</f>
        <v>BEYOND JUICERY + EATERY FRANCHISING, LLC</v>
      </c>
      <c r="L146" s="8" t="str">
        <f>SUBSTITUTE(Items6[[#This Row],[New PDF File Name]],".pdf","_Items1-23.pdf")</f>
        <v>BEYOND JUICERY + EATERY FRANCHISING, LLC_2023_Items1-23.pdf</v>
      </c>
      <c r="M146" s="6" t="str">
        <f>Items6[[#This Row],[Cleaned Legal Name]]&amp;"_"&amp;Items6[[#This Row],[FDD Year]]&amp;".pdf"</f>
        <v>BEYOND JUICERY + EATERY FRANCHISING, LLC_2023.pdf</v>
      </c>
      <c r="N146" s="7" t="str">
        <f>SUBSTITUTE(Items6[[#This Row],[New PDF File Name]],".pdf","")</f>
        <v>BEYOND JUICERY + EATERY FRANCHISING, LLC_2023</v>
      </c>
    </row>
    <row r="147" spans="1:14" x14ac:dyDescent="0.3">
      <c r="A147" s="1" t="s">
        <v>299</v>
      </c>
      <c r="B147" s="1" t="s">
        <v>8</v>
      </c>
      <c r="C147" s="2">
        <v>45534.252914004632</v>
      </c>
      <c r="D147" s="2">
        <v>45533.87294645833</v>
      </c>
      <c r="E147" s="2">
        <v>45533.872945902775</v>
      </c>
      <c r="F147" s="1" t="s">
        <v>9</v>
      </c>
      <c r="G147" s="1" t="s">
        <v>300</v>
      </c>
      <c r="H147" s="2" t="str">
        <f>_xlfn.XLOOKUP(Items6[[#This Row],[Name - Copy]],AllJson[PDF File Name],AllJson[Franchise Legal Name])</f>
        <v>BFB Light Franchising, LLC</v>
      </c>
      <c r="I147" s="4">
        <f>_xlfn.XLOOKUP(Items6[[#This Row],[Name - Copy]],AllJson[PDF File Name],AllJson[FDD Year])</f>
        <v>2024</v>
      </c>
      <c r="J147" s="5" t="str">
        <f>_xlfn.XLOOKUP(Items6[[#This Row],[Name]],WisconsinFDD_Unstructured[Name],WisconsinFDD_Unstructured[OG Subfolder],0)</f>
        <v>BFB_2024</v>
      </c>
      <c r="K147" t="str" cm="1">
        <f t="array" ref="K147">UPPER(CleanFileName1(Items6[[#This Row],[Franchise Legal Name]]))</f>
        <v>BFB LIGHT FRANCHISING, LLC</v>
      </c>
      <c r="L147" s="8" t="str">
        <f>SUBSTITUTE(Items6[[#This Row],[New PDF File Name]],".pdf","_Items1-23.pdf")</f>
        <v>BFB LIGHT FRANCHISING, LLC_2024_Items1-23.pdf</v>
      </c>
      <c r="M147" s="6" t="str">
        <f>Items6[[#This Row],[Cleaned Legal Name]]&amp;"_"&amp;Items6[[#This Row],[FDD Year]]&amp;".pdf"</f>
        <v>BFB LIGHT FRANCHISING, LLC_2024.pdf</v>
      </c>
      <c r="N147" s="7" t="str">
        <f>SUBSTITUTE(Items6[[#This Row],[New PDF File Name]],".pdf","")</f>
        <v>BFB LIGHT FRANCHISING, LLC_2024</v>
      </c>
    </row>
    <row r="148" spans="1:14" x14ac:dyDescent="0.3">
      <c r="A148" s="1" t="s">
        <v>301</v>
      </c>
      <c r="B148" s="1" t="s">
        <v>8</v>
      </c>
      <c r="C148" s="2">
        <v>45534.260459780089</v>
      </c>
      <c r="D148" s="2">
        <v>45533.872972210651</v>
      </c>
      <c r="E148" s="2">
        <v>45533.872972106481</v>
      </c>
      <c r="F148" s="1" t="s">
        <v>9</v>
      </c>
      <c r="G148" s="1" t="s">
        <v>302</v>
      </c>
      <c r="H148" s="2" t="str">
        <f>_xlfn.XLOOKUP(Items6[[#This Row],[Name - Copy]],AllJson[PDF File Name],AllJson[Franchise Legal Name])</f>
        <v>BFK Franchise Company LLC</v>
      </c>
      <c r="I148" s="4">
        <f>_xlfn.XLOOKUP(Items6[[#This Row],[Name - Copy]],AllJson[PDF File Name],AllJson[FDD Year])</f>
        <v>2024</v>
      </c>
      <c r="J148" s="5" t="str">
        <f>_xlfn.XLOOKUP(Items6[[#This Row],[Name]],WisconsinFDD_Unstructured[Name],WisconsinFDD_Unstructured[OG Subfolder],0)</f>
        <v>BFK_2024</v>
      </c>
      <c r="K148" t="str" cm="1">
        <f t="array" ref="K148">UPPER(CleanFileName1(Items6[[#This Row],[Franchise Legal Name]]))</f>
        <v>BFK FRANCHISE COMPANY LLC</v>
      </c>
      <c r="L148" s="8" t="str">
        <f>SUBSTITUTE(Items6[[#This Row],[New PDF File Name]],".pdf","_Items1-23.pdf")</f>
        <v>BFK FRANCHISE COMPANY LLC_2024_Items1-23.pdf</v>
      </c>
      <c r="M148" s="6" t="str">
        <f>Items6[[#This Row],[Cleaned Legal Name]]&amp;"_"&amp;Items6[[#This Row],[FDD Year]]&amp;".pdf"</f>
        <v>BFK FRANCHISE COMPANY LLC_2024.pdf</v>
      </c>
      <c r="N148" s="7" t="str">
        <f>SUBSTITUTE(Items6[[#This Row],[New PDF File Name]],".pdf","")</f>
        <v>BFK FRANCHISE COMPANY LLC_2024</v>
      </c>
    </row>
    <row r="149" spans="1:14" x14ac:dyDescent="0.3">
      <c r="A149" s="1" t="s">
        <v>303</v>
      </c>
      <c r="B149" s="1" t="s">
        <v>8</v>
      </c>
      <c r="C149" s="2">
        <v>45534.262211643516</v>
      </c>
      <c r="D149" s="2">
        <v>45533.873010925927</v>
      </c>
      <c r="E149" s="2">
        <v>45533.87301077546</v>
      </c>
      <c r="F149" s="1" t="s">
        <v>9</v>
      </c>
      <c r="G149" s="1" t="s">
        <v>304</v>
      </c>
      <c r="H149" s="2" t="str">
        <f>_xlfn.XLOOKUP(Items6[[#This Row],[Name - Copy]],AllJson[PDF File Name],AllJson[Franchise Legal Name])</f>
        <v>BFT Franchise SPV, LLC</v>
      </c>
      <c r="I149" s="4">
        <f>_xlfn.XLOOKUP(Items6[[#This Row],[Name - Copy]],AllJson[PDF File Name],AllJson[FDD Year])</f>
        <v>2024</v>
      </c>
      <c r="J149" s="5" t="str">
        <f>_xlfn.XLOOKUP(Items6[[#This Row],[Name]],WisconsinFDD_Unstructured[Name],WisconsinFDD_Unstructured[OG Subfolder],0)</f>
        <v>BFT_2024</v>
      </c>
      <c r="K149" t="str" cm="1">
        <f t="array" ref="K149">UPPER(CleanFileName1(Items6[[#This Row],[Franchise Legal Name]]))</f>
        <v>BFT FRANCHISE SPV, LLC</v>
      </c>
      <c r="L149" s="8" t="str">
        <f>SUBSTITUTE(Items6[[#This Row],[New PDF File Name]],".pdf","_Items1-23.pdf")</f>
        <v>BFT FRANCHISE SPV, LLC_2024_Items1-23.pdf</v>
      </c>
      <c r="M149" s="6" t="str">
        <f>Items6[[#This Row],[Cleaned Legal Name]]&amp;"_"&amp;Items6[[#This Row],[FDD Year]]&amp;".pdf"</f>
        <v>BFT FRANCHISE SPV, LLC_2024.pdf</v>
      </c>
      <c r="N149" s="7" t="str">
        <f>SUBSTITUTE(Items6[[#This Row],[New PDF File Name]],".pdf","")</f>
        <v>BFT FRANCHISE SPV, LLC_2024</v>
      </c>
    </row>
    <row r="150" spans="1:14" x14ac:dyDescent="0.3">
      <c r="A150" s="1" t="s">
        <v>305</v>
      </c>
      <c r="B150" s="1" t="s">
        <v>8</v>
      </c>
      <c r="C150" s="2">
        <v>45534.264580578703</v>
      </c>
      <c r="D150" s="2">
        <v>45533.873034976852</v>
      </c>
      <c r="E150" s="2">
        <v>45533.873034791664</v>
      </c>
      <c r="F150" s="1" t="s">
        <v>9</v>
      </c>
      <c r="G150" s="1" t="s">
        <v>306</v>
      </c>
      <c r="H150" s="2" t="str">
        <f>_xlfn.XLOOKUP(Items6[[#This Row],[Name - Copy]],AllJson[PDF File Name],AllJson[Franchise Legal Name])</f>
        <v>BF Acquisition Holdings, LLC</v>
      </c>
      <c r="I150" s="4">
        <f>_xlfn.XLOOKUP(Items6[[#This Row],[Name - Copy]],AllJson[PDF File Name],AllJson[FDD Year])</f>
        <v>2024</v>
      </c>
      <c r="J150" s="5" t="str">
        <f>_xlfn.XLOOKUP(Items6[[#This Row],[Name]],WisconsinFDD_Unstructured[Name],WisconsinFDD_Unstructured[OG Subfolder],0)</f>
        <v>BF_2024</v>
      </c>
      <c r="K150" t="str" cm="1">
        <f t="array" ref="K150">UPPER(CleanFileName1(Items6[[#This Row],[Franchise Legal Name]]))</f>
        <v>BF ACQUISITION HOLDINGS, LLC</v>
      </c>
      <c r="L150" s="8" t="str">
        <f>SUBSTITUTE(Items6[[#This Row],[New PDF File Name]],".pdf","_Items1-23.pdf")</f>
        <v>BF ACQUISITION HOLDINGS, LLC_2024_Items1-23.pdf</v>
      </c>
      <c r="M150" s="6" t="str">
        <f>Items6[[#This Row],[Cleaned Legal Name]]&amp;"_"&amp;Items6[[#This Row],[FDD Year]]&amp;".pdf"</f>
        <v>BF ACQUISITION HOLDINGS, LLC_2024.pdf</v>
      </c>
      <c r="N150" s="7" t="str">
        <f>SUBSTITUTE(Items6[[#This Row],[New PDF File Name]],".pdf","")</f>
        <v>BF ACQUISITION HOLDINGS, LLC_2024</v>
      </c>
    </row>
    <row r="151" spans="1:14" x14ac:dyDescent="0.3">
      <c r="A151" s="1" t="s">
        <v>307</v>
      </c>
      <c r="B151" s="1" t="s">
        <v>8</v>
      </c>
      <c r="C151" s="2">
        <v>45534.267433587964</v>
      </c>
      <c r="D151" s="2">
        <v>45533.873045682871</v>
      </c>
      <c r="E151" s="2">
        <v>45533.873045601853</v>
      </c>
      <c r="F151" s="1" t="s">
        <v>9</v>
      </c>
      <c r="G151" s="1" t="s">
        <v>308</v>
      </c>
      <c r="H151" s="2" t="str">
        <f>_xlfn.XLOOKUP(Items6[[#This Row],[Name - Copy]],AllJson[PDF File Name],AllJson[Franchise Legal Name])</f>
        <v>BiC Franchise System Corporation</v>
      </c>
      <c r="I151" s="4">
        <f>_xlfn.XLOOKUP(Items6[[#This Row],[Name - Copy]],AllJson[PDF File Name],AllJson[FDD Year])</f>
        <v>2024</v>
      </c>
      <c r="J151" s="5" t="str">
        <f>_xlfn.XLOOKUP(Items6[[#This Row],[Name]],WisconsinFDD_Unstructured[Name],WisconsinFDD_Unstructured[OG Subfolder],0)</f>
        <v>BiC_2024</v>
      </c>
      <c r="K151" t="str" cm="1">
        <f t="array" ref="K151">UPPER(CleanFileName1(Items6[[#This Row],[Franchise Legal Name]]))</f>
        <v>BIC FRANCHISE SYSTEM CORPORATION</v>
      </c>
      <c r="L151" s="8" t="str">
        <f>SUBSTITUTE(Items6[[#This Row],[New PDF File Name]],".pdf","_Items1-23.pdf")</f>
        <v>BIC FRANCHISE SYSTEM CORPORATION_2024_Items1-23.pdf</v>
      </c>
      <c r="M151" s="6" t="str">
        <f>Items6[[#This Row],[Cleaned Legal Name]]&amp;"_"&amp;Items6[[#This Row],[FDD Year]]&amp;".pdf"</f>
        <v>BIC FRANCHISE SYSTEM CORPORATION_2024.pdf</v>
      </c>
      <c r="N151" s="7" t="str">
        <f>SUBSTITUTE(Items6[[#This Row],[New PDF File Name]],".pdf","")</f>
        <v>BIC FRANCHISE SYSTEM CORPORATION_2024</v>
      </c>
    </row>
    <row r="152" spans="1:14" x14ac:dyDescent="0.3">
      <c r="A152" s="1" t="s">
        <v>309</v>
      </c>
      <c r="B152" s="1" t="s">
        <v>8</v>
      </c>
      <c r="C152" s="2">
        <v>45534.269179386574</v>
      </c>
      <c r="D152" s="2">
        <v>45533.873073090275</v>
      </c>
      <c r="E152" s="2">
        <v>45533.873072939816</v>
      </c>
      <c r="F152" s="1" t="s">
        <v>9</v>
      </c>
      <c r="G152" s="1" t="s">
        <v>310</v>
      </c>
      <c r="H152" s="2" t="str">
        <f>_xlfn.XLOOKUP(Items6[[#This Row],[Name - Copy]],AllJson[PDF File Name],AllJson[Franchise Legal Name])</f>
        <v>Big Air Franchising, LLC</v>
      </c>
      <c r="I152" s="4">
        <f>_xlfn.XLOOKUP(Items6[[#This Row],[Name - Copy]],AllJson[PDF File Name],AllJson[FDD Year])</f>
        <v>2024</v>
      </c>
      <c r="J152" s="5">
        <f>_xlfn.XLOOKUP(Items6[[#This Row],[Name]],WisconsinFDD_Unstructured[Name],WisconsinFDD_Unstructured[OG Subfolder],0)</f>
        <v>0</v>
      </c>
      <c r="K152" t="str" cm="1">
        <f t="array" ref="K152">UPPER(CleanFileName1(Items6[[#This Row],[Franchise Legal Name]]))</f>
        <v>BIG AIR FRANCHISING, LLC</v>
      </c>
      <c r="L152" s="8" t="str">
        <f>SUBSTITUTE(Items6[[#This Row],[New PDF File Name]],".pdf","_Items1-23.pdf")</f>
        <v>BIG AIR FRANCHISING, LLC_2024_Items1-23.pdf</v>
      </c>
      <c r="M152" s="6" t="str">
        <f>Items6[[#This Row],[Cleaned Legal Name]]&amp;"_"&amp;Items6[[#This Row],[FDD Year]]&amp;".pdf"</f>
        <v>BIG AIR FRANCHISING, LLC_2024.pdf</v>
      </c>
      <c r="N152" s="7" t="str">
        <f>SUBSTITUTE(Items6[[#This Row],[New PDF File Name]],".pdf","")</f>
        <v>BIG AIR FRANCHISING, LLC_2024</v>
      </c>
    </row>
    <row r="153" spans="1:14" x14ac:dyDescent="0.3">
      <c r="A153" s="1" t="s">
        <v>311</v>
      </c>
      <c r="B153" s="1" t="s">
        <v>8</v>
      </c>
      <c r="C153" s="2">
        <v>45534.270889560183</v>
      </c>
      <c r="D153" s="2">
        <v>45533.873091759262</v>
      </c>
      <c r="E153" s="2">
        <v>45533.873091678244</v>
      </c>
      <c r="F153" s="1" t="s">
        <v>9</v>
      </c>
      <c r="G153" s="1" t="s">
        <v>312</v>
      </c>
      <c r="H153" s="2" t="str">
        <f>_xlfn.XLOOKUP(Items6[[#This Row],[Name - Copy]],AllJson[PDF File Name],AllJson[Franchise Legal Name])</f>
        <v>Big Frog Custom T-Shirts, Inc.</v>
      </c>
      <c r="I153" s="4">
        <f>_xlfn.XLOOKUP(Items6[[#This Row],[Name - Copy]],AllJson[PDF File Name],AllJson[FDD Year])</f>
        <v>2024</v>
      </c>
      <c r="J153" s="5">
        <f>_xlfn.XLOOKUP(Items6[[#This Row],[Name]],WisconsinFDD_Unstructured[Name],WisconsinFDD_Unstructured[OG Subfolder],0)</f>
        <v>0</v>
      </c>
      <c r="K153" t="str" cm="1">
        <f t="array" ref="K153">UPPER(CleanFileName1(Items6[[#This Row],[Franchise Legal Name]]))</f>
        <v>BIG FROG CUSTOM T-SHIRTS, INC.</v>
      </c>
      <c r="L153" s="8" t="str">
        <f>SUBSTITUTE(Items6[[#This Row],[New PDF File Name]],".pdf","_Items1-23.pdf")</f>
        <v>BIG FROG CUSTOM T-SHIRTS, INC._2024_Items1-23.pdf</v>
      </c>
      <c r="M153" s="6" t="str">
        <f>Items6[[#This Row],[Cleaned Legal Name]]&amp;"_"&amp;Items6[[#This Row],[FDD Year]]&amp;".pdf"</f>
        <v>BIG FROG CUSTOM T-SHIRTS, INC._2024.pdf</v>
      </c>
      <c r="N153" s="7" t="str">
        <f>SUBSTITUTE(Items6[[#This Row],[New PDF File Name]],".pdf","")</f>
        <v>BIG FROG CUSTOM T-SHIRTS, INC._2024</v>
      </c>
    </row>
    <row r="154" spans="1:14" x14ac:dyDescent="0.3">
      <c r="A154" s="1" t="s">
        <v>313</v>
      </c>
      <c r="B154" s="1" t="s">
        <v>8</v>
      </c>
      <c r="C154" s="2">
        <v>45534.272451180557</v>
      </c>
      <c r="D154" s="2">
        <v>45533.87310646991</v>
      </c>
      <c r="E154" s="2">
        <v>45533.873106203704</v>
      </c>
      <c r="F154" s="1" t="s">
        <v>9</v>
      </c>
      <c r="G154" s="1" t="s">
        <v>314</v>
      </c>
      <c r="H154" s="2" t="str">
        <f>_xlfn.XLOOKUP(Items6[[#This Row],[Name - Copy]],AllJson[PDF File Name],AllJson[Franchise Legal Name])</f>
        <v>Big O Tires, LLC</v>
      </c>
      <c r="I154" s="4">
        <f>_xlfn.XLOOKUP(Items6[[#This Row],[Name - Copy]],AllJson[PDF File Name],AllJson[FDD Year])</f>
        <v>2024</v>
      </c>
      <c r="J154" s="5">
        <f>_xlfn.XLOOKUP(Items6[[#This Row],[Name]],WisconsinFDD_Unstructured[Name],WisconsinFDD_Unstructured[OG Subfolder],0)</f>
        <v>0</v>
      </c>
      <c r="K154" t="str" cm="1">
        <f t="array" ref="K154">UPPER(CleanFileName1(Items6[[#This Row],[Franchise Legal Name]]))</f>
        <v>BIG O TIRES, LLC</v>
      </c>
      <c r="L154" s="8" t="str">
        <f>SUBSTITUTE(Items6[[#This Row],[New PDF File Name]],".pdf","_Items1-23.pdf")</f>
        <v>BIG O TIRES, LLC_2024_Items1-23.pdf</v>
      </c>
      <c r="M154" s="6" t="str">
        <f>Items6[[#This Row],[Cleaned Legal Name]]&amp;"_"&amp;Items6[[#This Row],[FDD Year]]&amp;".pdf"</f>
        <v>BIG O TIRES, LLC_2024.pdf</v>
      </c>
      <c r="N154" s="7" t="str">
        <f>SUBSTITUTE(Items6[[#This Row],[New PDF File Name]],".pdf","")</f>
        <v>BIG O TIRES, LLC_2024</v>
      </c>
    </row>
    <row r="155" spans="1:14" x14ac:dyDescent="0.3">
      <c r="A155" s="1" t="s">
        <v>315</v>
      </c>
      <c r="B155" s="1" t="s">
        <v>8</v>
      </c>
      <c r="C155" s="2">
        <v>45534.273662384257</v>
      </c>
      <c r="D155" s="2">
        <v>45533.873147060185</v>
      </c>
      <c r="E155" s="2">
        <v>45533.873146655096</v>
      </c>
      <c r="F155" s="1" t="s">
        <v>9</v>
      </c>
      <c r="G155" s="1" t="s">
        <v>316</v>
      </c>
      <c r="H155" s="2" t="str">
        <f>_xlfn.XLOOKUP(Items6[[#This Row],[Name - Copy]],AllJson[PDF File Name],AllJson[Franchise Legal Name])</f>
        <v>BIMBO FOODS BAKERIES DISTRIBUTION, LLC</v>
      </c>
      <c r="I155" s="4">
        <f>_xlfn.XLOOKUP(Items6[[#This Row],[Name - Copy]],AllJson[PDF File Name],AllJson[FDD Year])</f>
        <v>2024</v>
      </c>
      <c r="J155" s="5" t="str">
        <f>_xlfn.XLOOKUP(Items6[[#This Row],[Name]],WisconsinFDD_Unstructured[Name],WisconsinFDD_Unstructured[OG Subfolder],0)</f>
        <v>BIMBO_2024</v>
      </c>
      <c r="K155" t="str" cm="1">
        <f t="array" ref="K155">UPPER(CleanFileName1(Items6[[#This Row],[Franchise Legal Name]]))</f>
        <v>BIMBO FOODS BAKERIES DISTRIBUTION, LLC</v>
      </c>
      <c r="L155" s="8" t="str">
        <f>SUBSTITUTE(Items6[[#This Row],[New PDF File Name]],".pdf","_Items1-23.pdf")</f>
        <v>BIMBO FOODS BAKERIES DISTRIBUTION, LLC_2024_Items1-23.pdf</v>
      </c>
      <c r="M155" s="6" t="str">
        <f>Items6[[#This Row],[Cleaned Legal Name]]&amp;"_"&amp;Items6[[#This Row],[FDD Year]]&amp;".pdf"</f>
        <v>BIMBO FOODS BAKERIES DISTRIBUTION, LLC_2024.pdf</v>
      </c>
      <c r="N155" s="7" t="str">
        <f>SUBSTITUTE(Items6[[#This Row],[New PDF File Name]],".pdf","")</f>
        <v>BIMBO FOODS BAKERIES DISTRIBUTION, LLC_2024</v>
      </c>
    </row>
    <row r="156" spans="1:14" x14ac:dyDescent="0.3">
      <c r="A156" s="1" t="s">
        <v>317</v>
      </c>
      <c r="B156" s="1" t="s">
        <v>8</v>
      </c>
      <c r="C156" s="2">
        <v>45534.27643229167</v>
      </c>
      <c r="D156" s="2">
        <v>45533.87316185185</v>
      </c>
      <c r="E156" s="2">
        <v>45533.873161701391</v>
      </c>
      <c r="F156" s="1" t="s">
        <v>9</v>
      </c>
      <c r="G156" s="1" t="s">
        <v>318</v>
      </c>
      <c r="H156" s="2" t="str">
        <f>_xlfn.XLOOKUP(Items6[[#This Row],[Name - Copy]],AllJson[PDF File Name],AllJson[Franchise Legal Name])</f>
        <v>Bin There USA, LLC</v>
      </c>
      <c r="I156" s="4">
        <f>_xlfn.XLOOKUP(Items6[[#This Row],[Name - Copy]],AllJson[PDF File Name],AllJson[FDD Year])</f>
        <v>2024</v>
      </c>
      <c r="J156" s="5" t="str">
        <f>_xlfn.XLOOKUP(Items6[[#This Row],[Name]],WisconsinFDD_Unstructured[Name],WisconsinFDD_Unstructured[OG Subfolder],0)</f>
        <v>Bin_2024</v>
      </c>
      <c r="K156" t="str" cm="1">
        <f t="array" ref="K156">UPPER(CleanFileName1(Items6[[#This Row],[Franchise Legal Name]]))</f>
        <v>BIN THERE USA, LLC</v>
      </c>
      <c r="L156" s="8" t="str">
        <f>SUBSTITUTE(Items6[[#This Row],[New PDF File Name]],".pdf","_Items1-23.pdf")</f>
        <v>BIN THERE USA, LLC_2024_Items1-23.pdf</v>
      </c>
      <c r="M156" s="6" t="str">
        <f>Items6[[#This Row],[Cleaned Legal Name]]&amp;"_"&amp;Items6[[#This Row],[FDD Year]]&amp;".pdf"</f>
        <v>BIN THERE USA, LLC_2024.pdf</v>
      </c>
      <c r="N156" s="7" t="str">
        <f>SUBSTITUTE(Items6[[#This Row],[New PDF File Name]],".pdf","")</f>
        <v>BIN THERE USA, LLC_2024</v>
      </c>
    </row>
    <row r="157" spans="1:14" x14ac:dyDescent="0.3">
      <c r="A157" s="1" t="s">
        <v>319</v>
      </c>
      <c r="B157" s="1" t="s">
        <v>8</v>
      </c>
      <c r="C157" s="2">
        <v>45534.277898564818</v>
      </c>
      <c r="D157" s="2">
        <v>45533.873235567131</v>
      </c>
      <c r="E157" s="2">
        <v>45533.873234953702</v>
      </c>
      <c r="F157" s="1" t="s">
        <v>9</v>
      </c>
      <c r="G157" s="1" t="s">
        <v>320</v>
      </c>
      <c r="H157" s="2" t="str">
        <f>_xlfn.XLOOKUP(Items6[[#This Row],[Name - Copy]],AllJson[PDF File Name],AllJson[Franchise Legal Name])</f>
        <v>Black Beer, LLC</v>
      </c>
      <c r="I157" s="4">
        <f>_xlfn.XLOOKUP(Items6[[#This Row],[Name - Copy]],AllJson[PDF File Name],AllJson[FDD Year])</f>
        <v>2023</v>
      </c>
      <c r="J157" s="5" t="str">
        <f>_xlfn.XLOOKUP(Items6[[#This Row],[Name]],WisconsinFDD_Unstructured[Name],WisconsinFDD_Unstructured[OG Subfolder],0)</f>
        <v>Black_2023</v>
      </c>
      <c r="K157" t="str" cm="1">
        <f t="array" ref="K157">UPPER(CleanFileName1(Items6[[#This Row],[Franchise Legal Name]]))</f>
        <v>BLACK BEER, LLC</v>
      </c>
      <c r="L157" s="8" t="str">
        <f>SUBSTITUTE(Items6[[#This Row],[New PDF File Name]],".pdf","_Items1-23.pdf")</f>
        <v>BLACK BEER, LLC_2023_Items1-23.pdf</v>
      </c>
      <c r="M157" s="6" t="str">
        <f>Items6[[#This Row],[Cleaned Legal Name]]&amp;"_"&amp;Items6[[#This Row],[FDD Year]]&amp;".pdf"</f>
        <v>BLACK BEER, LLC_2023.pdf</v>
      </c>
      <c r="N157" s="7" t="str">
        <f>SUBSTITUTE(Items6[[#This Row],[New PDF File Name]],".pdf","")</f>
        <v>BLACK BEER, LLC_2023</v>
      </c>
    </row>
    <row r="158" spans="1:14" x14ac:dyDescent="0.3">
      <c r="A158" s="1" t="s">
        <v>321</v>
      </c>
      <c r="B158" s="1" t="s">
        <v>8</v>
      </c>
      <c r="C158" s="2">
        <v>45534.286665243053</v>
      </c>
      <c r="D158" s="2">
        <v>45533.873246157411</v>
      </c>
      <c r="E158" s="2">
        <v>45533.87324601852</v>
      </c>
      <c r="F158" s="1" t="s">
        <v>9</v>
      </c>
      <c r="G158" s="1" t="s">
        <v>322</v>
      </c>
      <c r="H158" s="2" t="str">
        <f>_xlfn.XLOOKUP(Items6[[#This Row],[Name - Copy]],AllJson[PDF File Name],AllJson[Franchise Legal Name])</f>
        <v>Blaze Pizza, LLC</v>
      </c>
      <c r="I158" s="4">
        <f>_xlfn.XLOOKUP(Items6[[#This Row],[Name - Copy]],AllJson[PDF File Name],AllJson[FDD Year])</f>
        <v>2024</v>
      </c>
      <c r="J158" s="5" t="str">
        <f>_xlfn.XLOOKUP(Items6[[#This Row],[Name]],WisconsinFDD_Unstructured[Name],WisconsinFDD_Unstructured[OG Subfolder],0)</f>
        <v>Blaze_2024</v>
      </c>
      <c r="K158" t="str" cm="1">
        <f t="array" ref="K158">UPPER(CleanFileName1(Items6[[#This Row],[Franchise Legal Name]]))</f>
        <v>BLAZE PIZZA, LLC</v>
      </c>
      <c r="L158" s="8" t="str">
        <f>SUBSTITUTE(Items6[[#This Row],[New PDF File Name]],".pdf","_Items1-23.pdf")</f>
        <v>BLAZE PIZZA, LLC_2024_Items1-23.pdf</v>
      </c>
      <c r="M158" s="6" t="str">
        <f>Items6[[#This Row],[Cleaned Legal Name]]&amp;"_"&amp;Items6[[#This Row],[FDD Year]]&amp;".pdf"</f>
        <v>BLAZE PIZZA, LLC_2024.pdf</v>
      </c>
      <c r="N158" s="7" t="str">
        <f>SUBSTITUTE(Items6[[#This Row],[New PDF File Name]],".pdf","")</f>
        <v>BLAZE PIZZA, LLC_2024</v>
      </c>
    </row>
    <row r="159" spans="1:14" x14ac:dyDescent="0.3">
      <c r="A159" s="1" t="s">
        <v>323</v>
      </c>
      <c r="B159" s="1" t="s">
        <v>8</v>
      </c>
      <c r="C159" s="2">
        <v>45534.288832384256</v>
      </c>
      <c r="D159" s="2">
        <v>45533.873269710646</v>
      </c>
      <c r="E159" s="2">
        <v>45533.873269571763</v>
      </c>
      <c r="F159" s="1" t="s">
        <v>9</v>
      </c>
      <c r="G159" s="1" t="s">
        <v>324</v>
      </c>
      <c r="H159" s="2" t="str">
        <f>_xlfn.XLOOKUP(Items6[[#This Row],[Name - Copy]],AllJson[PDF File Name],AllJson[Franchise Legal Name])</f>
        <v>Bloomin Blinds Franchise Corp.</v>
      </c>
      <c r="I159" s="4">
        <f>_xlfn.XLOOKUP(Items6[[#This Row],[Name - Copy]],AllJson[PDF File Name],AllJson[FDD Year])</f>
        <v>2024</v>
      </c>
      <c r="J159" s="5" t="str">
        <f>_xlfn.XLOOKUP(Items6[[#This Row],[Name]],WisconsinFDD_Unstructured[Name],WisconsinFDD_Unstructured[OG Subfolder],0)</f>
        <v>Bloomin_2024</v>
      </c>
      <c r="K159" t="str" cm="1">
        <f t="array" ref="K159">UPPER(CleanFileName1(Items6[[#This Row],[Franchise Legal Name]]))</f>
        <v>BLOOMIN BLINDS FRANCHISE CORP.</v>
      </c>
      <c r="L159" s="8" t="str">
        <f>SUBSTITUTE(Items6[[#This Row],[New PDF File Name]],".pdf","_Items1-23.pdf")</f>
        <v>BLOOMIN BLINDS FRANCHISE CORP._2024_Items1-23.pdf</v>
      </c>
      <c r="M159" s="6" t="str">
        <f>Items6[[#This Row],[Cleaned Legal Name]]&amp;"_"&amp;Items6[[#This Row],[FDD Year]]&amp;".pdf"</f>
        <v>BLOOMIN BLINDS FRANCHISE CORP._2024.pdf</v>
      </c>
      <c r="N159" s="7" t="str">
        <f>SUBSTITUTE(Items6[[#This Row],[New PDF File Name]],".pdf","")</f>
        <v>BLOOMIN BLINDS FRANCHISE CORP._2024</v>
      </c>
    </row>
    <row r="160" spans="1:14" x14ac:dyDescent="0.3">
      <c r="A160" s="1" t="s">
        <v>325</v>
      </c>
      <c r="B160" s="1" t="s">
        <v>8</v>
      </c>
      <c r="C160" s="2">
        <v>45534.290795185188</v>
      </c>
      <c r="D160" s="2">
        <v>45533.873293159719</v>
      </c>
      <c r="E160" s="2">
        <v>45533.873293032404</v>
      </c>
      <c r="F160" s="1" t="s">
        <v>9</v>
      </c>
      <c r="G160" s="1" t="s">
        <v>326</v>
      </c>
      <c r="H160" s="2" t="str">
        <f>_xlfn.XLOOKUP(Items6[[#This Row],[Name - Copy]],AllJson[PDF File Name],AllJson[Franchise Legal Name])</f>
        <v>Blo Blow Dry Bar Inc.</v>
      </c>
      <c r="I160" s="4">
        <f>_xlfn.XLOOKUP(Items6[[#This Row],[Name - Copy]],AllJson[PDF File Name],AllJson[FDD Year])</f>
        <v>2024</v>
      </c>
      <c r="J160" s="5" t="str">
        <f>_xlfn.XLOOKUP(Items6[[#This Row],[Name]],WisconsinFDD_Unstructured[Name],WisconsinFDD_Unstructured[OG Subfolder],0)</f>
        <v>Blo_2024</v>
      </c>
      <c r="K160" t="str" cm="1">
        <f t="array" ref="K160">UPPER(CleanFileName1(Items6[[#This Row],[Franchise Legal Name]]))</f>
        <v>BLO BLOW DRY BAR INC.</v>
      </c>
      <c r="L160" s="8" t="str">
        <f>SUBSTITUTE(Items6[[#This Row],[New PDF File Name]],".pdf","_Items1-23.pdf")</f>
        <v>BLO BLOW DRY BAR INC._2024_Items1-23.pdf</v>
      </c>
      <c r="M160" s="6" t="str">
        <f>Items6[[#This Row],[Cleaned Legal Name]]&amp;"_"&amp;Items6[[#This Row],[FDD Year]]&amp;".pdf"</f>
        <v>BLO BLOW DRY BAR INC._2024.pdf</v>
      </c>
      <c r="N160" s="7" t="str">
        <f>SUBSTITUTE(Items6[[#This Row],[New PDF File Name]],".pdf","")</f>
        <v>BLO BLOW DRY BAR INC._2024</v>
      </c>
    </row>
    <row r="161" spans="1:14" x14ac:dyDescent="0.3">
      <c r="A161" s="1" t="s">
        <v>327</v>
      </c>
      <c r="B161" s="1" t="s">
        <v>8</v>
      </c>
      <c r="C161" s="2">
        <v>45534.293050590277</v>
      </c>
      <c r="D161" s="2">
        <v>45533.873321238425</v>
      </c>
      <c r="E161" s="2">
        <v>45533.873321122686</v>
      </c>
      <c r="F161" s="1" t="s">
        <v>9</v>
      </c>
      <c r="G161" s="1" t="s">
        <v>328</v>
      </c>
      <c r="H161" s="2" t="str">
        <f>_xlfn.XLOOKUP(Items6[[#This Row],[Name - Copy]],AllJson[PDF File Name],AllJson[Franchise Legal Name])</f>
        <v>BlueFrog Plumbing and Drain, LLC</v>
      </c>
      <c r="I161" s="4">
        <f>_xlfn.XLOOKUP(Items6[[#This Row],[Name - Copy]],AllJson[PDF File Name],AllJson[FDD Year])</f>
        <v>2024</v>
      </c>
      <c r="J161" s="5" t="str">
        <f>_xlfn.XLOOKUP(Items6[[#This Row],[Name]],WisconsinFDD_Unstructured[Name],WisconsinFDD_Unstructured[OG Subfolder],0)</f>
        <v>BlueFrog_2024</v>
      </c>
      <c r="K161" t="str" cm="1">
        <f t="array" ref="K161">UPPER(CleanFileName1(Items6[[#This Row],[Franchise Legal Name]]))</f>
        <v>BLUEFROG PLUMBING AND DRAIN, LLC</v>
      </c>
      <c r="L161" s="8" t="str">
        <f>SUBSTITUTE(Items6[[#This Row],[New PDF File Name]],".pdf","_Items1-23.pdf")</f>
        <v>BLUEFROG PLUMBING AND DRAIN, LLC_2024_Items1-23.pdf</v>
      </c>
      <c r="M161" s="6" t="str">
        <f>Items6[[#This Row],[Cleaned Legal Name]]&amp;"_"&amp;Items6[[#This Row],[FDD Year]]&amp;".pdf"</f>
        <v>BLUEFROG PLUMBING AND DRAIN, LLC_2024.pdf</v>
      </c>
      <c r="N161" s="7" t="str">
        <f>SUBSTITUTE(Items6[[#This Row],[New PDF File Name]],".pdf","")</f>
        <v>BLUEFROG PLUMBING AND DRAIN, LLC_2024</v>
      </c>
    </row>
    <row r="162" spans="1:14" x14ac:dyDescent="0.3">
      <c r="A162" s="1" t="s">
        <v>329</v>
      </c>
      <c r="B162" s="1" t="s">
        <v>8</v>
      </c>
      <c r="C162" s="2">
        <v>45534.294822719909</v>
      </c>
      <c r="D162" s="2">
        <v>45533.873345127315</v>
      </c>
      <c r="E162" s="2">
        <v>45533.873345046297</v>
      </c>
      <c r="F162" s="1" t="s">
        <v>9</v>
      </c>
      <c r="G162" s="1" t="s">
        <v>330</v>
      </c>
      <c r="H162" s="2" t="str">
        <f>_xlfn.XLOOKUP(Items6[[#This Row],[Name - Copy]],AllJson[PDF File Name],AllJson[Franchise Legal Name])</f>
        <v>Blue Eagle Franchising, LLC</v>
      </c>
      <c r="I162" s="4">
        <f>_xlfn.XLOOKUP(Items6[[#This Row],[Name - Copy]],AllJson[PDF File Name],AllJson[FDD Year])</f>
        <v>2024</v>
      </c>
      <c r="J162" s="5">
        <f>_xlfn.XLOOKUP(Items6[[#This Row],[Name]],WisconsinFDD_Unstructured[Name],WisconsinFDD_Unstructured[OG Subfolder],0)</f>
        <v>0</v>
      </c>
      <c r="K162" t="str" cm="1">
        <f t="array" ref="K162">UPPER(CleanFileName1(Items6[[#This Row],[Franchise Legal Name]]))</f>
        <v>BLUE EAGLE FRANCHISING, LLC</v>
      </c>
      <c r="L162" s="8" t="str">
        <f>SUBSTITUTE(Items6[[#This Row],[New PDF File Name]],".pdf","_Items1-23.pdf")</f>
        <v>BLUE EAGLE FRANCHISING, LLC_2024_Items1-23.pdf</v>
      </c>
      <c r="M162" s="6" t="str">
        <f>Items6[[#This Row],[Cleaned Legal Name]]&amp;"_"&amp;Items6[[#This Row],[FDD Year]]&amp;".pdf"</f>
        <v>BLUE EAGLE FRANCHISING, LLC_2024.pdf</v>
      </c>
      <c r="N162" s="7" t="str">
        <f>SUBSTITUTE(Items6[[#This Row],[New PDF File Name]],".pdf","")</f>
        <v>BLUE EAGLE FRANCHISING, LLC_2024</v>
      </c>
    </row>
    <row r="163" spans="1:14" x14ac:dyDescent="0.3">
      <c r="A163" s="1" t="s">
        <v>331</v>
      </c>
      <c r="B163" s="1" t="s">
        <v>8</v>
      </c>
      <c r="C163" s="2">
        <v>45534.296166805558</v>
      </c>
      <c r="D163" s="2">
        <v>45533.873357314813</v>
      </c>
      <c r="E163" s="2">
        <v>45533.87335710648</v>
      </c>
      <c r="F163" s="1" t="s">
        <v>9</v>
      </c>
      <c r="G163" s="1" t="s">
        <v>332</v>
      </c>
      <c r="H163" s="2" t="str">
        <f>_xlfn.XLOOKUP(Items6[[#This Row],[Name - Copy]],AllJson[PDF File Name],AllJson[Franchise Legal Name])</f>
        <v>Blue Moon Franchise Systems, LLC</v>
      </c>
      <c r="I163" s="4">
        <f>_xlfn.XLOOKUP(Items6[[#This Row],[Name - Copy]],AllJson[PDF File Name],AllJson[FDD Year])</f>
        <v>2024</v>
      </c>
      <c r="J163" s="5">
        <f>_xlfn.XLOOKUP(Items6[[#This Row],[Name]],WisconsinFDD_Unstructured[Name],WisconsinFDD_Unstructured[OG Subfolder],0)</f>
        <v>0</v>
      </c>
      <c r="K163" t="str" cm="1">
        <f t="array" ref="K163">UPPER(CleanFileName1(Items6[[#This Row],[Franchise Legal Name]]))</f>
        <v>BLUE MOON FRANCHISE SYSTEMS, LLC</v>
      </c>
      <c r="L163" s="8" t="str">
        <f>SUBSTITUTE(Items6[[#This Row],[New PDF File Name]],".pdf","_Items1-23.pdf")</f>
        <v>BLUE MOON FRANCHISE SYSTEMS, LLC_2024_Items1-23.pdf</v>
      </c>
      <c r="M163" s="6" t="str">
        <f>Items6[[#This Row],[Cleaned Legal Name]]&amp;"_"&amp;Items6[[#This Row],[FDD Year]]&amp;".pdf"</f>
        <v>BLUE MOON FRANCHISE SYSTEMS, LLC_2024.pdf</v>
      </c>
      <c r="N163" s="7" t="str">
        <f>SUBSTITUTE(Items6[[#This Row],[New PDF File Name]],".pdf","")</f>
        <v>BLUE MOON FRANCHISE SYSTEMS, LLC_2024</v>
      </c>
    </row>
    <row r="164" spans="1:14" x14ac:dyDescent="0.3">
      <c r="A164" s="1" t="s">
        <v>333</v>
      </c>
      <c r="B164" s="1" t="s">
        <v>8</v>
      </c>
      <c r="C164" s="2">
        <v>45534.298050983794</v>
      </c>
      <c r="D164" s="2">
        <v>45533.873388113425</v>
      </c>
      <c r="E164" s="2">
        <v>45533.87338798611</v>
      </c>
      <c r="F164" s="1" t="s">
        <v>9</v>
      </c>
      <c r="G164" s="1" t="s">
        <v>334</v>
      </c>
      <c r="H164" s="2" t="str">
        <f>_xlfn.XLOOKUP(Items6[[#This Row],[Name - Copy]],AllJson[PDF File Name],AllJson[Franchise Legal Name])</f>
        <v>Blue Stamp Franchise Company</v>
      </c>
      <c r="I164" s="4">
        <f>_xlfn.XLOOKUP(Items6[[#This Row],[Name - Copy]],AllJson[PDF File Name],AllJson[FDD Year])</f>
        <v>2024</v>
      </c>
      <c r="J164" s="5">
        <f>_xlfn.XLOOKUP(Items6[[#This Row],[Name]],WisconsinFDD_Unstructured[Name],WisconsinFDD_Unstructured[OG Subfolder],0)</f>
        <v>0</v>
      </c>
      <c r="K164" t="str" cm="1">
        <f t="array" ref="K164">UPPER(CleanFileName1(Items6[[#This Row],[Franchise Legal Name]]))</f>
        <v>BLUE STAMP FRANCHISE COMPANY</v>
      </c>
      <c r="L164" s="8" t="str">
        <f>SUBSTITUTE(Items6[[#This Row],[New PDF File Name]],".pdf","_Items1-23.pdf")</f>
        <v>BLUE STAMP FRANCHISE COMPANY_2024_Items1-23.pdf</v>
      </c>
      <c r="M164" s="6" t="str">
        <f>Items6[[#This Row],[Cleaned Legal Name]]&amp;"_"&amp;Items6[[#This Row],[FDD Year]]&amp;".pdf"</f>
        <v>BLUE STAMP FRANCHISE COMPANY_2024.pdf</v>
      </c>
      <c r="N164" s="7" t="str">
        <f>SUBSTITUTE(Items6[[#This Row],[New PDF File Name]],".pdf","")</f>
        <v>BLUE STAMP FRANCHISE COMPANY_2024</v>
      </c>
    </row>
    <row r="165" spans="1:14" x14ac:dyDescent="0.3">
      <c r="A165" s="1" t="s">
        <v>335</v>
      </c>
      <c r="B165" s="1" t="s">
        <v>8</v>
      </c>
      <c r="C165" s="2">
        <v>45534.299748217592</v>
      </c>
      <c r="D165" s="2">
        <v>45533.873405578706</v>
      </c>
      <c r="E165" s="2">
        <v>45533.873405520833</v>
      </c>
      <c r="F165" s="1" t="s">
        <v>9</v>
      </c>
      <c r="G165" s="1" t="s">
        <v>336</v>
      </c>
      <c r="H165" s="2" t="str">
        <f>_xlfn.XLOOKUP(Items6[[#This Row],[Name - Copy]],AllJson[PDF File Name],AllJson[Franchise Legal Name])</f>
        <v>BMB Franchising Services, Inc.</v>
      </c>
      <c r="I165" s="4">
        <f>_xlfn.XLOOKUP(Items6[[#This Row],[Name - Copy]],AllJson[PDF File Name],AllJson[FDD Year])</f>
        <v>2024</v>
      </c>
      <c r="J165" s="5" t="str">
        <f>_xlfn.XLOOKUP(Items6[[#This Row],[Name]],WisconsinFDD_Unstructured[Name],WisconsinFDD_Unstructured[OG Subfolder],0)</f>
        <v>BMB_2024</v>
      </c>
      <c r="K165" t="str" cm="1">
        <f t="array" ref="K165">UPPER(CleanFileName1(Items6[[#This Row],[Franchise Legal Name]]))</f>
        <v>BMB FRANCHISING SERVICES, INC.</v>
      </c>
      <c r="L165" s="8" t="str">
        <f>SUBSTITUTE(Items6[[#This Row],[New PDF File Name]],".pdf","_Items1-23.pdf")</f>
        <v>BMB FRANCHISING SERVICES, INC._2024_Items1-23.pdf</v>
      </c>
      <c r="M165" s="6" t="str">
        <f>Items6[[#This Row],[Cleaned Legal Name]]&amp;"_"&amp;Items6[[#This Row],[FDD Year]]&amp;".pdf"</f>
        <v>BMB FRANCHISING SERVICES, INC._2024.pdf</v>
      </c>
      <c r="N165" s="7" t="str">
        <f>SUBSTITUTE(Items6[[#This Row],[New PDF File Name]],".pdf","")</f>
        <v>BMB FRANCHISING SERVICES, INC._2024</v>
      </c>
    </row>
    <row r="166" spans="1:14" x14ac:dyDescent="0.3">
      <c r="A166" s="1" t="s">
        <v>337</v>
      </c>
      <c r="B166" s="1" t="s">
        <v>8</v>
      </c>
      <c r="C166" s="2">
        <v>45534.301432604167</v>
      </c>
      <c r="D166" s="2">
        <v>45533.87344635417</v>
      </c>
      <c r="E166" s="2">
        <v>45533.873446215279</v>
      </c>
      <c r="F166" s="1" t="s">
        <v>9</v>
      </c>
      <c r="G166" s="1" t="s">
        <v>338</v>
      </c>
      <c r="H166" s="2" t="str">
        <f>_xlfn.XLOOKUP(Items6[[#This Row],[Name - Copy]],AllJson[PDF File Name],AllJson[Franchise Legal Name])</f>
        <v>BNI Franchising, LLC</v>
      </c>
      <c r="I166" s="4">
        <f>_xlfn.XLOOKUP(Items6[[#This Row],[Name - Copy]],AllJson[PDF File Name],AllJson[FDD Year])</f>
        <v>2024</v>
      </c>
      <c r="J166" s="5" t="str">
        <f>_xlfn.XLOOKUP(Items6[[#This Row],[Name]],WisconsinFDD_Unstructured[Name],WisconsinFDD_Unstructured[OG Subfolder],0)</f>
        <v>BNI_2024</v>
      </c>
      <c r="K166" t="str" cm="1">
        <f t="array" ref="K166">UPPER(CleanFileName1(Items6[[#This Row],[Franchise Legal Name]]))</f>
        <v>BNI FRANCHISING, LLC</v>
      </c>
      <c r="L166" s="8" t="str">
        <f>SUBSTITUTE(Items6[[#This Row],[New PDF File Name]],".pdf","_Items1-23.pdf")</f>
        <v>BNI FRANCHISING, LLC_2024_Items1-23.pdf</v>
      </c>
      <c r="M166" s="6" t="str">
        <f>Items6[[#This Row],[Cleaned Legal Name]]&amp;"_"&amp;Items6[[#This Row],[FDD Year]]&amp;".pdf"</f>
        <v>BNI FRANCHISING, LLC_2024.pdf</v>
      </c>
      <c r="N166" s="7" t="str">
        <f>SUBSTITUTE(Items6[[#This Row],[New PDF File Name]],".pdf","")</f>
        <v>BNI FRANCHISING, LLC_2024</v>
      </c>
    </row>
    <row r="167" spans="1:14" x14ac:dyDescent="0.3">
      <c r="A167" s="1" t="s">
        <v>339</v>
      </c>
      <c r="B167" s="1" t="s">
        <v>8</v>
      </c>
      <c r="C167" s="2">
        <v>45534.303305208334</v>
      </c>
      <c r="D167" s="2">
        <v>45533.873467824073</v>
      </c>
      <c r="E167" s="2">
        <v>45533.873467708334</v>
      </c>
      <c r="F167" s="1" t="s">
        <v>9</v>
      </c>
      <c r="G167" s="1" t="s">
        <v>340</v>
      </c>
      <c r="H167" s="2" t="str">
        <f>_xlfn.XLOOKUP(Items6[[#This Row],[Name - Copy]],AllJson[PDF File Name],AllJson[Franchise Legal Name])</f>
        <v>Board and Brush Creative Studio Franchising LLC</v>
      </c>
      <c r="I167" s="4">
        <f>_xlfn.XLOOKUP(Items6[[#This Row],[Name - Copy]],AllJson[PDF File Name],AllJson[FDD Year])</f>
        <v>2024</v>
      </c>
      <c r="J167" s="5" t="str">
        <f>_xlfn.XLOOKUP(Items6[[#This Row],[Name]],WisconsinFDD_Unstructured[Name],WisconsinFDD_Unstructured[OG Subfolder],0)</f>
        <v>Board_2024</v>
      </c>
      <c r="K167" t="str" cm="1">
        <f t="array" ref="K167">UPPER(CleanFileName1(Items6[[#This Row],[Franchise Legal Name]]))</f>
        <v>BOARD AND BRUSH CREATIVE STUDIO FRANCHISING LLC</v>
      </c>
      <c r="L167" s="8" t="str">
        <f>SUBSTITUTE(Items6[[#This Row],[New PDF File Name]],".pdf","_Items1-23.pdf")</f>
        <v>BOARD AND BRUSH CREATIVE STUDIO FRANCHISING LLC_2024_Items1-23.pdf</v>
      </c>
      <c r="M167" s="6" t="str">
        <f>Items6[[#This Row],[Cleaned Legal Name]]&amp;"_"&amp;Items6[[#This Row],[FDD Year]]&amp;".pdf"</f>
        <v>BOARD AND BRUSH CREATIVE STUDIO FRANCHISING LLC_2024.pdf</v>
      </c>
      <c r="N167" s="7" t="str">
        <f>SUBSTITUTE(Items6[[#This Row],[New PDF File Name]],".pdf","")</f>
        <v>BOARD AND BRUSH CREATIVE STUDIO FRANCHISING LLC_2024</v>
      </c>
    </row>
    <row r="168" spans="1:14" x14ac:dyDescent="0.3">
      <c r="A168" s="1" t="s">
        <v>341</v>
      </c>
      <c r="B168" s="1" t="s">
        <v>8</v>
      </c>
      <c r="C168" s="2">
        <v>45534.304934004627</v>
      </c>
      <c r="D168" s="2">
        <v>45533.873495312502</v>
      </c>
      <c r="E168" s="2">
        <v>45533.873495208332</v>
      </c>
      <c r="F168" s="1" t="s">
        <v>9</v>
      </c>
      <c r="G168" s="1" t="s">
        <v>342</v>
      </c>
      <c r="H168" s="2" t="str">
        <f>_xlfn.XLOOKUP(Items6[[#This Row],[Name - Copy]],AllJson[PDF File Name],AllJson[Franchise Legal Name])</f>
        <v>Body20 Global USA, LLC</v>
      </c>
      <c r="I168" s="4">
        <f>_xlfn.XLOOKUP(Items6[[#This Row],[Name - Copy]],AllJson[PDF File Name],AllJson[FDD Year])</f>
        <v>2024</v>
      </c>
      <c r="J168" s="5" t="str">
        <f>_xlfn.XLOOKUP(Items6[[#This Row],[Name]],WisconsinFDD_Unstructured[Name],WisconsinFDD_Unstructured[OG Subfolder],0)</f>
        <v>Body20_2024</v>
      </c>
      <c r="K168" t="str" cm="1">
        <f t="array" ref="K168">UPPER(CleanFileName1(Items6[[#This Row],[Franchise Legal Name]]))</f>
        <v>BODY20 GLOBAL USA, LLC</v>
      </c>
      <c r="L168" s="8" t="str">
        <f>SUBSTITUTE(Items6[[#This Row],[New PDF File Name]],".pdf","_Items1-23.pdf")</f>
        <v>BODY20 GLOBAL USA, LLC_2024_Items1-23.pdf</v>
      </c>
      <c r="M168" s="6" t="str">
        <f>Items6[[#This Row],[Cleaned Legal Name]]&amp;"_"&amp;Items6[[#This Row],[FDD Year]]&amp;".pdf"</f>
        <v>BODY20 GLOBAL USA, LLC_2024.pdf</v>
      </c>
      <c r="N168" s="7" t="str">
        <f>SUBSTITUTE(Items6[[#This Row],[New PDF File Name]],".pdf","")</f>
        <v>BODY20 GLOBAL USA, LLC_2024</v>
      </c>
    </row>
    <row r="169" spans="1:14" x14ac:dyDescent="0.3">
      <c r="A169" s="1" t="s">
        <v>343</v>
      </c>
      <c r="B169" s="1" t="s">
        <v>8</v>
      </c>
      <c r="C169" s="2">
        <v>45534.306841041667</v>
      </c>
      <c r="D169" s="2">
        <v>45533.873519004628</v>
      </c>
      <c r="E169" s="2">
        <v>45533.873518842593</v>
      </c>
      <c r="F169" s="1" t="s">
        <v>9</v>
      </c>
      <c r="G169" s="1" t="s">
        <v>344</v>
      </c>
      <c r="H169" s="2" t="str">
        <f>_xlfn.XLOOKUP(Items6[[#This Row],[Name - Copy]],AllJson[PDF File Name],AllJson[Franchise Legal Name])</f>
        <v>BODYBAR FRANCHISING, LLC</v>
      </c>
      <c r="I169" s="4">
        <f>_xlfn.XLOOKUP(Items6[[#This Row],[Name - Copy]],AllJson[PDF File Name],AllJson[FDD Year])</f>
        <v>2024</v>
      </c>
      <c r="J169" s="5" t="str">
        <f>_xlfn.XLOOKUP(Items6[[#This Row],[Name]],WisconsinFDD_Unstructured[Name],WisconsinFDD_Unstructured[OG Subfolder],0)</f>
        <v>BODYBAR_2024</v>
      </c>
      <c r="K169" t="str" cm="1">
        <f t="array" ref="K169">UPPER(CleanFileName1(Items6[[#This Row],[Franchise Legal Name]]))</f>
        <v>BODYBAR FRANCHISING, LLC</v>
      </c>
      <c r="L169" s="8" t="str">
        <f>SUBSTITUTE(Items6[[#This Row],[New PDF File Name]],".pdf","_Items1-23.pdf")</f>
        <v>BODYBAR FRANCHISING, LLC_2024_Items1-23.pdf</v>
      </c>
      <c r="M169" s="6" t="str">
        <f>Items6[[#This Row],[Cleaned Legal Name]]&amp;"_"&amp;Items6[[#This Row],[FDD Year]]&amp;".pdf"</f>
        <v>BODYBAR FRANCHISING, LLC_2024.pdf</v>
      </c>
      <c r="N169" s="7" t="str">
        <f>SUBSTITUTE(Items6[[#This Row],[New PDF File Name]],".pdf","")</f>
        <v>BODYBAR FRANCHISING, LLC_2024</v>
      </c>
    </row>
    <row r="170" spans="1:14" x14ac:dyDescent="0.3">
      <c r="A170" s="1" t="s">
        <v>345</v>
      </c>
      <c r="B170" s="1" t="s">
        <v>8</v>
      </c>
      <c r="C170" s="2">
        <v>45534.308846770837</v>
      </c>
      <c r="D170" s="2">
        <v>45533.873537777778</v>
      </c>
      <c r="E170" s="2">
        <v>45533.873537708336</v>
      </c>
      <c r="F170" s="1" t="s">
        <v>9</v>
      </c>
      <c r="G170" s="1" t="s">
        <v>346</v>
      </c>
      <c r="H170" s="2" t="str">
        <f>_xlfn.XLOOKUP(Items6[[#This Row],[Name - Copy]],AllJson[PDF File Name],AllJson[Franchise Legal Name])</f>
        <v>Bodyrok Franchise USA, LP</v>
      </c>
      <c r="I170" s="4">
        <f>_xlfn.XLOOKUP(Items6[[#This Row],[Name - Copy]],AllJson[PDF File Name],AllJson[FDD Year])</f>
        <v>2024</v>
      </c>
      <c r="J170" s="5" t="str">
        <f>_xlfn.XLOOKUP(Items6[[#This Row],[Name]],WisconsinFDD_Unstructured[Name],WisconsinFDD_Unstructured[OG Subfolder],0)</f>
        <v>Bodyrok_2024</v>
      </c>
      <c r="K170" t="str" cm="1">
        <f t="array" ref="K170">UPPER(CleanFileName1(Items6[[#This Row],[Franchise Legal Name]]))</f>
        <v>BODYROK FRANCHISE USA, LP</v>
      </c>
      <c r="L170" s="8" t="str">
        <f>SUBSTITUTE(Items6[[#This Row],[New PDF File Name]],".pdf","_Items1-23.pdf")</f>
        <v>BODYROK FRANCHISE USA, LP_2024_Items1-23.pdf</v>
      </c>
      <c r="M170" s="6" t="str">
        <f>Items6[[#This Row],[Cleaned Legal Name]]&amp;"_"&amp;Items6[[#This Row],[FDD Year]]&amp;".pdf"</f>
        <v>BODYROK FRANCHISE USA, LP_2024.pdf</v>
      </c>
      <c r="N170" s="7" t="str">
        <f>SUBSTITUTE(Items6[[#This Row],[New PDF File Name]],".pdf","")</f>
        <v>BODYROK FRANCHISE USA, LP_2024</v>
      </c>
    </row>
    <row r="171" spans="1:14" x14ac:dyDescent="0.3">
      <c r="A171" s="1" t="s">
        <v>347</v>
      </c>
      <c r="B171" s="1" t="s">
        <v>8</v>
      </c>
      <c r="C171" s="2">
        <v>45534.310298206015</v>
      </c>
      <c r="D171" s="2">
        <v>45533.873552314813</v>
      </c>
      <c r="E171" s="2">
        <v>45533.873552187499</v>
      </c>
      <c r="F171" s="1" t="s">
        <v>9</v>
      </c>
      <c r="G171" s="1" t="s">
        <v>348</v>
      </c>
      <c r="H171" s="2" t="str">
        <f>_xlfn.XLOOKUP(Items6[[#This Row],[Name - Copy]],AllJson[PDF File Name],AllJson[Franchise Legal Name])</f>
        <v>Bojangles Opco, LLC</v>
      </c>
      <c r="I171" s="4">
        <f>_xlfn.XLOOKUP(Items6[[#This Row],[Name - Copy]],AllJson[PDF File Name],AllJson[FDD Year])</f>
        <v>2024</v>
      </c>
      <c r="J171" s="5" t="str">
        <f>_xlfn.XLOOKUP(Items6[[#This Row],[Name]],WisconsinFDD_Unstructured[Name],WisconsinFDD_Unstructured[OG Subfolder],0)</f>
        <v>Bojangles_2024</v>
      </c>
      <c r="K171" t="str" cm="1">
        <f t="array" ref="K171">UPPER(CleanFileName1(Items6[[#This Row],[Franchise Legal Name]]))</f>
        <v>BOJANGLES OPCO, LLC</v>
      </c>
      <c r="L171" s="8" t="str">
        <f>SUBSTITUTE(Items6[[#This Row],[New PDF File Name]],".pdf","_Items1-23.pdf")</f>
        <v>BOJANGLES OPCO, LLC_2024_Items1-23.pdf</v>
      </c>
      <c r="M171" s="6" t="str">
        <f>Items6[[#This Row],[Cleaned Legal Name]]&amp;"_"&amp;Items6[[#This Row],[FDD Year]]&amp;".pdf"</f>
        <v>BOJANGLES OPCO, LLC_2024.pdf</v>
      </c>
      <c r="N171" s="7" t="str">
        <f>SUBSTITUTE(Items6[[#This Row],[New PDF File Name]],".pdf","")</f>
        <v>BOJANGLES OPCO, LLC_2024</v>
      </c>
    </row>
    <row r="172" spans="1:14" x14ac:dyDescent="0.3">
      <c r="A172" s="1" t="s">
        <v>349</v>
      </c>
      <c r="B172" s="1" t="s">
        <v>8</v>
      </c>
      <c r="C172" s="2">
        <v>45534.312823888889</v>
      </c>
      <c r="D172" s="2">
        <v>45533.873587395836</v>
      </c>
      <c r="E172" s="2">
        <v>45533.873587175927</v>
      </c>
      <c r="F172" s="1" t="s">
        <v>9</v>
      </c>
      <c r="G172" s="1" t="s">
        <v>350</v>
      </c>
      <c r="H172" s="2" t="str">
        <f>_xlfn.XLOOKUP(Items6[[#This Row],[Name - Copy]],AllJson[PDF File Name],AllJson[Franchise Legal Name])</f>
        <v>Bonchon Franchise LLC</v>
      </c>
      <c r="I172" s="4">
        <f>_xlfn.XLOOKUP(Items6[[#This Row],[Name - Copy]],AllJson[PDF File Name],AllJson[FDD Year])</f>
        <v>2024</v>
      </c>
      <c r="J172" s="5" t="str">
        <f>_xlfn.XLOOKUP(Items6[[#This Row],[Name]],WisconsinFDD_Unstructured[Name],WisconsinFDD_Unstructured[OG Subfolder],0)</f>
        <v>Bonchon_2024</v>
      </c>
      <c r="K172" t="str" cm="1">
        <f t="array" ref="K172">UPPER(CleanFileName1(Items6[[#This Row],[Franchise Legal Name]]))</f>
        <v>BONCHON FRANCHISE LLC</v>
      </c>
      <c r="L172" s="8" t="str">
        <f>SUBSTITUTE(Items6[[#This Row],[New PDF File Name]],".pdf","_Items1-23.pdf")</f>
        <v>BONCHON FRANCHISE LLC_2024_Items1-23.pdf</v>
      </c>
      <c r="M172" s="6" t="str">
        <f>Items6[[#This Row],[Cleaned Legal Name]]&amp;"_"&amp;Items6[[#This Row],[FDD Year]]&amp;".pdf"</f>
        <v>BONCHON FRANCHISE LLC_2024.pdf</v>
      </c>
      <c r="N172" s="7" t="str">
        <f>SUBSTITUTE(Items6[[#This Row],[New PDF File Name]],".pdf","")</f>
        <v>BONCHON FRANCHISE LLC_2024</v>
      </c>
    </row>
    <row r="173" spans="1:14" x14ac:dyDescent="0.3">
      <c r="A173" s="1" t="s">
        <v>351</v>
      </c>
      <c r="B173" s="1" t="s">
        <v>8</v>
      </c>
      <c r="C173" s="2">
        <v>45534.315988252318</v>
      </c>
      <c r="D173" s="2">
        <v>45533.873619814818</v>
      </c>
      <c r="E173" s="2">
        <v>45533.873619710648</v>
      </c>
      <c r="F173" s="1" t="s">
        <v>9</v>
      </c>
      <c r="G173" s="1" t="s">
        <v>352</v>
      </c>
      <c r="H173" s="2" t="str">
        <f>_xlfn.XLOOKUP(Items6[[#This Row],[Name - Copy]],AllJson[PDF File Name],AllJson[Franchise Legal Name])</f>
        <v>Boost Franchise Systems, LLC</v>
      </c>
      <c r="I173" s="4">
        <f>_xlfn.XLOOKUP(Items6[[#This Row],[Name - Copy]],AllJson[PDF File Name],AllJson[FDD Year])</f>
        <v>2024</v>
      </c>
      <c r="J173" s="5" t="str">
        <f>_xlfn.XLOOKUP(Items6[[#This Row],[Name]],WisconsinFDD_Unstructured[Name],WisconsinFDD_Unstructured[OG Subfolder],0)</f>
        <v>Boost_2024</v>
      </c>
      <c r="K173" t="str" cm="1">
        <f t="array" ref="K173">UPPER(CleanFileName1(Items6[[#This Row],[Franchise Legal Name]]))</f>
        <v>BOOST FRANCHISE SYSTEMS, LLC</v>
      </c>
      <c r="L173" s="8" t="str">
        <f>SUBSTITUTE(Items6[[#This Row],[New PDF File Name]],".pdf","_Items1-23.pdf")</f>
        <v>BOOST FRANCHISE SYSTEMS, LLC_2024_Items1-23.pdf</v>
      </c>
      <c r="M173" s="6" t="str">
        <f>Items6[[#This Row],[Cleaned Legal Name]]&amp;"_"&amp;Items6[[#This Row],[FDD Year]]&amp;".pdf"</f>
        <v>BOOST FRANCHISE SYSTEMS, LLC_2024.pdf</v>
      </c>
      <c r="N173" s="7" t="str">
        <f>SUBSTITUTE(Items6[[#This Row],[New PDF File Name]],".pdf","")</f>
        <v>BOOST FRANCHISE SYSTEMS, LLC_2024</v>
      </c>
    </row>
    <row r="174" spans="1:14" x14ac:dyDescent="0.3">
      <c r="A174" s="1" t="s">
        <v>353</v>
      </c>
      <c r="B174" s="1" t="s">
        <v>8</v>
      </c>
      <c r="C174" s="2">
        <v>45534.317908900462</v>
      </c>
      <c r="D174" s="2">
        <v>45533.873736365742</v>
      </c>
      <c r="E174" s="2">
        <v>45533.873736331021</v>
      </c>
      <c r="F174" s="1" t="s">
        <v>9</v>
      </c>
      <c r="G174" s="1" t="s">
        <v>354</v>
      </c>
      <c r="H174" s="2" t="str">
        <f>_xlfn.XLOOKUP(Items6[[#This Row],[Name - Copy]],AllJson[PDF File Name],AllJson[Franchise Legal Name])</f>
        <v>Booxkeeping Franchise, Inc.</v>
      </c>
      <c r="I174" s="4">
        <f>_xlfn.XLOOKUP(Items6[[#This Row],[Name - Copy]],AllJson[PDF File Name],AllJson[FDD Year])</f>
        <v>2024</v>
      </c>
      <c r="J174" s="5" t="str">
        <f>_xlfn.XLOOKUP(Items6[[#This Row],[Name]],WisconsinFDD_Unstructured[Name],WisconsinFDD_Unstructured[OG Subfolder],0)</f>
        <v>Booxkeeping_2024</v>
      </c>
      <c r="K174" t="str" cm="1">
        <f t="array" ref="K174">UPPER(CleanFileName1(Items6[[#This Row],[Franchise Legal Name]]))</f>
        <v>BOOXKEEPING FRANCHISE, INC.</v>
      </c>
      <c r="L174" s="8" t="str">
        <f>SUBSTITUTE(Items6[[#This Row],[New PDF File Name]],".pdf","_Items1-23.pdf")</f>
        <v>BOOXKEEPING FRANCHISE, INC._2024_Items1-23.pdf</v>
      </c>
      <c r="M174" s="6" t="str">
        <f>Items6[[#This Row],[Cleaned Legal Name]]&amp;"_"&amp;Items6[[#This Row],[FDD Year]]&amp;".pdf"</f>
        <v>BOOXKEEPING FRANCHISE, INC._2024.pdf</v>
      </c>
      <c r="N174" s="7" t="str">
        <f>SUBSTITUTE(Items6[[#This Row],[New PDF File Name]],".pdf","")</f>
        <v>BOOXKEEPING FRANCHISE, INC._2024</v>
      </c>
    </row>
    <row r="175" spans="1:14" x14ac:dyDescent="0.3">
      <c r="A175" s="1" t="s">
        <v>355</v>
      </c>
      <c r="B175" s="1" t="s">
        <v>8</v>
      </c>
      <c r="C175" s="2">
        <v>45534.324186469908</v>
      </c>
      <c r="D175" s="2">
        <v>45533.873761574076</v>
      </c>
      <c r="E175" s="2">
        <v>45533.873761458337</v>
      </c>
      <c r="F175" s="1" t="s">
        <v>9</v>
      </c>
      <c r="G175" s="1" t="s">
        <v>356</v>
      </c>
      <c r="H175" s="2" t="str">
        <f>_xlfn.XLOOKUP(Items6[[#This Row],[Name - Copy]],AllJson[PDF File Name],AllJson[Franchise Legal Name])</f>
        <v>Border Magic Franchising, LLC</v>
      </c>
      <c r="I175" s="4">
        <f>_xlfn.XLOOKUP(Items6[[#This Row],[Name - Copy]],AllJson[PDF File Name],AllJson[FDD Year])</f>
        <v>2024</v>
      </c>
      <c r="J175" s="5" t="str">
        <f>_xlfn.XLOOKUP(Items6[[#This Row],[Name]],WisconsinFDD_Unstructured[Name],WisconsinFDD_Unstructured[OG Subfolder],0)</f>
        <v>Border_2024</v>
      </c>
      <c r="K175" t="str" cm="1">
        <f t="array" ref="K175">UPPER(CleanFileName1(Items6[[#This Row],[Franchise Legal Name]]))</f>
        <v>BORDER MAGIC FRANCHISING, LLC</v>
      </c>
      <c r="L175" s="8" t="str">
        <f>SUBSTITUTE(Items6[[#This Row],[New PDF File Name]],".pdf","_Items1-23.pdf")</f>
        <v>BORDER MAGIC FRANCHISING, LLC_2024_Items1-23.pdf</v>
      </c>
      <c r="M175" s="6" t="str">
        <f>Items6[[#This Row],[Cleaned Legal Name]]&amp;"_"&amp;Items6[[#This Row],[FDD Year]]&amp;".pdf"</f>
        <v>BORDER MAGIC FRANCHISING, LLC_2024.pdf</v>
      </c>
      <c r="N175" s="7" t="str">
        <f>SUBSTITUTE(Items6[[#This Row],[New PDF File Name]],".pdf","")</f>
        <v>BORDER MAGIC FRANCHISING, LLC_2024</v>
      </c>
    </row>
    <row r="176" spans="1:14" x14ac:dyDescent="0.3">
      <c r="A176" s="1" t="s">
        <v>357</v>
      </c>
      <c r="B176" s="1" t="s">
        <v>8</v>
      </c>
      <c r="C176" s="2">
        <v>45534.326092488423</v>
      </c>
      <c r="D176" s="2">
        <v>45533.873778287038</v>
      </c>
      <c r="E176" s="2">
        <v>45533.87377820602</v>
      </c>
      <c r="F176" s="1" t="s">
        <v>9</v>
      </c>
      <c r="G176" s="1" t="s">
        <v>358</v>
      </c>
      <c r="H176" s="2" t="str">
        <f>_xlfn.XLOOKUP(Items6[[#This Row],[Name - Copy]],AllJson[PDF File Name],AllJson[Franchise Legal Name])</f>
        <v>BOR Franchising, LLC</v>
      </c>
      <c r="I176" s="4">
        <f>_xlfn.XLOOKUP(Items6[[#This Row],[Name - Copy]],AllJson[PDF File Name],AllJson[FDD Year])</f>
        <v>2024</v>
      </c>
      <c r="J176" s="5" t="str">
        <f>_xlfn.XLOOKUP(Items6[[#This Row],[Name]],WisconsinFDD_Unstructured[Name],WisconsinFDD_Unstructured[OG Subfolder],0)</f>
        <v>BOR_2024</v>
      </c>
      <c r="K176" t="str" cm="1">
        <f t="array" ref="K176">UPPER(CleanFileName1(Items6[[#This Row],[Franchise Legal Name]]))</f>
        <v>BOR FRANCHISING, LLC</v>
      </c>
      <c r="L176" s="8" t="str">
        <f>SUBSTITUTE(Items6[[#This Row],[New PDF File Name]],".pdf","_Items1-23.pdf")</f>
        <v>BOR FRANCHISING, LLC_2024_Items1-23.pdf</v>
      </c>
      <c r="M176" s="6" t="str">
        <f>Items6[[#This Row],[Cleaned Legal Name]]&amp;"_"&amp;Items6[[#This Row],[FDD Year]]&amp;".pdf"</f>
        <v>BOR FRANCHISING, LLC_2024.pdf</v>
      </c>
      <c r="N176" s="7" t="str">
        <f>SUBSTITUTE(Items6[[#This Row],[New PDF File Name]],".pdf","")</f>
        <v>BOR FRANCHISING, LLC_2024</v>
      </c>
    </row>
    <row r="177" spans="1:14" x14ac:dyDescent="0.3">
      <c r="A177" s="1" t="s">
        <v>359</v>
      </c>
      <c r="B177" s="1" t="s">
        <v>8</v>
      </c>
      <c r="C177" s="2">
        <v>45534.327327662038</v>
      </c>
      <c r="D177" s="2">
        <v>45533.87379416667</v>
      </c>
      <c r="E177" s="2">
        <v>45533.873794097221</v>
      </c>
      <c r="F177" s="1" t="s">
        <v>9</v>
      </c>
      <c r="G177" s="1" t="s">
        <v>360</v>
      </c>
      <c r="H177" s="2" t="str">
        <f>_xlfn.XLOOKUP(Items6[[#This Row],[Name - Copy]],AllJson[PDF File Name],AllJson[Franchise Legal Name])</f>
        <v>Boss' Pizza Franchise, LLC</v>
      </c>
      <c r="I177" s="4">
        <f>_xlfn.XLOOKUP(Items6[[#This Row],[Name - Copy]],AllJson[PDF File Name],AllJson[FDD Year])</f>
        <v>2023</v>
      </c>
      <c r="J177" s="5" t="str">
        <f>_xlfn.XLOOKUP(Items6[[#This Row],[Name]],WisconsinFDD_Unstructured[Name],WisconsinFDD_Unstructured[OG Subfolder],0)</f>
        <v>Boss'_2023</v>
      </c>
      <c r="K177" t="str" cm="1">
        <f t="array" ref="K177">UPPER(CleanFileName1(Items6[[#This Row],[Franchise Legal Name]]))</f>
        <v>BOSS' PIZZA FRANCHISE, LLC</v>
      </c>
      <c r="L177" s="8" t="str">
        <f>SUBSTITUTE(Items6[[#This Row],[New PDF File Name]],".pdf","_Items1-23.pdf")</f>
        <v>BOSS' PIZZA FRANCHISE, LLC_2023_Items1-23.pdf</v>
      </c>
      <c r="M177" s="6" t="str">
        <f>Items6[[#This Row],[Cleaned Legal Name]]&amp;"_"&amp;Items6[[#This Row],[FDD Year]]&amp;".pdf"</f>
        <v>BOSS' PIZZA FRANCHISE, LLC_2023.pdf</v>
      </c>
      <c r="N177" s="7" t="str">
        <f>SUBSTITUTE(Items6[[#This Row],[New PDF File Name]],".pdf","")</f>
        <v>BOSS' PIZZA FRANCHISE, LLC_2023</v>
      </c>
    </row>
    <row r="178" spans="1:14" x14ac:dyDescent="0.3">
      <c r="A178" s="1" t="s">
        <v>361</v>
      </c>
      <c r="B178" s="1" t="s">
        <v>8</v>
      </c>
      <c r="C178" s="2">
        <v>45534.363543564818</v>
      </c>
      <c r="D178" s="2">
        <v>45533.873820671295</v>
      </c>
      <c r="E178" s="2">
        <v>45533.873820578701</v>
      </c>
      <c r="F178" s="1" t="s">
        <v>9</v>
      </c>
      <c r="G178" s="1" t="s">
        <v>362</v>
      </c>
      <c r="H178" s="2" t="str">
        <f>_xlfn.XLOOKUP(Items6[[#This Row],[Name - Copy]],AllJson[PDF File Name],AllJson[Franchise Legal Name])</f>
        <v>Boston Pizza Restaurants, LP</v>
      </c>
      <c r="I178" s="4">
        <f>_xlfn.XLOOKUP(Items6[[#This Row],[Name - Copy]],AllJson[PDF File Name],AllJson[FDD Year])</f>
        <v>2024</v>
      </c>
      <c r="J178" s="5" t="str">
        <f>_xlfn.XLOOKUP(Items6[[#This Row],[Name]],WisconsinFDD_Unstructured[Name],WisconsinFDD_Unstructured[OG Subfolder],0)</f>
        <v>Boston_2024</v>
      </c>
      <c r="K178" t="str" cm="1">
        <f t="array" ref="K178">UPPER(CleanFileName1(Items6[[#This Row],[Franchise Legal Name]]))</f>
        <v>BOSTON PIZZA RESTAURANTS, LP</v>
      </c>
      <c r="L178" s="8" t="str">
        <f>SUBSTITUTE(Items6[[#This Row],[New PDF File Name]],".pdf","_Items1-23.pdf")</f>
        <v>BOSTON PIZZA RESTAURANTS, LP_2024_Items1-23.pdf</v>
      </c>
      <c r="M178" s="6" t="str">
        <f>Items6[[#This Row],[Cleaned Legal Name]]&amp;"_"&amp;Items6[[#This Row],[FDD Year]]&amp;".pdf"</f>
        <v>BOSTON PIZZA RESTAURANTS, LP_2024.pdf</v>
      </c>
      <c r="N178" s="7" t="str">
        <f>SUBSTITUTE(Items6[[#This Row],[New PDF File Name]],".pdf","")</f>
        <v>BOSTON PIZZA RESTAURANTS, LP_2024</v>
      </c>
    </row>
    <row r="179" spans="1:14" x14ac:dyDescent="0.3">
      <c r="A179" s="1" t="s">
        <v>363</v>
      </c>
      <c r="B179" s="1" t="s">
        <v>8</v>
      </c>
      <c r="C179" s="2">
        <v>45534.365551840281</v>
      </c>
      <c r="D179" s="2">
        <v>45533.873850451389</v>
      </c>
      <c r="E179" s="2">
        <v>45533.873850300923</v>
      </c>
      <c r="F179" s="1" t="s">
        <v>9</v>
      </c>
      <c r="G179" s="1" t="s">
        <v>364</v>
      </c>
      <c r="H179" s="2" t="str">
        <f>_xlfn.XLOOKUP(Items6[[#This Row],[Name - Copy]],AllJson[PDF File Name],AllJson[Franchise Legal Name])</f>
        <v>Boulder Designs Franchising, LLC</v>
      </c>
      <c r="I179" s="4">
        <f>_xlfn.XLOOKUP(Items6[[#This Row],[Name - Copy]],AllJson[PDF File Name],AllJson[FDD Year])</f>
        <v>2024</v>
      </c>
      <c r="J179" s="5" t="str">
        <f>_xlfn.XLOOKUP(Items6[[#This Row],[Name]],WisconsinFDD_Unstructured[Name],WisconsinFDD_Unstructured[OG Subfolder],0)</f>
        <v>Boulder_2024</v>
      </c>
      <c r="K179" t="str" cm="1">
        <f t="array" ref="K179">UPPER(CleanFileName1(Items6[[#This Row],[Franchise Legal Name]]))</f>
        <v>BOULDER DESIGNS FRANCHISING, LLC</v>
      </c>
      <c r="L179" s="8" t="str">
        <f>SUBSTITUTE(Items6[[#This Row],[New PDF File Name]],".pdf","_Items1-23.pdf")</f>
        <v>BOULDER DESIGNS FRANCHISING, LLC_2024_Items1-23.pdf</v>
      </c>
      <c r="M179" s="6" t="str">
        <f>Items6[[#This Row],[Cleaned Legal Name]]&amp;"_"&amp;Items6[[#This Row],[FDD Year]]&amp;".pdf"</f>
        <v>BOULDER DESIGNS FRANCHISING, LLC_2024.pdf</v>
      </c>
      <c r="N179" s="7" t="str">
        <f>SUBSTITUTE(Items6[[#This Row],[New PDF File Name]],".pdf","")</f>
        <v>BOULDER DESIGNS FRANCHISING, LLC_2024</v>
      </c>
    </row>
    <row r="180" spans="1:14" x14ac:dyDescent="0.3">
      <c r="A180" s="1" t="s">
        <v>365</v>
      </c>
      <c r="B180" s="1" t="s">
        <v>8</v>
      </c>
      <c r="C180" s="2">
        <v>45534.367865162036</v>
      </c>
      <c r="D180" s="2">
        <v>45533.873883125001</v>
      </c>
      <c r="E180" s="2">
        <v>45533.873882997686</v>
      </c>
      <c r="F180" s="1" t="s">
        <v>9</v>
      </c>
      <c r="G180" s="1" t="s">
        <v>366</v>
      </c>
      <c r="H180" s="2" t="str">
        <f>_xlfn.XLOOKUP(Items6[[#This Row],[Name - Copy]],AllJson[PDF File Name],AllJson[Franchise Legal Name])</f>
        <v>BoxDrop, LLC</v>
      </c>
      <c r="I180" s="4">
        <f>_xlfn.XLOOKUP(Items6[[#This Row],[Name - Copy]],AllJson[PDF File Name],AllJson[FDD Year])</f>
        <v>2024</v>
      </c>
      <c r="J180" s="5" t="str">
        <f>_xlfn.XLOOKUP(Items6[[#This Row],[Name]],WisconsinFDD_Unstructured[Name],WisconsinFDD_Unstructured[OG Subfolder],0)</f>
        <v>BoxDrop_2024</v>
      </c>
      <c r="K180" t="str" cm="1">
        <f t="array" ref="K180">UPPER(CleanFileName1(Items6[[#This Row],[Franchise Legal Name]]))</f>
        <v>BOXDROP, LLC</v>
      </c>
      <c r="L180" s="8" t="str">
        <f>SUBSTITUTE(Items6[[#This Row],[New PDF File Name]],".pdf","_Items1-23.pdf")</f>
        <v>BOXDROP, LLC_2024_Items1-23.pdf</v>
      </c>
      <c r="M180" s="6" t="str">
        <f>Items6[[#This Row],[Cleaned Legal Name]]&amp;"_"&amp;Items6[[#This Row],[FDD Year]]&amp;".pdf"</f>
        <v>BOXDROP, LLC_2024.pdf</v>
      </c>
      <c r="N180" s="7" t="str">
        <f>SUBSTITUTE(Items6[[#This Row],[New PDF File Name]],".pdf","")</f>
        <v>BOXDROP, LLC_2024</v>
      </c>
    </row>
    <row r="181" spans="1:14" x14ac:dyDescent="0.3">
      <c r="A181" s="1" t="s">
        <v>367</v>
      </c>
      <c r="B181" s="1" t="s">
        <v>8</v>
      </c>
      <c r="C181" s="2">
        <v>45534.385554421293</v>
      </c>
      <c r="D181" s="2">
        <v>45533.873903449072</v>
      </c>
      <c r="E181" s="2">
        <v>45533.873903333333</v>
      </c>
      <c r="F181" s="1" t="s">
        <v>9</v>
      </c>
      <c r="G181" s="1" t="s">
        <v>368</v>
      </c>
      <c r="H181" s="2" t="str">
        <f>_xlfn.XLOOKUP(Items6[[#This Row],[Name - Copy]],AllJson[PDF File Name],AllJson[Franchise Legal Name])</f>
        <v>BQ Concepts, LLC</v>
      </c>
      <c r="I181" s="4">
        <f>_xlfn.XLOOKUP(Items6[[#This Row],[Name - Copy]],AllJson[PDF File Name],AllJson[FDD Year])</f>
        <v>2024</v>
      </c>
      <c r="J181" s="5" t="str">
        <f>_xlfn.XLOOKUP(Items6[[#This Row],[Name]],WisconsinFDD_Unstructured[Name],WisconsinFDD_Unstructured[OG Subfolder],0)</f>
        <v>BQ_2024</v>
      </c>
      <c r="K181" t="str" cm="1">
        <f t="array" ref="K181">UPPER(CleanFileName1(Items6[[#This Row],[Franchise Legal Name]]))</f>
        <v>BQ CONCEPTS, LLC</v>
      </c>
      <c r="L181" s="8" t="str">
        <f>SUBSTITUTE(Items6[[#This Row],[New PDF File Name]],".pdf","_Items1-23.pdf")</f>
        <v>BQ CONCEPTS, LLC_2024_Items1-23.pdf</v>
      </c>
      <c r="M181" s="6" t="str">
        <f>Items6[[#This Row],[Cleaned Legal Name]]&amp;"_"&amp;Items6[[#This Row],[FDD Year]]&amp;".pdf"</f>
        <v>BQ CONCEPTS, LLC_2024.pdf</v>
      </c>
      <c r="N181" s="7" t="str">
        <f>SUBSTITUTE(Items6[[#This Row],[New PDF File Name]],".pdf","")</f>
        <v>BQ CONCEPTS, LLC_2024</v>
      </c>
    </row>
    <row r="182" spans="1:14" x14ac:dyDescent="0.3">
      <c r="A182" s="1" t="s">
        <v>369</v>
      </c>
      <c r="B182" s="1" t="s">
        <v>8</v>
      </c>
      <c r="C182" s="2">
        <v>45534.388246967595</v>
      </c>
      <c r="D182" s="2">
        <v>45533.873925196756</v>
      </c>
      <c r="E182" s="2">
        <v>45533.873925046297</v>
      </c>
      <c r="F182" s="1" t="s">
        <v>9</v>
      </c>
      <c r="G182" s="1" t="s">
        <v>370</v>
      </c>
      <c r="H182" s="2" t="str">
        <f>_xlfn.XLOOKUP(Items6[[#This Row],[Name - Copy]],AllJson[PDF File Name],AllJson[Franchise Legal Name])</f>
        <v>Brain Tune Cafe, LLC</v>
      </c>
      <c r="I182" s="4">
        <f>_xlfn.XLOOKUP(Items6[[#This Row],[Name - Copy]],AllJson[PDF File Name],AllJson[FDD Year])</f>
        <v>2023</v>
      </c>
      <c r="J182" s="5" t="str">
        <f>_xlfn.XLOOKUP(Items6[[#This Row],[Name]],WisconsinFDD_Unstructured[Name],WisconsinFDD_Unstructured[OG Subfolder],0)</f>
        <v>Brain_2023</v>
      </c>
      <c r="K182" t="str" cm="1">
        <f t="array" ref="K182">UPPER(CleanFileName1(Items6[[#This Row],[Franchise Legal Name]]))</f>
        <v>BRAIN TUNE CAFE, LLC</v>
      </c>
      <c r="L182" s="8" t="str">
        <f>SUBSTITUTE(Items6[[#This Row],[New PDF File Name]],".pdf","_Items1-23.pdf")</f>
        <v>BRAIN TUNE CAFE, LLC_2023_Items1-23.pdf</v>
      </c>
      <c r="M182" s="6" t="str">
        <f>Items6[[#This Row],[Cleaned Legal Name]]&amp;"_"&amp;Items6[[#This Row],[FDD Year]]&amp;".pdf"</f>
        <v>BRAIN TUNE CAFE, LLC_2023.pdf</v>
      </c>
      <c r="N182" s="7" t="str">
        <f>SUBSTITUTE(Items6[[#This Row],[New PDF File Name]],".pdf","")</f>
        <v>BRAIN TUNE CAFE, LLC_2023</v>
      </c>
    </row>
    <row r="183" spans="1:14" x14ac:dyDescent="0.3">
      <c r="A183" s="1" t="s">
        <v>371</v>
      </c>
      <c r="B183" s="1" t="s">
        <v>8</v>
      </c>
      <c r="C183" s="2">
        <v>45534.390227407406</v>
      </c>
      <c r="D183" s="2">
        <v>45533.873935949072</v>
      </c>
      <c r="E183" s="2">
        <v>45533.873935821757</v>
      </c>
      <c r="F183" s="1" t="s">
        <v>9</v>
      </c>
      <c r="G183" s="1" t="s">
        <v>372</v>
      </c>
      <c r="H183" s="2" t="str">
        <f>_xlfn.XLOOKUP(Items6[[#This Row],[Name - Copy]],AllJson[PDF File Name],AllJson[Franchise Legal Name])</f>
        <v>Brass Tap Franchisor, LLC</v>
      </c>
      <c r="I183" s="4">
        <f>_xlfn.XLOOKUP(Items6[[#This Row],[Name - Copy]],AllJson[PDF File Name],AllJson[FDD Year])</f>
        <v>2024</v>
      </c>
      <c r="J183" s="5" t="str">
        <f>_xlfn.XLOOKUP(Items6[[#This Row],[Name]],WisconsinFDD_Unstructured[Name],WisconsinFDD_Unstructured[OG Subfolder],0)</f>
        <v>Brass_2024</v>
      </c>
      <c r="K183" t="str" cm="1">
        <f t="array" ref="K183">UPPER(CleanFileName1(Items6[[#This Row],[Franchise Legal Name]]))</f>
        <v>BRASS TAP FRANCHISOR, LLC</v>
      </c>
      <c r="L183" s="8" t="str">
        <f>SUBSTITUTE(Items6[[#This Row],[New PDF File Name]],".pdf","_Items1-23.pdf")</f>
        <v>BRASS TAP FRANCHISOR, LLC_2024_Items1-23.pdf</v>
      </c>
      <c r="M183" s="6" t="str">
        <f>Items6[[#This Row],[Cleaned Legal Name]]&amp;"_"&amp;Items6[[#This Row],[FDD Year]]&amp;".pdf"</f>
        <v>BRASS TAP FRANCHISOR, LLC_2024.pdf</v>
      </c>
      <c r="N183" s="7" t="str">
        <f>SUBSTITUTE(Items6[[#This Row],[New PDF File Name]],".pdf","")</f>
        <v>BRASS TAP FRANCHISOR, LLC_2024</v>
      </c>
    </row>
    <row r="184" spans="1:14" x14ac:dyDescent="0.3">
      <c r="A184" s="1" t="s">
        <v>373</v>
      </c>
      <c r="B184" s="1" t="s">
        <v>8</v>
      </c>
      <c r="C184" s="2">
        <v>45534.392039027778</v>
      </c>
      <c r="D184" s="2">
        <v>45533.873959490738</v>
      </c>
      <c r="E184" s="2">
        <v>45533.873959409721</v>
      </c>
      <c r="F184" s="1" t="s">
        <v>9</v>
      </c>
      <c r="G184" s="1" t="s">
        <v>374</v>
      </c>
      <c r="H184" s="2" t="str">
        <f>_xlfn.XLOOKUP(Items6[[#This Row],[Name - Copy]],AllJson[PDF File Name],AllJson[Franchise Legal Name])</f>
        <v>Breadsmith Franchising Inc</v>
      </c>
      <c r="I184" s="4">
        <f>_xlfn.XLOOKUP(Items6[[#This Row],[Name - Copy]],AllJson[PDF File Name],AllJson[FDD Year])</f>
        <v>2024</v>
      </c>
      <c r="J184" s="5" t="str">
        <f>_xlfn.XLOOKUP(Items6[[#This Row],[Name]],WisconsinFDD_Unstructured[Name],WisconsinFDD_Unstructured[OG Subfolder],0)</f>
        <v>Breadsmith_2024</v>
      </c>
      <c r="K184" t="str" cm="1">
        <f t="array" ref="K184">UPPER(CleanFileName1(Items6[[#This Row],[Franchise Legal Name]]))</f>
        <v>BREADSMITH FRANCHISING INC</v>
      </c>
      <c r="L184" s="8" t="str">
        <f>SUBSTITUTE(Items6[[#This Row],[New PDF File Name]],".pdf","_Items1-23.pdf")</f>
        <v>BREADSMITH FRANCHISING INC_2024_Items1-23.pdf</v>
      </c>
      <c r="M184" s="6" t="str">
        <f>Items6[[#This Row],[Cleaned Legal Name]]&amp;"_"&amp;Items6[[#This Row],[FDD Year]]&amp;".pdf"</f>
        <v>BREADSMITH FRANCHISING INC_2024.pdf</v>
      </c>
      <c r="N184" s="7" t="str">
        <f>SUBSTITUTE(Items6[[#This Row],[New PDF File Name]],".pdf","")</f>
        <v>BREADSMITH FRANCHISING INC_2024</v>
      </c>
    </row>
    <row r="185" spans="1:14" x14ac:dyDescent="0.3">
      <c r="A185" s="1" t="s">
        <v>375</v>
      </c>
      <c r="B185" s="1" t="s">
        <v>8</v>
      </c>
      <c r="C185" s="2">
        <v>45534.393344895834</v>
      </c>
      <c r="D185" s="2">
        <v>45533.873981377314</v>
      </c>
      <c r="E185" s="2">
        <v>45533.873981273151</v>
      </c>
      <c r="F185" s="1" t="s">
        <v>9</v>
      </c>
      <c r="G185" s="1" t="s">
        <v>376</v>
      </c>
      <c r="H185" s="2" t="str">
        <f>_xlfn.XLOOKUP(Items6[[#This Row],[Name - Copy]],AllJson[PDF File Name],AllJson[Franchise Legal Name])</f>
        <v>BrewDog Franchising LLC</v>
      </c>
      <c r="I185" s="4">
        <f>_xlfn.XLOOKUP(Items6[[#This Row],[Name - Copy]],AllJson[PDF File Name],AllJson[FDD Year])</f>
        <v>2024</v>
      </c>
      <c r="J185" s="5" t="str">
        <f>_xlfn.XLOOKUP(Items6[[#This Row],[Name]],WisconsinFDD_Unstructured[Name],WisconsinFDD_Unstructured[OG Subfolder],0)</f>
        <v>BrewDog_2024</v>
      </c>
      <c r="K185" t="str" cm="1">
        <f t="array" ref="K185">UPPER(CleanFileName1(Items6[[#This Row],[Franchise Legal Name]]))</f>
        <v>BREWDOG FRANCHISING LLC</v>
      </c>
      <c r="L185" s="8" t="str">
        <f>SUBSTITUTE(Items6[[#This Row],[New PDF File Name]],".pdf","_Items1-23.pdf")</f>
        <v>BREWDOG FRANCHISING LLC_2024_Items1-23.pdf</v>
      </c>
      <c r="M185" s="6" t="str">
        <f>Items6[[#This Row],[Cleaned Legal Name]]&amp;"_"&amp;Items6[[#This Row],[FDD Year]]&amp;".pdf"</f>
        <v>BREWDOG FRANCHISING LLC_2024.pdf</v>
      </c>
      <c r="N185" s="7" t="str">
        <f>SUBSTITUTE(Items6[[#This Row],[New PDF File Name]],".pdf","")</f>
        <v>BREWDOG FRANCHISING LLC_2024</v>
      </c>
    </row>
    <row r="186" spans="1:14" x14ac:dyDescent="0.3">
      <c r="A186" s="1" t="s">
        <v>377</v>
      </c>
      <c r="B186" s="1" t="s">
        <v>8</v>
      </c>
      <c r="C186" s="2">
        <v>45534.395525370368</v>
      </c>
      <c r="D186" s="2">
        <v>45533.874003842589</v>
      </c>
      <c r="E186" s="2">
        <v>45533.874003738427</v>
      </c>
      <c r="F186" s="1" t="s">
        <v>9</v>
      </c>
      <c r="G186" s="1" t="s">
        <v>378</v>
      </c>
      <c r="H186" s="2" t="str">
        <f>_xlfn.XLOOKUP(Items6[[#This Row],[Name - Copy]],AllJson[PDF File Name],AllJson[Franchise Legal Name])</f>
        <v>Brew Culture Franchise, LLC</v>
      </c>
      <c r="I186" s="4">
        <f>_xlfn.XLOOKUP(Items6[[#This Row],[Name - Copy]],AllJson[PDF File Name],AllJson[FDD Year])</f>
        <v>2024</v>
      </c>
      <c r="J186" s="5" t="str">
        <f>_xlfn.XLOOKUP(Items6[[#This Row],[Name]],WisconsinFDD_Unstructured[Name],WisconsinFDD_Unstructured[OG Subfolder],0)</f>
        <v>Brew_2024</v>
      </c>
      <c r="K186" t="str" cm="1">
        <f t="array" ref="K186">UPPER(CleanFileName1(Items6[[#This Row],[Franchise Legal Name]]))</f>
        <v>BREW CULTURE FRANCHISE, LLC</v>
      </c>
      <c r="L186" s="8" t="str">
        <f>SUBSTITUTE(Items6[[#This Row],[New PDF File Name]],".pdf","_Items1-23.pdf")</f>
        <v>BREW CULTURE FRANCHISE, LLC_2024_Items1-23.pdf</v>
      </c>
      <c r="M186" s="6" t="str">
        <f>Items6[[#This Row],[Cleaned Legal Name]]&amp;"_"&amp;Items6[[#This Row],[FDD Year]]&amp;".pdf"</f>
        <v>BREW CULTURE FRANCHISE, LLC_2024.pdf</v>
      </c>
      <c r="N186" s="7" t="str">
        <f>SUBSTITUTE(Items6[[#This Row],[New PDF File Name]],".pdf","")</f>
        <v>BREW CULTURE FRANCHISE, LLC_2024</v>
      </c>
    </row>
    <row r="187" spans="1:14" x14ac:dyDescent="0.3">
      <c r="A187" s="1" t="s">
        <v>379</v>
      </c>
      <c r="B187" s="1" t="s">
        <v>8</v>
      </c>
      <c r="C187" s="2">
        <v>45534.39784730324</v>
      </c>
      <c r="D187" s="2">
        <v>45533.8740596875</v>
      </c>
      <c r="E187" s="2">
        <v>45533.874059652779</v>
      </c>
      <c r="F187" s="1" t="s">
        <v>9</v>
      </c>
      <c r="G187" s="1" t="s">
        <v>380</v>
      </c>
      <c r="H187" s="2" t="str">
        <f>_xlfn.XLOOKUP(Items6[[#This Row],[Name - Copy]],AllJson[PDF File Name],AllJson[Franchise Legal Name])</f>
        <v>BRIDGESTONE BANDAG, LLC</v>
      </c>
      <c r="I187" s="4">
        <f>_xlfn.XLOOKUP(Items6[[#This Row],[Name - Copy]],AllJson[PDF File Name],AllJson[FDD Year])</f>
        <v>2024</v>
      </c>
      <c r="J187" s="5" t="str">
        <f>_xlfn.XLOOKUP(Items6[[#This Row],[Name]],WisconsinFDD_Unstructured[Name],WisconsinFDD_Unstructured[OG Subfolder],0)</f>
        <v>BRIDGESTONE_2024</v>
      </c>
      <c r="K187" t="str" cm="1">
        <f t="array" ref="K187">UPPER(CleanFileName1(Items6[[#This Row],[Franchise Legal Name]]))</f>
        <v>BRIDGESTONE BANDAG, LLC</v>
      </c>
      <c r="L187" s="8" t="str">
        <f>SUBSTITUTE(Items6[[#This Row],[New PDF File Name]],".pdf","_Items1-23.pdf")</f>
        <v>BRIDGESTONE BANDAG, LLC_2024_Items1-23.pdf</v>
      </c>
      <c r="M187" s="6" t="str">
        <f>Items6[[#This Row],[Cleaned Legal Name]]&amp;"_"&amp;Items6[[#This Row],[FDD Year]]&amp;".pdf"</f>
        <v>BRIDGESTONE BANDAG, LLC_2024.pdf</v>
      </c>
      <c r="N187" s="7" t="str">
        <f>SUBSTITUTE(Items6[[#This Row],[New PDF File Name]],".pdf","")</f>
        <v>BRIDGESTONE BANDAG, LLC_2024</v>
      </c>
    </row>
    <row r="188" spans="1:14" x14ac:dyDescent="0.3">
      <c r="A188" s="1" t="s">
        <v>381</v>
      </c>
      <c r="B188" s="1" t="s">
        <v>8</v>
      </c>
      <c r="C188" s="2">
        <v>45534.404260289353</v>
      </c>
      <c r="D188" s="2">
        <v>45533.874094537037</v>
      </c>
      <c r="E188" s="2">
        <v>45533.874094398147</v>
      </c>
      <c r="F188" s="1" t="s">
        <v>9</v>
      </c>
      <c r="G188" s="1" t="s">
        <v>382</v>
      </c>
      <c r="H188" s="2" t="str">
        <f>_xlfn.XLOOKUP(Items6[[#This Row],[Name - Copy]],AllJson[PDF File Name],AllJson[Franchise Legal Name])</f>
        <v>BRIGHTSTAR FRANCHISING, LLC</v>
      </c>
      <c r="I188" s="4">
        <f>_xlfn.XLOOKUP(Items6[[#This Row],[Name - Copy]],AllJson[PDF File Name],AllJson[FDD Year])</f>
        <v>2024</v>
      </c>
      <c r="J188" s="5">
        <f>_xlfn.XLOOKUP(Items6[[#This Row],[Name]],WisconsinFDD_Unstructured[Name],WisconsinFDD_Unstructured[OG Subfolder],0)</f>
        <v>0</v>
      </c>
      <c r="K188" t="str" cm="1">
        <f t="array" ref="K188">UPPER(CleanFileName1(Items6[[#This Row],[Franchise Legal Name]]))</f>
        <v>BRIGHTSTAR FRANCHISING, LLC</v>
      </c>
      <c r="L188" s="8" t="str">
        <f>SUBSTITUTE(Items6[[#This Row],[New PDF File Name]],".pdf","_Items1-23.pdf")</f>
        <v>BRIGHTSTAR FRANCHISING, LLC_2024_Items1-23.pdf</v>
      </c>
      <c r="M188" s="6" t="str">
        <f>Items6[[#This Row],[Cleaned Legal Name]]&amp;"_"&amp;Items6[[#This Row],[FDD Year]]&amp;".pdf"</f>
        <v>BRIGHTSTAR FRANCHISING, LLC_2024.pdf</v>
      </c>
      <c r="N188" s="7" t="str">
        <f>SUBSTITUTE(Items6[[#This Row],[New PDF File Name]],".pdf","")</f>
        <v>BRIGHTSTAR FRANCHISING, LLC_2024</v>
      </c>
    </row>
    <row r="189" spans="1:14" x14ac:dyDescent="0.3">
      <c r="A189" s="1" t="s">
        <v>383</v>
      </c>
      <c r="B189" s="1" t="s">
        <v>8</v>
      </c>
      <c r="C189" s="2">
        <v>45534.407916516204</v>
      </c>
      <c r="D189" s="2">
        <v>45533.874115104169</v>
      </c>
      <c r="E189" s="2">
        <v>45533.874114999999</v>
      </c>
      <c r="F189" s="1" t="s">
        <v>9</v>
      </c>
      <c r="G189" s="1" t="s">
        <v>384</v>
      </c>
      <c r="H189" s="2" t="str">
        <f>_xlfn.XLOOKUP(Items6[[#This Row],[Name - Copy]],AllJson[PDF File Name],AllJson[Franchise Legal Name])</f>
        <v>BrightStar Senior Living Franchising, LLC</v>
      </c>
      <c r="I189" s="4">
        <f>_xlfn.XLOOKUP(Items6[[#This Row],[Name - Copy]],AllJson[PDF File Name],AllJson[FDD Year])</f>
        <v>2024</v>
      </c>
      <c r="J189" s="5">
        <f>_xlfn.XLOOKUP(Items6[[#This Row],[Name]],WisconsinFDD_Unstructured[Name],WisconsinFDD_Unstructured[OG Subfolder],0)</f>
        <v>0</v>
      </c>
      <c r="K189" t="str" cm="1">
        <f t="array" ref="K189">UPPER(CleanFileName1(Items6[[#This Row],[Franchise Legal Name]]))</f>
        <v>BRIGHTSTAR SENIOR LIVING FRANCHISING, LLC</v>
      </c>
      <c r="L189" s="8" t="str">
        <f>SUBSTITUTE(Items6[[#This Row],[New PDF File Name]],".pdf","_Items1-23.pdf")</f>
        <v>BRIGHTSTAR SENIOR LIVING FRANCHISING, LLC_2024_Items1-23.pdf</v>
      </c>
      <c r="M189" s="6" t="str">
        <f>Items6[[#This Row],[Cleaned Legal Name]]&amp;"_"&amp;Items6[[#This Row],[FDD Year]]&amp;".pdf"</f>
        <v>BRIGHTSTAR SENIOR LIVING FRANCHISING, LLC_2024.pdf</v>
      </c>
      <c r="N189" s="7" t="str">
        <f>SUBSTITUTE(Items6[[#This Row],[New PDF File Name]],".pdf","")</f>
        <v>BRIGHTSTAR SENIOR LIVING FRANCHISING, LLC_2024</v>
      </c>
    </row>
    <row r="190" spans="1:14" x14ac:dyDescent="0.3">
      <c r="A190" s="1" t="s">
        <v>385</v>
      </c>
      <c r="B190" s="1" t="s">
        <v>8</v>
      </c>
      <c r="C190" s="2">
        <v>45534.410002847224</v>
      </c>
      <c r="D190" s="2">
        <v>45533.874144687499</v>
      </c>
      <c r="E190" s="2">
        <v>45533.874144560185</v>
      </c>
      <c r="F190" s="1" t="s">
        <v>9</v>
      </c>
      <c r="G190" s="1" t="s">
        <v>386</v>
      </c>
      <c r="H190" s="2" t="str">
        <f>_xlfn.XLOOKUP(Items6[[#This Row],[Name - Copy]],AllJson[PDF File Name],AllJson[Franchise Legal Name])</f>
        <v>Brightway Insurance, LLC</v>
      </c>
      <c r="I190" s="4">
        <f>_xlfn.XLOOKUP(Items6[[#This Row],[Name - Copy]],AllJson[PDF File Name],AllJson[FDD Year])</f>
        <v>2024</v>
      </c>
      <c r="J190" s="5" t="str">
        <f>_xlfn.XLOOKUP(Items6[[#This Row],[Name]],WisconsinFDD_Unstructured[Name],WisconsinFDD_Unstructured[OG Subfolder],0)</f>
        <v>Brightway_2024</v>
      </c>
      <c r="K190" t="str" cm="1">
        <f t="array" ref="K190">UPPER(CleanFileName1(Items6[[#This Row],[Franchise Legal Name]]))</f>
        <v>BRIGHTWAY INSURANCE, LLC</v>
      </c>
      <c r="L190" s="8" t="str">
        <f>SUBSTITUTE(Items6[[#This Row],[New PDF File Name]],".pdf","_Items1-23.pdf")</f>
        <v>BRIGHTWAY INSURANCE, LLC_2024_Items1-23.pdf</v>
      </c>
      <c r="M190" s="6" t="str">
        <f>Items6[[#This Row],[Cleaned Legal Name]]&amp;"_"&amp;Items6[[#This Row],[FDD Year]]&amp;".pdf"</f>
        <v>BRIGHTWAY INSURANCE, LLC_2024.pdf</v>
      </c>
      <c r="N190" s="7" t="str">
        <f>SUBSTITUTE(Items6[[#This Row],[New PDF File Name]],".pdf","")</f>
        <v>BRIGHTWAY INSURANCE, LLC_2024</v>
      </c>
    </row>
    <row r="191" spans="1:14" x14ac:dyDescent="0.3">
      <c r="A191" s="1" t="s">
        <v>387</v>
      </c>
      <c r="B191" s="1" t="s">
        <v>8</v>
      </c>
      <c r="C191" s="2">
        <v>45534.412243101855</v>
      </c>
      <c r="D191" s="2">
        <v>45533.87417354167</v>
      </c>
      <c r="E191" s="2">
        <v>45533.874173402779</v>
      </c>
      <c r="F191" s="1" t="s">
        <v>9</v>
      </c>
      <c r="G191" s="1" t="s">
        <v>388</v>
      </c>
      <c r="H191" s="2" t="str">
        <f>_xlfn.XLOOKUP(Items6[[#This Row],[Name - Copy]],AllJson[PDF File Name],AllJson[Franchise Legal Name])</f>
        <v>Bright Brothers Group, LLC</v>
      </c>
      <c r="I191" s="4">
        <f>_xlfn.XLOOKUP(Items6[[#This Row],[Name - Copy]],AllJson[PDF File Name],AllJson[FDD Year])</f>
        <v>2024</v>
      </c>
      <c r="J191" s="5" t="str">
        <f>_xlfn.XLOOKUP(Items6[[#This Row],[Name]],WisconsinFDD_Unstructured[Name],WisconsinFDD_Unstructured[OG Subfolder],0)</f>
        <v>Bright_2024</v>
      </c>
      <c r="K191" t="str" cm="1">
        <f t="array" ref="K191">UPPER(CleanFileName1(Items6[[#This Row],[Franchise Legal Name]]))</f>
        <v>BRIGHT BROTHERS GROUP, LLC</v>
      </c>
      <c r="L191" s="8" t="str">
        <f>SUBSTITUTE(Items6[[#This Row],[New PDF File Name]],".pdf","_Items1-23.pdf")</f>
        <v>BRIGHT BROTHERS GROUP, LLC_2024_Items1-23.pdf</v>
      </c>
      <c r="M191" s="6" t="str">
        <f>Items6[[#This Row],[Cleaned Legal Name]]&amp;"_"&amp;Items6[[#This Row],[FDD Year]]&amp;".pdf"</f>
        <v>BRIGHT BROTHERS GROUP, LLC_2024.pdf</v>
      </c>
      <c r="N191" s="7" t="str">
        <f>SUBSTITUTE(Items6[[#This Row],[New PDF File Name]],".pdf","")</f>
        <v>BRIGHT BROTHERS GROUP, LLC_2024</v>
      </c>
    </row>
    <row r="192" spans="1:14" x14ac:dyDescent="0.3">
      <c r="A192" s="1" t="s">
        <v>389</v>
      </c>
      <c r="B192" s="1" t="s">
        <v>8</v>
      </c>
      <c r="C192" s="2">
        <v>45534.414126122683</v>
      </c>
      <c r="D192" s="2">
        <v>45533.874211550923</v>
      </c>
      <c r="E192" s="2">
        <v>45533.874211423608</v>
      </c>
      <c r="F192" s="1" t="s">
        <v>9</v>
      </c>
      <c r="G192" s="1" t="s">
        <v>390</v>
      </c>
      <c r="H192" s="2" t="str">
        <f>_xlfn.XLOOKUP(Items6[[#This Row],[Name - Copy]],AllJson[PDF File Name],AllJson[Franchise Legal Name])</f>
        <v>Brinker International Payroll Company, L.P.</v>
      </c>
      <c r="I192" s="4">
        <f>_xlfn.XLOOKUP(Items6[[#This Row],[Name - Copy]],AllJson[PDF File Name],AllJson[FDD Year])</f>
        <v>2023</v>
      </c>
      <c r="J192" s="5" t="str">
        <f>_xlfn.XLOOKUP(Items6[[#This Row],[Name]],WisconsinFDD_Unstructured[Name],WisconsinFDD_Unstructured[OG Subfolder],0)</f>
        <v>Brinker_2023</v>
      </c>
      <c r="K192" t="str" cm="1">
        <f t="array" ref="K192">UPPER(CleanFileName1(Items6[[#This Row],[Franchise Legal Name]]))</f>
        <v>BRINKER INTERNATIONAL PAYROLL COMPANY, L.P.</v>
      </c>
      <c r="L192" s="8" t="str">
        <f>SUBSTITUTE(Items6[[#This Row],[New PDF File Name]],".pdf","_Items1-23.pdf")</f>
        <v>BRINKER INTERNATIONAL PAYROLL COMPANY, L.P._2023_Items1-23.pdf</v>
      </c>
      <c r="M192" s="6" t="str">
        <f>Items6[[#This Row],[Cleaned Legal Name]]&amp;"_"&amp;Items6[[#This Row],[FDD Year]]&amp;".pdf"</f>
        <v>BRINKER INTERNATIONAL PAYROLL COMPANY, L.P._2023.pdf</v>
      </c>
      <c r="N192" s="7" t="str">
        <f>SUBSTITUTE(Items6[[#This Row],[New PDF File Name]],".pdf","")</f>
        <v>BRINKER INTERNATIONAL PAYROLL COMPANY, L.P._2023</v>
      </c>
    </row>
    <row r="193" spans="1:14" x14ac:dyDescent="0.3">
      <c r="A193" s="1" t="s">
        <v>391</v>
      </c>
      <c r="B193" s="1" t="s">
        <v>8</v>
      </c>
      <c r="C193" s="2">
        <v>45534.416556157405</v>
      </c>
      <c r="D193" s="2">
        <v>45533.874249537039</v>
      </c>
      <c r="E193" s="2">
        <v>45533.874249282409</v>
      </c>
      <c r="F193" s="1" t="s">
        <v>9</v>
      </c>
      <c r="G193" s="1" t="s">
        <v>392</v>
      </c>
      <c r="H193" s="2" t="str">
        <f>_xlfn.XLOOKUP(Items6[[#This Row],[Name - Copy]],AllJson[PDF File Name],AllJson[Franchise Legal Name])</f>
        <v>British Swim School Franchising, LLC</v>
      </c>
      <c r="I193" s="4">
        <f>_xlfn.XLOOKUP(Items6[[#This Row],[Name - Copy]],AllJson[PDF File Name],AllJson[FDD Year])</f>
        <v>2024</v>
      </c>
      <c r="J193" s="5" t="str">
        <f>_xlfn.XLOOKUP(Items6[[#This Row],[Name]],WisconsinFDD_Unstructured[Name],WisconsinFDD_Unstructured[OG Subfolder],0)</f>
        <v>British_2024</v>
      </c>
      <c r="K193" t="str" cm="1">
        <f t="array" ref="K193">UPPER(CleanFileName1(Items6[[#This Row],[Franchise Legal Name]]))</f>
        <v>BRITISH SWIM SCHOOL FRANCHISING, LLC</v>
      </c>
      <c r="L193" s="8" t="str">
        <f>SUBSTITUTE(Items6[[#This Row],[New PDF File Name]],".pdf","_Items1-23.pdf")</f>
        <v>BRITISH SWIM SCHOOL FRANCHISING, LLC_2024_Items1-23.pdf</v>
      </c>
      <c r="M193" s="6" t="str">
        <f>Items6[[#This Row],[Cleaned Legal Name]]&amp;"_"&amp;Items6[[#This Row],[FDD Year]]&amp;".pdf"</f>
        <v>BRITISH SWIM SCHOOL FRANCHISING, LLC_2024.pdf</v>
      </c>
      <c r="N193" s="7" t="str">
        <f>SUBSTITUTE(Items6[[#This Row],[New PDF File Name]],".pdf","")</f>
        <v>BRITISH SWIM SCHOOL FRANCHISING, LLC_2024</v>
      </c>
    </row>
    <row r="194" spans="1:14" x14ac:dyDescent="0.3">
      <c r="A194" s="1" t="s">
        <v>393</v>
      </c>
      <c r="B194" s="1" t="s">
        <v>8</v>
      </c>
      <c r="C194" s="2">
        <v>45534.418906273146</v>
      </c>
      <c r="D194" s="2">
        <v>45533.874270706016</v>
      </c>
      <c r="E194" s="2">
        <v>45533.874270590277</v>
      </c>
      <c r="F194" s="1" t="s">
        <v>9</v>
      </c>
      <c r="G194" s="1" t="s">
        <v>394</v>
      </c>
      <c r="H194" s="2" t="str">
        <f>_xlfn.XLOOKUP(Items6[[#This Row],[Name - Copy]],AllJson[PDF File Name],AllJson[Franchise Legal Name])</f>
        <v>Brixx Franchise Systems, LLC</v>
      </c>
      <c r="I194" s="4">
        <f>_xlfn.XLOOKUP(Items6[[#This Row],[Name - Copy]],AllJson[PDF File Name],AllJson[FDD Year])</f>
        <v>2024</v>
      </c>
      <c r="J194" s="5" t="str">
        <f>_xlfn.XLOOKUP(Items6[[#This Row],[Name]],WisconsinFDD_Unstructured[Name],WisconsinFDD_Unstructured[OG Subfolder],0)</f>
        <v>Brixx_2024</v>
      </c>
      <c r="K194" t="str" cm="1">
        <f t="array" ref="K194">UPPER(CleanFileName1(Items6[[#This Row],[Franchise Legal Name]]))</f>
        <v>BRIXX FRANCHISE SYSTEMS, LLC</v>
      </c>
      <c r="L194" s="8" t="str">
        <f>SUBSTITUTE(Items6[[#This Row],[New PDF File Name]],".pdf","_Items1-23.pdf")</f>
        <v>BRIXX FRANCHISE SYSTEMS, LLC_2024_Items1-23.pdf</v>
      </c>
      <c r="M194" s="6" t="str">
        <f>Items6[[#This Row],[Cleaned Legal Name]]&amp;"_"&amp;Items6[[#This Row],[FDD Year]]&amp;".pdf"</f>
        <v>BRIXX FRANCHISE SYSTEMS, LLC_2024.pdf</v>
      </c>
      <c r="N194" s="7" t="str">
        <f>SUBSTITUTE(Items6[[#This Row],[New PDF File Name]],".pdf","")</f>
        <v>BRIXX FRANCHISE SYSTEMS, LLC_2024</v>
      </c>
    </row>
    <row r="195" spans="1:14" x14ac:dyDescent="0.3">
      <c r="A195" s="1" t="s">
        <v>395</v>
      </c>
      <c r="B195" s="1" t="s">
        <v>8</v>
      </c>
      <c r="C195" s="2">
        <v>45534.420619918979</v>
      </c>
      <c r="D195" s="2">
        <v>45533.874273113426</v>
      </c>
      <c r="E195" s="2">
        <v>45533.874273032408</v>
      </c>
      <c r="F195" s="1" t="s">
        <v>9</v>
      </c>
      <c r="G195" s="1" t="s">
        <v>396</v>
      </c>
      <c r="H195" s="2" t="str">
        <f>_xlfn.XLOOKUP(Items6[[#This Row],[Name - Copy]],AllJson[PDF File Name],AllJson[Franchise Legal Name])</f>
        <v>Broadway Station Restaurants, Inc.</v>
      </c>
      <c r="I195" s="4">
        <f>_xlfn.XLOOKUP(Items6[[#This Row],[Name - Copy]],AllJson[PDF File Name],AllJson[FDD Year])</f>
        <v>2024</v>
      </c>
      <c r="J195" s="5" t="str">
        <f>_xlfn.XLOOKUP(Items6[[#This Row],[Name]],WisconsinFDD_Unstructured[Name],WisconsinFDD_Unstructured[OG Subfolder],0)</f>
        <v>Broadway_2024</v>
      </c>
      <c r="K195" t="str" cm="1">
        <f t="array" ref="K195">UPPER(CleanFileName1(Items6[[#This Row],[Franchise Legal Name]]))</f>
        <v>BROADWAY STATION RESTAURANTS, INC.</v>
      </c>
      <c r="L195" s="8" t="str">
        <f>SUBSTITUTE(Items6[[#This Row],[New PDF File Name]],".pdf","_Items1-23.pdf")</f>
        <v>BROADWAY STATION RESTAURANTS, INC._2024_Items1-23.pdf</v>
      </c>
      <c r="M195" s="6" t="str">
        <f>Items6[[#This Row],[Cleaned Legal Name]]&amp;"_"&amp;Items6[[#This Row],[FDD Year]]&amp;".pdf"</f>
        <v>BROADWAY STATION RESTAURANTS, INC._2024.pdf</v>
      </c>
      <c r="N195" s="7" t="str">
        <f>SUBSTITUTE(Items6[[#This Row],[New PDF File Name]],".pdf","")</f>
        <v>BROADWAY STATION RESTAURANTS, INC._2024</v>
      </c>
    </row>
    <row r="196" spans="1:14" x14ac:dyDescent="0.3">
      <c r="A196" s="1" t="s">
        <v>397</v>
      </c>
      <c r="B196" s="1" t="s">
        <v>8</v>
      </c>
      <c r="C196" s="2">
        <v>45534.425924421295</v>
      </c>
      <c r="D196" s="2">
        <v>45533.874344201387</v>
      </c>
      <c r="E196" s="2">
        <v>45533.874343958334</v>
      </c>
      <c r="F196" s="1" t="s">
        <v>9</v>
      </c>
      <c r="G196" s="1" t="s">
        <v>398</v>
      </c>
      <c r="H196" s="2" t="str">
        <f>_xlfn.XLOOKUP(Items6[[#This Row],[Name - Copy]],AllJson[PDF File Name],AllJson[Franchise Legal Name])</f>
        <v>Brothers Parsons Franchising LLC</v>
      </c>
      <c r="I196" s="4">
        <f>_xlfn.XLOOKUP(Items6[[#This Row],[Name - Copy]],AllJson[PDF File Name],AllJson[FDD Year])</f>
        <v>2024</v>
      </c>
      <c r="J196" s="5" t="str">
        <f>_xlfn.XLOOKUP(Items6[[#This Row],[Name]],WisconsinFDD_Unstructured[Name],WisconsinFDD_Unstructured[OG Subfolder],0)</f>
        <v>Brothers_2024</v>
      </c>
      <c r="K196" t="str" cm="1">
        <f t="array" ref="K196">UPPER(CleanFileName1(Items6[[#This Row],[Franchise Legal Name]]))</f>
        <v>BROTHERS PARSONS FRANCHISING LLC</v>
      </c>
      <c r="L196" s="8" t="str">
        <f>SUBSTITUTE(Items6[[#This Row],[New PDF File Name]],".pdf","_Items1-23.pdf")</f>
        <v>BROTHERS PARSONS FRANCHISING LLC_2024_Items1-23.pdf</v>
      </c>
      <c r="M196" s="6" t="str">
        <f>Items6[[#This Row],[Cleaned Legal Name]]&amp;"_"&amp;Items6[[#This Row],[FDD Year]]&amp;".pdf"</f>
        <v>BROTHERS PARSONS FRANCHISING LLC_2024.pdf</v>
      </c>
      <c r="N196" s="7" t="str">
        <f>SUBSTITUTE(Items6[[#This Row],[New PDF File Name]],".pdf","")</f>
        <v>BROTHERS PARSONS FRANCHISING LLC_2024</v>
      </c>
    </row>
    <row r="197" spans="1:14" x14ac:dyDescent="0.3">
      <c r="A197" s="1" t="s">
        <v>399</v>
      </c>
      <c r="B197" s="1" t="s">
        <v>8</v>
      </c>
      <c r="C197" s="2">
        <v>45534.430555439816</v>
      </c>
      <c r="D197" s="2">
        <v>45533.874358842593</v>
      </c>
      <c r="E197" s="2">
        <v>45533.874358657406</v>
      </c>
      <c r="F197" s="1" t="s">
        <v>9</v>
      </c>
      <c r="G197" s="1" t="s">
        <v>400</v>
      </c>
      <c r="H197" s="2" t="str">
        <f>_xlfn.XLOOKUP(Items6[[#This Row],[Name - Copy]],AllJson[PDF File Name],AllJson[Franchise Legal Name])</f>
        <v>Bruegger's Franchise Corporation</v>
      </c>
      <c r="I197" s="4">
        <f>_xlfn.XLOOKUP(Items6[[#This Row],[Name - Copy]],AllJson[PDF File Name],AllJson[FDD Year])</f>
        <v>2024</v>
      </c>
      <c r="J197" s="5" t="str">
        <f>_xlfn.XLOOKUP(Items6[[#This Row],[Name]],WisconsinFDD_Unstructured[Name],WisconsinFDD_Unstructured[OG Subfolder],0)</f>
        <v>Bruegger's_2024</v>
      </c>
      <c r="K197" t="str" cm="1">
        <f t="array" ref="K197">UPPER(CleanFileName1(Items6[[#This Row],[Franchise Legal Name]]))</f>
        <v>BRUEGGER'S FRANCHISE CORPORATION</v>
      </c>
      <c r="L197" s="8" t="str">
        <f>SUBSTITUTE(Items6[[#This Row],[New PDF File Name]],".pdf","_Items1-23.pdf")</f>
        <v>BRUEGGER'S FRANCHISE CORPORATION_2024_Items1-23.pdf</v>
      </c>
      <c r="M197" s="6" t="str">
        <f>Items6[[#This Row],[Cleaned Legal Name]]&amp;"_"&amp;Items6[[#This Row],[FDD Year]]&amp;".pdf"</f>
        <v>BRUEGGER'S FRANCHISE CORPORATION_2024.pdf</v>
      </c>
      <c r="N197" s="7" t="str">
        <f>SUBSTITUTE(Items6[[#This Row],[New PDF File Name]],".pdf","")</f>
        <v>BRUEGGER'S FRANCHISE CORPORATION_2024</v>
      </c>
    </row>
    <row r="198" spans="1:14" x14ac:dyDescent="0.3">
      <c r="A198" s="1" t="s">
        <v>401</v>
      </c>
      <c r="B198" s="1" t="s">
        <v>8</v>
      </c>
      <c r="C198" s="2">
        <v>45534.432440960649</v>
      </c>
      <c r="D198" s="2">
        <v>45533.874372453705</v>
      </c>
      <c r="E198" s="2">
        <v>45533.874372256942</v>
      </c>
      <c r="F198" s="1" t="s">
        <v>9</v>
      </c>
      <c r="G198" s="1" t="s">
        <v>402</v>
      </c>
      <c r="H198" s="2" t="str">
        <f>_xlfn.XLOOKUP(Items6[[#This Row],[Name - Copy]],AllJson[PDF File Name],AllJson[Franchise Legal Name])</f>
        <v>BRUSTER'S Limited Partnership</v>
      </c>
      <c r="I198" s="4">
        <f>_xlfn.XLOOKUP(Items6[[#This Row],[Name - Copy]],AllJson[PDF File Name],AllJson[FDD Year])</f>
        <v>2024</v>
      </c>
      <c r="J198" s="5" t="str">
        <f>_xlfn.XLOOKUP(Items6[[#This Row],[Name]],WisconsinFDD_Unstructured[Name],WisconsinFDD_Unstructured[OG Subfolder],0)</f>
        <v>BRUSTER'S_2024</v>
      </c>
      <c r="K198" t="str" cm="1">
        <f t="array" ref="K198">UPPER(CleanFileName1(Items6[[#This Row],[Franchise Legal Name]]))</f>
        <v>BRUSTER'S LIMITED PARTNERSHIP</v>
      </c>
      <c r="L198" s="8" t="str">
        <f>SUBSTITUTE(Items6[[#This Row],[New PDF File Name]],".pdf","_Items1-23.pdf")</f>
        <v>BRUSTER'S LIMITED PARTNERSHIP_2024_Items1-23.pdf</v>
      </c>
      <c r="M198" s="6" t="str">
        <f>Items6[[#This Row],[Cleaned Legal Name]]&amp;"_"&amp;Items6[[#This Row],[FDD Year]]&amp;".pdf"</f>
        <v>BRUSTER'S LIMITED PARTNERSHIP_2024.pdf</v>
      </c>
      <c r="N198" s="7" t="str">
        <f>SUBSTITUTE(Items6[[#This Row],[New PDF File Name]],".pdf","")</f>
        <v>BRUSTER'S LIMITED PARTNERSHIP_2024</v>
      </c>
    </row>
    <row r="199" spans="1:14" x14ac:dyDescent="0.3">
      <c r="A199" s="1" t="s">
        <v>403</v>
      </c>
      <c r="B199" s="1" t="s">
        <v>8</v>
      </c>
      <c r="C199" s="2">
        <v>45534.434226793979</v>
      </c>
      <c r="D199" s="2">
        <v>45533.87439931713</v>
      </c>
      <c r="E199" s="2">
        <v>45533.87439921296</v>
      </c>
      <c r="F199" s="1" t="s">
        <v>9</v>
      </c>
      <c r="G199" s="1" t="s">
        <v>404</v>
      </c>
      <c r="H199" s="2" t="str">
        <f>_xlfn.XLOOKUP(Items6[[#This Row],[Name - Copy]],AllJson[PDF File Name],AllJson[Franchise Legal Name])</f>
        <v>Bubbakoo's Franchise Systems, LLC</v>
      </c>
      <c r="I199" s="4">
        <f>_xlfn.XLOOKUP(Items6[[#This Row],[Name - Copy]],AllJson[PDF File Name],AllJson[FDD Year])</f>
        <v>2024</v>
      </c>
      <c r="J199" s="5" t="str">
        <f>_xlfn.XLOOKUP(Items6[[#This Row],[Name]],WisconsinFDD_Unstructured[Name],WisconsinFDD_Unstructured[OG Subfolder],0)</f>
        <v>Bubbakoo's_2024</v>
      </c>
      <c r="K199" t="str" cm="1">
        <f t="array" ref="K199">UPPER(CleanFileName1(Items6[[#This Row],[Franchise Legal Name]]))</f>
        <v>BUBBAKOO'S FRANCHISE SYSTEMS, LLC</v>
      </c>
      <c r="L199" s="8" t="str">
        <f>SUBSTITUTE(Items6[[#This Row],[New PDF File Name]],".pdf","_Items1-23.pdf")</f>
        <v>BUBBAKOO'S FRANCHISE SYSTEMS, LLC_2024_Items1-23.pdf</v>
      </c>
      <c r="M199" s="6" t="str">
        <f>Items6[[#This Row],[Cleaned Legal Name]]&amp;"_"&amp;Items6[[#This Row],[FDD Year]]&amp;".pdf"</f>
        <v>BUBBAKOO'S FRANCHISE SYSTEMS, LLC_2024.pdf</v>
      </c>
      <c r="N199" s="7" t="str">
        <f>SUBSTITUTE(Items6[[#This Row],[New PDF File Name]],".pdf","")</f>
        <v>BUBBAKOO'S FRANCHISE SYSTEMS, LLC_2024</v>
      </c>
    </row>
    <row r="200" spans="1:14" x14ac:dyDescent="0.3">
      <c r="A200" s="1" t="s">
        <v>405</v>
      </c>
      <c r="B200" s="1" t="s">
        <v>8</v>
      </c>
      <c r="C200" s="2">
        <v>45534.436357407409</v>
      </c>
      <c r="D200" s="2">
        <v>45533.874406597221</v>
      </c>
      <c r="E200" s="2">
        <v>45533.874406539355</v>
      </c>
      <c r="F200" s="1" t="s">
        <v>9</v>
      </c>
      <c r="G200" s="1" t="s">
        <v>406</v>
      </c>
      <c r="H200" s="2" t="str">
        <f>_xlfn.XLOOKUP(Items6[[#This Row],[Name - Copy]],AllJson[PDF File Name],AllJson[Franchise Legal Name])</f>
        <v>Budget Blinds, LLC</v>
      </c>
      <c r="I200" s="4">
        <f>_xlfn.XLOOKUP(Items6[[#This Row],[Name - Copy]],AllJson[PDF File Name],AllJson[FDD Year])</f>
        <v>2024</v>
      </c>
      <c r="J200" s="5">
        <f>_xlfn.XLOOKUP(Items6[[#This Row],[Name]],WisconsinFDD_Unstructured[Name],WisconsinFDD_Unstructured[OG Subfolder],0)</f>
        <v>0</v>
      </c>
      <c r="K200" t="str" cm="1">
        <f t="array" ref="K200">UPPER(CleanFileName1(Items6[[#This Row],[Franchise Legal Name]]))</f>
        <v>BUDGET BLINDS, LLC</v>
      </c>
      <c r="L200" s="8" t="str">
        <f>SUBSTITUTE(Items6[[#This Row],[New PDF File Name]],".pdf","_Items1-23.pdf")</f>
        <v>BUDGET BLINDS, LLC_2024_Items1-23.pdf</v>
      </c>
      <c r="M200" s="6" t="str">
        <f>Items6[[#This Row],[Cleaned Legal Name]]&amp;"_"&amp;Items6[[#This Row],[FDD Year]]&amp;".pdf"</f>
        <v>BUDGET BLINDS, LLC_2024.pdf</v>
      </c>
      <c r="N200" s="7" t="str">
        <f>SUBSTITUTE(Items6[[#This Row],[New PDF File Name]],".pdf","")</f>
        <v>BUDGET BLINDS, LLC_2024</v>
      </c>
    </row>
    <row r="201" spans="1:14" x14ac:dyDescent="0.3">
      <c r="A201" s="1" t="s">
        <v>407</v>
      </c>
      <c r="B201" s="1" t="s">
        <v>8</v>
      </c>
      <c r="C201" s="2">
        <v>45534.43806291667</v>
      </c>
      <c r="D201" s="2">
        <v>45533.874435636571</v>
      </c>
      <c r="E201" s="2">
        <v>45533.874435509257</v>
      </c>
      <c r="F201" s="1" t="s">
        <v>9</v>
      </c>
      <c r="G201" s="1" t="s">
        <v>408</v>
      </c>
      <c r="H201" s="2" t="str">
        <f>_xlfn.XLOOKUP(Items6[[#This Row],[Name - Copy]],AllJson[PDF File Name],AllJson[Franchise Legal Name])</f>
        <v>BUDGET RENT A CAR SYSTEM INC</v>
      </c>
      <c r="I201" s="4">
        <f>_xlfn.XLOOKUP(Items6[[#This Row],[Name - Copy]],AllJson[PDF File Name],AllJson[FDD Year])</f>
        <v>2024</v>
      </c>
      <c r="J201" s="5">
        <f>_xlfn.XLOOKUP(Items6[[#This Row],[Name]],WisconsinFDD_Unstructured[Name],WisconsinFDD_Unstructured[OG Subfolder],0)</f>
        <v>0</v>
      </c>
      <c r="K201" t="str" cm="1">
        <f t="array" ref="K201">UPPER(CleanFileName1(Items6[[#This Row],[Franchise Legal Name]]))</f>
        <v>BUDGET RENT A CAR SYSTEM INC</v>
      </c>
      <c r="L201" s="8" t="str">
        <f>SUBSTITUTE(Items6[[#This Row],[New PDF File Name]],".pdf","_Items1-23.pdf")</f>
        <v>BUDGET RENT A CAR SYSTEM INC_2024_Items1-23.pdf</v>
      </c>
      <c r="M201" s="6" t="str">
        <f>Items6[[#This Row],[Cleaned Legal Name]]&amp;"_"&amp;Items6[[#This Row],[FDD Year]]&amp;".pdf"</f>
        <v>BUDGET RENT A CAR SYSTEM INC_2024.pdf</v>
      </c>
      <c r="N201" s="7" t="str">
        <f>SUBSTITUTE(Items6[[#This Row],[New PDF File Name]],".pdf","")</f>
        <v>BUDGET RENT A CAR SYSTEM INC_2024</v>
      </c>
    </row>
    <row r="202" spans="1:14" x14ac:dyDescent="0.3">
      <c r="A202" s="1" t="s">
        <v>409</v>
      </c>
      <c r="B202" s="1" t="s">
        <v>8</v>
      </c>
      <c r="C202" s="2">
        <v>45534.440781458332</v>
      </c>
      <c r="D202" s="2">
        <v>45533.874481238425</v>
      </c>
      <c r="E202" s="2">
        <v>45533.87448111111</v>
      </c>
      <c r="F202" s="1" t="s">
        <v>9</v>
      </c>
      <c r="G202" s="1" t="s">
        <v>410</v>
      </c>
      <c r="H202" s="2" t="str">
        <f>_xlfn.XLOOKUP(Items6[[#This Row],[Name - Copy]],AllJson[PDF File Name],AllJson[Franchise Legal Name])</f>
        <v>Buffalo Wild Wings International, Inc.</v>
      </c>
      <c r="I202" s="4">
        <f>_xlfn.XLOOKUP(Items6[[#This Row],[Name - Copy]],AllJson[PDF File Name],AllJson[FDD Year])</f>
        <v>2024</v>
      </c>
      <c r="J202" s="5" t="str">
        <f>_xlfn.XLOOKUP(Items6[[#This Row],[Name]],WisconsinFDD_Unstructured[Name],WisconsinFDD_Unstructured[OG Subfolder],0)</f>
        <v>Buffalo_2024</v>
      </c>
      <c r="K202" t="str" cm="1">
        <f t="array" ref="K202">UPPER(CleanFileName1(Items6[[#This Row],[Franchise Legal Name]]))</f>
        <v>BUFFALO WILD WINGS INTERNATIONAL, INC.</v>
      </c>
      <c r="L202" s="8" t="str">
        <f>SUBSTITUTE(Items6[[#This Row],[New PDF File Name]],".pdf","_Items1-23.pdf")</f>
        <v>BUFFALO WILD WINGS INTERNATIONAL, INC._2024_Items1-23.pdf</v>
      </c>
      <c r="M202" s="6" t="str">
        <f>Items6[[#This Row],[Cleaned Legal Name]]&amp;"_"&amp;Items6[[#This Row],[FDD Year]]&amp;".pdf"</f>
        <v>BUFFALO WILD WINGS INTERNATIONAL, INC._2024.pdf</v>
      </c>
      <c r="N202" s="7" t="str">
        <f>SUBSTITUTE(Items6[[#This Row],[New PDF File Name]],".pdf","")</f>
        <v>BUFFALO WILD WINGS INTERNATIONAL, INC._2024</v>
      </c>
    </row>
    <row r="203" spans="1:14" x14ac:dyDescent="0.3">
      <c r="A203" s="1" t="s">
        <v>411</v>
      </c>
      <c r="B203" s="1" t="s">
        <v>8</v>
      </c>
      <c r="C203" s="2">
        <v>45534.443289212963</v>
      </c>
      <c r="D203" s="2">
        <v>45533.874490983799</v>
      </c>
      <c r="E203" s="2">
        <v>45533.874490902781</v>
      </c>
      <c r="F203" s="1" t="s">
        <v>9</v>
      </c>
      <c r="G203" s="1" t="s">
        <v>412</v>
      </c>
      <c r="H203" s="2" t="str">
        <f>_xlfn.XLOOKUP(Items6[[#This Row],[Name - Copy]],AllJson[PDF File Name],AllJson[Franchise Legal Name])</f>
        <v>Buff City Soap Franchising, LLC</v>
      </c>
      <c r="I203" s="4">
        <f>_xlfn.XLOOKUP(Items6[[#This Row],[Name - Copy]],AllJson[PDF File Name],AllJson[FDD Year])</f>
        <v>2024</v>
      </c>
      <c r="J203" s="5" t="str">
        <f>_xlfn.XLOOKUP(Items6[[#This Row],[Name]],WisconsinFDD_Unstructured[Name],WisconsinFDD_Unstructured[OG Subfolder],0)</f>
        <v>Buff_2024</v>
      </c>
      <c r="K203" t="str" cm="1">
        <f t="array" ref="K203">UPPER(CleanFileName1(Items6[[#This Row],[Franchise Legal Name]]))</f>
        <v>BUFF CITY SOAP FRANCHISING, LLC</v>
      </c>
      <c r="L203" s="8" t="str">
        <f>SUBSTITUTE(Items6[[#This Row],[New PDF File Name]],".pdf","_Items1-23.pdf")</f>
        <v>BUFF CITY SOAP FRANCHISING, LLC_2024_Items1-23.pdf</v>
      </c>
      <c r="M203" s="6" t="str">
        <f>Items6[[#This Row],[Cleaned Legal Name]]&amp;"_"&amp;Items6[[#This Row],[FDD Year]]&amp;".pdf"</f>
        <v>BUFF CITY SOAP FRANCHISING, LLC_2024.pdf</v>
      </c>
      <c r="N203" s="7" t="str">
        <f>SUBSTITUTE(Items6[[#This Row],[New PDF File Name]],".pdf","")</f>
        <v>BUFF CITY SOAP FRANCHISING, LLC_2024</v>
      </c>
    </row>
    <row r="204" spans="1:14" x14ac:dyDescent="0.3">
      <c r="A204" s="1" t="s">
        <v>413</v>
      </c>
      <c r="B204" s="1" t="s">
        <v>8</v>
      </c>
      <c r="C204" s="2">
        <v>45534.445185428238</v>
      </c>
      <c r="D204" s="2">
        <v>45533.874508125002</v>
      </c>
      <c r="E204" s="2">
        <v>45533.874508032408</v>
      </c>
      <c r="F204" s="1" t="s">
        <v>9</v>
      </c>
      <c r="G204" s="1" t="s">
        <v>414</v>
      </c>
      <c r="H204" s="2" t="str">
        <f>_xlfn.XLOOKUP(Items6[[#This Row],[Name - Copy]],AllJson[PDF File Name],AllJson[Franchise Legal Name])</f>
        <v>Buildingstars International, Inc.</v>
      </c>
      <c r="I204" s="4">
        <f>_xlfn.XLOOKUP(Items6[[#This Row],[Name - Copy]],AllJson[PDF File Name],AllJson[FDD Year])</f>
        <v>2024</v>
      </c>
      <c r="J204" s="5" t="str">
        <f>_xlfn.XLOOKUP(Items6[[#This Row],[Name]],WisconsinFDD_Unstructured[Name],WisconsinFDD_Unstructured[OG Subfolder],0)</f>
        <v>Buildingstars_2024</v>
      </c>
      <c r="K204" t="str" cm="1">
        <f t="array" ref="K204">UPPER(CleanFileName1(Items6[[#This Row],[Franchise Legal Name]]))</f>
        <v>BUILDINGSTARS INTERNATIONAL, INC.</v>
      </c>
      <c r="L204" s="8" t="str">
        <f>SUBSTITUTE(Items6[[#This Row],[New PDF File Name]],".pdf","_Items1-23.pdf")</f>
        <v>BUILDINGSTARS INTERNATIONAL, INC._2024_Items1-23.pdf</v>
      </c>
      <c r="M204" s="6" t="str">
        <f>Items6[[#This Row],[Cleaned Legal Name]]&amp;"_"&amp;Items6[[#This Row],[FDD Year]]&amp;".pdf"</f>
        <v>BUILDINGSTARS INTERNATIONAL, INC._2024.pdf</v>
      </c>
      <c r="N204" s="7" t="str">
        <f>SUBSTITUTE(Items6[[#This Row],[New PDF File Name]],".pdf","")</f>
        <v>BUILDINGSTARS INTERNATIONAL, INC._2024</v>
      </c>
    </row>
    <row r="205" spans="1:14" x14ac:dyDescent="0.3">
      <c r="A205" s="1" t="s">
        <v>415</v>
      </c>
      <c r="B205" s="1" t="s">
        <v>8</v>
      </c>
      <c r="C205" s="2">
        <v>45534.446322430558</v>
      </c>
      <c r="D205" s="2">
        <v>45533.874529548608</v>
      </c>
      <c r="E205" s="2">
        <v>45533.874529502318</v>
      </c>
      <c r="F205" s="1" t="s">
        <v>9</v>
      </c>
      <c r="G205" s="1" t="s">
        <v>416</v>
      </c>
      <c r="H205" s="2" t="str">
        <f>_xlfn.XLOOKUP(Items6[[#This Row],[Name - Copy]],AllJson[PDF File Name],AllJson[Franchise Legal Name])</f>
        <v>Building Kidz Worldwide, LLC</v>
      </c>
      <c r="I205" s="4">
        <f>_xlfn.XLOOKUP(Items6[[#This Row],[Name - Copy]],AllJson[PDF File Name],AllJson[FDD Year])</f>
        <v>2024</v>
      </c>
      <c r="J205" s="5" t="str">
        <f>_xlfn.XLOOKUP(Items6[[#This Row],[Name]],WisconsinFDD_Unstructured[Name],WisconsinFDD_Unstructured[OG Subfolder],0)</f>
        <v>Building_2024</v>
      </c>
      <c r="K205" t="str" cm="1">
        <f t="array" ref="K205">UPPER(CleanFileName1(Items6[[#This Row],[Franchise Legal Name]]))</f>
        <v>BUILDING KIDZ WORLDWIDE, LLC</v>
      </c>
      <c r="L205" s="8" t="str">
        <f>SUBSTITUTE(Items6[[#This Row],[New PDF File Name]],".pdf","_Items1-23.pdf")</f>
        <v>BUILDING KIDZ WORLDWIDE, LLC_2024_Items1-23.pdf</v>
      </c>
      <c r="M205" s="6" t="str">
        <f>Items6[[#This Row],[Cleaned Legal Name]]&amp;"_"&amp;Items6[[#This Row],[FDD Year]]&amp;".pdf"</f>
        <v>BUILDING KIDZ WORLDWIDE, LLC_2024.pdf</v>
      </c>
      <c r="N205" s="7" t="str">
        <f>SUBSTITUTE(Items6[[#This Row],[New PDF File Name]],".pdf","")</f>
        <v>BUILDING KIDZ WORLDWIDE, LLC_2024</v>
      </c>
    </row>
    <row r="206" spans="1:14" x14ac:dyDescent="0.3">
      <c r="A206" s="1" t="s">
        <v>417</v>
      </c>
      <c r="B206" s="1" t="s">
        <v>8</v>
      </c>
      <c r="C206" s="2">
        <v>45534.448265162035</v>
      </c>
      <c r="D206" s="2">
        <v>45533.87456329861</v>
      </c>
      <c r="E206" s="2">
        <v>45533.874563194448</v>
      </c>
      <c r="F206" s="1" t="s">
        <v>9</v>
      </c>
      <c r="G206" s="1" t="s">
        <v>418</v>
      </c>
      <c r="H206" s="2" t="str">
        <f>_xlfn.XLOOKUP(Items6[[#This Row],[Name - Copy]],AllJson[PDF File Name],AllJson[Franchise Legal Name])</f>
        <v>Buji, LLC</v>
      </c>
      <c r="I206" s="4">
        <f>_xlfn.XLOOKUP(Items6[[#This Row],[Name - Copy]],AllJson[PDF File Name],AllJson[FDD Year])</f>
        <v>2024</v>
      </c>
      <c r="J206" s="5" t="str">
        <f>_xlfn.XLOOKUP(Items6[[#This Row],[Name]],WisconsinFDD_Unstructured[Name],WisconsinFDD_Unstructured[OG Subfolder],0)</f>
        <v>Buji_2024</v>
      </c>
      <c r="K206" t="str" cm="1">
        <f t="array" ref="K206">UPPER(CleanFileName1(Items6[[#This Row],[Franchise Legal Name]]))</f>
        <v>BUJI, LLC</v>
      </c>
      <c r="L206" s="8" t="str">
        <f>SUBSTITUTE(Items6[[#This Row],[New PDF File Name]],".pdf","_Items1-23.pdf")</f>
        <v>BUJI, LLC_2024_Items1-23.pdf</v>
      </c>
      <c r="M206" s="6" t="str">
        <f>Items6[[#This Row],[Cleaned Legal Name]]&amp;"_"&amp;Items6[[#This Row],[FDD Year]]&amp;".pdf"</f>
        <v>BUJI, LLC_2024.pdf</v>
      </c>
      <c r="N206" s="7" t="str">
        <f>SUBSTITUTE(Items6[[#This Row],[New PDF File Name]],".pdf","")</f>
        <v>BUJI, LLC_2024</v>
      </c>
    </row>
    <row r="207" spans="1:14" x14ac:dyDescent="0.3">
      <c r="A207" s="1" t="s">
        <v>419</v>
      </c>
      <c r="B207" s="1" t="s">
        <v>8</v>
      </c>
      <c r="C207" s="2">
        <v>45534.450611689812</v>
      </c>
      <c r="D207" s="2">
        <v>45533.874628773148</v>
      </c>
      <c r="E207" s="2">
        <v>45533.874628761572</v>
      </c>
      <c r="F207" s="1" t="s">
        <v>9</v>
      </c>
      <c r="G207" s="1" t="s">
        <v>420</v>
      </c>
      <c r="H207" s="2" t="str">
        <f>_xlfn.XLOOKUP(Items6[[#This Row],[Name - Copy]],AllJson[PDF File Name],AllJson[Franchise Legal Name])</f>
        <v>Bumble Roofing Franchisor, LLC</v>
      </c>
      <c r="I207" s="4">
        <f>_xlfn.XLOOKUP(Items6[[#This Row],[Name - Copy]],AllJson[PDF File Name],AllJson[FDD Year])</f>
        <v>2024</v>
      </c>
      <c r="J207" s="5" t="str">
        <f>_xlfn.XLOOKUP(Items6[[#This Row],[Name]],WisconsinFDD_Unstructured[Name],WisconsinFDD_Unstructured[OG Subfolder],0)</f>
        <v>Bumble_2024</v>
      </c>
      <c r="K207" t="str" cm="1">
        <f t="array" ref="K207">UPPER(CleanFileName1(Items6[[#This Row],[Franchise Legal Name]]))</f>
        <v>BUMBLE ROOFING FRANCHISOR, LLC</v>
      </c>
      <c r="L207" s="8" t="str">
        <f>SUBSTITUTE(Items6[[#This Row],[New PDF File Name]],".pdf","_Items1-23.pdf")</f>
        <v>BUMBLE ROOFING FRANCHISOR, LLC_2024_Items1-23.pdf</v>
      </c>
      <c r="M207" s="6" t="str">
        <f>Items6[[#This Row],[Cleaned Legal Name]]&amp;"_"&amp;Items6[[#This Row],[FDD Year]]&amp;".pdf"</f>
        <v>BUMBLE ROOFING FRANCHISOR, LLC_2024.pdf</v>
      </c>
      <c r="N207" s="7" t="str">
        <f>SUBSTITUTE(Items6[[#This Row],[New PDF File Name]],".pdf","")</f>
        <v>BUMBLE ROOFING FRANCHISOR, LLC_2024</v>
      </c>
    </row>
    <row r="208" spans="1:14" x14ac:dyDescent="0.3">
      <c r="A208" s="1" t="s">
        <v>421</v>
      </c>
      <c r="B208" s="1" t="s">
        <v>8</v>
      </c>
      <c r="C208" s="2">
        <v>45534.455518541668</v>
      </c>
      <c r="D208" s="2">
        <v>45533.874639699075</v>
      </c>
      <c r="E208" s="2">
        <v>45533.874639629626</v>
      </c>
      <c r="F208" s="1" t="s">
        <v>9</v>
      </c>
      <c r="G208" s="1" t="s">
        <v>422</v>
      </c>
      <c r="H208" s="2" t="str">
        <f>_xlfn.XLOOKUP(Items6[[#This Row],[Name - Copy]],AllJson[PDF File Name],AllJson[Franchise Legal Name])</f>
        <v>Bumper  Man, Inc.</v>
      </c>
      <c r="I208" s="4">
        <f>_xlfn.XLOOKUP(Items6[[#This Row],[Name - Copy]],AllJson[PDF File Name],AllJson[FDD Year])</f>
        <v>2024</v>
      </c>
      <c r="J208" s="5" t="str">
        <f>_xlfn.XLOOKUP(Items6[[#This Row],[Name]],WisconsinFDD_Unstructured[Name],WisconsinFDD_Unstructured[OG Subfolder],0)</f>
        <v>Bumper_2024</v>
      </c>
      <c r="K208" t="str" cm="1">
        <f t="array" ref="K208">UPPER(CleanFileName1(Items6[[#This Row],[Franchise Legal Name]]))</f>
        <v>BUMPER  MAN, INC.</v>
      </c>
      <c r="L208" s="8" t="str">
        <f>SUBSTITUTE(Items6[[#This Row],[New PDF File Name]],".pdf","_Items1-23.pdf")</f>
        <v>BUMPER  MAN, INC._2024_Items1-23.pdf</v>
      </c>
      <c r="M208" s="6" t="str">
        <f>Items6[[#This Row],[Cleaned Legal Name]]&amp;"_"&amp;Items6[[#This Row],[FDD Year]]&amp;".pdf"</f>
        <v>BUMPER  MAN, INC._2024.pdf</v>
      </c>
      <c r="N208" s="7" t="str">
        <f>SUBSTITUTE(Items6[[#This Row],[New PDF File Name]],".pdf","")</f>
        <v>BUMPER  MAN, INC._2024</v>
      </c>
    </row>
    <row r="209" spans="1:14" x14ac:dyDescent="0.3">
      <c r="A209" s="1" t="s">
        <v>423</v>
      </c>
      <c r="B209" s="1" t="s">
        <v>8</v>
      </c>
      <c r="C209" s="2">
        <v>45534.456851909723</v>
      </c>
      <c r="D209" s="2">
        <v>45533.874684918985</v>
      </c>
      <c r="E209" s="2">
        <v>45533.874684756942</v>
      </c>
      <c r="F209" s="1" t="s">
        <v>9</v>
      </c>
      <c r="G209" s="1" t="s">
        <v>424</v>
      </c>
      <c r="H209" s="2" t="str">
        <f>_xlfn.XLOOKUP(Items6[[#This Row],[Name - Copy]],AllJson[PDF File Name],AllJson[Franchise Legal Name])</f>
        <v>Burger King Company LLC</v>
      </c>
      <c r="I209" s="4">
        <f>_xlfn.XLOOKUP(Items6[[#This Row],[Name - Copy]],AllJson[PDF File Name],AllJson[FDD Year])</f>
        <v>2024</v>
      </c>
      <c r="J209" s="5" t="str">
        <f>_xlfn.XLOOKUP(Items6[[#This Row],[Name]],WisconsinFDD_Unstructured[Name],WisconsinFDD_Unstructured[OG Subfolder],0)</f>
        <v>Burger_2024</v>
      </c>
      <c r="K209" t="str" cm="1">
        <f t="array" ref="K209">UPPER(CleanFileName1(Items6[[#This Row],[Franchise Legal Name]]))</f>
        <v>BURGER KING COMPANY LLC</v>
      </c>
      <c r="L209" s="8" t="str">
        <f>SUBSTITUTE(Items6[[#This Row],[New PDF File Name]],".pdf","_Items1-23.pdf")</f>
        <v>BURGER KING COMPANY LLC_2024_Items1-23.pdf</v>
      </c>
      <c r="M209" s="6" t="str">
        <f>Items6[[#This Row],[Cleaned Legal Name]]&amp;"_"&amp;Items6[[#This Row],[FDD Year]]&amp;".pdf"</f>
        <v>BURGER KING COMPANY LLC_2024.pdf</v>
      </c>
      <c r="N209" s="7" t="str">
        <f>SUBSTITUTE(Items6[[#This Row],[New PDF File Name]],".pdf","")</f>
        <v>BURGER KING COMPANY LLC_2024</v>
      </c>
    </row>
    <row r="210" spans="1:14" x14ac:dyDescent="0.3">
      <c r="A210" s="1" t="s">
        <v>425</v>
      </c>
      <c r="B210" s="1" t="s">
        <v>8</v>
      </c>
      <c r="C210" s="2">
        <v>45534.460339108795</v>
      </c>
      <c r="D210" s="2">
        <v>45533.87471434028</v>
      </c>
      <c r="E210" s="2">
        <v>45533.874714247686</v>
      </c>
      <c r="F210" s="1" t="s">
        <v>9</v>
      </c>
      <c r="G210" s="1" t="s">
        <v>426</v>
      </c>
      <c r="H210" s="2" t="str">
        <f>_xlfn.XLOOKUP(Items6[[#This Row],[Name - Copy]],AllJson[PDF File Name],AllJson[Franchise Legal Name])</f>
        <v>BurritoBar USA, Inc.</v>
      </c>
      <c r="I210" s="4">
        <f>_xlfn.XLOOKUP(Items6[[#This Row],[Name - Copy]],AllJson[PDF File Name],AllJson[FDD Year])</f>
        <v>2024</v>
      </c>
      <c r="J210" s="5" t="str">
        <f>_xlfn.XLOOKUP(Items6[[#This Row],[Name]],WisconsinFDD_Unstructured[Name],WisconsinFDD_Unstructured[OG Subfolder],0)</f>
        <v>BurritoBar_2024</v>
      </c>
      <c r="K210" t="str" cm="1">
        <f t="array" ref="K210">UPPER(CleanFileName1(Items6[[#This Row],[Franchise Legal Name]]))</f>
        <v>BURRITOBAR USA, INC.</v>
      </c>
      <c r="L210" s="8" t="str">
        <f>SUBSTITUTE(Items6[[#This Row],[New PDF File Name]],".pdf","_Items1-23.pdf")</f>
        <v>BURRITOBAR USA, INC._2024_Items1-23.pdf</v>
      </c>
      <c r="M210" s="6" t="str">
        <f>Items6[[#This Row],[Cleaned Legal Name]]&amp;"_"&amp;Items6[[#This Row],[FDD Year]]&amp;".pdf"</f>
        <v>BURRITOBAR USA, INC._2024.pdf</v>
      </c>
      <c r="N210" s="7" t="str">
        <f>SUBSTITUTE(Items6[[#This Row],[New PDF File Name]],".pdf","")</f>
        <v>BURRITOBAR USA, INC._2024</v>
      </c>
    </row>
    <row r="211" spans="1:14" x14ac:dyDescent="0.3">
      <c r="A211" s="1" t="s">
        <v>427</v>
      </c>
      <c r="B211" s="1" t="s">
        <v>8</v>
      </c>
      <c r="C211" s="2">
        <v>45534.461487777779</v>
      </c>
      <c r="D211" s="2">
        <v>45533.874739074075</v>
      </c>
      <c r="E211" s="2">
        <v>45533.874738946761</v>
      </c>
      <c r="F211" s="1" t="s">
        <v>9</v>
      </c>
      <c r="G211" s="1" t="s">
        <v>428</v>
      </c>
      <c r="H211" s="2" t="str">
        <f>_xlfn.XLOOKUP(Items6[[#This Row],[Name - Copy]],AllJson[PDF File Name],AllJson[Franchise Legal Name])</f>
        <v>Buttermilk Franchise Group, Inc.</v>
      </c>
      <c r="I211" s="4">
        <f>_xlfn.XLOOKUP(Items6[[#This Row],[Name - Copy]],AllJson[PDF File Name],AllJson[FDD Year])</f>
        <v>2023</v>
      </c>
      <c r="J211" s="5" t="str">
        <f>_xlfn.XLOOKUP(Items6[[#This Row],[Name]],WisconsinFDD_Unstructured[Name],WisconsinFDD_Unstructured[OG Subfolder],0)</f>
        <v>Buttermilk_2023</v>
      </c>
      <c r="K211" t="str" cm="1">
        <f t="array" ref="K211">UPPER(CleanFileName1(Items6[[#This Row],[Franchise Legal Name]]))</f>
        <v>BUTTERMILK FRANCHISE GROUP, INC.</v>
      </c>
      <c r="L211" s="8" t="str">
        <f>SUBSTITUTE(Items6[[#This Row],[New PDF File Name]],".pdf","_Items1-23.pdf")</f>
        <v>BUTTERMILK FRANCHISE GROUP, INC._2023_Items1-23.pdf</v>
      </c>
      <c r="M211" s="6" t="str">
        <f>Items6[[#This Row],[Cleaned Legal Name]]&amp;"_"&amp;Items6[[#This Row],[FDD Year]]&amp;".pdf"</f>
        <v>BUTTERMILK FRANCHISE GROUP, INC._2023.pdf</v>
      </c>
      <c r="N211" s="7" t="str">
        <f>SUBSTITUTE(Items6[[#This Row],[New PDF File Name]],".pdf","")</f>
        <v>BUTTERMILK FRANCHISE GROUP, INC._2023</v>
      </c>
    </row>
    <row r="212" spans="1:14" x14ac:dyDescent="0.3">
      <c r="A212" s="1" t="s">
        <v>429</v>
      </c>
      <c r="B212" s="1" t="s">
        <v>8</v>
      </c>
      <c r="C212" s="2">
        <v>45534.462721180556</v>
      </c>
      <c r="D212" s="2">
        <v>45533.874747314818</v>
      </c>
      <c r="E212" s="2">
        <v>45533.874747245369</v>
      </c>
      <c r="F212" s="1" t="s">
        <v>9</v>
      </c>
      <c r="G212" s="1" t="s">
        <v>430</v>
      </c>
      <c r="H212" s="2" t="str">
        <f>_xlfn.XLOOKUP(Items6[[#This Row],[Name - Copy]],AllJson[PDF File Name],AllJson[Franchise Legal Name])</f>
        <v>B &amp; P Burke, LLC</v>
      </c>
      <c r="I212" s="4">
        <f>_xlfn.XLOOKUP(Items6[[#This Row],[Name - Copy]],AllJson[PDF File Name],AllJson[FDD Year])</f>
        <v>2024</v>
      </c>
      <c r="J212" s="5" t="str">
        <f>_xlfn.XLOOKUP(Items6[[#This Row],[Name]],WisconsinFDD_Unstructured[Name],WisconsinFDD_Unstructured[OG Subfolder],0)</f>
        <v>B_2024</v>
      </c>
      <c r="K212" t="str" cm="1">
        <f t="array" ref="K212">UPPER(CleanFileName1(Items6[[#This Row],[Franchise Legal Name]]))</f>
        <v>B &amp; P BURKE, LLC</v>
      </c>
      <c r="L212" s="8" t="str">
        <f>SUBSTITUTE(Items6[[#This Row],[New PDF File Name]],".pdf","_Items1-23.pdf")</f>
        <v>B &amp; P BURKE, LLC_2024_Items1-23.pdf</v>
      </c>
      <c r="M212" s="6" t="str">
        <f>Items6[[#This Row],[Cleaned Legal Name]]&amp;"_"&amp;Items6[[#This Row],[FDD Year]]&amp;".pdf"</f>
        <v>B &amp; P BURKE, LLC_2024.pdf</v>
      </c>
      <c r="N212" s="7" t="str">
        <f>SUBSTITUTE(Items6[[#This Row],[New PDF File Name]],".pdf","")</f>
        <v>B &amp; P BURKE, LLC_2024</v>
      </c>
    </row>
    <row r="213" spans="1:14" x14ac:dyDescent="0.3">
      <c r="A213" s="1" t="s">
        <v>431</v>
      </c>
      <c r="B213" s="1" t="s">
        <v>8</v>
      </c>
      <c r="C213" s="2">
        <v>45534.46411291667</v>
      </c>
      <c r="D213" s="2">
        <v>45533.874764768516</v>
      </c>
      <c r="E213" s="2">
        <v>45533.874764629632</v>
      </c>
      <c r="F213" s="1" t="s">
        <v>9</v>
      </c>
      <c r="G213" s="1" t="s">
        <v>432</v>
      </c>
      <c r="H213" s="2" t="str">
        <f>_xlfn.XLOOKUP(Items6[[#This Row],[Name - Copy]],AllJson[PDF File Name],AllJson[Franchise Legal Name])</f>
        <v>Cabinet IQ Franchising, LLC</v>
      </c>
      <c r="I213" s="4">
        <f>_xlfn.XLOOKUP(Items6[[#This Row],[Name - Copy]],AllJson[PDF File Name],AllJson[FDD Year])</f>
        <v>2024</v>
      </c>
      <c r="J213" s="5" t="str">
        <f>_xlfn.XLOOKUP(Items6[[#This Row],[Name]],WisconsinFDD_Unstructured[Name],WisconsinFDD_Unstructured[OG Subfolder],0)</f>
        <v>Cabinet_2024</v>
      </c>
      <c r="K213" t="str" cm="1">
        <f t="array" ref="K213">UPPER(CleanFileName1(Items6[[#This Row],[Franchise Legal Name]]))</f>
        <v>CABINET IQ FRANCHISING, LLC</v>
      </c>
      <c r="L213" s="8" t="str">
        <f>SUBSTITUTE(Items6[[#This Row],[New PDF File Name]],".pdf","_Items1-23.pdf")</f>
        <v>CABINET IQ FRANCHISING, LLC_2024_Items1-23.pdf</v>
      </c>
      <c r="M213" s="6" t="str">
        <f>Items6[[#This Row],[Cleaned Legal Name]]&amp;"_"&amp;Items6[[#This Row],[FDD Year]]&amp;".pdf"</f>
        <v>CABINET IQ FRANCHISING, LLC_2024.pdf</v>
      </c>
      <c r="N213" s="7" t="str">
        <f>SUBSTITUTE(Items6[[#This Row],[New PDF File Name]],".pdf","")</f>
        <v>CABINET IQ FRANCHISING, LLC_2024</v>
      </c>
    </row>
    <row r="214" spans="1:14" x14ac:dyDescent="0.3">
      <c r="A214" s="1" t="s">
        <v>433</v>
      </c>
      <c r="B214" s="1" t="s">
        <v>8</v>
      </c>
      <c r="C214" s="2">
        <v>45534.465681944443</v>
      </c>
      <c r="D214" s="2">
        <v>45533.874775208336</v>
      </c>
      <c r="E214" s="2">
        <v>45533.874775162039</v>
      </c>
      <c r="F214" s="1" t="s">
        <v>9</v>
      </c>
      <c r="G214" s="1" t="s">
        <v>434</v>
      </c>
      <c r="H214" s="2" t="str">
        <f>_xlfn.XLOOKUP(Items6[[#This Row],[Name - Copy]],AllJson[PDF File Name],AllJson[Franchise Legal Name])</f>
        <v>Cabin Coffee Franchising, Inc.</v>
      </c>
      <c r="I214" s="4">
        <f>_xlfn.XLOOKUP(Items6[[#This Row],[Name - Copy]],AllJson[PDF File Name],AllJson[FDD Year])</f>
        <v>2023</v>
      </c>
      <c r="J214" s="5" t="str">
        <f>_xlfn.XLOOKUP(Items6[[#This Row],[Name]],WisconsinFDD_Unstructured[Name],WisconsinFDD_Unstructured[OG Subfolder],0)</f>
        <v>Cabin_2023</v>
      </c>
      <c r="K214" t="str" cm="1">
        <f t="array" ref="K214">UPPER(CleanFileName1(Items6[[#This Row],[Franchise Legal Name]]))</f>
        <v>CABIN COFFEE FRANCHISING, INC.</v>
      </c>
      <c r="L214" s="8" t="str">
        <f>SUBSTITUTE(Items6[[#This Row],[New PDF File Name]],".pdf","_Items1-23.pdf")</f>
        <v>CABIN COFFEE FRANCHISING, INC._2023_Items1-23.pdf</v>
      </c>
      <c r="M214" s="6" t="str">
        <f>Items6[[#This Row],[Cleaned Legal Name]]&amp;"_"&amp;Items6[[#This Row],[FDD Year]]&amp;".pdf"</f>
        <v>CABIN COFFEE FRANCHISING, INC._2023.pdf</v>
      </c>
      <c r="N214" s="7" t="str">
        <f>SUBSTITUTE(Items6[[#This Row],[New PDF File Name]],".pdf","")</f>
        <v>CABIN COFFEE FRANCHISING, INC._2023</v>
      </c>
    </row>
    <row r="215" spans="1:14" x14ac:dyDescent="0.3">
      <c r="A215" s="1" t="s">
        <v>435</v>
      </c>
      <c r="B215" s="1" t="s">
        <v>8</v>
      </c>
      <c r="C215" s="2">
        <v>45534.466519189817</v>
      </c>
      <c r="D215" s="2">
        <v>45533.87479021991</v>
      </c>
      <c r="E215" s="2">
        <v>45533.874790092596</v>
      </c>
      <c r="F215" s="1" t="s">
        <v>9</v>
      </c>
      <c r="G215" s="1" t="s">
        <v>436</v>
      </c>
      <c r="H215" s="2" t="str">
        <f>_xlfn.XLOOKUP(Items6[[#This Row],[Name - Copy]],AllJson[PDF File Name],AllJson[Franchise Legal Name])</f>
        <v>CAC FRANCHISING, LLC</v>
      </c>
      <c r="I215" s="4">
        <f>_xlfn.XLOOKUP(Items6[[#This Row],[Name - Copy]],AllJson[PDF File Name],AllJson[FDD Year])</f>
        <v>2024</v>
      </c>
      <c r="J215" s="5" t="str">
        <f>_xlfn.XLOOKUP(Items6[[#This Row],[Name]],WisconsinFDD_Unstructured[Name],WisconsinFDD_Unstructured[OG Subfolder],0)</f>
        <v>CAC_2024</v>
      </c>
      <c r="K215" t="str" cm="1">
        <f t="array" ref="K215">UPPER(CleanFileName1(Items6[[#This Row],[Franchise Legal Name]]))</f>
        <v>CAC FRANCHISING, LLC</v>
      </c>
      <c r="L215" s="8" t="str">
        <f>SUBSTITUTE(Items6[[#This Row],[New PDF File Name]],".pdf","_Items1-23.pdf")</f>
        <v>CAC FRANCHISING, LLC_2024_Items1-23.pdf</v>
      </c>
      <c r="M215" s="6" t="str">
        <f>Items6[[#This Row],[Cleaned Legal Name]]&amp;"_"&amp;Items6[[#This Row],[FDD Year]]&amp;".pdf"</f>
        <v>CAC FRANCHISING, LLC_2024.pdf</v>
      </c>
      <c r="N215" s="7" t="str">
        <f>SUBSTITUTE(Items6[[#This Row],[New PDF File Name]],".pdf","")</f>
        <v>CAC FRANCHISING, LLC_2024</v>
      </c>
    </row>
    <row r="216" spans="1:14" x14ac:dyDescent="0.3">
      <c r="A216" s="1" t="s">
        <v>437</v>
      </c>
      <c r="B216" s="1" t="s">
        <v>8</v>
      </c>
      <c r="C216" s="2">
        <v>45534.467957465276</v>
      </c>
      <c r="D216" s="2">
        <v>45533.874817511576</v>
      </c>
      <c r="E216" s="2">
        <v>45533.874817384261</v>
      </c>
      <c r="F216" s="1" t="s">
        <v>9</v>
      </c>
      <c r="G216" s="1" t="s">
        <v>438</v>
      </c>
      <c r="H216" s="2" t="str">
        <f>_xlfn.XLOOKUP(Items6[[#This Row],[Name - Copy]],AllJson[PDF File Name],AllJson[Franchise Legal Name])</f>
        <v>Cafe &amp; Bakery Group, LLC</v>
      </c>
      <c r="I216" s="4">
        <f>_xlfn.XLOOKUP(Items6[[#This Row],[Name - Copy]],AllJson[PDF File Name],AllJson[FDD Year])</f>
        <v>2023</v>
      </c>
      <c r="J216" s="5" t="str">
        <f>_xlfn.XLOOKUP(Items6[[#This Row],[Name]],WisconsinFDD_Unstructured[Name],WisconsinFDD_Unstructured[OG Subfolder],0)</f>
        <v>Cafe_2023</v>
      </c>
      <c r="K216" t="str" cm="1">
        <f t="array" ref="K216">UPPER(CleanFileName1(Items6[[#This Row],[Franchise Legal Name]]))</f>
        <v>CAFE &amp; BAKERY GROUP, LLC</v>
      </c>
      <c r="L216" s="8" t="str">
        <f>SUBSTITUTE(Items6[[#This Row],[New PDF File Name]],".pdf","_Items1-23.pdf")</f>
        <v>CAFE &amp; BAKERY GROUP, LLC_2023_Items1-23.pdf</v>
      </c>
      <c r="M216" s="6" t="str">
        <f>Items6[[#This Row],[Cleaned Legal Name]]&amp;"_"&amp;Items6[[#This Row],[FDD Year]]&amp;".pdf"</f>
        <v>CAFE &amp; BAKERY GROUP, LLC_2023.pdf</v>
      </c>
      <c r="N216" s="7" t="str">
        <f>SUBSTITUTE(Items6[[#This Row],[New PDF File Name]],".pdf","")</f>
        <v>CAFE &amp; BAKERY GROUP, LLC_2023</v>
      </c>
    </row>
    <row r="217" spans="1:14" x14ac:dyDescent="0.3">
      <c r="A217" s="1" t="s">
        <v>439</v>
      </c>
      <c r="B217" s="1" t="s">
        <v>8</v>
      </c>
      <c r="C217" s="2">
        <v>45534.469884965278</v>
      </c>
      <c r="D217" s="2">
        <v>45533.874830347224</v>
      </c>
      <c r="E217" s="2">
        <v>45533.87483025463</v>
      </c>
      <c r="F217" s="1" t="s">
        <v>9</v>
      </c>
      <c r="G217" s="1" t="s">
        <v>440</v>
      </c>
      <c r="H217" s="2" t="str">
        <f>_xlfn.XLOOKUP(Items6[[#This Row],[Name - Copy]],AllJson[PDF File Name],AllJson[Franchise Legal Name])</f>
        <v>Cajun Global LLC</v>
      </c>
      <c r="I217" s="4">
        <f>_xlfn.XLOOKUP(Items6[[#This Row],[Name - Copy]],AllJson[PDF File Name],AllJson[FDD Year])</f>
        <v>2024</v>
      </c>
      <c r="J217" s="5" t="str">
        <f>_xlfn.XLOOKUP(Items6[[#This Row],[Name]],WisconsinFDD_Unstructured[Name],WisconsinFDD_Unstructured[OG Subfolder],0)</f>
        <v>Cajun_2024</v>
      </c>
      <c r="K217" t="str" cm="1">
        <f t="array" ref="K217">UPPER(CleanFileName1(Items6[[#This Row],[Franchise Legal Name]]))</f>
        <v>CAJUN GLOBAL LLC</v>
      </c>
      <c r="L217" s="8" t="str">
        <f>SUBSTITUTE(Items6[[#This Row],[New PDF File Name]],".pdf","_Items1-23.pdf")</f>
        <v>CAJUN GLOBAL LLC_2024_Items1-23.pdf</v>
      </c>
      <c r="M217" s="6" t="str">
        <f>Items6[[#This Row],[Cleaned Legal Name]]&amp;"_"&amp;Items6[[#This Row],[FDD Year]]&amp;".pdf"</f>
        <v>CAJUN GLOBAL LLC_2024.pdf</v>
      </c>
      <c r="N217" s="7" t="str">
        <f>SUBSTITUTE(Items6[[#This Row],[New PDF File Name]],".pdf","")</f>
        <v>CAJUN GLOBAL LLC_2024</v>
      </c>
    </row>
    <row r="218" spans="1:14" x14ac:dyDescent="0.3">
      <c r="A218" s="1" t="s">
        <v>441</v>
      </c>
      <c r="B218" s="1" t="s">
        <v>8</v>
      </c>
      <c r="C218" s="2">
        <v>45534.472180324075</v>
      </c>
      <c r="D218" s="2">
        <v>45533.874840717595</v>
      </c>
      <c r="E218" s="2">
        <v>45533.874840625002</v>
      </c>
      <c r="F218" s="1" t="s">
        <v>9</v>
      </c>
      <c r="G218" s="1" t="s">
        <v>442</v>
      </c>
      <c r="H218" s="2" t="str">
        <f>_xlfn.XLOOKUP(Items6[[#This Row],[Name - Copy]],AllJson[PDF File Name],AllJson[Franchise Legal Name])</f>
        <v>Camp Bow Wow Franchising, Inc.</v>
      </c>
      <c r="I218" s="4">
        <f>_xlfn.XLOOKUP(Items6[[#This Row],[Name - Copy]],AllJson[PDF File Name],AllJson[FDD Year])</f>
        <v>2024</v>
      </c>
      <c r="J218" s="5" t="str">
        <f>_xlfn.XLOOKUP(Items6[[#This Row],[Name]],WisconsinFDD_Unstructured[Name],WisconsinFDD_Unstructured[OG Subfolder],0)</f>
        <v>Camp_2024</v>
      </c>
      <c r="K218" t="str" cm="1">
        <f t="array" ref="K218">UPPER(CleanFileName1(Items6[[#This Row],[Franchise Legal Name]]))</f>
        <v>CAMP BOW WOW FRANCHISING, INC.</v>
      </c>
      <c r="L218" s="8" t="str">
        <f>SUBSTITUTE(Items6[[#This Row],[New PDF File Name]],".pdf","_Items1-23.pdf")</f>
        <v>CAMP BOW WOW FRANCHISING, INC._2024_Items1-23.pdf</v>
      </c>
      <c r="M218" s="6" t="str">
        <f>Items6[[#This Row],[Cleaned Legal Name]]&amp;"_"&amp;Items6[[#This Row],[FDD Year]]&amp;".pdf"</f>
        <v>CAMP BOW WOW FRANCHISING, INC._2024.pdf</v>
      </c>
      <c r="N218" s="7" t="str">
        <f>SUBSTITUTE(Items6[[#This Row],[New PDF File Name]],".pdf","")</f>
        <v>CAMP BOW WOW FRANCHISING, INC._2024</v>
      </c>
    </row>
    <row r="219" spans="1:14" x14ac:dyDescent="0.3">
      <c r="A219" s="1" t="s">
        <v>443</v>
      </c>
      <c r="B219" s="1" t="s">
        <v>8</v>
      </c>
      <c r="C219" s="2">
        <v>45534.474780081022</v>
      </c>
      <c r="D219" s="2">
        <v>45533.874867025464</v>
      </c>
      <c r="E219" s="2">
        <v>45533.874866886574</v>
      </c>
      <c r="F219" s="1" t="s">
        <v>9</v>
      </c>
      <c r="G219" s="1" t="s">
        <v>444</v>
      </c>
      <c r="H219" s="2" t="str">
        <f>_xlfn.XLOOKUP(Items6[[#This Row],[Name - Copy]],AllJson[PDF File Name],AllJson[Franchise Legal Name])</f>
        <v>Candy Cloud Franchising LLC</v>
      </c>
      <c r="I219" s="4">
        <f>_xlfn.XLOOKUP(Items6[[#This Row],[Name - Copy]],AllJson[PDF File Name],AllJson[FDD Year])</f>
        <v>2023</v>
      </c>
      <c r="J219" s="5" t="str">
        <f>_xlfn.XLOOKUP(Items6[[#This Row],[Name]],WisconsinFDD_Unstructured[Name],WisconsinFDD_Unstructured[OG Subfolder],0)</f>
        <v>Candy_2023</v>
      </c>
      <c r="K219" t="str" cm="1">
        <f t="array" ref="K219">UPPER(CleanFileName1(Items6[[#This Row],[Franchise Legal Name]]))</f>
        <v>CANDY CLOUD FRANCHISING LLC</v>
      </c>
      <c r="L219" s="8" t="str">
        <f>SUBSTITUTE(Items6[[#This Row],[New PDF File Name]],".pdf","_Items1-23.pdf")</f>
        <v>CANDY CLOUD FRANCHISING LLC_2023_Items1-23.pdf</v>
      </c>
      <c r="M219" s="6" t="str">
        <f>Items6[[#This Row],[Cleaned Legal Name]]&amp;"_"&amp;Items6[[#This Row],[FDD Year]]&amp;".pdf"</f>
        <v>CANDY CLOUD FRANCHISING LLC_2023.pdf</v>
      </c>
      <c r="N219" s="7" t="str">
        <f>SUBSTITUTE(Items6[[#This Row],[New PDF File Name]],".pdf","")</f>
        <v>CANDY CLOUD FRANCHISING LLC_2023</v>
      </c>
    </row>
    <row r="220" spans="1:14" x14ac:dyDescent="0.3">
      <c r="A220" s="1" t="s">
        <v>445</v>
      </c>
      <c r="B220" s="1" t="s">
        <v>8</v>
      </c>
      <c r="C220" s="2">
        <v>45534.476470451387</v>
      </c>
      <c r="D220" s="2">
        <v>45533.874880798612</v>
      </c>
      <c r="E220" s="2">
        <v>45533.874880729163</v>
      </c>
      <c r="F220" s="1" t="s">
        <v>9</v>
      </c>
      <c r="G220" s="1" t="s">
        <v>446</v>
      </c>
      <c r="H220" s="2" t="str">
        <f>_xlfn.XLOOKUP(Items6[[#This Row],[Name - Copy]],AllJson[PDF File Name],AllJson[Franchise Legal Name])</f>
        <v>Canine Dimensions Franchising, LLC</v>
      </c>
      <c r="I220" s="4">
        <f>_xlfn.XLOOKUP(Items6[[#This Row],[Name - Copy]],AllJson[PDF File Name],AllJson[FDD Year])</f>
        <v>2024</v>
      </c>
      <c r="J220" s="5" t="str">
        <f>_xlfn.XLOOKUP(Items6[[#This Row],[Name]],WisconsinFDD_Unstructured[Name],WisconsinFDD_Unstructured[OG Subfolder],0)</f>
        <v>Canine_2024</v>
      </c>
      <c r="K220" t="str" cm="1">
        <f t="array" ref="K220">UPPER(CleanFileName1(Items6[[#This Row],[Franchise Legal Name]]))</f>
        <v>CANINE DIMENSIONS FRANCHISING, LLC</v>
      </c>
      <c r="L220" s="8" t="str">
        <f>SUBSTITUTE(Items6[[#This Row],[New PDF File Name]],".pdf","_Items1-23.pdf")</f>
        <v>CANINE DIMENSIONS FRANCHISING, LLC_2024_Items1-23.pdf</v>
      </c>
      <c r="M220" s="6" t="str">
        <f>Items6[[#This Row],[Cleaned Legal Name]]&amp;"_"&amp;Items6[[#This Row],[FDD Year]]&amp;".pdf"</f>
        <v>CANINE DIMENSIONS FRANCHISING, LLC_2024.pdf</v>
      </c>
      <c r="N220" s="7" t="str">
        <f>SUBSTITUTE(Items6[[#This Row],[New PDF File Name]],".pdf","")</f>
        <v>CANINE DIMENSIONS FRANCHISING, LLC_2024</v>
      </c>
    </row>
    <row r="221" spans="1:14" x14ac:dyDescent="0.3">
      <c r="A221" s="1" t="s">
        <v>447</v>
      </c>
      <c r="B221" s="1" t="s">
        <v>8</v>
      </c>
      <c r="C221" s="2">
        <v>45534.477732939813</v>
      </c>
      <c r="D221" s="2">
        <v>45533.874956250002</v>
      </c>
      <c r="E221" s="2">
        <v>45533.874956226849</v>
      </c>
      <c r="F221" s="1" t="s">
        <v>9</v>
      </c>
      <c r="G221" s="1" t="s">
        <v>448</v>
      </c>
      <c r="H221" s="2" t="str">
        <f>_xlfn.XLOOKUP(Items6[[#This Row],[Name - Copy]],AllJson[PDF File Name],AllJson[Franchise Legal Name])</f>
        <v>Canopy Franchise Corporation</v>
      </c>
      <c r="I221" s="4">
        <f>_xlfn.XLOOKUP(Items6[[#This Row],[Name - Copy]],AllJson[PDF File Name],AllJson[FDD Year])</f>
        <v>2024</v>
      </c>
      <c r="J221" s="5" t="str">
        <f>_xlfn.XLOOKUP(Items6[[#This Row],[Name]],WisconsinFDD_Unstructured[Name],WisconsinFDD_Unstructured[OG Subfolder],0)</f>
        <v>Canopy_2024</v>
      </c>
      <c r="K221" t="str" cm="1">
        <f t="array" ref="K221">UPPER(CleanFileName1(Items6[[#This Row],[Franchise Legal Name]]))</f>
        <v>CANOPY FRANCHISE CORPORATION</v>
      </c>
      <c r="L221" s="8" t="str">
        <f>SUBSTITUTE(Items6[[#This Row],[New PDF File Name]],".pdf","_Items1-23.pdf")</f>
        <v>CANOPY FRANCHISE CORPORATION_2024_Items1-23.pdf</v>
      </c>
      <c r="M221" s="6" t="str">
        <f>Items6[[#This Row],[Cleaned Legal Name]]&amp;"_"&amp;Items6[[#This Row],[FDD Year]]&amp;".pdf"</f>
        <v>CANOPY FRANCHISE CORPORATION_2024.pdf</v>
      </c>
      <c r="N221" s="7" t="str">
        <f>SUBSTITUTE(Items6[[#This Row],[New PDF File Name]],".pdf","")</f>
        <v>CANOPY FRANCHISE CORPORATION_2024</v>
      </c>
    </row>
    <row r="222" spans="1:14" x14ac:dyDescent="0.3">
      <c r="A222" s="1" t="s">
        <v>449</v>
      </c>
      <c r="B222" s="1" t="s">
        <v>8</v>
      </c>
      <c r="C222" s="2">
        <v>45534.483559652777</v>
      </c>
      <c r="D222" s="2">
        <v>45533.87498346065</v>
      </c>
      <c r="E222" s="2">
        <v>45533.874983391201</v>
      </c>
      <c r="F222" s="1" t="s">
        <v>9</v>
      </c>
      <c r="G222" s="1" t="s">
        <v>450</v>
      </c>
      <c r="H222" s="2" t="str">
        <f>_xlfn.XLOOKUP(Items6[[#This Row],[Name - Copy]],AllJson[PDF File Name],AllJson[Franchise Legal Name])</f>
        <v>Capriotti's Sandwich Shop, Inc.</v>
      </c>
      <c r="I222" s="4">
        <f>_xlfn.XLOOKUP(Items6[[#This Row],[Name - Copy]],AllJson[PDF File Name],AllJson[FDD Year])</f>
        <v>2024</v>
      </c>
      <c r="J222" s="5" t="str">
        <f>_xlfn.XLOOKUP(Items6[[#This Row],[Name]],WisconsinFDD_Unstructured[Name],WisconsinFDD_Unstructured[OG Subfolder],0)</f>
        <v>Capriotti's_2024</v>
      </c>
      <c r="K222" t="str" cm="1">
        <f t="array" ref="K222">UPPER(CleanFileName1(Items6[[#This Row],[Franchise Legal Name]]))</f>
        <v>CAPRIOTTI'S SANDWICH SHOP, INC.</v>
      </c>
      <c r="L222" s="8" t="str">
        <f>SUBSTITUTE(Items6[[#This Row],[New PDF File Name]],".pdf","_Items1-23.pdf")</f>
        <v>CAPRIOTTI'S SANDWICH SHOP, INC._2024_Items1-23.pdf</v>
      </c>
      <c r="M222" s="6" t="str">
        <f>Items6[[#This Row],[Cleaned Legal Name]]&amp;"_"&amp;Items6[[#This Row],[FDD Year]]&amp;".pdf"</f>
        <v>CAPRIOTTI'S SANDWICH SHOP, INC._2024.pdf</v>
      </c>
      <c r="N222" s="7" t="str">
        <f>SUBSTITUTE(Items6[[#This Row],[New PDF File Name]],".pdf","")</f>
        <v>CAPRIOTTI'S SANDWICH SHOP, INC._2024</v>
      </c>
    </row>
    <row r="223" spans="1:14" x14ac:dyDescent="0.3">
      <c r="A223" s="1" t="s">
        <v>451</v>
      </c>
      <c r="B223" s="1" t="s">
        <v>8</v>
      </c>
      <c r="C223" s="2">
        <v>45534.485976701391</v>
      </c>
      <c r="D223" s="2">
        <v>45533.875010914351</v>
      </c>
      <c r="E223" s="2">
        <v>45533.875010763892</v>
      </c>
      <c r="F223" s="1" t="s">
        <v>9</v>
      </c>
      <c r="G223" s="1" t="s">
        <v>452</v>
      </c>
      <c r="H223" s="2" t="str">
        <f>_xlfn.XLOOKUP(Items6[[#This Row],[Name - Copy]],AllJson[PDF File Name],AllJson[Franchise Legal Name])</f>
        <v>Captain D's, LLC</v>
      </c>
      <c r="I223" s="4">
        <f>_xlfn.XLOOKUP(Items6[[#This Row],[Name - Copy]],AllJson[PDF File Name],AllJson[FDD Year])</f>
        <v>2024</v>
      </c>
      <c r="J223" s="5" t="str">
        <f>_xlfn.XLOOKUP(Items6[[#This Row],[Name]],WisconsinFDD_Unstructured[Name],WisconsinFDD_Unstructured[OG Subfolder],0)</f>
        <v>Captain_2024</v>
      </c>
      <c r="K223" t="str" cm="1">
        <f t="array" ref="K223">UPPER(CleanFileName1(Items6[[#This Row],[Franchise Legal Name]]))</f>
        <v>CAPTAIN D'S, LLC</v>
      </c>
      <c r="L223" s="8" t="str">
        <f>SUBSTITUTE(Items6[[#This Row],[New PDF File Name]],".pdf","_Items1-23.pdf")</f>
        <v>CAPTAIN D'S, LLC_2024_Items1-23.pdf</v>
      </c>
      <c r="M223" s="6" t="str">
        <f>Items6[[#This Row],[Cleaned Legal Name]]&amp;"_"&amp;Items6[[#This Row],[FDD Year]]&amp;".pdf"</f>
        <v>CAPTAIN D'S, LLC_2024.pdf</v>
      </c>
      <c r="N223" s="7" t="str">
        <f>SUBSTITUTE(Items6[[#This Row],[New PDF File Name]],".pdf","")</f>
        <v>CAPTAIN D'S, LLC_2024</v>
      </c>
    </row>
    <row r="224" spans="1:14" x14ac:dyDescent="0.3">
      <c r="A224" s="1" t="s">
        <v>453</v>
      </c>
      <c r="B224" s="1" t="s">
        <v>8</v>
      </c>
      <c r="C224" s="2">
        <v>45534.487601875</v>
      </c>
      <c r="D224" s="2">
        <v>45533.875037858794</v>
      </c>
      <c r="E224" s="2">
        <v>45533.875037731479</v>
      </c>
      <c r="F224" s="1" t="s">
        <v>9</v>
      </c>
      <c r="G224" s="1" t="s">
        <v>454</v>
      </c>
      <c r="H224" s="2" t="str">
        <f>_xlfn.XLOOKUP(Items6[[#This Row],[Name - Copy]],AllJson[PDF File Name],AllJson[Franchise Legal Name])</f>
        <v>CAR-X, LLC</v>
      </c>
      <c r="I224" s="4">
        <f>_xlfn.XLOOKUP(Items6[[#This Row],[Name - Copy]],AllJson[PDF File Name],AllJson[FDD Year])</f>
        <v>2024</v>
      </c>
      <c r="J224" s="5" t="str">
        <f>_xlfn.XLOOKUP(Items6[[#This Row],[Name]],WisconsinFDD_Unstructured[Name],WisconsinFDD_Unstructured[OG Subfolder],0)</f>
        <v>CAR-X_2024</v>
      </c>
      <c r="K224" t="str" cm="1">
        <f t="array" ref="K224">UPPER(CleanFileName1(Items6[[#This Row],[Franchise Legal Name]]))</f>
        <v>CAR-X, LLC</v>
      </c>
      <c r="L224" s="8" t="str">
        <f>SUBSTITUTE(Items6[[#This Row],[New PDF File Name]],".pdf","_Items1-23.pdf")</f>
        <v>CAR-X, LLC_2024_Items1-23.pdf</v>
      </c>
      <c r="M224" s="6" t="str">
        <f>Items6[[#This Row],[Cleaned Legal Name]]&amp;"_"&amp;Items6[[#This Row],[FDD Year]]&amp;".pdf"</f>
        <v>CAR-X, LLC_2024.pdf</v>
      </c>
      <c r="N224" s="7" t="str">
        <f>SUBSTITUTE(Items6[[#This Row],[New PDF File Name]],".pdf","")</f>
        <v>CAR-X, LLC_2024</v>
      </c>
    </row>
    <row r="225" spans="1:14" x14ac:dyDescent="0.3">
      <c r="A225" s="1" t="s">
        <v>455</v>
      </c>
      <c r="B225" s="1" t="s">
        <v>8</v>
      </c>
      <c r="C225" s="2">
        <v>45534.489378252314</v>
      </c>
      <c r="D225" s="2">
        <v>45533.875045289351</v>
      </c>
      <c r="E225" s="2">
        <v>45533.875045231478</v>
      </c>
      <c r="F225" s="1" t="s">
        <v>9</v>
      </c>
      <c r="G225" s="1" t="s">
        <v>456</v>
      </c>
      <c r="H225" s="2" t="str">
        <f>_xlfn.XLOOKUP(Items6[[#This Row],[Name - Copy]],AllJson[PDF File Name],AllJson[Franchise Legal Name])</f>
        <v>CareBuilders At Home, LLC</v>
      </c>
      <c r="I225" s="4">
        <f>_xlfn.XLOOKUP(Items6[[#This Row],[Name - Copy]],AllJson[PDF File Name],AllJson[FDD Year])</f>
        <v>2024</v>
      </c>
      <c r="J225" s="5" t="str">
        <f>_xlfn.XLOOKUP(Items6[[#This Row],[Name]],WisconsinFDD_Unstructured[Name],WisconsinFDD_Unstructured[OG Subfolder],0)</f>
        <v>CareBuilders_2024</v>
      </c>
      <c r="K225" t="str" cm="1">
        <f t="array" ref="K225">UPPER(CleanFileName1(Items6[[#This Row],[Franchise Legal Name]]))</f>
        <v>CAREBUILDERS AT HOME, LLC</v>
      </c>
      <c r="L225" s="8" t="str">
        <f>SUBSTITUTE(Items6[[#This Row],[New PDF File Name]],".pdf","_Items1-23.pdf")</f>
        <v>CAREBUILDERS AT HOME, LLC_2024_Items1-23.pdf</v>
      </c>
      <c r="M225" s="6" t="str">
        <f>Items6[[#This Row],[Cleaned Legal Name]]&amp;"_"&amp;Items6[[#This Row],[FDD Year]]&amp;".pdf"</f>
        <v>CAREBUILDERS AT HOME, LLC_2024.pdf</v>
      </c>
      <c r="N225" s="7" t="str">
        <f>SUBSTITUTE(Items6[[#This Row],[New PDF File Name]],".pdf","")</f>
        <v>CAREBUILDERS AT HOME, LLC_2024</v>
      </c>
    </row>
    <row r="226" spans="1:14" x14ac:dyDescent="0.3">
      <c r="A226" s="1" t="s">
        <v>457</v>
      </c>
      <c r="B226" s="1" t="s">
        <v>8</v>
      </c>
      <c r="C226" s="2">
        <v>45534.490919664349</v>
      </c>
      <c r="D226" s="2">
        <v>45533.875060578706</v>
      </c>
      <c r="E226" s="2">
        <v>45533.875060358798</v>
      </c>
      <c r="F226" s="1" t="s">
        <v>9</v>
      </c>
      <c r="G226" s="1" t="s">
        <v>458</v>
      </c>
      <c r="H226" s="2" t="str">
        <f>_xlfn.XLOOKUP(Items6[[#This Row],[Name - Copy]],AllJson[PDF File Name],AllJson[Franchise Legal Name])</f>
        <v>CarePatrol Franchise Systems, LLC</v>
      </c>
      <c r="I226" s="4">
        <f>_xlfn.XLOOKUP(Items6[[#This Row],[Name - Copy]],AllJson[PDF File Name],AllJson[FDD Year])</f>
        <v>2024</v>
      </c>
      <c r="J226" s="5" t="str">
        <f>_xlfn.XLOOKUP(Items6[[#This Row],[Name]],WisconsinFDD_Unstructured[Name],WisconsinFDD_Unstructured[OG Subfolder],0)</f>
        <v>CarePatrol_2024</v>
      </c>
      <c r="K226" t="str" cm="1">
        <f t="array" ref="K226">UPPER(CleanFileName1(Items6[[#This Row],[Franchise Legal Name]]))</f>
        <v>CAREPATROL FRANCHISE SYSTEMS, LLC</v>
      </c>
      <c r="L226" s="8" t="str">
        <f>SUBSTITUTE(Items6[[#This Row],[New PDF File Name]],".pdf","_Items1-23.pdf")</f>
        <v>CAREPATROL FRANCHISE SYSTEMS, LLC_2024_Items1-23.pdf</v>
      </c>
      <c r="M226" s="6" t="str">
        <f>Items6[[#This Row],[Cleaned Legal Name]]&amp;"_"&amp;Items6[[#This Row],[FDD Year]]&amp;".pdf"</f>
        <v>CAREPATROL FRANCHISE SYSTEMS, LLC_2024.pdf</v>
      </c>
      <c r="N226" s="7" t="str">
        <f>SUBSTITUTE(Items6[[#This Row],[New PDF File Name]],".pdf","")</f>
        <v>CAREPATROL FRANCHISE SYSTEMS, LLC_2024</v>
      </c>
    </row>
    <row r="227" spans="1:14" x14ac:dyDescent="0.3">
      <c r="A227" s="1" t="s">
        <v>459</v>
      </c>
      <c r="B227" s="1" t="s">
        <v>8</v>
      </c>
      <c r="C227" s="2">
        <v>45534.493048009259</v>
      </c>
      <c r="D227" s="2">
        <v>45533.875071331022</v>
      </c>
      <c r="E227" s="2">
        <v>45533.875071203707</v>
      </c>
      <c r="F227" s="1" t="s">
        <v>9</v>
      </c>
      <c r="G227" s="1" t="s">
        <v>460</v>
      </c>
      <c r="H227" s="2" t="str">
        <f>_xlfn.XLOOKUP(Items6[[#This Row],[Name - Copy]],AllJson[PDF File Name],AllJson[Franchise Legal Name])</f>
        <v>Care Diem Franchising, LLC</v>
      </c>
      <c r="I227" s="4">
        <f>_xlfn.XLOOKUP(Items6[[#This Row],[Name - Copy]],AllJson[PDF File Name],AllJson[FDD Year])</f>
        <v>2024</v>
      </c>
      <c r="J227" s="5" t="str">
        <f>_xlfn.XLOOKUP(Items6[[#This Row],[Name]],WisconsinFDD_Unstructured[Name],WisconsinFDD_Unstructured[OG Subfolder],0)</f>
        <v>Care_2024</v>
      </c>
      <c r="K227" t="str" cm="1">
        <f t="array" ref="K227">UPPER(CleanFileName1(Items6[[#This Row],[Franchise Legal Name]]))</f>
        <v>CARE DIEM FRANCHISING, LLC</v>
      </c>
      <c r="L227" s="8" t="str">
        <f>SUBSTITUTE(Items6[[#This Row],[New PDF File Name]],".pdf","_Items1-23.pdf")</f>
        <v>CARE DIEM FRANCHISING, LLC_2024_Items1-23.pdf</v>
      </c>
      <c r="M227" s="6" t="str">
        <f>Items6[[#This Row],[Cleaned Legal Name]]&amp;"_"&amp;Items6[[#This Row],[FDD Year]]&amp;".pdf"</f>
        <v>CARE DIEM FRANCHISING, LLC_2024.pdf</v>
      </c>
      <c r="N227" s="7" t="str">
        <f>SUBSTITUTE(Items6[[#This Row],[New PDF File Name]],".pdf","")</f>
        <v>CARE DIEM FRANCHISING, LLC_2024</v>
      </c>
    </row>
    <row r="228" spans="1:14" x14ac:dyDescent="0.3">
      <c r="A228" s="1" t="s">
        <v>461</v>
      </c>
      <c r="B228" s="1" t="s">
        <v>8</v>
      </c>
      <c r="C228" s="2">
        <v>45534.494830266201</v>
      </c>
      <c r="D228" s="2">
        <v>45533.875082094906</v>
      </c>
      <c r="E228" s="2">
        <v>45533.875081828701</v>
      </c>
      <c r="F228" s="1" t="s">
        <v>9</v>
      </c>
      <c r="G228" s="1" t="s">
        <v>462</v>
      </c>
      <c r="H228" s="2" t="str">
        <f>_xlfn.XLOOKUP(Items6[[#This Row],[Name - Copy]],AllJson[PDF File Name],AllJson[Franchise Legal Name])</f>
        <v>Caribou Coffee Development Company, Inc.</v>
      </c>
      <c r="I228" s="4">
        <f>_xlfn.XLOOKUP(Items6[[#This Row],[Name - Copy]],AllJson[PDF File Name],AllJson[FDD Year])</f>
        <v>2024</v>
      </c>
      <c r="J228" s="5" t="str">
        <f>_xlfn.XLOOKUP(Items6[[#This Row],[Name]],WisconsinFDD_Unstructured[Name],WisconsinFDD_Unstructured[OG Subfolder],0)</f>
        <v>Caribou_2024</v>
      </c>
      <c r="K228" t="str" cm="1">
        <f t="array" ref="K228">UPPER(CleanFileName1(Items6[[#This Row],[Franchise Legal Name]]))</f>
        <v>CARIBOU COFFEE DEVELOPMENT COMPANY, INC.</v>
      </c>
      <c r="L228" s="8" t="str">
        <f>SUBSTITUTE(Items6[[#This Row],[New PDF File Name]],".pdf","_Items1-23.pdf")</f>
        <v>CARIBOU COFFEE DEVELOPMENT COMPANY, INC._2024_Items1-23.pdf</v>
      </c>
      <c r="M228" s="6" t="str">
        <f>Items6[[#This Row],[Cleaned Legal Name]]&amp;"_"&amp;Items6[[#This Row],[FDD Year]]&amp;".pdf"</f>
        <v>CARIBOU COFFEE DEVELOPMENT COMPANY, INC._2024.pdf</v>
      </c>
      <c r="N228" s="7" t="str">
        <f>SUBSTITUTE(Items6[[#This Row],[New PDF File Name]],".pdf","")</f>
        <v>CARIBOU COFFEE DEVELOPMENT COMPANY, INC._2024</v>
      </c>
    </row>
    <row r="229" spans="1:14" x14ac:dyDescent="0.3">
      <c r="A229" s="1" t="s">
        <v>463</v>
      </c>
      <c r="B229" s="1" t="s">
        <v>8</v>
      </c>
      <c r="C229" s="2">
        <v>45534.497057638888</v>
      </c>
      <c r="D229" s="2">
        <v>45533.875118981479</v>
      </c>
      <c r="E229" s="2">
        <v>45533.875118680553</v>
      </c>
      <c r="F229" s="1" t="s">
        <v>9</v>
      </c>
      <c r="G229" s="1" t="s">
        <v>464</v>
      </c>
      <c r="H229" s="2" t="str">
        <f>_xlfn.XLOOKUP(Items6[[#This Row],[Name - Copy]],AllJson[PDF File Name],AllJson[Franchise Legal Name])</f>
        <v>Caring Senior Service Franchise Partnership, L.P.</v>
      </c>
      <c r="I229" s="4">
        <f>_xlfn.XLOOKUP(Items6[[#This Row],[Name - Copy]],AllJson[PDF File Name],AllJson[FDD Year])</f>
        <v>2024</v>
      </c>
      <c r="J229" s="5" t="str">
        <f>_xlfn.XLOOKUP(Items6[[#This Row],[Name]],WisconsinFDD_Unstructured[Name],WisconsinFDD_Unstructured[OG Subfolder],0)</f>
        <v>Caring_2024</v>
      </c>
      <c r="K229" t="str" cm="1">
        <f t="array" ref="K229">UPPER(CleanFileName1(Items6[[#This Row],[Franchise Legal Name]]))</f>
        <v>CARING SENIOR SERVICE FRANCHISE PARTNERSHIP, L.P.</v>
      </c>
      <c r="L229" s="8" t="str">
        <f>SUBSTITUTE(Items6[[#This Row],[New PDF File Name]],".pdf","_Items1-23.pdf")</f>
        <v>CARING SENIOR SERVICE FRANCHISE PARTNERSHIP, L.P._2024_Items1-23.pdf</v>
      </c>
      <c r="M229" s="6" t="str">
        <f>Items6[[#This Row],[Cleaned Legal Name]]&amp;"_"&amp;Items6[[#This Row],[FDD Year]]&amp;".pdf"</f>
        <v>CARING SENIOR SERVICE FRANCHISE PARTNERSHIP, L.P._2024.pdf</v>
      </c>
      <c r="N229" s="7" t="str">
        <f>SUBSTITUTE(Items6[[#This Row],[New PDF File Name]],".pdf","")</f>
        <v>CARING SENIOR SERVICE FRANCHISE PARTNERSHIP, L.P._2024</v>
      </c>
    </row>
    <row r="230" spans="1:14" x14ac:dyDescent="0.3">
      <c r="A230" s="1" t="s">
        <v>465</v>
      </c>
      <c r="B230" s="1" t="s">
        <v>8</v>
      </c>
      <c r="C230" s="2">
        <v>45534.498908715279</v>
      </c>
      <c r="D230" s="2">
        <v>45533.875148622683</v>
      </c>
      <c r="E230" s="2">
        <v>45533.87514851852</v>
      </c>
      <c r="F230" s="1" t="s">
        <v>9</v>
      </c>
      <c r="G230" s="1" t="s">
        <v>466</v>
      </c>
      <c r="H230" s="2" t="str">
        <f>_xlfn.XLOOKUP(Items6[[#This Row],[Name - Copy]],AllJson[PDF File Name],AllJson[Franchise Legal Name])</f>
        <v>CARSTAR Franchisor SPV LLC</v>
      </c>
      <c r="I230" s="4">
        <f>_xlfn.XLOOKUP(Items6[[#This Row],[Name - Copy]],AllJson[PDF File Name],AllJson[FDD Year])</f>
        <v>2024</v>
      </c>
      <c r="J230" s="5" t="str">
        <f>_xlfn.XLOOKUP(Items6[[#This Row],[Name]],WisconsinFDD_Unstructured[Name],WisconsinFDD_Unstructured[OG Subfolder],0)</f>
        <v>CARSTAR_2024</v>
      </c>
      <c r="K230" t="str" cm="1">
        <f t="array" ref="K230">UPPER(CleanFileName1(Items6[[#This Row],[Franchise Legal Name]]))</f>
        <v>CARSTAR FRANCHISOR SPV LLC</v>
      </c>
      <c r="L230" s="8" t="str">
        <f>SUBSTITUTE(Items6[[#This Row],[New PDF File Name]],".pdf","_Items1-23.pdf")</f>
        <v>CARSTAR FRANCHISOR SPV LLC_2024_Items1-23.pdf</v>
      </c>
      <c r="M230" s="6" t="str">
        <f>Items6[[#This Row],[Cleaned Legal Name]]&amp;"_"&amp;Items6[[#This Row],[FDD Year]]&amp;".pdf"</f>
        <v>CARSTAR FRANCHISOR SPV LLC_2024.pdf</v>
      </c>
      <c r="N230" s="7" t="str">
        <f>SUBSTITUTE(Items6[[#This Row],[New PDF File Name]],".pdf","")</f>
        <v>CARSTAR FRANCHISOR SPV LLC_2024</v>
      </c>
    </row>
    <row r="231" spans="1:14" x14ac:dyDescent="0.3">
      <c r="A231" s="1" t="s">
        <v>467</v>
      </c>
      <c r="B231" s="1" t="s">
        <v>8</v>
      </c>
      <c r="C231" s="2">
        <v>45534.501599456016</v>
      </c>
      <c r="D231" s="2">
        <v>45533.875192789354</v>
      </c>
      <c r="E231" s="2">
        <v>45533.875192662039</v>
      </c>
      <c r="F231" s="1" t="s">
        <v>9</v>
      </c>
      <c r="G231" s="1" t="s">
        <v>468</v>
      </c>
      <c r="H231" s="2" t="str">
        <f>_xlfn.XLOOKUP(Items6[[#This Row],[Name - Copy]],AllJson[PDF File Name],AllJson[Franchise Legal Name])</f>
        <v>Carvel Franchisor SPV LLC</v>
      </c>
      <c r="I231" s="4">
        <f>_xlfn.XLOOKUP(Items6[[#This Row],[Name - Copy]],AllJson[PDF File Name],AllJson[FDD Year])</f>
        <v>2024</v>
      </c>
      <c r="J231" s="5" t="str">
        <f>_xlfn.XLOOKUP(Items6[[#This Row],[Name]],WisconsinFDD_Unstructured[Name],WisconsinFDD_Unstructured[OG Subfolder],0)</f>
        <v>Carvel_2024</v>
      </c>
      <c r="K231" t="str" cm="1">
        <f t="array" ref="K231">UPPER(CleanFileName1(Items6[[#This Row],[Franchise Legal Name]]))</f>
        <v>CARVEL FRANCHISOR SPV LLC</v>
      </c>
      <c r="L231" s="8" t="str">
        <f>SUBSTITUTE(Items6[[#This Row],[New PDF File Name]],".pdf","_Items1-23.pdf")</f>
        <v>CARVEL FRANCHISOR SPV LLC_2024_Items1-23.pdf</v>
      </c>
      <c r="M231" s="6" t="str">
        <f>Items6[[#This Row],[Cleaned Legal Name]]&amp;"_"&amp;Items6[[#This Row],[FDD Year]]&amp;".pdf"</f>
        <v>CARVEL FRANCHISOR SPV LLC_2024.pdf</v>
      </c>
      <c r="N231" s="7" t="str">
        <f>SUBSTITUTE(Items6[[#This Row],[New PDF File Name]],".pdf","")</f>
        <v>CARVEL FRANCHISOR SPV LLC_2024</v>
      </c>
    </row>
    <row r="232" spans="1:14" x14ac:dyDescent="0.3">
      <c r="A232" s="1" t="s">
        <v>469</v>
      </c>
      <c r="B232" s="1" t="s">
        <v>8</v>
      </c>
      <c r="C232" s="2">
        <v>45534.504978217592</v>
      </c>
      <c r="D232" s="2">
        <v>45533.875210625003</v>
      </c>
      <c r="E232" s="2">
        <v>45533.875210520833</v>
      </c>
      <c r="F232" s="1" t="s">
        <v>9</v>
      </c>
      <c r="G232" s="1" t="s">
        <v>470</v>
      </c>
      <c r="H232" s="2" t="str">
        <f>_xlfn.XLOOKUP(Items6[[#This Row],[Name - Copy]],AllJson[PDF File Name],AllJson[Franchise Legal Name])</f>
        <v>Casago International, LLC</v>
      </c>
      <c r="I232" s="4">
        <f>_xlfn.XLOOKUP(Items6[[#This Row],[Name - Copy]],AllJson[PDF File Name],AllJson[FDD Year])</f>
        <v>2024</v>
      </c>
      <c r="J232" s="5" t="str">
        <f>_xlfn.XLOOKUP(Items6[[#This Row],[Name]],WisconsinFDD_Unstructured[Name],WisconsinFDD_Unstructured[OG Subfolder],0)</f>
        <v>Casago_2024</v>
      </c>
      <c r="K232" t="str" cm="1">
        <f t="array" ref="K232">UPPER(CleanFileName1(Items6[[#This Row],[Franchise Legal Name]]))</f>
        <v>CASAGO INTERNATIONAL, LLC</v>
      </c>
      <c r="L232" s="8" t="str">
        <f>SUBSTITUTE(Items6[[#This Row],[New PDF File Name]],".pdf","_Items1-23.pdf")</f>
        <v>CASAGO INTERNATIONAL, LLC_2024_Items1-23.pdf</v>
      </c>
      <c r="M232" s="6" t="str">
        <f>Items6[[#This Row],[Cleaned Legal Name]]&amp;"_"&amp;Items6[[#This Row],[FDD Year]]&amp;".pdf"</f>
        <v>CASAGO INTERNATIONAL, LLC_2024.pdf</v>
      </c>
      <c r="N232" s="7" t="str">
        <f>SUBSTITUTE(Items6[[#This Row],[New PDF File Name]],".pdf","")</f>
        <v>CASAGO INTERNATIONAL, LLC_2024</v>
      </c>
    </row>
    <row r="233" spans="1:14" x14ac:dyDescent="0.3">
      <c r="A233" s="1" t="s">
        <v>471</v>
      </c>
      <c r="B233" s="1" t="s">
        <v>8</v>
      </c>
      <c r="C233" s="2">
        <v>45534.506603495371</v>
      </c>
      <c r="D233" s="2">
        <v>45533.875229340279</v>
      </c>
      <c r="E233" s="2">
        <v>45533.87522923611</v>
      </c>
      <c r="F233" s="1" t="s">
        <v>9</v>
      </c>
      <c r="G233" s="1" t="s">
        <v>472</v>
      </c>
      <c r="H233" s="2" t="str">
        <f>_xlfn.XLOOKUP(Items6[[#This Row],[Name - Copy]],AllJson[PDF File Name],AllJson[Franchise Legal Name])</f>
        <v>Casa Franchising, LLC</v>
      </c>
      <c r="I233" s="4">
        <f>_xlfn.XLOOKUP(Items6[[#This Row],[Name - Copy]],AllJson[PDF File Name],AllJson[FDD Year])</f>
        <v>2024</v>
      </c>
      <c r="J233" s="5" t="str">
        <f>_xlfn.XLOOKUP(Items6[[#This Row],[Name]],WisconsinFDD_Unstructured[Name],WisconsinFDD_Unstructured[OG Subfolder],0)</f>
        <v>Casa_2024</v>
      </c>
      <c r="K233" t="str" cm="1">
        <f t="array" ref="K233">UPPER(CleanFileName1(Items6[[#This Row],[Franchise Legal Name]]))</f>
        <v>CASA FRANCHISING, LLC</v>
      </c>
      <c r="L233" s="8" t="str">
        <f>SUBSTITUTE(Items6[[#This Row],[New PDF File Name]],".pdf","_Items1-23.pdf")</f>
        <v>CASA FRANCHISING, LLC_2024_Items1-23.pdf</v>
      </c>
      <c r="M233" s="6" t="str">
        <f>Items6[[#This Row],[Cleaned Legal Name]]&amp;"_"&amp;Items6[[#This Row],[FDD Year]]&amp;".pdf"</f>
        <v>CASA FRANCHISING, LLC_2024.pdf</v>
      </c>
      <c r="N233" s="7" t="str">
        <f>SUBSTITUTE(Items6[[#This Row],[New PDF File Name]],".pdf","")</f>
        <v>CASA FRANCHISING, LLC_2024</v>
      </c>
    </row>
    <row r="234" spans="1:14" x14ac:dyDescent="0.3">
      <c r="A234" s="1" t="s">
        <v>473</v>
      </c>
      <c r="B234" s="1" t="s">
        <v>8</v>
      </c>
      <c r="C234" s="2">
        <v>45534.508252453707</v>
      </c>
      <c r="D234" s="2">
        <v>45533.875254421298</v>
      </c>
      <c r="E234" s="2">
        <v>45533.875254085651</v>
      </c>
      <c r="F234" s="1" t="s">
        <v>9</v>
      </c>
      <c r="G234" s="1" t="s">
        <v>474</v>
      </c>
      <c r="H234" s="2" t="str">
        <f>_xlfn.XLOOKUP(Items6[[#This Row],[Name - Copy]],AllJson[PDF File Name],AllJson[Franchise Legal Name])</f>
        <v>Casey Hawkins, Inc.</v>
      </c>
      <c r="I234" s="4">
        <f>_xlfn.XLOOKUP(Items6[[#This Row],[Name - Copy]],AllJson[PDF File Name],AllJson[FDD Year])</f>
        <v>2024</v>
      </c>
      <c r="J234" s="5" t="str">
        <f>_xlfn.XLOOKUP(Items6[[#This Row],[Name]],WisconsinFDD_Unstructured[Name],WisconsinFDD_Unstructured[OG Subfolder],0)</f>
        <v>Casey_2024</v>
      </c>
      <c r="K234" t="str" cm="1">
        <f t="array" ref="K234">UPPER(CleanFileName1(Items6[[#This Row],[Franchise Legal Name]]))</f>
        <v>CASEY HAWKINS, INC.</v>
      </c>
      <c r="L234" s="8" t="str">
        <f>SUBSTITUTE(Items6[[#This Row],[New PDF File Name]],".pdf","_Items1-23.pdf")</f>
        <v>CASEY HAWKINS, INC._2024_Items1-23.pdf</v>
      </c>
      <c r="M234" s="6" t="str">
        <f>Items6[[#This Row],[Cleaned Legal Name]]&amp;"_"&amp;Items6[[#This Row],[FDD Year]]&amp;".pdf"</f>
        <v>CASEY HAWKINS, INC._2024.pdf</v>
      </c>
      <c r="N234" s="7" t="str">
        <f>SUBSTITUTE(Items6[[#This Row],[New PDF File Name]],".pdf","")</f>
        <v>CASEY HAWKINS, INC._2024</v>
      </c>
    </row>
    <row r="235" spans="1:14" x14ac:dyDescent="0.3">
      <c r="A235" s="1" t="s">
        <v>475</v>
      </c>
      <c r="B235" s="1" t="s">
        <v>8</v>
      </c>
      <c r="C235" s="2">
        <v>45534.510182523147</v>
      </c>
      <c r="D235" s="2">
        <v>45533.875308078706</v>
      </c>
      <c r="E235" s="2">
        <v>45533.875307939816</v>
      </c>
      <c r="F235" s="1" t="s">
        <v>9</v>
      </c>
      <c r="G235" s="1" t="s">
        <v>476</v>
      </c>
      <c r="H235" s="2" t="str">
        <f>_xlfn.XLOOKUP(Items6[[#This Row],[Name - Copy]],AllJson[PDF File Name],AllJson[Franchise Legal Name])</f>
        <v>CBD FRANCHISING, INC.</v>
      </c>
      <c r="I235" s="4">
        <f>_xlfn.XLOOKUP(Items6[[#This Row],[Name - Copy]],AllJson[PDF File Name],AllJson[FDD Year])</f>
        <v>2024</v>
      </c>
      <c r="J235" s="5" t="str">
        <f>_xlfn.XLOOKUP(Items6[[#This Row],[Name]],WisconsinFDD_Unstructured[Name],WisconsinFDD_Unstructured[OG Subfolder],0)</f>
        <v>CBD_2024</v>
      </c>
      <c r="K235" t="str" cm="1">
        <f t="array" ref="K235">UPPER(CleanFileName1(Items6[[#This Row],[Franchise Legal Name]]))</f>
        <v>CBD FRANCHISING, INC.</v>
      </c>
      <c r="L235" s="8" t="str">
        <f>SUBSTITUTE(Items6[[#This Row],[New PDF File Name]],".pdf","_Items1-23.pdf")</f>
        <v>CBD FRANCHISING, INC._2024_Items1-23.pdf</v>
      </c>
      <c r="M235" s="6" t="str">
        <f>Items6[[#This Row],[Cleaned Legal Name]]&amp;"_"&amp;Items6[[#This Row],[FDD Year]]&amp;".pdf"</f>
        <v>CBD FRANCHISING, INC._2024.pdf</v>
      </c>
      <c r="N235" s="7" t="str">
        <f>SUBSTITUTE(Items6[[#This Row],[New PDF File Name]],".pdf","")</f>
        <v>CBD FRANCHISING, INC._2024</v>
      </c>
    </row>
    <row r="236" spans="1:14" x14ac:dyDescent="0.3">
      <c r="A236" s="1" t="s">
        <v>477</v>
      </c>
      <c r="B236" s="1" t="s">
        <v>8</v>
      </c>
      <c r="C236" s="2">
        <v>45534.512255613423</v>
      </c>
      <c r="D236" s="2">
        <v>45533.875319513892</v>
      </c>
      <c r="E236" s="2">
        <v>45533.875319421299</v>
      </c>
      <c r="F236" s="1" t="s">
        <v>9</v>
      </c>
      <c r="G236" s="1" t="s">
        <v>478</v>
      </c>
      <c r="H236" s="2" t="str">
        <f>_xlfn.XLOOKUP(Items6[[#This Row],[Name - Copy]],AllJson[PDF File Name],AllJson[Franchise Legal Name])</f>
        <v>CBOP Domestic, Inc.</v>
      </c>
      <c r="I236" s="4">
        <f>_xlfn.XLOOKUP(Items6[[#This Row],[Name - Copy]],AllJson[PDF File Name],AllJson[FDD Year])</f>
        <v>2024</v>
      </c>
      <c r="J236" s="5" t="str">
        <f>_xlfn.XLOOKUP(Items6[[#This Row],[Name]],WisconsinFDD_Unstructured[Name],WisconsinFDD_Unstructured[OG Subfolder],0)</f>
        <v>CBOP_2024</v>
      </c>
      <c r="K236" t="str" cm="1">
        <f t="array" ref="K236">UPPER(CleanFileName1(Items6[[#This Row],[Franchise Legal Name]]))</f>
        <v>CBOP DOMESTIC, INC.</v>
      </c>
      <c r="L236" s="8" t="str">
        <f>SUBSTITUTE(Items6[[#This Row],[New PDF File Name]],".pdf","_Items1-23.pdf")</f>
        <v>CBOP DOMESTIC, INC._2024_Items1-23.pdf</v>
      </c>
      <c r="M236" s="6" t="str">
        <f>Items6[[#This Row],[Cleaned Legal Name]]&amp;"_"&amp;Items6[[#This Row],[FDD Year]]&amp;".pdf"</f>
        <v>CBOP DOMESTIC, INC._2024.pdf</v>
      </c>
      <c r="N236" s="7" t="str">
        <f>SUBSTITUTE(Items6[[#This Row],[New PDF File Name]],".pdf","")</f>
        <v>CBOP DOMESTIC, INC._2024</v>
      </c>
    </row>
    <row r="237" spans="1:14" x14ac:dyDescent="0.3">
      <c r="A237" s="1" t="s">
        <v>479</v>
      </c>
      <c r="B237" s="1" t="s">
        <v>8</v>
      </c>
      <c r="C237" s="2">
        <v>45534.513878587961</v>
      </c>
      <c r="D237" s="2">
        <v>45533.875329409719</v>
      </c>
      <c r="E237" s="2">
        <v>45533.875329305556</v>
      </c>
      <c r="F237" s="1" t="s">
        <v>9</v>
      </c>
      <c r="G237" s="1" t="s">
        <v>480</v>
      </c>
      <c r="H237" s="2" t="str">
        <f>_xlfn.XLOOKUP(Items6[[#This Row],[Name - Copy]],AllJson[PDF File Name],AllJson[Franchise Legal Name])</f>
        <v>CCB Enterprises, LLC</v>
      </c>
      <c r="I237" s="4">
        <f>_xlfn.XLOOKUP(Items6[[#This Row],[Name - Copy]],AllJson[PDF File Name],AllJson[FDD Year])</f>
        <v>2024</v>
      </c>
      <c r="J237" s="5" t="str">
        <f>_xlfn.XLOOKUP(Items6[[#This Row],[Name]],WisconsinFDD_Unstructured[Name],WisconsinFDD_Unstructured[OG Subfolder],0)</f>
        <v>CCB_2024</v>
      </c>
      <c r="K237" t="str" cm="1">
        <f t="array" ref="K237">UPPER(CleanFileName1(Items6[[#This Row],[Franchise Legal Name]]))</f>
        <v>CCB ENTERPRISES, LLC</v>
      </c>
      <c r="L237" s="8" t="str">
        <f>SUBSTITUTE(Items6[[#This Row],[New PDF File Name]],".pdf","_Items1-23.pdf")</f>
        <v>CCB ENTERPRISES, LLC_2024_Items1-23.pdf</v>
      </c>
      <c r="M237" s="6" t="str">
        <f>Items6[[#This Row],[Cleaned Legal Name]]&amp;"_"&amp;Items6[[#This Row],[FDD Year]]&amp;".pdf"</f>
        <v>CCB ENTERPRISES, LLC_2024.pdf</v>
      </c>
      <c r="N237" s="7" t="str">
        <f>SUBSTITUTE(Items6[[#This Row],[New PDF File Name]],".pdf","")</f>
        <v>CCB ENTERPRISES, LLC_2024</v>
      </c>
    </row>
    <row r="238" spans="1:14" x14ac:dyDescent="0.3">
      <c r="A238" s="1" t="s">
        <v>481</v>
      </c>
      <c r="B238" s="1" t="s">
        <v>8</v>
      </c>
      <c r="C238" s="2">
        <v>45534.515818437503</v>
      </c>
      <c r="D238" s="2">
        <v>45533.875340520834</v>
      </c>
      <c r="E238" s="2">
        <v>45533.875340405095</v>
      </c>
      <c r="F238" s="1" t="s">
        <v>9</v>
      </c>
      <c r="G238" s="1" t="s">
        <v>482</v>
      </c>
      <c r="H238" s="2" t="str">
        <f>_xlfn.XLOOKUP(Items6[[#This Row],[Name - Copy]],AllJson[PDF File Name],AllJson[Franchise Legal Name])</f>
        <v>CELEBREE ENTERPRISES, LLC</v>
      </c>
      <c r="I238" s="4">
        <f>_xlfn.XLOOKUP(Items6[[#This Row],[Name - Copy]],AllJson[PDF File Name],AllJson[FDD Year])</f>
        <v>2024</v>
      </c>
      <c r="J238" s="5" t="str">
        <f>_xlfn.XLOOKUP(Items6[[#This Row],[Name]],WisconsinFDD_Unstructured[Name],WisconsinFDD_Unstructured[OG Subfolder],0)</f>
        <v>CELEBREE_2024</v>
      </c>
      <c r="K238" t="str" cm="1">
        <f t="array" ref="K238">UPPER(CleanFileName1(Items6[[#This Row],[Franchise Legal Name]]))</f>
        <v>CELEBREE ENTERPRISES, LLC</v>
      </c>
      <c r="L238" s="8" t="str">
        <f>SUBSTITUTE(Items6[[#This Row],[New PDF File Name]],".pdf","_Items1-23.pdf")</f>
        <v>CELEBREE ENTERPRISES, LLC_2024_Items1-23.pdf</v>
      </c>
      <c r="M238" s="6" t="str">
        <f>Items6[[#This Row],[Cleaned Legal Name]]&amp;"_"&amp;Items6[[#This Row],[FDD Year]]&amp;".pdf"</f>
        <v>CELEBREE ENTERPRISES, LLC_2024.pdf</v>
      </c>
      <c r="N238" s="7" t="str">
        <f>SUBSTITUTE(Items6[[#This Row],[New PDF File Name]],".pdf","")</f>
        <v>CELEBREE ENTERPRISES, LLC_2024</v>
      </c>
    </row>
    <row r="239" spans="1:14" x14ac:dyDescent="0.3">
      <c r="A239" s="1" t="s">
        <v>483</v>
      </c>
      <c r="B239" s="1" t="s">
        <v>8</v>
      </c>
      <c r="C239" s="2">
        <v>45534.517635243057</v>
      </c>
      <c r="D239" s="2">
        <v>45533.875372581017</v>
      </c>
      <c r="E239" s="2">
        <v>45533.875372476854</v>
      </c>
      <c r="F239" s="1" t="s">
        <v>9</v>
      </c>
      <c r="G239" s="1" t="s">
        <v>484</v>
      </c>
      <c r="H239" s="2" t="str">
        <f>_xlfn.XLOOKUP(Items6[[#This Row],[Name - Copy]],AllJson[PDF File Name],AllJson[Franchise Legal Name])</f>
        <v>CENTURY 21 REAL ESTATE LLC</v>
      </c>
      <c r="I239" s="4">
        <f>_xlfn.XLOOKUP(Items6[[#This Row],[Name - Copy]],AllJson[PDF File Name],AllJson[FDD Year])</f>
        <v>2024</v>
      </c>
      <c r="J239" s="5" t="str">
        <f>_xlfn.XLOOKUP(Items6[[#This Row],[Name]],WisconsinFDD_Unstructured[Name],WisconsinFDD_Unstructured[OG Subfolder],0)</f>
        <v>CENTURY_2024</v>
      </c>
      <c r="K239" t="str" cm="1">
        <f t="array" ref="K239">UPPER(CleanFileName1(Items6[[#This Row],[Franchise Legal Name]]))</f>
        <v>CENTURY 21 REAL ESTATE LLC</v>
      </c>
      <c r="L239" s="8" t="str">
        <f>SUBSTITUTE(Items6[[#This Row],[New PDF File Name]],".pdf","_Items1-23.pdf")</f>
        <v>CENTURY 21 REAL ESTATE LLC_2024_Items1-23.pdf</v>
      </c>
      <c r="M239" s="6" t="str">
        <f>Items6[[#This Row],[Cleaned Legal Name]]&amp;"_"&amp;Items6[[#This Row],[FDD Year]]&amp;".pdf"</f>
        <v>CENTURY 21 REAL ESTATE LLC_2024.pdf</v>
      </c>
      <c r="N239" s="7" t="str">
        <f>SUBSTITUTE(Items6[[#This Row],[New PDF File Name]],".pdf","")</f>
        <v>CENTURY 21 REAL ESTATE LLC_2024</v>
      </c>
    </row>
    <row r="240" spans="1:14" x14ac:dyDescent="0.3">
      <c r="A240" s="1" t="s">
        <v>485</v>
      </c>
      <c r="B240" s="1" t="s">
        <v>8</v>
      </c>
      <c r="C240" s="2">
        <v>45534.520288831016</v>
      </c>
      <c r="D240" s="2">
        <v>45533.875383495368</v>
      </c>
      <c r="E240" s="2">
        <v>45533.875383425926</v>
      </c>
      <c r="F240" s="1" t="s">
        <v>9</v>
      </c>
      <c r="G240" s="1" t="s">
        <v>486</v>
      </c>
      <c r="H240" s="2" t="str">
        <f>_xlfn.XLOOKUP(Items6[[#This Row],[Name - Copy]],AllJson[PDF File Name],AllJson[Franchise Legal Name])</f>
        <v>Cereset, LLC</v>
      </c>
      <c r="I240" s="4">
        <f>_xlfn.XLOOKUP(Items6[[#This Row],[Name - Copy]],AllJson[PDF File Name],AllJson[FDD Year])</f>
        <v>2024</v>
      </c>
      <c r="J240" s="5" t="str">
        <f>_xlfn.XLOOKUP(Items6[[#This Row],[Name]],WisconsinFDD_Unstructured[Name],WisconsinFDD_Unstructured[OG Subfolder],0)</f>
        <v>Cereset_2024</v>
      </c>
      <c r="K240" t="str" cm="1">
        <f t="array" ref="K240">UPPER(CleanFileName1(Items6[[#This Row],[Franchise Legal Name]]))</f>
        <v>CERESET, LLC</v>
      </c>
      <c r="L240" s="8" t="str">
        <f>SUBSTITUTE(Items6[[#This Row],[New PDF File Name]],".pdf","_Items1-23.pdf")</f>
        <v>CERESET, LLC_2024_Items1-23.pdf</v>
      </c>
      <c r="M240" s="6" t="str">
        <f>Items6[[#This Row],[Cleaned Legal Name]]&amp;"_"&amp;Items6[[#This Row],[FDD Year]]&amp;".pdf"</f>
        <v>CERESET, LLC_2024.pdf</v>
      </c>
      <c r="N240" s="7" t="str">
        <f>SUBSTITUTE(Items6[[#This Row],[New PDF File Name]],".pdf","")</f>
        <v>CERESET, LLC_2024</v>
      </c>
    </row>
    <row r="241" spans="1:14" x14ac:dyDescent="0.3">
      <c r="A241" s="1" t="s">
        <v>487</v>
      </c>
      <c r="B241" s="1" t="s">
        <v>8</v>
      </c>
      <c r="C241" s="2">
        <v>45534.521697731485</v>
      </c>
      <c r="D241" s="2">
        <v>45533.875413449074</v>
      </c>
      <c r="E241" s="2">
        <v>45533.875413344904</v>
      </c>
      <c r="F241" s="1" t="s">
        <v>9</v>
      </c>
      <c r="G241" s="1" t="s">
        <v>488</v>
      </c>
      <c r="H241" s="2" t="str">
        <f>_xlfn.XLOOKUP(Items6[[#This Row],[Name - Copy]],AllJson[PDF File Name],AllJson[Franchise Legal Name])</f>
        <v>Certa ProPainters, Ltd.</v>
      </c>
      <c r="I241" s="4">
        <f>_xlfn.XLOOKUP(Items6[[#This Row],[Name - Copy]],AllJson[PDF File Name],AllJson[FDD Year])</f>
        <v>2024</v>
      </c>
      <c r="J241" s="5" t="str">
        <f>_xlfn.XLOOKUP(Items6[[#This Row],[Name]],WisconsinFDD_Unstructured[Name],WisconsinFDD_Unstructured[OG Subfolder],0)</f>
        <v>Certa_2024</v>
      </c>
      <c r="K241" t="str" cm="1">
        <f t="array" ref="K241">UPPER(CleanFileName1(Items6[[#This Row],[Franchise Legal Name]]))</f>
        <v>CERTA PROPAINTERS, LTD.</v>
      </c>
      <c r="L241" s="8" t="str">
        <f>SUBSTITUTE(Items6[[#This Row],[New PDF File Name]],".pdf","_Items1-23.pdf")</f>
        <v>CERTA PROPAINTERS, LTD._2024_Items1-23.pdf</v>
      </c>
      <c r="M241" s="6" t="str">
        <f>Items6[[#This Row],[Cleaned Legal Name]]&amp;"_"&amp;Items6[[#This Row],[FDD Year]]&amp;".pdf"</f>
        <v>CERTA PROPAINTERS, LTD._2024.pdf</v>
      </c>
      <c r="N241" s="7" t="str">
        <f>SUBSTITUTE(Items6[[#This Row],[New PDF File Name]],".pdf","")</f>
        <v>CERTA PROPAINTERS, LTD._2024</v>
      </c>
    </row>
    <row r="242" spans="1:14" x14ac:dyDescent="0.3">
      <c r="A242" s="1" t="s">
        <v>489</v>
      </c>
      <c r="B242" s="1" t="s">
        <v>8</v>
      </c>
      <c r="C242" s="2">
        <v>45534.523782002318</v>
      </c>
      <c r="D242" s="2">
        <v>45533.875500462964</v>
      </c>
      <c r="E242" s="2">
        <v>45533.875500358794</v>
      </c>
      <c r="F242" s="1" t="s">
        <v>9</v>
      </c>
      <c r="G242" s="1" t="s">
        <v>490</v>
      </c>
      <c r="H242" s="2" t="str">
        <f>_xlfn.XLOOKUP(Items6[[#This Row],[Name - Copy]],AllJson[PDF File Name],AllJson[Franchise Legal Name])</f>
        <v>Certified Restoration DryCleaning Network LLC</v>
      </c>
      <c r="I242" s="4">
        <f>_xlfn.XLOOKUP(Items6[[#This Row],[Name - Copy]],AllJson[PDF File Name],AllJson[FDD Year])</f>
        <v>2024</v>
      </c>
      <c r="J242" s="5" t="str">
        <f>_xlfn.XLOOKUP(Items6[[#This Row],[Name]],WisconsinFDD_Unstructured[Name],WisconsinFDD_Unstructured[OG Subfolder],0)</f>
        <v>Certified_2024</v>
      </c>
      <c r="K242" t="str" cm="1">
        <f t="array" ref="K242">UPPER(CleanFileName1(Items6[[#This Row],[Franchise Legal Name]]))</f>
        <v>CERTIFIED RESTORATION DRYCLEANING NETWORK LLC</v>
      </c>
      <c r="L242" s="8" t="str">
        <f>SUBSTITUTE(Items6[[#This Row],[New PDF File Name]],".pdf","_Items1-23.pdf")</f>
        <v>CERTIFIED RESTORATION DRYCLEANING NETWORK LLC_2024_Items1-23.pdf</v>
      </c>
      <c r="M242" s="6" t="str">
        <f>Items6[[#This Row],[Cleaned Legal Name]]&amp;"_"&amp;Items6[[#This Row],[FDD Year]]&amp;".pdf"</f>
        <v>CERTIFIED RESTORATION DRYCLEANING NETWORK LLC_2024.pdf</v>
      </c>
      <c r="N242" s="7" t="str">
        <f>SUBSTITUTE(Items6[[#This Row],[New PDF File Name]],".pdf","")</f>
        <v>CERTIFIED RESTORATION DRYCLEANING NETWORK LLC_2024</v>
      </c>
    </row>
    <row r="243" spans="1:14" x14ac:dyDescent="0.3">
      <c r="A243" s="1" t="s">
        <v>491</v>
      </c>
      <c r="B243" s="1" t="s">
        <v>8</v>
      </c>
      <c r="C243" s="2">
        <v>45534.531777743054</v>
      </c>
      <c r="D243" s="2">
        <v>45533.875508090277</v>
      </c>
      <c r="E243" s="2">
        <v>45533.875507928242</v>
      </c>
      <c r="F243" s="1" t="s">
        <v>9</v>
      </c>
      <c r="G243" s="1" t="s">
        <v>492</v>
      </c>
      <c r="H243" s="2" t="str">
        <f>_xlfn.XLOOKUP(Items6[[#This Row],[Name - Copy]],AllJson[PDF File Name],AllJson[Franchise Legal Name])</f>
        <v>Challenge Island Global, LLC</v>
      </c>
      <c r="I243" s="4">
        <f>_xlfn.XLOOKUP(Items6[[#This Row],[Name - Copy]],AllJson[PDF File Name],AllJson[FDD Year])</f>
        <v>2024</v>
      </c>
      <c r="J243" s="5" t="str">
        <f>_xlfn.XLOOKUP(Items6[[#This Row],[Name]],WisconsinFDD_Unstructured[Name],WisconsinFDD_Unstructured[OG Subfolder],0)</f>
        <v>Challenge_2024</v>
      </c>
      <c r="K243" t="str" cm="1">
        <f t="array" ref="K243">UPPER(CleanFileName1(Items6[[#This Row],[Franchise Legal Name]]))</f>
        <v>CHALLENGE ISLAND GLOBAL, LLC</v>
      </c>
      <c r="L243" s="8" t="str">
        <f>SUBSTITUTE(Items6[[#This Row],[New PDF File Name]],".pdf","_Items1-23.pdf")</f>
        <v>CHALLENGE ISLAND GLOBAL, LLC_2024_Items1-23.pdf</v>
      </c>
      <c r="M243" s="6" t="str">
        <f>Items6[[#This Row],[Cleaned Legal Name]]&amp;"_"&amp;Items6[[#This Row],[FDD Year]]&amp;".pdf"</f>
        <v>CHALLENGE ISLAND GLOBAL, LLC_2024.pdf</v>
      </c>
      <c r="N243" s="7" t="str">
        <f>SUBSTITUTE(Items6[[#This Row],[New PDF File Name]],".pdf","")</f>
        <v>CHALLENGE ISLAND GLOBAL, LLC_2024</v>
      </c>
    </row>
    <row r="244" spans="1:14" x14ac:dyDescent="0.3">
      <c r="A244" s="1" t="s">
        <v>493</v>
      </c>
      <c r="B244" s="1" t="s">
        <v>8</v>
      </c>
      <c r="C244" s="2">
        <v>45534.533257754629</v>
      </c>
      <c r="D244" s="2">
        <v>45533.875523287039</v>
      </c>
      <c r="E244" s="2">
        <v>45533.875523125003</v>
      </c>
      <c r="F244" s="1" t="s">
        <v>9</v>
      </c>
      <c r="G244" s="1" t="s">
        <v>494</v>
      </c>
      <c r="H244" s="2" t="str">
        <f>_xlfn.XLOOKUP(Items6[[#This Row],[Name - Copy]],AllJson[PDF File Name],AllJson[Franchise Legal Name])</f>
        <v>Charles Schwab &amp; Co., Inc.</v>
      </c>
      <c r="I244" s="4">
        <f>_xlfn.XLOOKUP(Items6[[#This Row],[Name - Copy]],AllJson[PDF File Name],AllJson[FDD Year])</f>
        <v>2024</v>
      </c>
      <c r="J244" s="5" t="str">
        <f>_xlfn.XLOOKUP(Items6[[#This Row],[Name]],WisconsinFDD_Unstructured[Name],WisconsinFDD_Unstructured[OG Subfolder],0)</f>
        <v>Charles_2024</v>
      </c>
      <c r="K244" t="str" cm="1">
        <f t="array" ref="K244">UPPER(CleanFileName1(Items6[[#This Row],[Franchise Legal Name]]))</f>
        <v>CHARLES SCHWAB &amp; CO., INC.</v>
      </c>
      <c r="L244" s="8" t="str">
        <f>SUBSTITUTE(Items6[[#This Row],[New PDF File Name]],".pdf","_Items1-23.pdf")</f>
        <v>CHARLES SCHWAB &amp; CO., INC._2024_Items1-23.pdf</v>
      </c>
      <c r="M244" s="6" t="str">
        <f>Items6[[#This Row],[Cleaned Legal Name]]&amp;"_"&amp;Items6[[#This Row],[FDD Year]]&amp;".pdf"</f>
        <v>CHARLES SCHWAB &amp; CO., INC._2024.pdf</v>
      </c>
      <c r="N244" s="7" t="str">
        <f>SUBSTITUTE(Items6[[#This Row],[New PDF File Name]],".pdf","")</f>
        <v>CHARLES SCHWAB &amp; CO., INC._2024</v>
      </c>
    </row>
    <row r="245" spans="1:14" x14ac:dyDescent="0.3">
      <c r="A245" s="1" t="s">
        <v>495</v>
      </c>
      <c r="B245" s="1" t="s">
        <v>8</v>
      </c>
      <c r="C245" s="2">
        <v>45534.536834606479</v>
      </c>
      <c r="D245" s="2">
        <v>45533.875540532405</v>
      </c>
      <c r="E245" s="2">
        <v>45533.875540416666</v>
      </c>
      <c r="F245" s="1" t="s">
        <v>9</v>
      </c>
      <c r="G245" s="1" t="s">
        <v>496</v>
      </c>
      <c r="H245" s="2" t="str">
        <f>_xlfn.XLOOKUP(Items6[[#This Row],[Name - Copy]],AllJson[PDF File Name],AllJson[Franchise Legal Name])</f>
        <v>Cheba Hut Franchising, Inc.</v>
      </c>
      <c r="I245" s="4">
        <f>_xlfn.XLOOKUP(Items6[[#This Row],[Name - Copy]],AllJson[PDF File Name],AllJson[FDD Year])</f>
        <v>2024</v>
      </c>
      <c r="J245" s="5" t="str">
        <f>_xlfn.XLOOKUP(Items6[[#This Row],[Name]],WisconsinFDD_Unstructured[Name],WisconsinFDD_Unstructured[OG Subfolder],0)</f>
        <v>Cheba_2024</v>
      </c>
      <c r="K245" t="str" cm="1">
        <f t="array" ref="K245">UPPER(CleanFileName1(Items6[[#This Row],[Franchise Legal Name]]))</f>
        <v>CHEBA HUT FRANCHISING, INC.</v>
      </c>
      <c r="L245" s="8" t="str">
        <f>SUBSTITUTE(Items6[[#This Row],[New PDF File Name]],".pdf","_Items1-23.pdf")</f>
        <v>CHEBA HUT FRANCHISING, INC._2024_Items1-23.pdf</v>
      </c>
      <c r="M245" s="6" t="str">
        <f>Items6[[#This Row],[Cleaned Legal Name]]&amp;"_"&amp;Items6[[#This Row],[FDD Year]]&amp;".pdf"</f>
        <v>CHEBA HUT FRANCHISING, INC._2024.pdf</v>
      </c>
      <c r="N245" s="7" t="str">
        <f>SUBSTITUTE(Items6[[#This Row],[New PDF File Name]],".pdf","")</f>
        <v>CHEBA HUT FRANCHISING, INC._2024</v>
      </c>
    </row>
    <row r="246" spans="1:14" x14ac:dyDescent="0.3">
      <c r="A246" s="1" t="s">
        <v>497</v>
      </c>
      <c r="B246" s="1" t="s">
        <v>8</v>
      </c>
      <c r="C246" s="2">
        <v>45534.538512430554</v>
      </c>
      <c r="D246" s="2">
        <v>45533.875553564816</v>
      </c>
      <c r="E246" s="2">
        <v>45533.87555340278</v>
      </c>
      <c r="F246" s="1" t="s">
        <v>9</v>
      </c>
      <c r="G246" s="1" t="s">
        <v>498</v>
      </c>
      <c r="H246" s="2" t="str">
        <f>_xlfn.XLOOKUP(Items6[[#This Row],[Name - Copy]],AllJson[PDF File Name],AllJson[Franchise Legal Name])</f>
        <v>CHECKERS DRIVE IN RESTAURANTS INC</v>
      </c>
      <c r="I246" s="4">
        <f>_xlfn.XLOOKUP(Items6[[#This Row],[Name - Copy]],AllJson[PDF File Name],AllJson[FDD Year])</f>
        <v>2024</v>
      </c>
      <c r="J246" s="5" t="str">
        <f>_xlfn.XLOOKUP(Items6[[#This Row],[Name]],WisconsinFDD_Unstructured[Name],WisconsinFDD_Unstructured[OG Subfolder],0)</f>
        <v>CHECKERS_2024</v>
      </c>
      <c r="K246" t="str" cm="1">
        <f t="array" ref="K246">UPPER(CleanFileName1(Items6[[#This Row],[Franchise Legal Name]]))</f>
        <v>CHECKERS DRIVE IN RESTAURANTS INC</v>
      </c>
      <c r="L246" s="8" t="str">
        <f>SUBSTITUTE(Items6[[#This Row],[New PDF File Name]],".pdf","_Items1-23.pdf")</f>
        <v>CHECKERS DRIVE IN RESTAURANTS INC_2024_Items1-23.pdf</v>
      </c>
      <c r="M246" s="6" t="str">
        <f>Items6[[#This Row],[Cleaned Legal Name]]&amp;"_"&amp;Items6[[#This Row],[FDD Year]]&amp;".pdf"</f>
        <v>CHECKERS DRIVE IN RESTAURANTS INC_2024.pdf</v>
      </c>
      <c r="N246" s="7" t="str">
        <f>SUBSTITUTE(Items6[[#This Row],[New PDF File Name]],".pdf","")</f>
        <v>CHECKERS DRIVE IN RESTAURANTS INC_2024</v>
      </c>
    </row>
    <row r="247" spans="1:14" x14ac:dyDescent="0.3">
      <c r="A247" s="1" t="s">
        <v>499</v>
      </c>
      <c r="B247" s="1" t="s">
        <v>8</v>
      </c>
      <c r="C247" s="2">
        <v>45534.541453020836</v>
      </c>
      <c r="D247" s="2">
        <v>45533.875570370372</v>
      </c>
      <c r="E247" s="2">
        <v>45533.875570300923</v>
      </c>
      <c r="F247" s="1" t="s">
        <v>9</v>
      </c>
      <c r="G247" s="1" t="s">
        <v>500</v>
      </c>
      <c r="H247" s="2" t="str">
        <f>_xlfn.XLOOKUP(Items6[[#This Row],[Name - Copy]],AllJson[PDF File Name],AllJson[Franchise Legal Name])</f>
        <v>Chefs For Seniors Franchising, LLC</v>
      </c>
      <c r="I247" s="4">
        <f>_xlfn.XLOOKUP(Items6[[#This Row],[Name - Copy]],AllJson[PDF File Name],AllJson[FDD Year])</f>
        <v>2024</v>
      </c>
      <c r="J247" s="5" t="str">
        <f>_xlfn.XLOOKUP(Items6[[#This Row],[Name]],WisconsinFDD_Unstructured[Name],WisconsinFDD_Unstructured[OG Subfolder],0)</f>
        <v>Chefs_2024</v>
      </c>
      <c r="K247" t="str" cm="1">
        <f t="array" ref="K247">UPPER(CleanFileName1(Items6[[#This Row],[Franchise Legal Name]]))</f>
        <v>CHEFS FOR SENIORS FRANCHISING, LLC</v>
      </c>
      <c r="L247" s="8" t="str">
        <f>SUBSTITUTE(Items6[[#This Row],[New PDF File Name]],".pdf","_Items1-23.pdf")</f>
        <v>CHEFS FOR SENIORS FRANCHISING, LLC_2024_Items1-23.pdf</v>
      </c>
      <c r="M247" s="6" t="str">
        <f>Items6[[#This Row],[Cleaned Legal Name]]&amp;"_"&amp;Items6[[#This Row],[FDD Year]]&amp;".pdf"</f>
        <v>CHEFS FOR SENIORS FRANCHISING, LLC_2024.pdf</v>
      </c>
      <c r="N247" s="7" t="str">
        <f>SUBSTITUTE(Items6[[#This Row],[New PDF File Name]],".pdf","")</f>
        <v>CHEFS FOR SENIORS FRANCHISING, LLC_2024</v>
      </c>
    </row>
    <row r="248" spans="1:14" x14ac:dyDescent="0.3">
      <c r="A248" s="1" t="s">
        <v>501</v>
      </c>
      <c r="B248" s="1" t="s">
        <v>8</v>
      </c>
      <c r="C248" s="2">
        <v>45534.542908194446</v>
      </c>
      <c r="D248" s="2">
        <v>45533.875601597225</v>
      </c>
      <c r="E248" s="2">
        <v>45533.875601412037</v>
      </c>
      <c r="F248" s="1" t="s">
        <v>9</v>
      </c>
      <c r="G248" s="1" t="s">
        <v>502</v>
      </c>
      <c r="H248" s="2" t="str">
        <f>_xlfn.XLOOKUP(Items6[[#This Row],[Name - Copy]],AllJson[PDF File Name],AllJson[Franchise Legal Name])</f>
        <v>Chem-Dry, Inc., f/k/a Harris Research, Inc.</v>
      </c>
      <c r="I248" s="4">
        <f>_xlfn.XLOOKUP(Items6[[#This Row],[Name - Copy]],AllJson[PDF File Name],AllJson[FDD Year])</f>
        <v>2024</v>
      </c>
      <c r="J248" s="5" t="str">
        <f>_xlfn.XLOOKUP(Items6[[#This Row],[Name]],WisconsinFDD_Unstructured[Name],WisconsinFDD_Unstructured[OG Subfolder],0)</f>
        <v>Chem-Dry_2024</v>
      </c>
      <c r="K248" t="str" cm="1">
        <f t="array" ref="K248">UPPER(CleanFileName1(Items6[[#This Row],[Franchise Legal Name]]))</f>
        <v>CHEM-DRY, INC., FKA HARRIS RESEARCH, INC.</v>
      </c>
      <c r="L248" s="8" t="str">
        <f>SUBSTITUTE(Items6[[#This Row],[New PDF File Name]],".pdf","_Items1-23.pdf")</f>
        <v>CHEM-DRY, INC., FKA HARRIS RESEARCH, INC._2024_Items1-23.pdf</v>
      </c>
      <c r="M248" s="6" t="str">
        <f>Items6[[#This Row],[Cleaned Legal Name]]&amp;"_"&amp;Items6[[#This Row],[FDD Year]]&amp;".pdf"</f>
        <v>CHEM-DRY, INC., FKA HARRIS RESEARCH, INC._2024.pdf</v>
      </c>
      <c r="N248" s="7" t="str">
        <f>SUBSTITUTE(Items6[[#This Row],[New PDF File Name]],".pdf","")</f>
        <v>CHEM-DRY, INC., FKA HARRIS RESEARCH, INC._2024</v>
      </c>
    </row>
    <row r="249" spans="1:14" x14ac:dyDescent="0.3">
      <c r="A249" s="1" t="s">
        <v>503</v>
      </c>
      <c r="B249" s="1" t="s">
        <v>8</v>
      </c>
      <c r="C249" s="2">
        <v>45534.54519420139</v>
      </c>
      <c r="D249" s="2">
        <v>45533.875620185187</v>
      </c>
      <c r="E249" s="2">
        <v>45533.875620081017</v>
      </c>
      <c r="F249" s="1" t="s">
        <v>9</v>
      </c>
      <c r="G249" s="1" t="s">
        <v>504</v>
      </c>
      <c r="H249" s="2" t="str">
        <f>_xlfn.XLOOKUP(Items6[[#This Row],[Name - Copy]],AllJson[PDF File Name],AllJson[Franchise Legal Name])</f>
        <v>CHESTERS INTERNATIONAL, LLC</v>
      </c>
      <c r="I249" s="4">
        <f>_xlfn.XLOOKUP(Items6[[#This Row],[Name - Copy]],AllJson[PDF File Name],AllJson[FDD Year])</f>
        <v>2024</v>
      </c>
      <c r="J249" s="5" t="str">
        <f>_xlfn.XLOOKUP(Items6[[#This Row],[Name]],WisconsinFDD_Unstructured[Name],WisconsinFDD_Unstructured[OG Subfolder],0)</f>
        <v>CHESTERS_2024</v>
      </c>
      <c r="K249" t="str" cm="1">
        <f t="array" ref="K249">UPPER(CleanFileName1(Items6[[#This Row],[Franchise Legal Name]]))</f>
        <v>CHESTERS INTERNATIONAL, LLC</v>
      </c>
      <c r="L249" s="8" t="str">
        <f>SUBSTITUTE(Items6[[#This Row],[New PDF File Name]],".pdf","_Items1-23.pdf")</f>
        <v>CHESTERS INTERNATIONAL, LLC_2024_Items1-23.pdf</v>
      </c>
      <c r="M249" s="6" t="str">
        <f>Items6[[#This Row],[Cleaned Legal Name]]&amp;"_"&amp;Items6[[#This Row],[FDD Year]]&amp;".pdf"</f>
        <v>CHESTERS INTERNATIONAL, LLC_2024.pdf</v>
      </c>
      <c r="N249" s="7" t="str">
        <f>SUBSTITUTE(Items6[[#This Row],[New PDF File Name]],".pdf","")</f>
        <v>CHESTERS INTERNATIONAL, LLC_2024</v>
      </c>
    </row>
    <row r="250" spans="1:14" x14ac:dyDescent="0.3">
      <c r="A250" s="1" t="s">
        <v>505</v>
      </c>
      <c r="B250" s="1" t="s">
        <v>8</v>
      </c>
      <c r="C250" s="2">
        <v>45534.546622071757</v>
      </c>
      <c r="D250" s="2">
        <v>45533.875647997687</v>
      </c>
      <c r="E250" s="2">
        <v>45533.875647789355</v>
      </c>
      <c r="F250" s="1" t="s">
        <v>9</v>
      </c>
      <c r="G250" s="1" t="s">
        <v>506</v>
      </c>
      <c r="H250" s="2" t="str">
        <f>_xlfn.XLOOKUP(Items6[[#This Row],[Name - Copy]],AllJson[PDF File Name],AllJson[Franchise Legal Name])</f>
        <v>CHHJ Franchising, L.L.C.</v>
      </c>
      <c r="I250" s="4">
        <f>_xlfn.XLOOKUP(Items6[[#This Row],[Name - Copy]],AllJson[PDF File Name],AllJson[FDD Year])</f>
        <v>2024</v>
      </c>
      <c r="J250" s="5" t="str">
        <f>_xlfn.XLOOKUP(Items6[[#This Row],[Name]],WisconsinFDD_Unstructured[Name],WisconsinFDD_Unstructured[OG Subfolder],0)</f>
        <v>CHHJ_2024</v>
      </c>
      <c r="K250" t="str" cm="1">
        <f t="array" ref="K250">UPPER(CleanFileName1(Items6[[#This Row],[Franchise Legal Name]]))</f>
        <v>CHHJ FRANCHISING, L.L.C.</v>
      </c>
      <c r="L250" s="8" t="str">
        <f>SUBSTITUTE(Items6[[#This Row],[New PDF File Name]],".pdf","_Items1-23.pdf")</f>
        <v>CHHJ FRANCHISING, L.L.C._2024_Items1-23.pdf</v>
      </c>
      <c r="M250" s="6" t="str">
        <f>Items6[[#This Row],[Cleaned Legal Name]]&amp;"_"&amp;Items6[[#This Row],[FDD Year]]&amp;".pdf"</f>
        <v>CHHJ FRANCHISING, L.L.C._2024.pdf</v>
      </c>
      <c r="N250" s="7" t="str">
        <f>SUBSTITUTE(Items6[[#This Row],[New PDF File Name]],".pdf","")</f>
        <v>CHHJ FRANCHISING, L.L.C._2024</v>
      </c>
    </row>
    <row r="251" spans="1:14" x14ac:dyDescent="0.3">
      <c r="A251" s="1" t="s">
        <v>507</v>
      </c>
      <c r="B251" s="1" t="s">
        <v>8</v>
      </c>
      <c r="C251" s="2">
        <v>45534.549376724535</v>
      </c>
      <c r="D251" s="2">
        <v>45533.875674282404</v>
      </c>
      <c r="E251" s="2">
        <v>45533.875674085648</v>
      </c>
      <c r="F251" s="1" t="s">
        <v>9</v>
      </c>
      <c r="G251" s="1" t="s">
        <v>508</v>
      </c>
      <c r="H251" s="2" t="str">
        <f>_xlfn.XLOOKUP(Items6[[#This Row],[Name - Copy]],AllJson[PDF File Name],AllJson[Franchise Legal Name])</f>
        <v>Chicago's Original Italian Beef Franchising LLC</v>
      </c>
      <c r="I251" s="4">
        <f>_xlfn.XLOOKUP(Items6[[#This Row],[Name - Copy]],AllJson[PDF File Name],AllJson[FDD Year])</f>
        <v>2024</v>
      </c>
      <c r="J251" s="5">
        <f>_xlfn.XLOOKUP(Items6[[#This Row],[Name]],WisconsinFDD_Unstructured[Name],WisconsinFDD_Unstructured[OG Subfolder],0)</f>
        <v>0</v>
      </c>
      <c r="K251" t="str" cm="1">
        <f t="array" ref="K251">UPPER(CleanFileName1(Items6[[#This Row],[Franchise Legal Name]]))</f>
        <v>CHICAGO'S ORIGINAL ITALIAN BEEF FRANCHISING LLC</v>
      </c>
      <c r="L251" s="8" t="str">
        <f>SUBSTITUTE(Items6[[#This Row],[New PDF File Name]],".pdf","_Items1-23.pdf")</f>
        <v>CHICAGO'S ORIGINAL ITALIAN BEEF FRANCHISING LLC_2024_Items1-23.pdf</v>
      </c>
      <c r="M251" s="6" t="str">
        <f>Items6[[#This Row],[Cleaned Legal Name]]&amp;"_"&amp;Items6[[#This Row],[FDD Year]]&amp;".pdf"</f>
        <v>CHICAGO'S ORIGINAL ITALIAN BEEF FRANCHISING LLC_2024.pdf</v>
      </c>
      <c r="N251" s="7" t="str">
        <f>SUBSTITUTE(Items6[[#This Row],[New PDF File Name]],".pdf","")</f>
        <v>CHICAGO'S ORIGINAL ITALIAN BEEF FRANCHISING LLC_2024</v>
      </c>
    </row>
    <row r="252" spans="1:14" x14ac:dyDescent="0.3">
      <c r="A252" s="1" t="s">
        <v>509</v>
      </c>
      <c r="B252" s="1" t="s">
        <v>8</v>
      </c>
      <c r="C252" s="2">
        <v>45534.551873645833</v>
      </c>
      <c r="D252" s="2">
        <v>45533.875689826389</v>
      </c>
      <c r="E252" s="2">
        <v>45533.875689722219</v>
      </c>
      <c r="F252" s="1" t="s">
        <v>9</v>
      </c>
      <c r="G252" s="1" t="s">
        <v>510</v>
      </c>
      <c r="H252" s="2" t="str">
        <f>_xlfn.XLOOKUP(Items6[[#This Row],[Name - Copy]],AllJson[PDF File Name],AllJson[Franchise Legal Name])</f>
        <v>Chicago's Pizza Franchising, Inc. Corp.</v>
      </c>
      <c r="I252" s="4">
        <f>_xlfn.XLOOKUP(Items6[[#This Row],[Name - Copy]],AllJson[PDF File Name],AllJson[FDD Year])</f>
        <v>2024</v>
      </c>
      <c r="J252" s="5">
        <f>_xlfn.XLOOKUP(Items6[[#This Row],[Name]],WisconsinFDD_Unstructured[Name],WisconsinFDD_Unstructured[OG Subfolder],0)</f>
        <v>0</v>
      </c>
      <c r="K252" t="str" cm="1">
        <f t="array" ref="K252">UPPER(CleanFileName1(Items6[[#This Row],[Franchise Legal Name]]))</f>
        <v>CHICAGO'S PIZZA FRANCHISING, INC. CORP.</v>
      </c>
      <c r="L252" s="8" t="str">
        <f>SUBSTITUTE(Items6[[#This Row],[New PDF File Name]],".pdf","_Items1-23.pdf")</f>
        <v>CHICAGO'S PIZZA FRANCHISING, INC. CORP._2024_Items1-23.pdf</v>
      </c>
      <c r="M252" s="6" t="str">
        <f>Items6[[#This Row],[Cleaned Legal Name]]&amp;"_"&amp;Items6[[#This Row],[FDD Year]]&amp;".pdf"</f>
        <v>CHICAGO'S PIZZA FRANCHISING, INC. CORP._2024.pdf</v>
      </c>
      <c r="N252" s="7" t="str">
        <f>SUBSTITUTE(Items6[[#This Row],[New PDF File Name]],".pdf","")</f>
        <v>CHICAGO'S PIZZA FRANCHISING, INC. CORP._2024</v>
      </c>
    </row>
    <row r="253" spans="1:14" x14ac:dyDescent="0.3">
      <c r="A253" s="1" t="s">
        <v>511</v>
      </c>
      <c r="B253" s="1" t="s">
        <v>8</v>
      </c>
      <c r="C253" s="2">
        <v>45534.553275671293</v>
      </c>
      <c r="D253" s="2">
        <v>45533.875727800929</v>
      </c>
      <c r="E253" s="2">
        <v>45533.875727662038</v>
      </c>
      <c r="F253" s="1" t="s">
        <v>9</v>
      </c>
      <c r="G253" s="1" t="s">
        <v>512</v>
      </c>
      <c r="H253" s="2" t="str">
        <f>_xlfn.XLOOKUP(Items6[[#This Row],[Name - Copy]],AllJson[PDF File Name],AllJson[Franchise Legal Name])</f>
        <v>Chick-fil-A, Inc.</v>
      </c>
      <c r="I253" s="4">
        <f>_xlfn.XLOOKUP(Items6[[#This Row],[Name - Copy]],AllJson[PDF File Name],AllJson[FDD Year])</f>
        <v>2024</v>
      </c>
      <c r="J253" s="5" t="str">
        <f>_xlfn.XLOOKUP(Items6[[#This Row],[Name]],WisconsinFDD_Unstructured[Name],WisconsinFDD_Unstructured[OG Subfolder],0)</f>
        <v>Chick-fil-A_2024</v>
      </c>
      <c r="K253" t="str" cm="1">
        <f t="array" ref="K253">UPPER(CleanFileName1(Items6[[#This Row],[Franchise Legal Name]]))</f>
        <v>CHICK-FIL-A, INC.</v>
      </c>
      <c r="L253" s="8" t="str">
        <f>SUBSTITUTE(Items6[[#This Row],[New PDF File Name]],".pdf","_Items1-23.pdf")</f>
        <v>CHICK-FIL-A, INC._2024_Items1-23.pdf</v>
      </c>
      <c r="M253" s="6" t="str">
        <f>Items6[[#This Row],[Cleaned Legal Name]]&amp;"_"&amp;Items6[[#This Row],[FDD Year]]&amp;".pdf"</f>
        <v>CHICK-FIL-A, INC._2024.pdf</v>
      </c>
      <c r="N253" s="7" t="str">
        <f>SUBSTITUTE(Items6[[#This Row],[New PDF File Name]],".pdf","")</f>
        <v>CHICK-FIL-A, INC._2024</v>
      </c>
    </row>
    <row r="254" spans="1:14" x14ac:dyDescent="0.3">
      <c r="A254" s="1" t="s">
        <v>513</v>
      </c>
      <c r="B254" s="1" t="s">
        <v>8</v>
      </c>
      <c r="C254" s="2">
        <v>45534.555641145831</v>
      </c>
      <c r="D254" s="2">
        <v>45533.875735092595</v>
      </c>
      <c r="E254" s="2">
        <v>45533.875735000001</v>
      </c>
      <c r="F254" s="1" t="s">
        <v>9</v>
      </c>
      <c r="G254" s="1" t="s">
        <v>514</v>
      </c>
      <c r="H254" s="2" t="str">
        <f>_xlfn.XLOOKUP(Items6[[#This Row],[Name - Copy]],AllJson[PDF File Name],AllJson[Franchise Legal Name])</f>
        <v>CHICKEN GUY (FRANCHISOR), LLC</v>
      </c>
      <c r="I254" s="4">
        <f>_xlfn.XLOOKUP(Items6[[#This Row],[Name - Copy]],AllJson[PDF File Name],AllJson[FDD Year])</f>
        <v>2023</v>
      </c>
      <c r="J254" s="5" t="str">
        <f>_xlfn.XLOOKUP(Items6[[#This Row],[Name]],WisconsinFDD_Unstructured[Name],WisconsinFDD_Unstructured[OG Subfolder],0)</f>
        <v>CHICKEN_2023</v>
      </c>
      <c r="K254" t="str" cm="1">
        <f t="array" ref="K254">UPPER(CleanFileName1(Items6[[#This Row],[Franchise Legal Name]]))</f>
        <v>CHICKEN GUY (FRANCHISOR), LLC</v>
      </c>
      <c r="L254" s="8" t="str">
        <f>SUBSTITUTE(Items6[[#This Row],[New PDF File Name]],".pdf","_Items1-23.pdf")</f>
        <v>CHICKEN GUY (FRANCHISOR), LLC_2023_Items1-23.pdf</v>
      </c>
      <c r="M254" s="6" t="str">
        <f>Items6[[#This Row],[Cleaned Legal Name]]&amp;"_"&amp;Items6[[#This Row],[FDD Year]]&amp;".pdf"</f>
        <v>CHICKEN GUY (FRANCHISOR), LLC_2023.pdf</v>
      </c>
      <c r="N254" s="7" t="str">
        <f>SUBSTITUTE(Items6[[#This Row],[New PDF File Name]],".pdf","")</f>
        <v>CHICKEN GUY (FRANCHISOR), LLC_2023</v>
      </c>
    </row>
    <row r="255" spans="1:14" x14ac:dyDescent="0.3">
      <c r="A255" s="1" t="s">
        <v>515</v>
      </c>
      <c r="B255" s="1" t="s">
        <v>8</v>
      </c>
      <c r="C255" s="2">
        <v>45534.557222546297</v>
      </c>
      <c r="D255" s="2">
        <v>45533.875751932872</v>
      </c>
      <c r="E255" s="2">
        <v>45533.875751874999</v>
      </c>
      <c r="F255" s="1" t="s">
        <v>9</v>
      </c>
      <c r="G255" s="1" t="s">
        <v>516</v>
      </c>
      <c r="H255" s="2" t="str">
        <f>_xlfn.XLOOKUP(Items6[[#This Row],[Name - Copy]],AllJson[PDF File Name],AllJson[Franchise Legal Name])</f>
        <v>Children's Orchard, LLC</v>
      </c>
      <c r="I255" s="4">
        <f>_xlfn.XLOOKUP(Items6[[#This Row],[Name - Copy]],AllJson[PDF File Name],AllJson[FDD Year])</f>
        <v>2024</v>
      </c>
      <c r="J255" s="5" t="str">
        <f>_xlfn.XLOOKUP(Items6[[#This Row],[Name]],WisconsinFDD_Unstructured[Name],WisconsinFDD_Unstructured[OG Subfolder],0)</f>
        <v>Children's_2024</v>
      </c>
      <c r="K255" t="str" cm="1">
        <f t="array" ref="K255">UPPER(CleanFileName1(Items6[[#This Row],[Franchise Legal Name]]))</f>
        <v>CHILDREN'S ORCHARD, LLC</v>
      </c>
      <c r="L255" s="8" t="str">
        <f>SUBSTITUTE(Items6[[#This Row],[New PDF File Name]],".pdf","_Items1-23.pdf")</f>
        <v>CHILDREN'S ORCHARD, LLC_2024_Items1-23.pdf</v>
      </c>
      <c r="M255" s="6" t="str">
        <f>Items6[[#This Row],[Cleaned Legal Name]]&amp;"_"&amp;Items6[[#This Row],[FDD Year]]&amp;".pdf"</f>
        <v>CHILDREN'S ORCHARD, LLC_2024.pdf</v>
      </c>
      <c r="N255" s="7" t="str">
        <f>SUBSTITUTE(Items6[[#This Row],[New PDF File Name]],".pdf","")</f>
        <v>CHILDREN'S ORCHARD, LLC_2024</v>
      </c>
    </row>
    <row r="256" spans="1:14" x14ac:dyDescent="0.3">
      <c r="A256" s="1" t="s">
        <v>517</v>
      </c>
      <c r="B256" s="1" t="s">
        <v>8</v>
      </c>
      <c r="C256" s="2">
        <v>45534.558515960649</v>
      </c>
      <c r="D256" s="2">
        <v>45533.875781643517</v>
      </c>
      <c r="E256" s="2">
        <v>45533.875781516203</v>
      </c>
      <c r="F256" s="1" t="s">
        <v>9</v>
      </c>
      <c r="G256" s="1" t="s">
        <v>518</v>
      </c>
      <c r="H256" s="2" t="str">
        <f>_xlfn.XLOOKUP(Items6[[#This Row],[Name - Copy]],AllJson[PDF File Name],AllJson[Franchise Legal Name])</f>
        <v>Childrens Lighthouse Franchise Company</v>
      </c>
      <c r="I256" s="4">
        <f>_xlfn.XLOOKUP(Items6[[#This Row],[Name - Copy]],AllJson[PDF File Name],AllJson[FDD Year])</f>
        <v>2024</v>
      </c>
      <c r="J256" s="5" t="str">
        <f>_xlfn.XLOOKUP(Items6[[#This Row],[Name]],WisconsinFDD_Unstructured[Name],WisconsinFDD_Unstructured[OG Subfolder],0)</f>
        <v>Childrens_2024</v>
      </c>
      <c r="K256" t="str" cm="1">
        <f t="array" ref="K256">UPPER(CleanFileName1(Items6[[#This Row],[Franchise Legal Name]]))</f>
        <v>CHILDRENS LIGHTHOUSE FRANCHISE COMPANY</v>
      </c>
      <c r="L256" s="8" t="str">
        <f>SUBSTITUTE(Items6[[#This Row],[New PDF File Name]],".pdf","_Items1-23.pdf")</f>
        <v>CHILDRENS LIGHTHOUSE FRANCHISE COMPANY_2024_Items1-23.pdf</v>
      </c>
      <c r="M256" s="6" t="str">
        <f>Items6[[#This Row],[Cleaned Legal Name]]&amp;"_"&amp;Items6[[#This Row],[FDD Year]]&amp;".pdf"</f>
        <v>CHILDRENS LIGHTHOUSE FRANCHISE COMPANY_2024.pdf</v>
      </c>
      <c r="N256" s="7" t="str">
        <f>SUBSTITUTE(Items6[[#This Row],[New PDF File Name]],".pdf","")</f>
        <v>CHILDRENS LIGHTHOUSE FRANCHISE COMPANY_2024</v>
      </c>
    </row>
    <row r="257" spans="1:14" x14ac:dyDescent="0.3">
      <c r="A257" s="1" t="s">
        <v>519</v>
      </c>
      <c r="B257" s="1" t="s">
        <v>8</v>
      </c>
      <c r="C257" s="2">
        <v>45534.560284490741</v>
      </c>
      <c r="D257" s="2">
        <v>45533.875794270833</v>
      </c>
      <c r="E257" s="2">
        <v>45533.87579416667</v>
      </c>
      <c r="F257" s="1" t="s">
        <v>9</v>
      </c>
      <c r="G257" s="1" t="s">
        <v>520</v>
      </c>
      <c r="H257" s="2" t="str">
        <f>_xlfn.XLOOKUP(Items6[[#This Row],[Name - Copy]],AllJson[PDF File Name],AllJson[Franchise Legal Name])</f>
        <v>ChiroWay Franchise, LLC</v>
      </c>
      <c r="I257" s="4">
        <f>_xlfn.XLOOKUP(Items6[[#This Row],[Name - Copy]],AllJson[PDF File Name],AllJson[FDD Year])</f>
        <v>2024</v>
      </c>
      <c r="J257" s="5" t="str">
        <f>_xlfn.XLOOKUP(Items6[[#This Row],[Name]],WisconsinFDD_Unstructured[Name],WisconsinFDD_Unstructured[OG Subfolder],0)</f>
        <v>ChiroWay_2024</v>
      </c>
      <c r="K257" t="str" cm="1">
        <f t="array" ref="K257">UPPER(CleanFileName1(Items6[[#This Row],[Franchise Legal Name]]))</f>
        <v>CHIROWAY FRANCHISE, LLC</v>
      </c>
      <c r="L257" s="8" t="str">
        <f>SUBSTITUTE(Items6[[#This Row],[New PDF File Name]],".pdf","_Items1-23.pdf")</f>
        <v>CHIROWAY FRANCHISE, LLC_2024_Items1-23.pdf</v>
      </c>
      <c r="M257" s="6" t="str">
        <f>Items6[[#This Row],[Cleaned Legal Name]]&amp;"_"&amp;Items6[[#This Row],[FDD Year]]&amp;".pdf"</f>
        <v>CHIROWAY FRANCHISE, LLC_2024.pdf</v>
      </c>
      <c r="N257" s="7" t="str">
        <f>SUBSTITUTE(Items6[[#This Row],[New PDF File Name]],".pdf","")</f>
        <v>CHIROWAY FRANCHISE, LLC_2024</v>
      </c>
    </row>
    <row r="258" spans="1:14" x14ac:dyDescent="0.3">
      <c r="A258" s="1" t="s">
        <v>521</v>
      </c>
      <c r="B258" s="1" t="s">
        <v>8</v>
      </c>
      <c r="C258" s="2">
        <v>45534.561590520832</v>
      </c>
      <c r="D258" s="2">
        <v>45533.875823750001</v>
      </c>
      <c r="E258" s="2">
        <v>45533.87582361111</v>
      </c>
      <c r="F258" s="1" t="s">
        <v>9</v>
      </c>
      <c r="G258" s="1" t="s">
        <v>522</v>
      </c>
      <c r="H258" s="2" t="str">
        <f>_xlfn.XLOOKUP(Items6[[#This Row],[Name - Copy]],AllJson[PDF File Name],AllJson[Franchise Legal Name])</f>
        <v>Choice Hotels International, Inc.</v>
      </c>
      <c r="I258" s="4">
        <f>_xlfn.XLOOKUP(Items6[[#This Row],[Name - Copy]],AllJson[PDF File Name],AllJson[FDD Year])</f>
        <v>2024</v>
      </c>
      <c r="J258" s="5" t="str">
        <f>_xlfn.XLOOKUP(Items6[[#This Row],[Name]],WisconsinFDD_Unstructured[Name],WisconsinFDD_Unstructured[OG Subfolder],0)</f>
        <v>Choice_2024</v>
      </c>
      <c r="K258" t="str" cm="1">
        <f t="array" ref="K258">UPPER(CleanFileName1(Items6[[#This Row],[Franchise Legal Name]]))</f>
        <v>CHOICE HOTELS INTERNATIONAL, INC.</v>
      </c>
      <c r="L258" s="8" t="str">
        <f>SUBSTITUTE(Items6[[#This Row],[New PDF File Name]],".pdf","_Items1-23.pdf")</f>
        <v>CHOICE HOTELS INTERNATIONAL, INC._2024_Items1-23.pdf</v>
      </c>
      <c r="M258" s="6" t="str">
        <f>Items6[[#This Row],[Cleaned Legal Name]]&amp;"_"&amp;Items6[[#This Row],[FDD Year]]&amp;".pdf"</f>
        <v>CHOICE HOTELS INTERNATIONAL, INC._2024.pdf</v>
      </c>
      <c r="N258" s="7" t="str">
        <f>SUBSTITUTE(Items6[[#This Row],[New PDF File Name]],".pdf","")</f>
        <v>CHOICE HOTELS INTERNATIONAL, INC._2024</v>
      </c>
    </row>
    <row r="259" spans="1:14" x14ac:dyDescent="0.3">
      <c r="A259" s="1" t="s">
        <v>523</v>
      </c>
      <c r="B259" s="1" t="s">
        <v>8</v>
      </c>
      <c r="C259" s="2">
        <v>45534.564693831016</v>
      </c>
      <c r="D259" s="2">
        <v>45533.875834328705</v>
      </c>
      <c r="E259" s="2">
        <v>45533.875834212966</v>
      </c>
      <c r="F259" s="1" t="s">
        <v>9</v>
      </c>
      <c r="G259" s="1" t="s">
        <v>524</v>
      </c>
      <c r="H259" s="2" t="str">
        <f>_xlfn.XLOOKUP(Items6[[#This Row],[Name - Copy]],AllJson[PDF File Name],AllJson[Franchise Legal Name])</f>
        <v>CHOP5 Franchise LLC</v>
      </c>
      <c r="I259" s="4">
        <f>_xlfn.XLOOKUP(Items6[[#This Row],[Name - Copy]],AllJson[PDF File Name],AllJson[FDD Year])</f>
        <v>2024</v>
      </c>
      <c r="J259" s="5" t="str">
        <f>_xlfn.XLOOKUP(Items6[[#This Row],[Name]],WisconsinFDD_Unstructured[Name],WisconsinFDD_Unstructured[OG Subfolder],0)</f>
        <v>CHOP5_2024</v>
      </c>
      <c r="K259" t="str" cm="1">
        <f t="array" ref="K259">UPPER(CleanFileName1(Items6[[#This Row],[Franchise Legal Name]]))</f>
        <v>CHOP5 FRANCHISE LLC</v>
      </c>
      <c r="L259" s="8" t="str">
        <f>SUBSTITUTE(Items6[[#This Row],[New PDF File Name]],".pdf","_Items1-23.pdf")</f>
        <v>CHOP5 FRANCHISE LLC_2024_Items1-23.pdf</v>
      </c>
      <c r="M259" s="6" t="str">
        <f>Items6[[#This Row],[Cleaned Legal Name]]&amp;"_"&amp;Items6[[#This Row],[FDD Year]]&amp;".pdf"</f>
        <v>CHOP5 FRANCHISE LLC_2024.pdf</v>
      </c>
      <c r="N259" s="7" t="str">
        <f>SUBSTITUTE(Items6[[#This Row],[New PDF File Name]],".pdf","")</f>
        <v>CHOP5 FRANCHISE LLC_2024</v>
      </c>
    </row>
    <row r="260" spans="1:14" x14ac:dyDescent="0.3">
      <c r="A260" s="1" t="s">
        <v>525</v>
      </c>
      <c r="B260" s="1" t="s">
        <v>8</v>
      </c>
      <c r="C260" s="2">
        <v>45534.566430497682</v>
      </c>
      <c r="D260" s="2">
        <v>45533.875879537038</v>
      </c>
      <c r="E260" s="2">
        <v>45533.875879398147</v>
      </c>
      <c r="F260" s="1" t="s">
        <v>9</v>
      </c>
      <c r="G260" s="1" t="s">
        <v>526</v>
      </c>
      <c r="H260" s="2" t="str">
        <f>_xlfn.XLOOKUP(Items6[[#This Row],[Name - Copy]],AllJson[PDF File Name],AllJson[Franchise Legal Name])</f>
        <v>Christian Brothers Automotive Corporation</v>
      </c>
      <c r="I260" s="4">
        <f>_xlfn.XLOOKUP(Items6[[#This Row],[Name - Copy]],AllJson[PDF File Name],AllJson[FDD Year])</f>
        <v>2024</v>
      </c>
      <c r="J260" s="5" t="str">
        <f>_xlfn.XLOOKUP(Items6[[#This Row],[Name]],WisconsinFDD_Unstructured[Name],WisconsinFDD_Unstructured[OG Subfolder],0)</f>
        <v>Christian_2024</v>
      </c>
      <c r="K260" t="str" cm="1">
        <f t="array" ref="K260">UPPER(CleanFileName1(Items6[[#This Row],[Franchise Legal Name]]))</f>
        <v>CHRISTIAN BROTHERS AUTOMOTIVE CORPORATION</v>
      </c>
      <c r="L260" s="8" t="str">
        <f>SUBSTITUTE(Items6[[#This Row],[New PDF File Name]],".pdf","_Items1-23.pdf")</f>
        <v>CHRISTIAN BROTHERS AUTOMOTIVE CORPORATION_2024_Items1-23.pdf</v>
      </c>
      <c r="M260" s="6" t="str">
        <f>Items6[[#This Row],[Cleaned Legal Name]]&amp;"_"&amp;Items6[[#This Row],[FDD Year]]&amp;".pdf"</f>
        <v>CHRISTIAN BROTHERS AUTOMOTIVE CORPORATION_2024.pdf</v>
      </c>
      <c r="N260" s="7" t="str">
        <f>SUBSTITUTE(Items6[[#This Row],[New PDF File Name]],".pdf","")</f>
        <v>CHRISTIAN BROTHERS AUTOMOTIVE CORPORATION_2024</v>
      </c>
    </row>
    <row r="261" spans="1:14" x14ac:dyDescent="0.3">
      <c r="A261" s="1" t="s">
        <v>527</v>
      </c>
      <c r="B261" s="1" t="s">
        <v>8</v>
      </c>
      <c r="C261" s="2">
        <v>45534.569031145831</v>
      </c>
      <c r="D261" s="2">
        <v>45533.875898761573</v>
      </c>
      <c r="E261" s="2">
        <v>45533.875898715276</v>
      </c>
      <c r="F261" s="1" t="s">
        <v>9</v>
      </c>
      <c r="G261" s="1" t="s">
        <v>528</v>
      </c>
      <c r="H261" s="2" t="str">
        <f>_xlfn.XLOOKUP(Items6[[#This Row],[Name - Copy]],AllJson[PDF File Name],AllJson[Franchise Legal Name])</f>
        <v>Christie's International Real Estate, LLC</v>
      </c>
      <c r="I261" s="4">
        <f>_xlfn.XLOOKUP(Items6[[#This Row],[Name - Copy]],AllJson[PDF File Name],AllJson[FDD Year])</f>
        <v>2024</v>
      </c>
      <c r="J261" s="5" t="str">
        <f>_xlfn.XLOOKUP(Items6[[#This Row],[Name]],WisconsinFDD_Unstructured[Name],WisconsinFDD_Unstructured[OG Subfolder],0)</f>
        <v>Christie's_2024</v>
      </c>
      <c r="K261" t="str" cm="1">
        <f t="array" ref="K261">UPPER(CleanFileName1(Items6[[#This Row],[Franchise Legal Name]]))</f>
        <v>CHRISTIE'S INTERNATIONAL REAL ESTATE, LLC</v>
      </c>
      <c r="L261" s="8" t="str">
        <f>SUBSTITUTE(Items6[[#This Row],[New PDF File Name]],".pdf","_Items1-23.pdf")</f>
        <v>CHRISTIE'S INTERNATIONAL REAL ESTATE, LLC_2024_Items1-23.pdf</v>
      </c>
      <c r="M261" s="6" t="str">
        <f>Items6[[#This Row],[Cleaned Legal Name]]&amp;"_"&amp;Items6[[#This Row],[FDD Year]]&amp;".pdf"</f>
        <v>CHRISTIE'S INTERNATIONAL REAL ESTATE, LLC_2024.pdf</v>
      </c>
      <c r="N261" s="7" t="str">
        <f>SUBSTITUTE(Items6[[#This Row],[New PDF File Name]],".pdf","")</f>
        <v>CHRISTIE'S INTERNATIONAL REAL ESTATE, LLC_2024</v>
      </c>
    </row>
    <row r="262" spans="1:14" x14ac:dyDescent="0.3">
      <c r="A262" s="1" t="s">
        <v>529</v>
      </c>
      <c r="B262" s="1" t="s">
        <v>8</v>
      </c>
      <c r="C262" s="2">
        <v>45534.570746585647</v>
      </c>
      <c r="D262" s="2">
        <v>45533.87592244213</v>
      </c>
      <c r="E262" s="2">
        <v>45533.875922349536</v>
      </c>
      <c r="F262" s="1" t="s">
        <v>9</v>
      </c>
      <c r="G262" s="1" t="s">
        <v>530</v>
      </c>
      <c r="H262" s="2" t="str">
        <f>_xlfn.XLOOKUP(Items6[[#This Row],[Name - Copy]],AllJson[PDF File Name],AllJson[Franchise Legal Name])</f>
        <v>Cinch Franchise, LLC</v>
      </c>
      <c r="I262" s="4">
        <f>_xlfn.XLOOKUP(Items6[[#This Row],[Name - Copy]],AllJson[PDF File Name],AllJson[FDD Year])</f>
        <v>2024</v>
      </c>
      <c r="J262" s="5" t="str">
        <f>_xlfn.XLOOKUP(Items6[[#This Row],[Name]],WisconsinFDD_Unstructured[Name],WisconsinFDD_Unstructured[OG Subfolder],0)</f>
        <v>Cinch_2024</v>
      </c>
      <c r="K262" t="str" cm="1">
        <f t="array" ref="K262">UPPER(CleanFileName1(Items6[[#This Row],[Franchise Legal Name]]))</f>
        <v>CINCH FRANCHISE, LLC</v>
      </c>
      <c r="L262" s="8" t="str">
        <f>SUBSTITUTE(Items6[[#This Row],[New PDF File Name]],".pdf","_Items1-23.pdf")</f>
        <v>CINCH FRANCHISE, LLC_2024_Items1-23.pdf</v>
      </c>
      <c r="M262" s="6" t="str">
        <f>Items6[[#This Row],[Cleaned Legal Name]]&amp;"_"&amp;Items6[[#This Row],[FDD Year]]&amp;".pdf"</f>
        <v>CINCH FRANCHISE, LLC_2024.pdf</v>
      </c>
      <c r="N262" s="7" t="str">
        <f>SUBSTITUTE(Items6[[#This Row],[New PDF File Name]],".pdf","")</f>
        <v>CINCH FRANCHISE, LLC_2024</v>
      </c>
    </row>
    <row r="263" spans="1:14" x14ac:dyDescent="0.3">
      <c r="A263" s="1" t="s">
        <v>531</v>
      </c>
      <c r="B263" s="1" t="s">
        <v>8</v>
      </c>
      <c r="C263" s="2">
        <v>45534.6176141088</v>
      </c>
      <c r="D263" s="2">
        <v>45533.875963078703</v>
      </c>
      <c r="E263" s="2">
        <v>45533.87596297454</v>
      </c>
      <c r="F263" s="1" t="s">
        <v>9</v>
      </c>
      <c r="G263" s="1" t="s">
        <v>532</v>
      </c>
      <c r="H263" s="2" t="str">
        <f>_xlfn.XLOOKUP(Items6[[#This Row],[Name - Copy]],AllJson[PDF File Name],AllJson[Franchise Legal Name])</f>
        <v>Cinnabon Franchisor SPV LLC</v>
      </c>
      <c r="I263" s="4">
        <f>_xlfn.XLOOKUP(Items6[[#This Row],[Name - Copy]],AllJson[PDF File Name],AllJson[FDD Year])</f>
        <v>2024</v>
      </c>
      <c r="J263" s="5" t="str">
        <f>_xlfn.XLOOKUP(Items6[[#This Row],[Name]],WisconsinFDD_Unstructured[Name],WisconsinFDD_Unstructured[OG Subfolder],0)</f>
        <v>Cinnabon_2024</v>
      </c>
      <c r="K263" t="str" cm="1">
        <f t="array" ref="K263">UPPER(CleanFileName1(Items6[[#This Row],[Franchise Legal Name]]))</f>
        <v>CINNABON FRANCHISOR SPV LLC</v>
      </c>
      <c r="L263" s="8" t="str">
        <f>SUBSTITUTE(Items6[[#This Row],[New PDF File Name]],".pdf","_Items1-23.pdf")</f>
        <v>CINNABON FRANCHISOR SPV LLC_2024_Items1-23.pdf</v>
      </c>
      <c r="M263" s="6" t="str">
        <f>Items6[[#This Row],[Cleaned Legal Name]]&amp;"_"&amp;Items6[[#This Row],[FDD Year]]&amp;".pdf"</f>
        <v>CINNABON FRANCHISOR SPV LLC_2024.pdf</v>
      </c>
      <c r="N263" s="7" t="str">
        <f>SUBSTITUTE(Items6[[#This Row],[New PDF File Name]],".pdf","")</f>
        <v>CINNABON FRANCHISOR SPV LLC_2024</v>
      </c>
    </row>
    <row r="264" spans="1:14" x14ac:dyDescent="0.3">
      <c r="A264" s="1" t="s">
        <v>533</v>
      </c>
      <c r="B264" s="1" t="s">
        <v>8</v>
      </c>
      <c r="C264" s="2">
        <v>45534.61761671296</v>
      </c>
      <c r="D264" s="2">
        <v>45533.875972083333</v>
      </c>
      <c r="E264" s="2">
        <v>45533.875971990739</v>
      </c>
      <c r="F264" s="1" t="s">
        <v>9</v>
      </c>
      <c r="G264" s="1" t="s">
        <v>534</v>
      </c>
      <c r="H264" s="2" t="str">
        <f>_xlfn.XLOOKUP(Items6[[#This Row],[Name - Copy]],AllJson[PDF File Name],AllJson[Franchise Legal Name])</f>
        <v>Cinnaholic Franchising, LLC</v>
      </c>
      <c r="I264" s="4">
        <f>_xlfn.XLOOKUP(Items6[[#This Row],[Name - Copy]],AllJson[PDF File Name],AllJson[FDD Year])</f>
        <v>2024</v>
      </c>
      <c r="J264" s="5" t="str">
        <f>_xlfn.XLOOKUP(Items6[[#This Row],[Name]],WisconsinFDD_Unstructured[Name],WisconsinFDD_Unstructured[OG Subfolder],0)</f>
        <v>Cinnaholic_2024</v>
      </c>
      <c r="K264" t="str" cm="1">
        <f t="array" ref="K264">UPPER(CleanFileName1(Items6[[#This Row],[Franchise Legal Name]]))</f>
        <v>CINNAHOLIC FRANCHISING, LLC</v>
      </c>
      <c r="L264" s="8" t="str">
        <f>SUBSTITUTE(Items6[[#This Row],[New PDF File Name]],".pdf","_Items1-23.pdf")</f>
        <v>CINNAHOLIC FRANCHISING, LLC_2024_Items1-23.pdf</v>
      </c>
      <c r="M264" s="6" t="str">
        <f>Items6[[#This Row],[Cleaned Legal Name]]&amp;"_"&amp;Items6[[#This Row],[FDD Year]]&amp;".pdf"</f>
        <v>CINNAHOLIC FRANCHISING, LLC_2024.pdf</v>
      </c>
      <c r="N264" s="7" t="str">
        <f>SUBSTITUTE(Items6[[#This Row],[New PDF File Name]],".pdf","")</f>
        <v>CINNAHOLIC FRANCHISING, LLC_2024</v>
      </c>
    </row>
    <row r="265" spans="1:14" x14ac:dyDescent="0.3">
      <c r="A265" s="1" t="s">
        <v>535</v>
      </c>
      <c r="B265" s="1" t="s">
        <v>8</v>
      </c>
      <c r="C265" s="2">
        <v>45534.619421655094</v>
      </c>
      <c r="D265" s="2">
        <v>45533.876008344909</v>
      </c>
      <c r="E265" s="2">
        <v>45533.87600822917</v>
      </c>
      <c r="F265" s="1" t="s">
        <v>9</v>
      </c>
      <c r="G265" s="1" t="s">
        <v>536</v>
      </c>
      <c r="H265" s="2" t="str">
        <f>_xlfn.XLOOKUP(Items6[[#This Row],[Name - Copy]],AllJson[PDF File Name],AllJson[Franchise Legal Name])</f>
        <v>Citadel Panda Express, Inc.</v>
      </c>
      <c r="I265" s="4">
        <f>_xlfn.XLOOKUP(Items6[[#This Row],[Name - Copy]],AllJson[PDF File Name],AllJson[FDD Year])</f>
        <v>2024</v>
      </c>
      <c r="J265" s="5" t="str">
        <f>_xlfn.XLOOKUP(Items6[[#This Row],[Name]],WisconsinFDD_Unstructured[Name],WisconsinFDD_Unstructured[OG Subfolder],0)</f>
        <v>Citadel_2024</v>
      </c>
      <c r="K265" t="str" cm="1">
        <f t="array" ref="K265">UPPER(CleanFileName1(Items6[[#This Row],[Franchise Legal Name]]))</f>
        <v>CITADEL PANDA EXPRESS, INC.</v>
      </c>
      <c r="L265" s="8" t="str">
        <f>SUBSTITUTE(Items6[[#This Row],[New PDF File Name]],".pdf","_Items1-23.pdf")</f>
        <v>CITADEL PANDA EXPRESS, INC._2024_Items1-23.pdf</v>
      </c>
      <c r="M265" s="6" t="str">
        <f>Items6[[#This Row],[Cleaned Legal Name]]&amp;"_"&amp;Items6[[#This Row],[FDD Year]]&amp;".pdf"</f>
        <v>CITADEL PANDA EXPRESS, INC._2024.pdf</v>
      </c>
      <c r="N265" s="7" t="str">
        <f>SUBSTITUTE(Items6[[#This Row],[New PDF File Name]],".pdf","")</f>
        <v>CITADEL PANDA EXPRESS, INC._2024</v>
      </c>
    </row>
    <row r="266" spans="1:14" x14ac:dyDescent="0.3">
      <c r="A266" s="1" t="s">
        <v>537</v>
      </c>
      <c r="B266" s="1" t="s">
        <v>8</v>
      </c>
      <c r="C266" s="2">
        <v>45534.622266620368</v>
      </c>
      <c r="D266" s="2">
        <v>45533.876040914351</v>
      </c>
      <c r="E266" s="2">
        <v>45533.876040821757</v>
      </c>
      <c r="F266" s="1" t="s">
        <v>9</v>
      </c>
      <c r="G266" s="1" t="s">
        <v>538</v>
      </c>
      <c r="H266" s="2" t="str">
        <f>_xlfn.XLOOKUP(Items6[[#This Row],[Name - Copy]],AllJson[PDF File Name],AllJson[Franchise Legal Name])</f>
        <v>City2Shore National Franchises, LLC</v>
      </c>
      <c r="I266" s="4">
        <f>_xlfn.XLOOKUP(Items6[[#This Row],[Name - Copy]],AllJson[PDF File Name],AllJson[FDD Year])</f>
        <v>2024</v>
      </c>
      <c r="J266" s="5" t="str">
        <f>_xlfn.XLOOKUP(Items6[[#This Row],[Name]],WisconsinFDD_Unstructured[Name],WisconsinFDD_Unstructured[OG Subfolder],0)</f>
        <v>City2Shore_2024</v>
      </c>
      <c r="K266" t="str" cm="1">
        <f t="array" ref="K266">UPPER(CleanFileName1(Items6[[#This Row],[Franchise Legal Name]]))</f>
        <v>CITY2SHORE NATIONAL FRANCHISES, LLC</v>
      </c>
      <c r="L266" s="8" t="str">
        <f>SUBSTITUTE(Items6[[#This Row],[New PDF File Name]],".pdf","_Items1-23.pdf")</f>
        <v>CITY2SHORE NATIONAL FRANCHISES, LLC_2024_Items1-23.pdf</v>
      </c>
      <c r="M266" s="6" t="str">
        <f>Items6[[#This Row],[Cleaned Legal Name]]&amp;"_"&amp;Items6[[#This Row],[FDD Year]]&amp;".pdf"</f>
        <v>CITY2SHORE NATIONAL FRANCHISES, LLC_2024.pdf</v>
      </c>
      <c r="N266" s="7" t="str">
        <f>SUBSTITUTE(Items6[[#This Row],[New PDF File Name]],".pdf","")</f>
        <v>CITY2SHORE NATIONAL FRANCHISES, LLC_2024</v>
      </c>
    </row>
    <row r="267" spans="1:14" x14ac:dyDescent="0.3">
      <c r="A267" s="1" t="s">
        <v>539</v>
      </c>
      <c r="B267" s="1" t="s">
        <v>8</v>
      </c>
      <c r="C267" s="2">
        <v>45534.624197372686</v>
      </c>
      <c r="D267" s="2">
        <v>45533.876067303238</v>
      </c>
      <c r="E267" s="2">
        <v>45533.87606722222</v>
      </c>
      <c r="F267" s="1" t="s">
        <v>9</v>
      </c>
      <c r="G267" s="1" t="s">
        <v>540</v>
      </c>
      <c r="H267" s="2" t="str">
        <f>_xlfn.XLOOKUP(Items6[[#This Row],[Name - Copy]],AllJson[PDF File Name],AllJson[Franchise Legal Name])</f>
        <v>City Publications Franchise Group, Inc</v>
      </c>
      <c r="I267" s="4">
        <f>_xlfn.XLOOKUP(Items6[[#This Row],[Name - Copy]],AllJson[PDF File Name],AllJson[FDD Year])</f>
        <v>2024</v>
      </c>
      <c r="J267" s="5">
        <f>_xlfn.XLOOKUP(Items6[[#This Row],[Name]],WisconsinFDD_Unstructured[Name],WisconsinFDD_Unstructured[OG Subfolder],0)</f>
        <v>0</v>
      </c>
      <c r="K267" t="str" cm="1">
        <f t="array" ref="K267">UPPER(CleanFileName1(Items6[[#This Row],[Franchise Legal Name]]))</f>
        <v>CITY PUBLICATIONS FRANCHISE GROUP, INC</v>
      </c>
      <c r="L267" s="8" t="str">
        <f>SUBSTITUTE(Items6[[#This Row],[New PDF File Name]],".pdf","_Items1-23.pdf")</f>
        <v>CITY PUBLICATIONS FRANCHISE GROUP, INC_2024_Items1-23.pdf</v>
      </c>
      <c r="M267" s="6" t="str">
        <f>Items6[[#This Row],[Cleaned Legal Name]]&amp;"_"&amp;Items6[[#This Row],[FDD Year]]&amp;".pdf"</f>
        <v>CITY PUBLICATIONS FRANCHISE GROUP, INC_2024.pdf</v>
      </c>
      <c r="N267" s="7" t="str">
        <f>SUBSTITUTE(Items6[[#This Row],[New PDF File Name]],".pdf","")</f>
        <v>CITY PUBLICATIONS FRANCHISE GROUP, INC_2024</v>
      </c>
    </row>
    <row r="268" spans="1:14" x14ac:dyDescent="0.3">
      <c r="A268" s="1" t="s">
        <v>541</v>
      </c>
      <c r="B268" s="1" t="s">
        <v>8</v>
      </c>
      <c r="C268" s="2">
        <v>45534.625397673612</v>
      </c>
      <c r="D268" s="2">
        <v>45533.876103842595</v>
      </c>
      <c r="E268" s="2">
        <v>45533.876103726849</v>
      </c>
      <c r="F268" s="1" t="s">
        <v>9</v>
      </c>
      <c r="G268" s="1" t="s">
        <v>542</v>
      </c>
      <c r="H268" s="2" t="str">
        <f>_xlfn.XLOOKUP(Items6[[#This Row],[Name - Copy]],AllJson[PDF File Name],AllJson[Franchise Legal Name])</f>
        <v>City Wide Franchise Company, Inc.</v>
      </c>
      <c r="I268" s="4">
        <f>_xlfn.XLOOKUP(Items6[[#This Row],[Name - Copy]],AllJson[PDF File Name],AllJson[FDD Year])</f>
        <v>2024</v>
      </c>
      <c r="J268" s="5">
        <f>_xlfn.XLOOKUP(Items6[[#This Row],[Name]],WisconsinFDD_Unstructured[Name],WisconsinFDD_Unstructured[OG Subfolder],0)</f>
        <v>0</v>
      </c>
      <c r="K268" t="str" cm="1">
        <f t="array" ref="K268">UPPER(CleanFileName1(Items6[[#This Row],[Franchise Legal Name]]))</f>
        <v>CITY WIDE FRANCHISE COMPANY, INC.</v>
      </c>
      <c r="L268" s="8" t="str">
        <f>SUBSTITUTE(Items6[[#This Row],[New PDF File Name]],".pdf","_Items1-23.pdf")</f>
        <v>CITY WIDE FRANCHISE COMPANY, INC._2024_Items1-23.pdf</v>
      </c>
      <c r="M268" s="6" t="str">
        <f>Items6[[#This Row],[Cleaned Legal Name]]&amp;"_"&amp;Items6[[#This Row],[FDD Year]]&amp;".pdf"</f>
        <v>CITY WIDE FRANCHISE COMPANY, INC._2024.pdf</v>
      </c>
      <c r="N268" s="7" t="str">
        <f>SUBSTITUTE(Items6[[#This Row],[New PDF File Name]],".pdf","")</f>
        <v>CITY WIDE FRANCHISE COMPANY, INC._2024</v>
      </c>
    </row>
    <row r="269" spans="1:14" x14ac:dyDescent="0.3">
      <c r="A269" s="1" t="s">
        <v>543</v>
      </c>
      <c r="B269" s="1" t="s">
        <v>8</v>
      </c>
      <c r="C269" s="2">
        <v>45534.627461261574</v>
      </c>
      <c r="D269" s="2">
        <v>45533.876136620369</v>
      </c>
      <c r="E269" s="2">
        <v>45533.876136435189</v>
      </c>
      <c r="F269" s="1" t="s">
        <v>9</v>
      </c>
      <c r="G269" s="1" t="s">
        <v>544</v>
      </c>
      <c r="H269" s="2" t="str">
        <f>_xlfn.XLOOKUP(Items6[[#This Row],[Name - Copy]],AllJson[PDF File Name],AllJson[Franchise Legal Name])</f>
        <v>CJ Fresh Holdings FC, LLC</v>
      </c>
      <c r="I269" s="4">
        <f>_xlfn.XLOOKUP(Items6[[#This Row],[Name - Copy]],AllJson[PDF File Name],AllJson[FDD Year])</f>
        <v>2024</v>
      </c>
      <c r="J269" s="5" t="str">
        <f>_xlfn.XLOOKUP(Items6[[#This Row],[Name]],WisconsinFDD_Unstructured[Name],WisconsinFDD_Unstructured[OG Subfolder],0)</f>
        <v>CJ_2024</v>
      </c>
      <c r="K269" t="str" cm="1">
        <f t="array" ref="K269">UPPER(CleanFileName1(Items6[[#This Row],[Franchise Legal Name]]))</f>
        <v>CJ FRESH HOLDINGS FC, LLC</v>
      </c>
      <c r="L269" s="8" t="str">
        <f>SUBSTITUTE(Items6[[#This Row],[New PDF File Name]],".pdf","_Items1-23.pdf")</f>
        <v>CJ FRESH HOLDINGS FC, LLC_2024_Items1-23.pdf</v>
      </c>
      <c r="M269" s="6" t="str">
        <f>Items6[[#This Row],[Cleaned Legal Name]]&amp;"_"&amp;Items6[[#This Row],[FDD Year]]&amp;".pdf"</f>
        <v>CJ FRESH HOLDINGS FC, LLC_2024.pdf</v>
      </c>
      <c r="N269" s="7" t="str">
        <f>SUBSTITUTE(Items6[[#This Row],[New PDF File Name]],".pdf","")</f>
        <v>CJ FRESH HOLDINGS FC, LLC_2024</v>
      </c>
    </row>
    <row r="270" spans="1:14" x14ac:dyDescent="0.3">
      <c r="A270" s="1" t="s">
        <v>545</v>
      </c>
      <c r="B270" s="1" t="s">
        <v>8</v>
      </c>
      <c r="C270" s="2">
        <v>45534.629791990737</v>
      </c>
      <c r="D270" s="2">
        <v>45533.876179953702</v>
      </c>
      <c r="E270" s="2">
        <v>45533.87617984954</v>
      </c>
      <c r="F270" s="1" t="s">
        <v>9</v>
      </c>
      <c r="G270" s="1" t="s">
        <v>546</v>
      </c>
      <c r="H270" s="2" t="str">
        <f>_xlfn.XLOOKUP(Items6[[#This Row],[Name - Copy]],AllJson[PDF File Name],AllJson[Franchise Legal Name])</f>
        <v>CK Franchising, Inc.</v>
      </c>
      <c r="I270" s="4">
        <f>_xlfn.XLOOKUP(Items6[[#This Row],[Name - Copy]],AllJson[PDF File Name],AllJson[FDD Year])</f>
        <v>2024</v>
      </c>
      <c r="J270" s="5" t="str">
        <f>_xlfn.XLOOKUP(Items6[[#This Row],[Name]],WisconsinFDD_Unstructured[Name],WisconsinFDD_Unstructured[OG Subfolder],0)</f>
        <v>CK_2024</v>
      </c>
      <c r="K270" t="str" cm="1">
        <f t="array" ref="K270">UPPER(CleanFileName1(Items6[[#This Row],[Franchise Legal Name]]))</f>
        <v>CK FRANCHISING, INC.</v>
      </c>
      <c r="L270" s="8" t="str">
        <f>SUBSTITUTE(Items6[[#This Row],[New PDF File Name]],".pdf","_Items1-23.pdf")</f>
        <v>CK FRANCHISING, INC._2024_Items1-23.pdf</v>
      </c>
      <c r="M270" s="6" t="str">
        <f>Items6[[#This Row],[Cleaned Legal Name]]&amp;"_"&amp;Items6[[#This Row],[FDD Year]]&amp;".pdf"</f>
        <v>CK FRANCHISING, INC._2024.pdf</v>
      </c>
      <c r="N270" s="7" t="str">
        <f>SUBSTITUTE(Items6[[#This Row],[New PDF File Name]],".pdf","")</f>
        <v>CK FRANCHISING, INC._2024</v>
      </c>
    </row>
    <row r="271" spans="1:14" x14ac:dyDescent="0.3">
      <c r="A271" s="1" t="s">
        <v>547</v>
      </c>
      <c r="B271" s="1" t="s">
        <v>8</v>
      </c>
      <c r="C271" s="2">
        <v>45534.632244664353</v>
      </c>
      <c r="D271" s="2">
        <v>45533.876212384261</v>
      </c>
      <c r="E271" s="2">
        <v>45533.876212164352</v>
      </c>
      <c r="F271" s="1" t="s">
        <v>9</v>
      </c>
      <c r="G271" s="1" t="s">
        <v>548</v>
      </c>
      <c r="H271" s="2" t="str">
        <f>_xlfn.XLOOKUP(Items6[[#This Row],[Name - Copy]],AllJson[PDF File Name],AllJson[Franchise Legal Name])</f>
        <v>Class 101 Franchise, LLC</v>
      </c>
      <c r="I271" s="4">
        <f>_xlfn.XLOOKUP(Items6[[#This Row],[Name - Copy]],AllJson[PDF File Name],AllJson[FDD Year])</f>
        <v>2024</v>
      </c>
      <c r="J271" s="5" t="str">
        <f>_xlfn.XLOOKUP(Items6[[#This Row],[Name]],WisconsinFDD_Unstructured[Name],WisconsinFDD_Unstructured[OG Subfolder],0)</f>
        <v>Class_2024</v>
      </c>
      <c r="K271" t="str" cm="1">
        <f t="array" ref="K271">UPPER(CleanFileName1(Items6[[#This Row],[Franchise Legal Name]]))</f>
        <v>CLASS 101 FRANCHISE, LLC</v>
      </c>
      <c r="L271" s="8" t="str">
        <f>SUBSTITUTE(Items6[[#This Row],[New PDF File Name]],".pdf","_Items1-23.pdf")</f>
        <v>CLASS 101 FRANCHISE, LLC_2024_Items1-23.pdf</v>
      </c>
      <c r="M271" s="6" t="str">
        <f>Items6[[#This Row],[Cleaned Legal Name]]&amp;"_"&amp;Items6[[#This Row],[FDD Year]]&amp;".pdf"</f>
        <v>CLASS 101 FRANCHISE, LLC_2024.pdf</v>
      </c>
      <c r="N271" s="7" t="str">
        <f>SUBSTITUTE(Items6[[#This Row],[New PDF File Name]],".pdf","")</f>
        <v>CLASS 101 FRANCHISE, LLC_2024</v>
      </c>
    </row>
    <row r="272" spans="1:14" x14ac:dyDescent="0.3">
      <c r="A272" s="1" t="s">
        <v>549</v>
      </c>
      <c r="B272" s="1" t="s">
        <v>8</v>
      </c>
      <c r="C272" s="2">
        <v>45534.634391805557</v>
      </c>
      <c r="D272" s="2">
        <v>45533.876238738427</v>
      </c>
      <c r="E272" s="2">
        <v>45533.87623858796</v>
      </c>
      <c r="F272" s="1" t="s">
        <v>9</v>
      </c>
      <c r="G272" s="1" t="s">
        <v>550</v>
      </c>
      <c r="H272" s="2" t="str">
        <f>_xlfn.XLOOKUP(Items6[[#This Row],[Name - Copy]],AllJson[PDF File Name],AllJson[Franchise Legal Name])</f>
        <v>Clean Eatz Franchising LLC</v>
      </c>
      <c r="I272" s="4">
        <f>_xlfn.XLOOKUP(Items6[[#This Row],[Name - Copy]],AllJson[PDF File Name],AllJson[FDD Year])</f>
        <v>2024</v>
      </c>
      <c r="J272" s="5" t="str">
        <f>_xlfn.XLOOKUP(Items6[[#This Row],[Name]],WisconsinFDD_Unstructured[Name],WisconsinFDD_Unstructured[OG Subfolder],0)</f>
        <v>Clean_2024</v>
      </c>
      <c r="K272" t="str" cm="1">
        <f t="array" ref="K272">UPPER(CleanFileName1(Items6[[#This Row],[Franchise Legal Name]]))</f>
        <v>CLEAN EATZ FRANCHISING LLC</v>
      </c>
      <c r="L272" s="8" t="str">
        <f>SUBSTITUTE(Items6[[#This Row],[New PDF File Name]],".pdf","_Items1-23.pdf")</f>
        <v>CLEAN EATZ FRANCHISING LLC_2024_Items1-23.pdf</v>
      </c>
      <c r="M272" s="6" t="str">
        <f>Items6[[#This Row],[Cleaned Legal Name]]&amp;"_"&amp;Items6[[#This Row],[FDD Year]]&amp;".pdf"</f>
        <v>CLEAN EATZ FRANCHISING LLC_2024.pdf</v>
      </c>
      <c r="N272" s="7" t="str">
        <f>SUBSTITUTE(Items6[[#This Row],[New PDF File Name]],".pdf","")</f>
        <v>CLEAN EATZ FRANCHISING LLC_2024</v>
      </c>
    </row>
    <row r="273" spans="1:14" x14ac:dyDescent="0.3">
      <c r="A273" s="1" t="s">
        <v>551</v>
      </c>
      <c r="B273" s="1" t="s">
        <v>8</v>
      </c>
      <c r="C273" s="2">
        <v>45534.635877071756</v>
      </c>
      <c r="D273" s="2">
        <v>45533.876267129628</v>
      </c>
      <c r="E273" s="2">
        <v>45533.876267025465</v>
      </c>
      <c r="F273" s="1" t="s">
        <v>9</v>
      </c>
      <c r="G273" s="1" t="s">
        <v>552</v>
      </c>
      <c r="H273" s="2" t="str">
        <f>_xlfn.XLOOKUP(Items6[[#This Row],[Name - Copy]],AllJson[PDF File Name],AllJson[Franchise Legal Name])</f>
        <v>CLEAR LAKES DENTAL FRANCHISE LLC</v>
      </c>
      <c r="I273" s="4">
        <f>_xlfn.XLOOKUP(Items6[[#This Row],[Name - Copy]],AllJson[PDF File Name],AllJson[FDD Year])</f>
        <v>2023</v>
      </c>
      <c r="J273" s="5" t="str">
        <f>_xlfn.XLOOKUP(Items6[[#This Row],[Name]],WisconsinFDD_Unstructured[Name],WisconsinFDD_Unstructured[OG Subfolder],0)</f>
        <v>CLEAR_2023</v>
      </c>
      <c r="K273" t="str" cm="1">
        <f t="array" ref="K273">UPPER(CleanFileName1(Items6[[#This Row],[Franchise Legal Name]]))</f>
        <v>CLEAR LAKES DENTAL FRANCHISE LLC</v>
      </c>
      <c r="L273" s="8" t="str">
        <f>SUBSTITUTE(Items6[[#This Row],[New PDF File Name]],".pdf","_Items1-23.pdf")</f>
        <v>CLEAR LAKES DENTAL FRANCHISE LLC_2023_Items1-23.pdf</v>
      </c>
      <c r="M273" s="6" t="str">
        <f>Items6[[#This Row],[Cleaned Legal Name]]&amp;"_"&amp;Items6[[#This Row],[FDD Year]]&amp;".pdf"</f>
        <v>CLEAR LAKES DENTAL FRANCHISE LLC_2023.pdf</v>
      </c>
      <c r="N273" s="7" t="str">
        <f>SUBSTITUTE(Items6[[#This Row],[New PDF File Name]],".pdf","")</f>
        <v>CLEAR LAKES DENTAL FRANCHISE LLC_2023</v>
      </c>
    </row>
    <row r="274" spans="1:14" x14ac:dyDescent="0.3">
      <c r="A274" s="1" t="s">
        <v>553</v>
      </c>
      <c r="B274" s="1" t="s">
        <v>8</v>
      </c>
      <c r="C274" s="2">
        <v>45534.637226296298</v>
      </c>
      <c r="D274" s="2">
        <v>45533.876296423608</v>
      </c>
      <c r="E274" s="2">
        <v>45533.876296273149</v>
      </c>
      <c r="F274" s="1" t="s">
        <v>9</v>
      </c>
      <c r="G274" s="1" t="s">
        <v>554</v>
      </c>
      <c r="H274" s="2" t="str">
        <f>_xlfn.XLOOKUP(Items6[[#This Row],[Name - Copy]],AllJson[PDF File Name],AllJson[Franchise Legal Name])</f>
        <v>Clintar Franchising, Inc.</v>
      </c>
      <c r="I274" s="4">
        <f>_xlfn.XLOOKUP(Items6[[#This Row],[Name - Copy]],AllJson[PDF File Name],AllJson[FDD Year])</f>
        <v>2023</v>
      </c>
      <c r="J274" s="5" t="str">
        <f>_xlfn.XLOOKUP(Items6[[#This Row],[Name]],WisconsinFDD_Unstructured[Name],WisconsinFDD_Unstructured[OG Subfolder],0)</f>
        <v>Clintar_2023</v>
      </c>
      <c r="K274" t="str" cm="1">
        <f t="array" ref="K274">UPPER(CleanFileName1(Items6[[#This Row],[Franchise Legal Name]]))</f>
        <v>CLINTAR FRANCHISING, INC.</v>
      </c>
      <c r="L274" s="8" t="str">
        <f>SUBSTITUTE(Items6[[#This Row],[New PDF File Name]],".pdf","_Items1-23.pdf")</f>
        <v>CLINTAR FRANCHISING, INC._2023_Items1-23.pdf</v>
      </c>
      <c r="M274" s="6" t="str">
        <f>Items6[[#This Row],[Cleaned Legal Name]]&amp;"_"&amp;Items6[[#This Row],[FDD Year]]&amp;".pdf"</f>
        <v>CLINTAR FRANCHISING, INC._2023.pdf</v>
      </c>
      <c r="N274" s="7" t="str">
        <f>SUBSTITUTE(Items6[[#This Row],[New PDF File Name]],".pdf","")</f>
        <v>CLINTAR FRANCHISING, INC._2023</v>
      </c>
    </row>
    <row r="275" spans="1:14" x14ac:dyDescent="0.3">
      <c r="A275" s="1" t="s">
        <v>555</v>
      </c>
      <c r="B275" s="1" t="s">
        <v>8</v>
      </c>
      <c r="C275" s="2">
        <v>45534.63850050926</v>
      </c>
      <c r="D275" s="2">
        <v>45533.876316087961</v>
      </c>
      <c r="E275" s="2">
        <v>45533.876316030095</v>
      </c>
      <c r="F275" s="1" t="s">
        <v>9</v>
      </c>
      <c r="G275" s="1" t="s">
        <v>556</v>
      </c>
      <c r="H275" s="2" t="str">
        <f>_xlfn.XLOOKUP(Items6[[#This Row],[Name - Copy]],AllJson[PDF File Name],AllJson[Franchise Legal Name])</f>
        <v>Clothes Mentor, LLC</v>
      </c>
      <c r="I275" s="4">
        <f>_xlfn.XLOOKUP(Items6[[#This Row],[Name - Copy]],AllJson[PDF File Name],AllJson[FDD Year])</f>
        <v>2024</v>
      </c>
      <c r="J275" s="5" t="str">
        <f>_xlfn.XLOOKUP(Items6[[#This Row],[Name]],WisconsinFDD_Unstructured[Name],WisconsinFDD_Unstructured[OG Subfolder],0)</f>
        <v>Clothes_2024</v>
      </c>
      <c r="K275" t="str" cm="1">
        <f t="array" ref="K275">UPPER(CleanFileName1(Items6[[#This Row],[Franchise Legal Name]]))</f>
        <v>CLOTHES MENTOR, LLC</v>
      </c>
      <c r="L275" s="8" t="str">
        <f>SUBSTITUTE(Items6[[#This Row],[New PDF File Name]],".pdf","_Items1-23.pdf")</f>
        <v>CLOTHES MENTOR, LLC_2024_Items1-23.pdf</v>
      </c>
      <c r="M275" s="6" t="str">
        <f>Items6[[#This Row],[Cleaned Legal Name]]&amp;"_"&amp;Items6[[#This Row],[FDD Year]]&amp;".pdf"</f>
        <v>CLOTHES MENTOR, LLC_2024.pdf</v>
      </c>
      <c r="N275" s="7" t="str">
        <f>SUBSTITUTE(Items6[[#This Row],[New PDF File Name]],".pdf","")</f>
        <v>CLOTHES MENTOR, LLC_2024</v>
      </c>
    </row>
    <row r="276" spans="1:14" x14ac:dyDescent="0.3">
      <c r="A276" s="1" t="s">
        <v>557</v>
      </c>
      <c r="B276" s="1" t="s">
        <v>8</v>
      </c>
      <c r="C276" s="2">
        <v>45534.639992835648</v>
      </c>
      <c r="D276" s="2">
        <v>45533.876350763887</v>
      </c>
      <c r="E276" s="2">
        <v>45533.876350659724</v>
      </c>
      <c r="F276" s="1" t="s">
        <v>9</v>
      </c>
      <c r="G276" s="1" t="s">
        <v>558</v>
      </c>
      <c r="H276" s="2" t="str">
        <f>_xlfn.XLOOKUP(Items6[[#This Row],[Name - Copy]],AllJson[PDF File Name],AllJson[Franchise Legal Name])</f>
        <v>Clozetivity Holdings, INC</v>
      </c>
      <c r="I276" s="4">
        <f>_xlfn.XLOOKUP(Items6[[#This Row],[Name - Copy]],AllJson[PDF File Name],AllJson[FDD Year])</f>
        <v>2024</v>
      </c>
      <c r="J276" s="5" t="str">
        <f>_xlfn.XLOOKUP(Items6[[#This Row],[Name]],WisconsinFDD_Unstructured[Name],WisconsinFDD_Unstructured[OG Subfolder],0)</f>
        <v>Clozetivity_2024</v>
      </c>
      <c r="K276" t="str" cm="1">
        <f t="array" ref="K276">UPPER(CleanFileName1(Items6[[#This Row],[Franchise Legal Name]]))</f>
        <v>CLOZETIVITY HOLDINGS, INC</v>
      </c>
      <c r="L276" s="8" t="str">
        <f>SUBSTITUTE(Items6[[#This Row],[New PDF File Name]],".pdf","_Items1-23.pdf")</f>
        <v>CLOZETIVITY HOLDINGS, INC_2024_Items1-23.pdf</v>
      </c>
      <c r="M276" s="6" t="str">
        <f>Items6[[#This Row],[Cleaned Legal Name]]&amp;"_"&amp;Items6[[#This Row],[FDD Year]]&amp;".pdf"</f>
        <v>CLOZETIVITY HOLDINGS, INC_2024.pdf</v>
      </c>
      <c r="N276" s="7" t="str">
        <f>SUBSTITUTE(Items6[[#This Row],[New PDF File Name]],".pdf","")</f>
        <v>CLOZETIVITY HOLDINGS, INC_2024</v>
      </c>
    </row>
    <row r="277" spans="1:14" x14ac:dyDescent="0.3">
      <c r="A277" s="1" t="s">
        <v>559</v>
      </c>
      <c r="B277" s="1" t="s">
        <v>8</v>
      </c>
      <c r="C277" s="2">
        <v>45534.64167222222</v>
      </c>
      <c r="D277" s="2">
        <v>45533.876398749999</v>
      </c>
      <c r="E277" s="2">
        <v>45533.876398564818</v>
      </c>
      <c r="F277" s="1" t="s">
        <v>9</v>
      </c>
      <c r="G277" s="1" t="s">
        <v>560</v>
      </c>
      <c r="H277" s="2" t="str">
        <f>_xlfn.XLOOKUP(Items6[[#This Row],[Name - Copy]],AllJson[PDF File Name],AllJson[Franchise Legal Name])</f>
        <v>Club Pilates Franchise SPV, LLC</v>
      </c>
      <c r="I277" s="4">
        <f>_xlfn.XLOOKUP(Items6[[#This Row],[Name - Copy]],AllJson[PDF File Name],AllJson[FDD Year])</f>
        <v>2024</v>
      </c>
      <c r="J277" s="5">
        <f>_xlfn.XLOOKUP(Items6[[#This Row],[Name]],WisconsinFDD_Unstructured[Name],WisconsinFDD_Unstructured[OG Subfolder],0)</f>
        <v>0</v>
      </c>
      <c r="K277" t="str" cm="1">
        <f t="array" ref="K277">UPPER(CleanFileName1(Items6[[#This Row],[Franchise Legal Name]]))</f>
        <v>CLUB PILATES FRANCHISE SPV, LLC</v>
      </c>
      <c r="L277" s="8" t="str">
        <f>SUBSTITUTE(Items6[[#This Row],[New PDF File Name]],".pdf","_Items1-23.pdf")</f>
        <v>CLUB PILATES FRANCHISE SPV, LLC_2024_Items1-23.pdf</v>
      </c>
      <c r="M277" s="6" t="str">
        <f>Items6[[#This Row],[Cleaned Legal Name]]&amp;"_"&amp;Items6[[#This Row],[FDD Year]]&amp;".pdf"</f>
        <v>CLUB PILATES FRANCHISE SPV, LLC_2024.pdf</v>
      </c>
      <c r="N277" s="7" t="str">
        <f>SUBSTITUTE(Items6[[#This Row],[New PDF File Name]],".pdf","")</f>
        <v>CLUB PILATES FRANCHISE SPV, LLC_2024</v>
      </c>
    </row>
    <row r="278" spans="1:14" x14ac:dyDescent="0.3">
      <c r="A278" s="1" t="s">
        <v>561</v>
      </c>
      <c r="B278" s="1" t="s">
        <v>8</v>
      </c>
      <c r="C278" s="2">
        <v>45534.644358078702</v>
      </c>
      <c r="D278" s="2">
        <v>45533.876433171296</v>
      </c>
      <c r="E278" s="2">
        <v>45533.876433067133</v>
      </c>
      <c r="F278" s="1" t="s">
        <v>9</v>
      </c>
      <c r="G278" s="1" t="s">
        <v>562</v>
      </c>
      <c r="H278" s="2" t="str">
        <f>_xlfn.XLOOKUP(Items6[[#This Row],[Name - Copy]],AllJson[PDF File Name],AllJson[Franchise Legal Name])</f>
        <v>Club SciKidz LLC</v>
      </c>
      <c r="I278" s="4">
        <f>_xlfn.XLOOKUP(Items6[[#This Row],[Name - Copy]],AllJson[PDF File Name],AllJson[FDD Year])</f>
        <v>2024</v>
      </c>
      <c r="J278" s="5">
        <f>_xlfn.XLOOKUP(Items6[[#This Row],[Name]],WisconsinFDD_Unstructured[Name],WisconsinFDD_Unstructured[OG Subfolder],0)</f>
        <v>0</v>
      </c>
      <c r="K278" t="str" cm="1">
        <f t="array" ref="K278">UPPER(CleanFileName1(Items6[[#This Row],[Franchise Legal Name]]))</f>
        <v>CLUB SCIKIDZ LLC</v>
      </c>
      <c r="L278" s="8" t="str">
        <f>SUBSTITUTE(Items6[[#This Row],[New PDF File Name]],".pdf","_Items1-23.pdf")</f>
        <v>CLUB SCIKIDZ LLC_2024_Items1-23.pdf</v>
      </c>
      <c r="M278" s="6" t="str">
        <f>Items6[[#This Row],[Cleaned Legal Name]]&amp;"_"&amp;Items6[[#This Row],[FDD Year]]&amp;".pdf"</f>
        <v>CLUB SCIKIDZ LLC_2024.pdf</v>
      </c>
      <c r="N278" s="7" t="str">
        <f>SUBSTITUTE(Items6[[#This Row],[New PDF File Name]],".pdf","")</f>
        <v>CLUB SCIKIDZ LLC_2024</v>
      </c>
    </row>
    <row r="279" spans="1:14" x14ac:dyDescent="0.3">
      <c r="A279" s="1" t="s">
        <v>563</v>
      </c>
      <c r="B279" s="1" t="s">
        <v>8</v>
      </c>
      <c r="C279" s="2">
        <v>45534.645624062498</v>
      </c>
      <c r="D279" s="2">
        <v>45533.876464780093</v>
      </c>
      <c r="E279" s="2">
        <v>45533.876464687499</v>
      </c>
      <c r="F279" s="1" t="s">
        <v>9</v>
      </c>
      <c r="G279" s="1" t="s">
        <v>564</v>
      </c>
      <c r="H279" s="2" t="str">
        <f>_xlfn.XLOOKUP(Items6[[#This Row],[Name - Copy]],AllJson[PDF File Name],AllJson[Franchise Legal Name])</f>
        <v>Club Sci Kidz LLC</v>
      </c>
      <c r="I279" s="4">
        <f>_xlfn.XLOOKUP(Items6[[#This Row],[Name - Copy]],AllJson[PDF File Name],AllJson[FDD Year])</f>
        <v>2023</v>
      </c>
      <c r="J279" s="5">
        <f>_xlfn.XLOOKUP(Items6[[#This Row],[Name]],WisconsinFDD_Unstructured[Name],WisconsinFDD_Unstructured[OG Subfolder],0)</f>
        <v>0</v>
      </c>
      <c r="K279" t="str" cm="1">
        <f t="array" ref="K279">UPPER(CleanFileName1(Items6[[#This Row],[Franchise Legal Name]]))</f>
        <v>CLUB SCI KIDZ LLC</v>
      </c>
      <c r="L279" s="8" t="str">
        <f>SUBSTITUTE(Items6[[#This Row],[New PDF File Name]],".pdf","_Items1-23.pdf")</f>
        <v>CLUB SCI KIDZ LLC_2023_Items1-23.pdf</v>
      </c>
      <c r="M279" s="6" t="str">
        <f>Items6[[#This Row],[Cleaned Legal Name]]&amp;"_"&amp;Items6[[#This Row],[FDD Year]]&amp;".pdf"</f>
        <v>CLUB SCI KIDZ LLC_2023.pdf</v>
      </c>
      <c r="N279" s="7" t="str">
        <f>SUBSTITUTE(Items6[[#This Row],[New PDF File Name]],".pdf","")</f>
        <v>CLUB SCI KIDZ LLC_2023</v>
      </c>
    </row>
    <row r="280" spans="1:14" x14ac:dyDescent="0.3">
      <c r="A280" s="1" t="s">
        <v>565</v>
      </c>
      <c r="B280" s="1" t="s">
        <v>8</v>
      </c>
      <c r="C280" s="2">
        <v>45534.646853599537</v>
      </c>
      <c r="D280" s="2">
        <v>45533.876511354167</v>
      </c>
      <c r="E280" s="2">
        <v>45533.876511111113</v>
      </c>
      <c r="F280" s="1" t="s">
        <v>9</v>
      </c>
      <c r="G280" s="1" t="s">
        <v>566</v>
      </c>
      <c r="H280" s="2" t="str">
        <f>_xlfn.XLOOKUP(Items6[[#This Row],[Name - Copy]],AllJson[PDF File Name],AllJson[Franchise Legal Name])</f>
        <v>Club Z!, Inc.</v>
      </c>
      <c r="I280" s="4">
        <f>_xlfn.XLOOKUP(Items6[[#This Row],[Name - Copy]],AllJson[PDF File Name],AllJson[FDD Year])</f>
        <v>2024</v>
      </c>
      <c r="J280" s="5">
        <f>_xlfn.XLOOKUP(Items6[[#This Row],[Name]],WisconsinFDD_Unstructured[Name],WisconsinFDD_Unstructured[OG Subfolder],0)</f>
        <v>0</v>
      </c>
      <c r="K280" t="str" cm="1">
        <f t="array" ref="K280">UPPER(CleanFileName1(Items6[[#This Row],[Franchise Legal Name]]))</f>
        <v>CLUB Z!, INC.</v>
      </c>
      <c r="L280" s="8" t="str">
        <f>SUBSTITUTE(Items6[[#This Row],[New PDF File Name]],".pdf","_Items1-23.pdf")</f>
        <v>CLUB Z!, INC._2024_Items1-23.pdf</v>
      </c>
      <c r="M280" s="6" t="str">
        <f>Items6[[#This Row],[Cleaned Legal Name]]&amp;"_"&amp;Items6[[#This Row],[FDD Year]]&amp;".pdf"</f>
        <v>CLUB Z!, INC._2024.pdf</v>
      </c>
      <c r="N280" s="7" t="str">
        <f>SUBSTITUTE(Items6[[#This Row],[New PDF File Name]],".pdf","")</f>
        <v>CLUB Z!, INC._2024</v>
      </c>
    </row>
    <row r="281" spans="1:14" x14ac:dyDescent="0.3">
      <c r="A281" s="1" t="s">
        <v>567</v>
      </c>
      <c r="B281" s="1" t="s">
        <v>8</v>
      </c>
      <c r="C281" s="2">
        <v>45534.650645902781</v>
      </c>
      <c r="D281" s="2">
        <v>45533.876535833333</v>
      </c>
      <c r="E281" s="2">
        <v>45533.876535706018</v>
      </c>
      <c r="F281" s="1" t="s">
        <v>9</v>
      </c>
      <c r="G281" s="1" t="s">
        <v>568</v>
      </c>
      <c r="H281" s="2" t="str">
        <f>_xlfn.XLOOKUP(Items6[[#This Row],[Name - Copy]],AllJson[PDF File Name],AllJson[Franchise Legal Name])</f>
        <v>CMIT Solutions, LLC</v>
      </c>
      <c r="I281" s="4">
        <f>_xlfn.XLOOKUP(Items6[[#This Row],[Name - Copy]],AllJson[PDF File Name],AllJson[FDD Year])</f>
        <v>2024</v>
      </c>
      <c r="J281" s="5" t="str">
        <f>_xlfn.XLOOKUP(Items6[[#This Row],[Name]],WisconsinFDD_Unstructured[Name],WisconsinFDD_Unstructured[OG Subfolder],0)</f>
        <v>CMIT_2024</v>
      </c>
      <c r="K281" t="str" cm="1">
        <f t="array" ref="K281">UPPER(CleanFileName1(Items6[[#This Row],[Franchise Legal Name]]))</f>
        <v>CMIT SOLUTIONS, LLC</v>
      </c>
      <c r="L281" s="8" t="str">
        <f>SUBSTITUTE(Items6[[#This Row],[New PDF File Name]],".pdf","_Items1-23.pdf")</f>
        <v>CMIT SOLUTIONS, LLC_2024_Items1-23.pdf</v>
      </c>
      <c r="M281" s="6" t="str">
        <f>Items6[[#This Row],[Cleaned Legal Name]]&amp;"_"&amp;Items6[[#This Row],[FDD Year]]&amp;".pdf"</f>
        <v>CMIT SOLUTIONS, LLC_2024.pdf</v>
      </c>
      <c r="N281" s="7" t="str">
        <f>SUBSTITUTE(Items6[[#This Row],[New PDF File Name]],".pdf","")</f>
        <v>CMIT SOLUTIONS, LLC_2024</v>
      </c>
    </row>
    <row r="282" spans="1:14" x14ac:dyDescent="0.3">
      <c r="A282" s="1" t="s">
        <v>569</v>
      </c>
      <c r="B282" s="1" t="s">
        <v>8</v>
      </c>
      <c r="C282" s="2">
        <v>45534.652461678241</v>
      </c>
      <c r="D282" s="2">
        <v>45533.876563715276</v>
      </c>
      <c r="E282" s="2">
        <v>45533.876563599537</v>
      </c>
      <c r="F282" s="1" t="s">
        <v>9</v>
      </c>
      <c r="G282" s="1" t="s">
        <v>570</v>
      </c>
      <c r="H282" s="2" t="str">
        <f>_xlfn.XLOOKUP(Items6[[#This Row],[Name - Copy]],AllJson[PDF File Name],AllJson[Franchise Legal Name])</f>
        <v>CML Franchise LLC</v>
      </c>
      <c r="I282" s="4">
        <f>_xlfn.XLOOKUP(Items6[[#This Row],[Name - Copy]],AllJson[PDF File Name],AllJson[FDD Year])</f>
        <v>2024</v>
      </c>
      <c r="J282" s="5">
        <f>_xlfn.XLOOKUP(Items6[[#This Row],[Name]],WisconsinFDD_Unstructured[Name],WisconsinFDD_Unstructured[OG Subfolder],0)</f>
        <v>0</v>
      </c>
      <c r="K282" t="str" cm="1">
        <f t="array" ref="K282">UPPER(CleanFileName1(Items6[[#This Row],[Franchise Legal Name]]))</f>
        <v>CML FRANCHISE LLC</v>
      </c>
      <c r="L282" s="8" t="str">
        <f>SUBSTITUTE(Items6[[#This Row],[New PDF File Name]],".pdf","_Items1-23.pdf")</f>
        <v>CML FRANCHISE LLC_2024_Items1-23.pdf</v>
      </c>
      <c r="M282" s="6" t="str">
        <f>Items6[[#This Row],[Cleaned Legal Name]]&amp;"_"&amp;Items6[[#This Row],[FDD Year]]&amp;".pdf"</f>
        <v>CML FRANCHISE LLC_2024.pdf</v>
      </c>
      <c r="N282" s="7" t="str">
        <f>SUBSTITUTE(Items6[[#This Row],[New PDF File Name]],".pdf","")</f>
        <v>CML FRANCHISE LLC_2024</v>
      </c>
    </row>
    <row r="283" spans="1:14" x14ac:dyDescent="0.3">
      <c r="A283" s="1" t="s">
        <v>571</v>
      </c>
      <c r="B283" s="1" t="s">
        <v>8</v>
      </c>
      <c r="C283" s="2">
        <v>45534.654106828704</v>
      </c>
      <c r="D283" s="2">
        <v>45533.876597499999</v>
      </c>
      <c r="E283" s="2">
        <v>45533.876597361108</v>
      </c>
      <c r="F283" s="1" t="s">
        <v>9</v>
      </c>
      <c r="G283" s="1" t="s">
        <v>572</v>
      </c>
      <c r="H283" s="2" t="str">
        <f>_xlfn.XLOOKUP(Items6[[#This Row],[Name - Copy]],AllJson[PDF File Name],AllJson[Franchise Legal Name])</f>
        <v>CML Storefront LLC</v>
      </c>
      <c r="I283" s="4">
        <f>_xlfn.XLOOKUP(Items6[[#This Row],[Name - Copy]],AllJson[PDF File Name],AllJson[FDD Year])</f>
        <v>2024</v>
      </c>
      <c r="J283" s="5">
        <f>_xlfn.XLOOKUP(Items6[[#This Row],[Name]],WisconsinFDD_Unstructured[Name],WisconsinFDD_Unstructured[OG Subfolder],0)</f>
        <v>0</v>
      </c>
      <c r="K283" t="str" cm="1">
        <f t="array" ref="K283">UPPER(CleanFileName1(Items6[[#This Row],[Franchise Legal Name]]))</f>
        <v>CML STOREFRONT LLC</v>
      </c>
      <c r="L283" s="8" t="str">
        <f>SUBSTITUTE(Items6[[#This Row],[New PDF File Name]],".pdf","_Items1-23.pdf")</f>
        <v>CML STOREFRONT LLC_2024_Items1-23.pdf</v>
      </c>
      <c r="M283" s="6" t="str">
        <f>Items6[[#This Row],[Cleaned Legal Name]]&amp;"_"&amp;Items6[[#This Row],[FDD Year]]&amp;".pdf"</f>
        <v>CML STOREFRONT LLC_2024.pdf</v>
      </c>
      <c r="N283" s="7" t="str">
        <f>SUBSTITUTE(Items6[[#This Row],[New PDF File Name]],".pdf","")</f>
        <v>CML STOREFRONT LLC_2024</v>
      </c>
    </row>
    <row r="284" spans="1:14" x14ac:dyDescent="0.3">
      <c r="A284" s="1" t="s">
        <v>573</v>
      </c>
      <c r="B284" s="1" t="s">
        <v>8</v>
      </c>
      <c r="C284" s="2">
        <v>45534.655647268519</v>
      </c>
      <c r="D284" s="2">
        <v>45533.876629953702</v>
      </c>
      <c r="E284" s="2">
        <v>45533.876629861108</v>
      </c>
      <c r="F284" s="1" t="s">
        <v>9</v>
      </c>
      <c r="G284" s="1" t="s">
        <v>574</v>
      </c>
      <c r="H284" s="2" t="str">
        <f>_xlfn.XLOOKUP(Items6[[#This Row],[Name - Copy]],AllJson[PDF File Name],AllJson[Franchise Legal Name])</f>
        <v>CMY Franchising, LLC</v>
      </c>
      <c r="I284" s="4">
        <f>_xlfn.XLOOKUP(Items6[[#This Row],[Name - Copy]],AllJson[PDF File Name],AllJson[FDD Year])</f>
        <v>2024</v>
      </c>
      <c r="J284" s="5" t="str">
        <f>_xlfn.XLOOKUP(Items6[[#This Row],[Name]],WisconsinFDD_Unstructured[Name],WisconsinFDD_Unstructured[OG Subfolder],0)</f>
        <v>CMY_2024</v>
      </c>
      <c r="K284" t="str" cm="1">
        <f t="array" ref="K284">UPPER(CleanFileName1(Items6[[#This Row],[Franchise Legal Name]]))</f>
        <v>CMY FRANCHISING, LLC</v>
      </c>
      <c r="L284" s="8" t="str">
        <f>SUBSTITUTE(Items6[[#This Row],[New PDF File Name]],".pdf","_Items1-23.pdf")</f>
        <v>CMY FRANCHISING, LLC_2024_Items1-23.pdf</v>
      </c>
      <c r="M284" s="6" t="str">
        <f>Items6[[#This Row],[Cleaned Legal Name]]&amp;"_"&amp;Items6[[#This Row],[FDD Year]]&amp;".pdf"</f>
        <v>CMY FRANCHISING, LLC_2024.pdf</v>
      </c>
      <c r="N284" s="7" t="str">
        <f>SUBSTITUTE(Items6[[#This Row],[New PDF File Name]],".pdf","")</f>
        <v>CMY FRANCHISING, LLC_2024</v>
      </c>
    </row>
    <row r="285" spans="1:14" x14ac:dyDescent="0.3">
      <c r="A285" s="1" t="s">
        <v>575</v>
      </c>
      <c r="B285" s="1" t="s">
        <v>8</v>
      </c>
      <c r="C285" s="2">
        <v>45534.657643842591</v>
      </c>
      <c r="D285" s="2">
        <v>45533.876643935182</v>
      </c>
      <c r="E285" s="2">
        <v>45533.876643796299</v>
      </c>
      <c r="F285" s="1" t="s">
        <v>9</v>
      </c>
      <c r="G285" s="1" t="s">
        <v>576</v>
      </c>
      <c r="H285" s="2" t="str">
        <f>_xlfn.XLOOKUP(Items6[[#This Row],[Name - Copy]],AllJson[PDF File Name],AllJson[Franchise Legal Name])</f>
        <v>Coaching Matters, LLC</v>
      </c>
      <c r="I285" s="4">
        <f>_xlfn.XLOOKUP(Items6[[#This Row],[Name - Copy]],AllJson[PDF File Name],AllJson[FDD Year])</f>
        <v>2024</v>
      </c>
      <c r="J285" s="5" t="str">
        <f>_xlfn.XLOOKUP(Items6[[#This Row],[Name]],WisconsinFDD_Unstructured[Name],WisconsinFDD_Unstructured[OG Subfolder],0)</f>
        <v>Coaching_2024</v>
      </c>
      <c r="K285" t="str" cm="1">
        <f t="array" ref="K285">UPPER(CleanFileName1(Items6[[#This Row],[Franchise Legal Name]]))</f>
        <v>COACHING MATTERS, LLC</v>
      </c>
      <c r="L285" s="8" t="str">
        <f>SUBSTITUTE(Items6[[#This Row],[New PDF File Name]],".pdf","_Items1-23.pdf")</f>
        <v>COACHING MATTERS, LLC_2024_Items1-23.pdf</v>
      </c>
      <c r="M285" s="6" t="str">
        <f>Items6[[#This Row],[Cleaned Legal Name]]&amp;"_"&amp;Items6[[#This Row],[FDD Year]]&amp;".pdf"</f>
        <v>COACHING MATTERS, LLC_2024.pdf</v>
      </c>
      <c r="N285" s="7" t="str">
        <f>SUBSTITUTE(Items6[[#This Row],[New PDF File Name]],".pdf","")</f>
        <v>COACHING MATTERS, LLC_2024</v>
      </c>
    </row>
    <row r="286" spans="1:14" x14ac:dyDescent="0.3">
      <c r="A286" s="1" t="s">
        <v>577</v>
      </c>
      <c r="B286" s="1" t="s">
        <v>8</v>
      </c>
      <c r="C286" s="2">
        <v>45534.659035069446</v>
      </c>
      <c r="D286" s="2">
        <v>45533.876657800924</v>
      </c>
      <c r="E286" s="2">
        <v>45533.876657615743</v>
      </c>
      <c r="F286" s="1" t="s">
        <v>9</v>
      </c>
      <c r="G286" s="1" t="s">
        <v>578</v>
      </c>
      <c r="H286" s="2" t="str">
        <f>_xlfn.XLOOKUP(Items6[[#This Row],[Name - Copy]],AllJson[PDF File Name],AllJson[Franchise Legal Name])</f>
        <v>Coastal Angler Magazine Franchising Inc</v>
      </c>
      <c r="I286" s="4">
        <f>_xlfn.XLOOKUP(Items6[[#This Row],[Name - Copy]],AllJson[PDF File Name],AllJson[FDD Year])</f>
        <v>2024</v>
      </c>
      <c r="J286" s="5" t="str">
        <f>_xlfn.XLOOKUP(Items6[[#This Row],[Name]],WisconsinFDD_Unstructured[Name],WisconsinFDD_Unstructured[OG Subfolder],0)</f>
        <v>Coastal_2024</v>
      </c>
      <c r="K286" t="str" cm="1">
        <f t="array" ref="K286">UPPER(CleanFileName1(Items6[[#This Row],[Franchise Legal Name]]))</f>
        <v>COASTAL ANGLER MAGAZINE FRANCHISING INC</v>
      </c>
      <c r="L286" s="8" t="str">
        <f>SUBSTITUTE(Items6[[#This Row],[New PDF File Name]],".pdf","_Items1-23.pdf")</f>
        <v>COASTAL ANGLER MAGAZINE FRANCHISING INC_2024_Items1-23.pdf</v>
      </c>
      <c r="M286" s="6" t="str">
        <f>Items6[[#This Row],[Cleaned Legal Name]]&amp;"_"&amp;Items6[[#This Row],[FDD Year]]&amp;".pdf"</f>
        <v>COASTAL ANGLER MAGAZINE FRANCHISING INC_2024.pdf</v>
      </c>
      <c r="N286" s="7" t="str">
        <f>SUBSTITUTE(Items6[[#This Row],[New PDF File Name]],".pdf","")</f>
        <v>COASTAL ANGLER MAGAZINE FRANCHISING INC_2024</v>
      </c>
    </row>
    <row r="287" spans="1:14" x14ac:dyDescent="0.3">
      <c r="A287" s="1" t="s">
        <v>579</v>
      </c>
      <c r="B287" s="1" t="s">
        <v>8</v>
      </c>
      <c r="C287" s="2">
        <v>45534.660192199073</v>
      </c>
      <c r="D287" s="2">
        <v>45533.876707962962</v>
      </c>
      <c r="E287" s="2">
        <v>45533.876707939817</v>
      </c>
      <c r="F287" s="1" t="s">
        <v>9</v>
      </c>
      <c r="G287" s="1" t="s">
        <v>580</v>
      </c>
      <c r="H287" s="2" t="str">
        <f>_xlfn.XLOOKUP(Items6[[#This Row],[Name - Copy]],AllJson[PDF File Name],AllJson[Franchise Legal Name])</f>
        <v>COAST TO COAST ENGINEERING SERVICES INC</v>
      </c>
      <c r="I287" s="4">
        <f>_xlfn.XLOOKUP(Items6[[#This Row],[Name - Copy]],AllJson[PDF File Name],AllJson[FDD Year])</f>
        <v>2024</v>
      </c>
      <c r="J287" s="5" t="str">
        <f>_xlfn.XLOOKUP(Items6[[#This Row],[Name]],WisconsinFDD_Unstructured[Name],WisconsinFDD_Unstructured[OG Subfolder],0)</f>
        <v>COAST_2024</v>
      </c>
      <c r="K287" t="str" cm="1">
        <f t="array" ref="K287">UPPER(CleanFileName1(Items6[[#This Row],[Franchise Legal Name]]))</f>
        <v>COAST TO COAST ENGINEERING SERVICES INC</v>
      </c>
      <c r="L287" s="8" t="str">
        <f>SUBSTITUTE(Items6[[#This Row],[New PDF File Name]],".pdf","_Items1-23.pdf")</f>
        <v>COAST TO COAST ENGINEERING SERVICES INC_2024_Items1-23.pdf</v>
      </c>
      <c r="M287" s="6" t="str">
        <f>Items6[[#This Row],[Cleaned Legal Name]]&amp;"_"&amp;Items6[[#This Row],[FDD Year]]&amp;".pdf"</f>
        <v>COAST TO COAST ENGINEERING SERVICES INC_2024.pdf</v>
      </c>
      <c r="N287" s="7" t="str">
        <f>SUBSTITUTE(Items6[[#This Row],[New PDF File Name]],".pdf","")</f>
        <v>COAST TO COAST ENGINEERING SERVICES INC_2024</v>
      </c>
    </row>
    <row r="288" spans="1:14" x14ac:dyDescent="0.3">
      <c r="A288" s="1" t="s">
        <v>581</v>
      </c>
      <c r="B288" s="1" t="s">
        <v>8</v>
      </c>
      <c r="C288" s="2">
        <v>45534.666456631945</v>
      </c>
      <c r="D288" s="2">
        <v>45533.876734270831</v>
      </c>
      <c r="E288" s="2">
        <v>45533.876734143516</v>
      </c>
      <c r="F288" s="1" t="s">
        <v>9</v>
      </c>
      <c r="G288" s="1" t="s">
        <v>582</v>
      </c>
      <c r="H288" s="2" t="str">
        <f>_xlfn.XLOOKUP(Items6[[#This Row],[Name - Copy]],AllJson[PDF File Name],AllJson[Franchise Legal Name])</f>
        <v>Cobblestone Hotels, LLC</v>
      </c>
      <c r="I288" s="4">
        <f>_xlfn.XLOOKUP(Items6[[#This Row],[Name - Copy]],AllJson[PDF File Name],AllJson[FDD Year])</f>
        <v>2024</v>
      </c>
      <c r="J288" s="5" t="str">
        <f>_xlfn.XLOOKUP(Items6[[#This Row],[Name]],WisconsinFDD_Unstructured[Name],WisconsinFDD_Unstructured[OG Subfolder],0)</f>
        <v>Cobblestone_2024</v>
      </c>
      <c r="K288" t="str" cm="1">
        <f t="array" ref="K288">UPPER(CleanFileName1(Items6[[#This Row],[Franchise Legal Name]]))</f>
        <v>COBBLESTONE HOTELS, LLC</v>
      </c>
      <c r="L288" s="8" t="str">
        <f>SUBSTITUTE(Items6[[#This Row],[New PDF File Name]],".pdf","_Items1-23.pdf")</f>
        <v>COBBLESTONE HOTELS, LLC_2024_Items1-23.pdf</v>
      </c>
      <c r="M288" s="6" t="str">
        <f>Items6[[#This Row],[Cleaned Legal Name]]&amp;"_"&amp;Items6[[#This Row],[FDD Year]]&amp;".pdf"</f>
        <v>COBBLESTONE HOTELS, LLC_2024.pdf</v>
      </c>
      <c r="N288" s="7" t="str">
        <f>SUBSTITUTE(Items6[[#This Row],[New PDF File Name]],".pdf","")</f>
        <v>COBBLESTONE HOTELS, LLC_2024</v>
      </c>
    </row>
    <row r="289" spans="1:14" x14ac:dyDescent="0.3">
      <c r="A289" s="1" t="s">
        <v>583</v>
      </c>
      <c r="B289" s="1" t="s">
        <v>8</v>
      </c>
      <c r="C289" s="2">
        <v>45534.66831439815</v>
      </c>
      <c r="D289" s="2">
        <v>45533.876813773146</v>
      </c>
      <c r="E289" s="2">
        <v>45533.876813587965</v>
      </c>
      <c r="F289" s="1" t="s">
        <v>9</v>
      </c>
      <c r="G289" s="1" t="s">
        <v>584</v>
      </c>
      <c r="H289" s="2" t="str">
        <f>_xlfn.XLOOKUP(Items6[[#This Row],[Name - Copy]],AllJson[PDF File Name],AllJson[Franchise Legal Name])</f>
        <v>Code Ninjas LLC</v>
      </c>
      <c r="I289" s="4">
        <f>_xlfn.XLOOKUP(Items6[[#This Row],[Name - Copy]],AllJson[PDF File Name],AllJson[FDD Year])</f>
        <v>2024</v>
      </c>
      <c r="J289" s="5" t="str">
        <f>_xlfn.XLOOKUP(Items6[[#This Row],[Name]],WisconsinFDD_Unstructured[Name],WisconsinFDD_Unstructured[OG Subfolder],0)</f>
        <v>Code_2024</v>
      </c>
      <c r="K289" t="str" cm="1">
        <f t="array" ref="K289">UPPER(CleanFileName1(Items6[[#This Row],[Franchise Legal Name]]))</f>
        <v>CODE NINJAS LLC</v>
      </c>
      <c r="L289" s="8" t="str">
        <f>SUBSTITUTE(Items6[[#This Row],[New PDF File Name]],".pdf","_Items1-23.pdf")</f>
        <v>CODE NINJAS LLC_2024_Items1-23.pdf</v>
      </c>
      <c r="M289" s="6" t="str">
        <f>Items6[[#This Row],[Cleaned Legal Name]]&amp;"_"&amp;Items6[[#This Row],[FDD Year]]&amp;".pdf"</f>
        <v>CODE NINJAS LLC_2024.pdf</v>
      </c>
      <c r="N289" s="7" t="str">
        <f>SUBSTITUTE(Items6[[#This Row],[New PDF File Name]],".pdf","")</f>
        <v>CODE NINJAS LLC_2024</v>
      </c>
    </row>
    <row r="290" spans="1:14" x14ac:dyDescent="0.3">
      <c r="A290" s="1" t="s">
        <v>585</v>
      </c>
      <c r="B290" s="1" t="s">
        <v>8</v>
      </c>
      <c r="C290" s="2">
        <v>45534.670572418981</v>
      </c>
      <c r="D290" s="2">
        <v>45533.876831469905</v>
      </c>
      <c r="E290" s="2">
        <v>45533.876831388887</v>
      </c>
      <c r="F290" s="1" t="s">
        <v>9</v>
      </c>
      <c r="G290" s="1" t="s">
        <v>586</v>
      </c>
      <c r="H290" s="2" t="str">
        <f>_xlfn.XLOOKUP(Items6[[#This Row],[Name - Copy]],AllJson[PDF File Name],AllJson[Franchise Legal Name])</f>
        <v>Coffee News USA, Inc.</v>
      </c>
      <c r="I290" s="4">
        <f>_xlfn.XLOOKUP(Items6[[#This Row],[Name - Copy]],AllJson[PDF File Name],AllJson[FDD Year])</f>
        <v>2024</v>
      </c>
      <c r="J290" s="5" t="str">
        <f>_xlfn.XLOOKUP(Items6[[#This Row],[Name]],WisconsinFDD_Unstructured[Name],WisconsinFDD_Unstructured[OG Subfolder],0)</f>
        <v>Coffee_2024</v>
      </c>
      <c r="K290" t="str" cm="1">
        <f t="array" ref="K290">UPPER(CleanFileName1(Items6[[#This Row],[Franchise Legal Name]]))</f>
        <v>COFFEE NEWS USA, INC.</v>
      </c>
      <c r="L290" s="8" t="str">
        <f>SUBSTITUTE(Items6[[#This Row],[New PDF File Name]],".pdf","_Items1-23.pdf")</f>
        <v>COFFEE NEWS USA, INC._2024_Items1-23.pdf</v>
      </c>
      <c r="M290" s="6" t="str">
        <f>Items6[[#This Row],[Cleaned Legal Name]]&amp;"_"&amp;Items6[[#This Row],[FDD Year]]&amp;".pdf"</f>
        <v>COFFEE NEWS USA, INC._2024.pdf</v>
      </c>
      <c r="N290" s="7" t="str">
        <f>SUBSTITUTE(Items6[[#This Row],[New PDF File Name]],".pdf","")</f>
        <v>COFFEE NEWS USA, INC._2024</v>
      </c>
    </row>
    <row r="291" spans="1:14" x14ac:dyDescent="0.3">
      <c r="A291" s="1" t="s">
        <v>587</v>
      </c>
      <c r="B291" s="1" t="s">
        <v>8</v>
      </c>
      <c r="C291" s="2">
        <v>45534.67170215278</v>
      </c>
      <c r="D291" s="2">
        <v>45533.876863333331</v>
      </c>
      <c r="E291" s="2">
        <v>45533.87686315972</v>
      </c>
      <c r="F291" s="1" t="s">
        <v>9</v>
      </c>
      <c r="G291" s="1" t="s">
        <v>588</v>
      </c>
      <c r="H291" s="2" t="str">
        <f>_xlfn.XLOOKUP(Items6[[#This Row],[Name - Copy]],AllJson[PDF File Name],AllJson[Franchise Legal Name])</f>
        <v>COIT SERVICES INC</v>
      </c>
      <c r="I291" s="4">
        <f>_xlfn.XLOOKUP(Items6[[#This Row],[Name - Copy]],AllJson[PDF File Name],AllJson[FDD Year])</f>
        <v>2024</v>
      </c>
      <c r="J291" s="5" t="str">
        <f>_xlfn.XLOOKUP(Items6[[#This Row],[Name]],WisconsinFDD_Unstructured[Name],WisconsinFDD_Unstructured[OG Subfolder],0)</f>
        <v>COIT_2024</v>
      </c>
      <c r="K291" t="str" cm="1">
        <f t="array" ref="K291">UPPER(CleanFileName1(Items6[[#This Row],[Franchise Legal Name]]))</f>
        <v>COIT SERVICES INC</v>
      </c>
      <c r="L291" s="8" t="str">
        <f>SUBSTITUTE(Items6[[#This Row],[New PDF File Name]],".pdf","_Items1-23.pdf")</f>
        <v>COIT SERVICES INC_2024_Items1-23.pdf</v>
      </c>
      <c r="M291" s="6" t="str">
        <f>Items6[[#This Row],[Cleaned Legal Name]]&amp;"_"&amp;Items6[[#This Row],[FDD Year]]&amp;".pdf"</f>
        <v>COIT SERVICES INC_2024.pdf</v>
      </c>
      <c r="N291" s="7" t="str">
        <f>SUBSTITUTE(Items6[[#This Row],[New PDF File Name]],".pdf","")</f>
        <v>COIT SERVICES INC_2024</v>
      </c>
    </row>
    <row r="292" spans="1:14" x14ac:dyDescent="0.3">
      <c r="A292" s="1" t="s">
        <v>589</v>
      </c>
      <c r="B292" s="1" t="s">
        <v>8</v>
      </c>
      <c r="C292" s="2">
        <v>45534.673922789349</v>
      </c>
      <c r="D292" s="2">
        <v>45533.876906261576</v>
      </c>
      <c r="E292" s="2">
        <v>45533.87690614583</v>
      </c>
      <c r="F292" s="1" t="s">
        <v>9</v>
      </c>
      <c r="G292" s="1" t="s">
        <v>590</v>
      </c>
      <c r="H292" s="2" t="str">
        <f>_xlfn.XLOOKUP(Items6[[#This Row],[Name - Copy]],AllJson[PDF File Name],AllJson[Franchise Legal Name])</f>
        <v>COLDWELL BANKER REAL ESTATE LLC</v>
      </c>
      <c r="I292" s="4">
        <f>_xlfn.XLOOKUP(Items6[[#This Row],[Name - Copy]],AllJson[PDF File Name],AllJson[FDD Year])</f>
        <v>2024</v>
      </c>
      <c r="J292" s="5">
        <f>_xlfn.XLOOKUP(Items6[[#This Row],[Name]],WisconsinFDD_Unstructured[Name],WisconsinFDD_Unstructured[OG Subfolder],0)</f>
        <v>0</v>
      </c>
      <c r="K292" t="str" cm="1">
        <f t="array" ref="K292">UPPER(CleanFileName1(Items6[[#This Row],[Franchise Legal Name]]))</f>
        <v>COLDWELL BANKER REAL ESTATE LLC</v>
      </c>
      <c r="L292" s="8" t="str">
        <f>SUBSTITUTE(Items6[[#This Row],[New PDF File Name]],".pdf","_Items1-23.pdf")</f>
        <v>COLDWELL BANKER REAL ESTATE LLC_2024_Items1-23.pdf</v>
      </c>
      <c r="M292" s="6" t="str">
        <f>Items6[[#This Row],[Cleaned Legal Name]]&amp;"_"&amp;Items6[[#This Row],[FDD Year]]&amp;".pdf"</f>
        <v>COLDWELL BANKER REAL ESTATE LLC_2024.pdf</v>
      </c>
      <c r="N292" s="7" t="str">
        <f>SUBSTITUTE(Items6[[#This Row],[New PDF File Name]],".pdf","")</f>
        <v>COLDWELL BANKER REAL ESTATE LLC_2024</v>
      </c>
    </row>
    <row r="293" spans="1:14" x14ac:dyDescent="0.3">
      <c r="A293" s="1" t="s">
        <v>591</v>
      </c>
      <c r="B293" s="1" t="s">
        <v>8</v>
      </c>
      <c r="C293" s="2">
        <v>45534.676823194444</v>
      </c>
      <c r="D293" s="2">
        <v>45533.876950347221</v>
      </c>
      <c r="E293" s="2">
        <v>45533.876950243059</v>
      </c>
      <c r="F293" s="1" t="s">
        <v>9</v>
      </c>
      <c r="G293" s="1" t="s">
        <v>592</v>
      </c>
      <c r="H293" s="2" t="str">
        <f>_xlfn.XLOOKUP(Items6[[#This Row],[Name - Copy]],AllJson[PDF File Name],AllJson[Franchise Legal Name])</f>
        <v>Coldwell Banker Real Estate LLC d/b/a Coldwell Banker Commercial Affiliates</v>
      </c>
      <c r="I293" s="4">
        <f>_xlfn.XLOOKUP(Items6[[#This Row],[Name - Copy]],AllJson[PDF File Name],AllJson[FDD Year])</f>
        <v>2024</v>
      </c>
      <c r="J293" s="5">
        <f>_xlfn.XLOOKUP(Items6[[#This Row],[Name]],WisconsinFDD_Unstructured[Name],WisconsinFDD_Unstructured[OG Subfolder],0)</f>
        <v>0</v>
      </c>
      <c r="K293" t="str" cm="1">
        <f t="array" ref="K293">UPPER(CleanFileName1(Items6[[#This Row],[Franchise Legal Name]]))</f>
        <v>COLDWELL BANKER REAL ESTATE LLC DBA COLDWELL BANKER COMMERCIAL AFFILIATES</v>
      </c>
      <c r="L293" s="8" t="str">
        <f>SUBSTITUTE(Items6[[#This Row],[New PDF File Name]],".pdf","_Items1-23.pdf")</f>
        <v>COLDWELL BANKER REAL ESTATE LLC DBA COLDWELL BANKER COMMERCIAL AFFILIATES_2024_Items1-23.pdf</v>
      </c>
      <c r="M293" s="6" t="str">
        <f>Items6[[#This Row],[Cleaned Legal Name]]&amp;"_"&amp;Items6[[#This Row],[FDD Year]]&amp;".pdf"</f>
        <v>COLDWELL BANKER REAL ESTATE LLC DBA COLDWELL BANKER COMMERCIAL AFFILIATES_2024.pdf</v>
      </c>
      <c r="N293" s="7" t="str">
        <f>SUBSTITUTE(Items6[[#This Row],[New PDF File Name]],".pdf","")</f>
        <v>COLDWELL BANKER REAL ESTATE LLC DBA COLDWELL BANKER COMMERCIAL AFFILIATES_2024</v>
      </c>
    </row>
    <row r="294" spans="1:14" x14ac:dyDescent="0.3">
      <c r="A294" s="1" t="s">
        <v>593</v>
      </c>
      <c r="B294" s="1" t="s">
        <v>8</v>
      </c>
      <c r="C294" s="2">
        <v>45534.679696608793</v>
      </c>
      <c r="D294" s="2">
        <v>45533.87696804398</v>
      </c>
      <c r="E294" s="2">
        <v>45533.876967974538</v>
      </c>
      <c r="F294" s="1" t="s">
        <v>9</v>
      </c>
      <c r="G294" s="1" t="s">
        <v>594</v>
      </c>
      <c r="H294" s="2" t="str">
        <f>_xlfn.XLOOKUP(Items6[[#This Row],[Name - Copy]],AllJson[PDF File Name],AllJson[Franchise Legal Name])</f>
        <v>Color Me Mine LLC</v>
      </c>
      <c r="I294" s="4">
        <f>_xlfn.XLOOKUP(Items6[[#This Row],[Name - Copy]],AllJson[PDF File Name],AllJson[FDD Year])</f>
        <v>2023</v>
      </c>
      <c r="J294" s="5">
        <f>_xlfn.XLOOKUP(Items6[[#This Row],[Name]],WisconsinFDD_Unstructured[Name],WisconsinFDD_Unstructured[OG Subfolder],0)</f>
        <v>0</v>
      </c>
      <c r="K294" t="str" cm="1">
        <f t="array" ref="K294">UPPER(CleanFileName1(Items6[[#This Row],[Franchise Legal Name]]))</f>
        <v>COLOR ME MINE LLC</v>
      </c>
      <c r="L294" s="8" t="str">
        <f>SUBSTITUTE(Items6[[#This Row],[New PDF File Name]],".pdf","_Items1-23.pdf")</f>
        <v>COLOR ME MINE LLC_2023_Items1-23.pdf</v>
      </c>
      <c r="M294" s="6" t="str">
        <f>Items6[[#This Row],[Cleaned Legal Name]]&amp;"_"&amp;Items6[[#This Row],[FDD Year]]&amp;".pdf"</f>
        <v>COLOR ME MINE LLC_2023.pdf</v>
      </c>
      <c r="N294" s="7" t="str">
        <f>SUBSTITUTE(Items6[[#This Row],[New PDF File Name]],".pdf","")</f>
        <v>COLOR ME MINE LLC_2023</v>
      </c>
    </row>
    <row r="295" spans="1:14" x14ac:dyDescent="0.3">
      <c r="A295" s="1" t="s">
        <v>595</v>
      </c>
      <c r="B295" s="1" t="s">
        <v>8</v>
      </c>
      <c r="C295" s="2">
        <v>45534.68111273148</v>
      </c>
      <c r="D295" s="2">
        <v>45533.876995011575</v>
      </c>
      <c r="E295" s="2">
        <v>45533.876994907405</v>
      </c>
      <c r="F295" s="1" t="s">
        <v>9</v>
      </c>
      <c r="G295" s="1" t="s">
        <v>596</v>
      </c>
      <c r="H295" s="2" t="str">
        <f>_xlfn.XLOOKUP(Items6[[#This Row],[Name - Copy]],AllJson[PDF File Name],AllJson[Franchise Legal Name])</f>
        <v>Color World New Franchise Systems, LLC</v>
      </c>
      <c r="I295" s="4">
        <f>_xlfn.XLOOKUP(Items6[[#This Row],[Name - Copy]],AllJson[PDF File Name],AllJson[FDD Year])</f>
        <v>2024</v>
      </c>
      <c r="J295" s="5" t="str">
        <f>_xlfn.XLOOKUP(Items6[[#This Row],[Name]],WisconsinFDD_Unstructured[Name],WisconsinFDD_Unstructured[OG Subfolder],0)</f>
        <v>Color_2024</v>
      </c>
      <c r="K295" t="str" cm="1">
        <f t="array" ref="K295">UPPER(CleanFileName1(Items6[[#This Row],[Franchise Legal Name]]))</f>
        <v>COLOR WORLD NEW FRANCHISE SYSTEMS, LLC</v>
      </c>
      <c r="L295" s="8" t="str">
        <f>SUBSTITUTE(Items6[[#This Row],[New PDF File Name]],".pdf","_Items1-23.pdf")</f>
        <v>COLOR WORLD NEW FRANCHISE SYSTEMS, LLC_2024_Items1-23.pdf</v>
      </c>
      <c r="M295" s="6" t="str">
        <f>Items6[[#This Row],[Cleaned Legal Name]]&amp;"_"&amp;Items6[[#This Row],[FDD Year]]&amp;".pdf"</f>
        <v>COLOR WORLD NEW FRANCHISE SYSTEMS, LLC_2024.pdf</v>
      </c>
      <c r="N295" s="7" t="str">
        <f>SUBSTITUTE(Items6[[#This Row],[New PDF File Name]],".pdf","")</f>
        <v>COLOR WORLD NEW FRANCHISE SYSTEMS, LLC_2024</v>
      </c>
    </row>
    <row r="296" spans="1:14" x14ac:dyDescent="0.3">
      <c r="A296" s="1" t="s">
        <v>597</v>
      </c>
      <c r="B296" s="1" t="s">
        <v>8</v>
      </c>
      <c r="C296" s="2">
        <v>45534.68340253472</v>
      </c>
      <c r="D296" s="2">
        <v>45533.877006261573</v>
      </c>
      <c r="E296" s="2">
        <v>45533.877005995368</v>
      </c>
      <c r="F296" s="1" t="s">
        <v>9</v>
      </c>
      <c r="G296" s="1" t="s">
        <v>598</v>
      </c>
      <c r="H296" s="2" t="str">
        <f>_xlfn.XLOOKUP(Items6[[#This Row],[Name - Copy]],AllJson[PDF File Name],AllJson[Franchise Legal Name])</f>
        <v>ComForCare Franchise Systems, LLC</v>
      </c>
      <c r="I296" s="4">
        <f>_xlfn.XLOOKUP(Items6[[#This Row],[Name - Copy]],AllJson[PDF File Name],AllJson[FDD Year])</f>
        <v>2024</v>
      </c>
      <c r="J296" s="5" t="str">
        <f>_xlfn.XLOOKUP(Items6[[#This Row],[Name]],WisconsinFDD_Unstructured[Name],WisconsinFDD_Unstructured[OG Subfolder],0)</f>
        <v>ComForCare_2024</v>
      </c>
      <c r="K296" t="str" cm="1">
        <f t="array" ref="K296">UPPER(CleanFileName1(Items6[[#This Row],[Franchise Legal Name]]))</f>
        <v>COMFORCARE FRANCHISE SYSTEMS, LLC</v>
      </c>
      <c r="L296" s="8" t="str">
        <f>SUBSTITUTE(Items6[[#This Row],[New PDF File Name]],".pdf","_Items1-23.pdf")</f>
        <v>COMFORCARE FRANCHISE SYSTEMS, LLC_2024_Items1-23.pdf</v>
      </c>
      <c r="M296" s="6" t="str">
        <f>Items6[[#This Row],[Cleaned Legal Name]]&amp;"_"&amp;Items6[[#This Row],[FDD Year]]&amp;".pdf"</f>
        <v>COMFORCARE FRANCHISE SYSTEMS, LLC_2024.pdf</v>
      </c>
      <c r="N296" s="7" t="str">
        <f>SUBSTITUTE(Items6[[#This Row],[New PDF File Name]],".pdf","")</f>
        <v>COMFORCARE FRANCHISE SYSTEMS, LLC_2024</v>
      </c>
    </row>
    <row r="297" spans="1:14" x14ac:dyDescent="0.3">
      <c r="A297" s="1" t="s">
        <v>599</v>
      </c>
      <c r="B297" s="1" t="s">
        <v>8</v>
      </c>
      <c r="C297" s="2">
        <v>45534.685844641201</v>
      </c>
      <c r="D297" s="2">
        <v>45533.8770347338</v>
      </c>
      <c r="E297" s="2">
        <v>45533.877034652774</v>
      </c>
      <c r="F297" s="1" t="s">
        <v>9</v>
      </c>
      <c r="G297" s="1" t="s">
        <v>600</v>
      </c>
      <c r="H297" s="2" t="str">
        <f>_xlfn.XLOOKUP(Items6[[#This Row],[Name - Copy]],AllJson[PDF File Name],AllJson[Franchise Legal Name])</f>
        <v>COMMISSION EXPRESS NATIONAL INC</v>
      </c>
      <c r="I297" s="4">
        <f>_xlfn.XLOOKUP(Items6[[#This Row],[Name - Copy]],AllJson[PDF File Name],AllJson[FDD Year])</f>
        <v>2024</v>
      </c>
      <c r="J297" s="5" t="str">
        <f>_xlfn.XLOOKUP(Items6[[#This Row],[Name]],WisconsinFDD_Unstructured[Name],WisconsinFDD_Unstructured[OG Subfolder],0)</f>
        <v>COMMISSION_2024</v>
      </c>
      <c r="K297" t="str" cm="1">
        <f t="array" ref="K297">UPPER(CleanFileName1(Items6[[#This Row],[Franchise Legal Name]]))</f>
        <v>COMMISSION EXPRESS NATIONAL INC</v>
      </c>
      <c r="L297" s="8" t="str">
        <f>SUBSTITUTE(Items6[[#This Row],[New PDF File Name]],".pdf","_Items1-23.pdf")</f>
        <v>COMMISSION EXPRESS NATIONAL INC_2024_Items1-23.pdf</v>
      </c>
      <c r="M297" s="6" t="str">
        <f>Items6[[#This Row],[Cleaned Legal Name]]&amp;"_"&amp;Items6[[#This Row],[FDD Year]]&amp;".pdf"</f>
        <v>COMMISSION EXPRESS NATIONAL INC_2024.pdf</v>
      </c>
      <c r="N297" s="7" t="str">
        <f>SUBSTITUTE(Items6[[#This Row],[New PDF File Name]],".pdf","")</f>
        <v>COMMISSION EXPRESS NATIONAL INC_2024</v>
      </c>
    </row>
    <row r="298" spans="1:14" x14ac:dyDescent="0.3">
      <c r="A298" s="1" t="s">
        <v>601</v>
      </c>
      <c r="B298" s="1" t="s">
        <v>8</v>
      </c>
      <c r="C298" s="2">
        <v>45534.687423159725</v>
      </c>
      <c r="D298" s="2">
        <v>45533.877078773148</v>
      </c>
      <c r="E298" s="2">
        <v>45533.877078310186</v>
      </c>
      <c r="F298" s="1" t="s">
        <v>9</v>
      </c>
      <c r="G298" s="1" t="s">
        <v>602</v>
      </c>
      <c r="H298" s="2" t="str">
        <f>_xlfn.XLOOKUP(Items6[[#This Row],[Name - Copy]],AllJson[PDF File Name],AllJson[Franchise Legal Name])</f>
        <v>Compass Group USA, Inc.</v>
      </c>
      <c r="I298" s="4">
        <f>_xlfn.XLOOKUP(Items6[[#This Row],[Name - Copy]],AllJson[PDF File Name],AllJson[FDD Year])</f>
        <v>2023</v>
      </c>
      <c r="J298" s="5">
        <f>_xlfn.XLOOKUP(Items6[[#This Row],[Name]],WisconsinFDD_Unstructured[Name],WisconsinFDD_Unstructured[OG Subfolder],0)</f>
        <v>0</v>
      </c>
      <c r="K298" t="str" cm="1">
        <f t="array" ref="K298">UPPER(CleanFileName1(Items6[[#This Row],[Franchise Legal Name]]))</f>
        <v>COMPASS GROUP USA, INC.</v>
      </c>
      <c r="L298" s="8" t="str">
        <f>SUBSTITUTE(Items6[[#This Row],[New PDF File Name]],".pdf","_Items1-23.pdf")</f>
        <v>COMPASS GROUP USA, INC._2023_Items1-23.pdf</v>
      </c>
      <c r="M298" s="6" t="str">
        <f>Items6[[#This Row],[Cleaned Legal Name]]&amp;"_"&amp;Items6[[#This Row],[FDD Year]]&amp;".pdf"</f>
        <v>COMPASS GROUP USA, INC._2023.pdf</v>
      </c>
      <c r="N298" s="7" t="str">
        <f>SUBSTITUTE(Items6[[#This Row],[New PDF File Name]],".pdf","")</f>
        <v>COMPASS GROUP USA, INC._2023</v>
      </c>
    </row>
    <row r="299" spans="1:14" x14ac:dyDescent="0.3">
      <c r="A299" s="1" t="s">
        <v>603</v>
      </c>
      <c r="B299" s="1" t="s">
        <v>8</v>
      </c>
      <c r="C299" s="2">
        <v>45534.696556759256</v>
      </c>
      <c r="D299" s="2">
        <v>45533.877114282404</v>
      </c>
      <c r="E299" s="2">
        <v>45533.877114062503</v>
      </c>
      <c r="F299" s="1" t="s">
        <v>9</v>
      </c>
      <c r="G299" s="1" t="s">
        <v>604</v>
      </c>
      <c r="H299" s="2" t="str">
        <f>_xlfn.XLOOKUP(Items6[[#This Row],[Name - Copy]],AllJson[PDF File Name],AllJson[Franchise Legal Name])</f>
        <v>Compass Margaritaville, LLC</v>
      </c>
      <c r="I299" s="4">
        <f>_xlfn.XLOOKUP(Items6[[#This Row],[Name - Copy]],AllJson[PDF File Name],AllJson[FDD Year])</f>
        <v>2024</v>
      </c>
      <c r="J299" s="5" t="str">
        <f>_xlfn.XLOOKUP(Items6[[#This Row],[Name]],WisconsinFDD_Unstructured[Name],WisconsinFDD_Unstructured[OG Subfolder],0)</f>
        <v>Compass_2024</v>
      </c>
      <c r="K299" t="str" cm="1">
        <f t="array" ref="K299">UPPER(CleanFileName1(Items6[[#This Row],[Franchise Legal Name]]))</f>
        <v>COMPASS MARGARITAVILLE, LLC</v>
      </c>
      <c r="L299" s="8" t="str">
        <f>SUBSTITUTE(Items6[[#This Row],[New PDF File Name]],".pdf","_Items1-23.pdf")</f>
        <v>COMPASS MARGARITAVILLE, LLC_2024_Items1-23.pdf</v>
      </c>
      <c r="M299" s="6" t="str">
        <f>Items6[[#This Row],[Cleaned Legal Name]]&amp;"_"&amp;Items6[[#This Row],[FDD Year]]&amp;".pdf"</f>
        <v>COMPASS MARGARITAVILLE, LLC_2024.pdf</v>
      </c>
      <c r="N299" s="7" t="str">
        <f>SUBSTITUTE(Items6[[#This Row],[New PDF File Name]],".pdf","")</f>
        <v>COMPASS MARGARITAVILLE, LLC_2024</v>
      </c>
    </row>
    <row r="300" spans="1:14" x14ac:dyDescent="0.3">
      <c r="A300" s="1" t="s">
        <v>605</v>
      </c>
      <c r="B300" s="1" t="s">
        <v>8</v>
      </c>
      <c r="C300" s="2">
        <v>45534.698745312497</v>
      </c>
      <c r="D300" s="2">
        <v>45533.877124317129</v>
      </c>
      <c r="E300" s="2">
        <v>45533.877124247687</v>
      </c>
      <c r="F300" s="1" t="s">
        <v>9</v>
      </c>
      <c r="G300" s="1" t="s">
        <v>606</v>
      </c>
      <c r="H300" s="2" t="str">
        <f>_xlfn.XLOOKUP(Items6[[#This Row],[Name - Copy]],AllJson[PDF File Name],AllJson[Franchise Legal Name])</f>
        <v>Complete Music, Inc.</v>
      </c>
      <c r="I300" s="4">
        <f>_xlfn.XLOOKUP(Items6[[#This Row],[Name - Copy]],AllJson[PDF File Name],AllJson[FDD Year])</f>
        <v>2024</v>
      </c>
      <c r="J300" s="5" t="str">
        <f>_xlfn.XLOOKUP(Items6[[#This Row],[Name]],WisconsinFDD_Unstructured[Name],WisconsinFDD_Unstructured[OG Subfolder],0)</f>
        <v>Complete_2024</v>
      </c>
      <c r="K300" t="str" cm="1">
        <f t="array" ref="K300">UPPER(CleanFileName1(Items6[[#This Row],[Franchise Legal Name]]))</f>
        <v>COMPLETE MUSIC, INC.</v>
      </c>
      <c r="L300" s="8" t="str">
        <f>SUBSTITUTE(Items6[[#This Row],[New PDF File Name]],".pdf","_Items1-23.pdf")</f>
        <v>COMPLETE MUSIC, INC._2024_Items1-23.pdf</v>
      </c>
      <c r="M300" s="6" t="str">
        <f>Items6[[#This Row],[Cleaned Legal Name]]&amp;"_"&amp;Items6[[#This Row],[FDD Year]]&amp;".pdf"</f>
        <v>COMPLETE MUSIC, INC._2024.pdf</v>
      </c>
      <c r="N300" s="7" t="str">
        <f>SUBSTITUTE(Items6[[#This Row],[New PDF File Name]],".pdf","")</f>
        <v>COMPLETE MUSIC, INC._2024</v>
      </c>
    </row>
    <row r="301" spans="1:14" x14ac:dyDescent="0.3">
      <c r="A301" s="1" t="s">
        <v>607</v>
      </c>
      <c r="B301" s="1" t="s">
        <v>8</v>
      </c>
      <c r="C301" s="2">
        <v>45534.79290212963</v>
      </c>
      <c r="D301" s="2">
        <v>45533.877137615738</v>
      </c>
      <c r="E301" s="2">
        <v>45533.877137523152</v>
      </c>
      <c r="F301" s="1" t="s">
        <v>9</v>
      </c>
      <c r="G301" s="1" t="s">
        <v>608</v>
      </c>
      <c r="H301" s="2" t="str">
        <f>_xlfn.XLOOKUP(Items6[[#This Row],[Name - Copy]],AllJson[PDF File Name],AllJson[Franchise Legal Name])</f>
        <v>Confie Franchise Services, LLC</v>
      </c>
      <c r="I301" s="4">
        <f>_xlfn.XLOOKUP(Items6[[#This Row],[Name - Copy]],AllJson[PDF File Name],AllJson[FDD Year])</f>
        <v>2024</v>
      </c>
      <c r="J301" s="5" t="str">
        <f>_xlfn.XLOOKUP(Items6[[#This Row],[Name]],WisconsinFDD_Unstructured[Name],WisconsinFDD_Unstructured[OG Subfolder],0)</f>
        <v>Confie_2024</v>
      </c>
      <c r="K301" t="str" cm="1">
        <f t="array" ref="K301">UPPER(CleanFileName1(Items6[[#This Row],[Franchise Legal Name]]))</f>
        <v>CONFIE FRANCHISE SERVICES, LLC</v>
      </c>
      <c r="L301" s="8" t="str">
        <f>SUBSTITUTE(Items6[[#This Row],[New PDF File Name]],".pdf","_Items1-23.pdf")</f>
        <v>CONFIE FRANCHISE SERVICES, LLC_2024_Items1-23.pdf</v>
      </c>
      <c r="M301" s="6" t="str">
        <f>Items6[[#This Row],[Cleaned Legal Name]]&amp;"_"&amp;Items6[[#This Row],[FDD Year]]&amp;".pdf"</f>
        <v>CONFIE FRANCHISE SERVICES, LLC_2024.pdf</v>
      </c>
      <c r="N301" s="7" t="str">
        <f>SUBSTITUTE(Items6[[#This Row],[New PDF File Name]],".pdf","")</f>
        <v>CONFIE FRANCHISE SERVICES, LLC_2024</v>
      </c>
    </row>
    <row r="302" spans="1:14" x14ac:dyDescent="0.3">
      <c r="A302" s="1" t="s">
        <v>609</v>
      </c>
      <c r="B302" s="1" t="s">
        <v>8</v>
      </c>
      <c r="C302" s="2">
        <v>45534.792905289352</v>
      </c>
      <c r="D302" s="2">
        <v>45533.877215486114</v>
      </c>
      <c r="E302" s="2">
        <v>45533.877215474538</v>
      </c>
      <c r="F302" s="1" t="s">
        <v>9</v>
      </c>
      <c r="G302" s="1" t="s">
        <v>610</v>
      </c>
      <c r="H302" s="2" t="str">
        <f>_xlfn.XLOOKUP(Items6[[#This Row],[Name - Copy]],AllJson[PDF File Name],AllJson[Franchise Legal Name])</f>
        <v>Conserva Irrigation Franchisor, LLC</v>
      </c>
      <c r="I302" s="4">
        <f>_xlfn.XLOOKUP(Items6[[#This Row],[Name - Copy]],AllJson[PDF File Name],AllJson[FDD Year])</f>
        <v>2024</v>
      </c>
      <c r="J302" s="5" t="str">
        <f>_xlfn.XLOOKUP(Items6[[#This Row],[Name]],WisconsinFDD_Unstructured[Name],WisconsinFDD_Unstructured[OG Subfolder],0)</f>
        <v>Conserva_2024</v>
      </c>
      <c r="K302" t="str" cm="1">
        <f t="array" ref="K302">UPPER(CleanFileName1(Items6[[#This Row],[Franchise Legal Name]]))</f>
        <v>CONSERVA IRRIGATION FRANCHISOR, LLC</v>
      </c>
      <c r="L302" s="8" t="str">
        <f>SUBSTITUTE(Items6[[#This Row],[New PDF File Name]],".pdf","_Items1-23.pdf")</f>
        <v>CONSERVA IRRIGATION FRANCHISOR, LLC_2024_Items1-23.pdf</v>
      </c>
      <c r="M302" s="6" t="str">
        <f>Items6[[#This Row],[Cleaned Legal Name]]&amp;"_"&amp;Items6[[#This Row],[FDD Year]]&amp;".pdf"</f>
        <v>CONSERVA IRRIGATION FRANCHISOR, LLC_2024.pdf</v>
      </c>
      <c r="N302" s="7" t="str">
        <f>SUBSTITUTE(Items6[[#This Row],[New PDF File Name]],".pdf","")</f>
        <v>CONSERVA IRRIGATION FRANCHISOR, LLC_2024</v>
      </c>
    </row>
    <row r="303" spans="1:14" x14ac:dyDescent="0.3">
      <c r="A303" s="1" t="s">
        <v>611</v>
      </c>
      <c r="B303" s="1" t="s">
        <v>8</v>
      </c>
      <c r="C303" s="2">
        <v>45534.848387453705</v>
      </c>
      <c r="D303" s="2">
        <v>45533.877260300927</v>
      </c>
      <c r="E303" s="2">
        <v>45533.877260208334</v>
      </c>
      <c r="F303" s="1" t="s">
        <v>9</v>
      </c>
      <c r="G303" s="1" t="s">
        <v>612</v>
      </c>
      <c r="H303" s="2" t="str">
        <f>_xlfn.XLOOKUP(Items6[[#This Row],[Name - Copy]],AllJson[PDF File Name],AllJson[Franchise Legal Name])</f>
        <v>Cookie Advantage, Inc.</v>
      </c>
      <c r="I303" s="4">
        <f>_xlfn.XLOOKUP(Items6[[#This Row],[Name - Copy]],AllJson[PDF File Name],AllJson[FDD Year])</f>
        <v>2024</v>
      </c>
      <c r="J303" s="5">
        <f>_xlfn.XLOOKUP(Items6[[#This Row],[Name]],WisconsinFDD_Unstructured[Name],WisconsinFDD_Unstructured[OG Subfolder],0)</f>
        <v>0</v>
      </c>
      <c r="K303" t="str" cm="1">
        <f t="array" ref="K303">UPPER(CleanFileName1(Items6[[#This Row],[Franchise Legal Name]]))</f>
        <v>COOKIE ADVANTAGE, INC.</v>
      </c>
      <c r="L303" s="8" t="str">
        <f>SUBSTITUTE(Items6[[#This Row],[New PDF File Name]],".pdf","_Items1-23.pdf")</f>
        <v>COOKIE ADVANTAGE, INC._2024_Items1-23.pdf</v>
      </c>
      <c r="M303" s="6" t="str">
        <f>Items6[[#This Row],[Cleaned Legal Name]]&amp;"_"&amp;Items6[[#This Row],[FDD Year]]&amp;".pdf"</f>
        <v>COOKIE ADVANTAGE, INC._2024.pdf</v>
      </c>
      <c r="N303" s="7" t="str">
        <f>SUBSTITUTE(Items6[[#This Row],[New PDF File Name]],".pdf","")</f>
        <v>COOKIE ADVANTAGE, INC._2024</v>
      </c>
    </row>
    <row r="304" spans="1:14" x14ac:dyDescent="0.3">
      <c r="A304" s="1" t="s">
        <v>613</v>
      </c>
      <c r="B304" s="1" t="s">
        <v>8</v>
      </c>
      <c r="C304" s="2">
        <v>45534.849825648147</v>
      </c>
      <c r="D304" s="2">
        <v>45533.877289814816</v>
      </c>
      <c r="E304" s="2">
        <v>45533.877289456017</v>
      </c>
      <c r="F304" s="1" t="s">
        <v>9</v>
      </c>
      <c r="G304" s="1" t="s">
        <v>614</v>
      </c>
      <c r="H304" s="2" t="str">
        <f>_xlfn.XLOOKUP(Items6[[#This Row],[Name - Copy]],AllJson[PDF File Name],AllJson[Franchise Legal Name])</f>
        <v>COOKIE CUTTERS FRANCHISING INC</v>
      </c>
      <c r="I304" s="4">
        <f>_xlfn.XLOOKUP(Items6[[#This Row],[Name - Copy]],AllJson[PDF File Name],AllJson[FDD Year])</f>
        <v>2024</v>
      </c>
      <c r="J304" s="5">
        <f>_xlfn.XLOOKUP(Items6[[#This Row],[Name]],WisconsinFDD_Unstructured[Name],WisconsinFDD_Unstructured[OG Subfolder],0)</f>
        <v>0</v>
      </c>
      <c r="K304" t="str" cm="1">
        <f t="array" ref="K304">UPPER(CleanFileName1(Items6[[#This Row],[Franchise Legal Name]]))</f>
        <v>COOKIE CUTTERS FRANCHISING INC</v>
      </c>
      <c r="L304" s="8" t="str">
        <f>SUBSTITUTE(Items6[[#This Row],[New PDF File Name]],".pdf","_Items1-23.pdf")</f>
        <v>COOKIE CUTTERS FRANCHISING INC_2024_Items1-23.pdf</v>
      </c>
      <c r="M304" s="6" t="str">
        <f>Items6[[#This Row],[Cleaned Legal Name]]&amp;"_"&amp;Items6[[#This Row],[FDD Year]]&amp;".pdf"</f>
        <v>COOKIE CUTTERS FRANCHISING INC_2024.pdf</v>
      </c>
      <c r="N304" s="7" t="str">
        <f>SUBSTITUTE(Items6[[#This Row],[New PDF File Name]],".pdf","")</f>
        <v>COOKIE CUTTERS FRANCHISING INC_2024</v>
      </c>
    </row>
    <row r="305" spans="1:14" x14ac:dyDescent="0.3">
      <c r="A305" s="1" t="s">
        <v>615</v>
      </c>
      <c r="B305" s="1" t="s">
        <v>8</v>
      </c>
      <c r="C305" s="2">
        <v>45534.843255636573</v>
      </c>
      <c r="D305" s="2">
        <v>45533.877320671294</v>
      </c>
      <c r="E305" s="2">
        <v>45533.877320590276</v>
      </c>
      <c r="F305" s="1" t="s">
        <v>9</v>
      </c>
      <c r="G305" s="1" t="s">
        <v>616</v>
      </c>
      <c r="H305" s="2" t="str">
        <f>_xlfn.XLOOKUP(Items6[[#This Row],[Name - Copy]],AllJson[PDF File Name],AllJson[Franchise Legal Name])</f>
        <v>CoolVu Franchise Concepts, Inc.</v>
      </c>
      <c r="I305" s="4">
        <f>_xlfn.XLOOKUP(Items6[[#This Row],[Name - Copy]],AllJson[PDF File Name],AllJson[FDD Year])</f>
        <v>2023</v>
      </c>
      <c r="J305" s="5" t="str">
        <f>_xlfn.XLOOKUP(Items6[[#This Row],[Name]],WisconsinFDD_Unstructured[Name],WisconsinFDD_Unstructured[OG Subfolder],0)</f>
        <v>CoolVu_2023</v>
      </c>
      <c r="K305" t="str" cm="1">
        <f t="array" ref="K305">UPPER(CleanFileName1(Items6[[#This Row],[Franchise Legal Name]]))</f>
        <v>COOLVU FRANCHISE CONCEPTS, INC.</v>
      </c>
      <c r="L305" s="8" t="str">
        <f>SUBSTITUTE(Items6[[#This Row],[New PDF File Name]],".pdf","_Items1-23.pdf")</f>
        <v>COOLVU FRANCHISE CONCEPTS, INC._2023_Items1-23.pdf</v>
      </c>
      <c r="M305" s="6" t="str">
        <f>Items6[[#This Row],[Cleaned Legal Name]]&amp;"_"&amp;Items6[[#This Row],[FDD Year]]&amp;".pdf"</f>
        <v>COOLVU FRANCHISE CONCEPTS, INC._2023.pdf</v>
      </c>
      <c r="N305" s="7" t="str">
        <f>SUBSTITUTE(Items6[[#This Row],[New PDF File Name]],".pdf","")</f>
        <v>COOLVU FRANCHISE CONCEPTS, INC._2023</v>
      </c>
    </row>
    <row r="306" spans="1:14" x14ac:dyDescent="0.3">
      <c r="A306" s="1" t="s">
        <v>617</v>
      </c>
      <c r="B306" s="1" t="s">
        <v>8</v>
      </c>
      <c r="C306" s="2">
        <v>45534.851116180558</v>
      </c>
      <c r="D306" s="2">
        <v>45533.877339340281</v>
      </c>
      <c r="E306" s="2">
        <v>45533.877339189814</v>
      </c>
      <c r="F306" s="1" t="s">
        <v>9</v>
      </c>
      <c r="G306" s="1" t="s">
        <v>618</v>
      </c>
      <c r="H306" s="2" t="str">
        <f>_xlfn.XLOOKUP(Items6[[#This Row],[Name - Copy]],AllJson[PDF File Name],AllJson[Franchise Legal Name])</f>
        <v>Cool Binz International, LLC</v>
      </c>
      <c r="I306" s="4">
        <f>_xlfn.XLOOKUP(Items6[[#This Row],[Name - Copy]],AllJson[PDF File Name],AllJson[FDD Year])</f>
        <v>2024</v>
      </c>
      <c r="J306" s="5" t="str">
        <f>_xlfn.XLOOKUP(Items6[[#This Row],[Name]],WisconsinFDD_Unstructured[Name],WisconsinFDD_Unstructured[OG Subfolder],0)</f>
        <v>Cool_2024</v>
      </c>
      <c r="K306" t="str" cm="1">
        <f t="array" ref="K306">UPPER(CleanFileName1(Items6[[#This Row],[Franchise Legal Name]]))</f>
        <v>COOL BINZ INTERNATIONAL, LLC</v>
      </c>
      <c r="L306" s="8" t="str">
        <f>SUBSTITUTE(Items6[[#This Row],[New PDF File Name]],".pdf","_Items1-23.pdf")</f>
        <v>COOL BINZ INTERNATIONAL, LLC_2024_Items1-23.pdf</v>
      </c>
      <c r="M306" s="6" t="str">
        <f>Items6[[#This Row],[Cleaned Legal Name]]&amp;"_"&amp;Items6[[#This Row],[FDD Year]]&amp;".pdf"</f>
        <v>COOL BINZ INTERNATIONAL, LLC_2024.pdf</v>
      </c>
      <c r="N306" s="7" t="str">
        <f>SUBSTITUTE(Items6[[#This Row],[New PDF File Name]],".pdf","")</f>
        <v>COOL BINZ INTERNATIONAL, LLC_2024</v>
      </c>
    </row>
    <row r="307" spans="1:14" x14ac:dyDescent="0.3">
      <c r="A307" s="1" t="s">
        <v>619</v>
      </c>
      <c r="B307" s="1" t="s">
        <v>8</v>
      </c>
      <c r="C307" s="2">
        <v>45534.852886666667</v>
      </c>
      <c r="D307" s="2">
        <v>45533.877372650466</v>
      </c>
      <c r="E307" s="2">
        <v>45533.877372569441</v>
      </c>
      <c r="F307" s="1" t="s">
        <v>9</v>
      </c>
      <c r="G307" s="1" t="s">
        <v>620</v>
      </c>
      <c r="H307" s="2" t="str">
        <f>_xlfn.XLOOKUP(Items6[[#This Row],[Name - Copy]],AllJson[PDF File Name],AllJson[Franchise Legal Name])</f>
        <v>Corcoran Group LLC</v>
      </c>
      <c r="I307" s="4">
        <f>_xlfn.XLOOKUP(Items6[[#This Row],[Name - Copy]],AllJson[PDF File Name],AllJson[FDD Year])</f>
        <v>2024</v>
      </c>
      <c r="J307" s="5" t="str">
        <f>_xlfn.XLOOKUP(Items6[[#This Row],[Name]],WisconsinFDD_Unstructured[Name],WisconsinFDD_Unstructured[OG Subfolder],0)</f>
        <v>Corcoran_2024</v>
      </c>
      <c r="K307" t="str" cm="1">
        <f t="array" ref="K307">UPPER(CleanFileName1(Items6[[#This Row],[Franchise Legal Name]]))</f>
        <v>CORCORAN GROUP LLC</v>
      </c>
      <c r="L307" s="8" t="str">
        <f>SUBSTITUTE(Items6[[#This Row],[New PDF File Name]],".pdf","_Items1-23.pdf")</f>
        <v>CORCORAN GROUP LLC_2024_Items1-23.pdf</v>
      </c>
      <c r="M307" s="6" t="str">
        <f>Items6[[#This Row],[Cleaned Legal Name]]&amp;"_"&amp;Items6[[#This Row],[FDD Year]]&amp;".pdf"</f>
        <v>CORCORAN GROUP LLC_2024.pdf</v>
      </c>
      <c r="N307" s="7" t="str">
        <f>SUBSTITUTE(Items6[[#This Row],[New PDF File Name]],".pdf","")</f>
        <v>CORCORAN GROUP LLC_2024</v>
      </c>
    </row>
    <row r="308" spans="1:14" x14ac:dyDescent="0.3">
      <c r="A308" s="1" t="s">
        <v>621</v>
      </c>
      <c r="B308" s="1" t="s">
        <v>8</v>
      </c>
      <c r="C308" s="2">
        <v>45534.84325726852</v>
      </c>
      <c r="D308" s="2">
        <v>45533.877403460647</v>
      </c>
      <c r="E308" s="2">
        <v>45533.877403356484</v>
      </c>
      <c r="F308" s="1" t="s">
        <v>9</v>
      </c>
      <c r="G308" s="1" t="s">
        <v>622</v>
      </c>
      <c r="H308" s="2" t="str">
        <f>_xlfn.XLOOKUP(Items6[[#This Row],[Name - Copy]],AllJson[PDF File Name],AllJson[Franchise Legal Name])</f>
        <v>CoreLife Eatery Franchisor, LLC</v>
      </c>
      <c r="I308" s="4">
        <f>_xlfn.XLOOKUP(Items6[[#This Row],[Name - Copy]],AllJson[PDF File Name],AllJson[FDD Year])</f>
        <v>2024</v>
      </c>
      <c r="J308" s="5" t="str">
        <f>_xlfn.XLOOKUP(Items6[[#This Row],[Name]],WisconsinFDD_Unstructured[Name],WisconsinFDD_Unstructured[OG Subfolder],0)</f>
        <v>CoreLife_2024</v>
      </c>
      <c r="K308" t="str" cm="1">
        <f t="array" ref="K308">UPPER(CleanFileName1(Items6[[#This Row],[Franchise Legal Name]]))</f>
        <v>CORELIFE EATERY FRANCHISOR, LLC</v>
      </c>
      <c r="L308" s="8" t="str">
        <f>SUBSTITUTE(Items6[[#This Row],[New PDF File Name]],".pdf","_Items1-23.pdf")</f>
        <v>CORELIFE EATERY FRANCHISOR, LLC_2024_Items1-23.pdf</v>
      </c>
      <c r="M308" s="6" t="str">
        <f>Items6[[#This Row],[Cleaned Legal Name]]&amp;"_"&amp;Items6[[#This Row],[FDD Year]]&amp;".pdf"</f>
        <v>CORELIFE EATERY FRANCHISOR, LLC_2024.pdf</v>
      </c>
      <c r="N308" s="7" t="str">
        <f>SUBSTITUTE(Items6[[#This Row],[New PDF File Name]],".pdf","")</f>
        <v>CORELIFE EATERY FRANCHISOR, LLC_2024</v>
      </c>
    </row>
    <row r="309" spans="1:14" x14ac:dyDescent="0.3">
      <c r="A309" s="1" t="s">
        <v>623</v>
      </c>
      <c r="B309" s="1" t="s">
        <v>8</v>
      </c>
      <c r="C309" s="2">
        <v>45534.858470173611</v>
      </c>
      <c r="D309" s="2">
        <v>45533.877426701387</v>
      </c>
      <c r="E309" s="2">
        <v>45533.877426585648</v>
      </c>
      <c r="F309" s="1" t="s">
        <v>9</v>
      </c>
      <c r="G309" s="1" t="s">
        <v>624</v>
      </c>
      <c r="H309" s="2" t="str">
        <f>_xlfn.XLOOKUP(Items6[[#This Row],[Name - Copy]],AllJson[PDF File Name],AllJson[Franchise Legal Name])</f>
        <v>CORE Group Restoration Franchising, LLC</v>
      </c>
      <c r="I309" s="4">
        <f>_xlfn.XLOOKUP(Items6[[#This Row],[Name - Copy]],AllJson[PDF File Name],AllJson[FDD Year])</f>
        <v>2023</v>
      </c>
      <c r="J309" s="5" t="str">
        <f>_xlfn.XLOOKUP(Items6[[#This Row],[Name]],WisconsinFDD_Unstructured[Name],WisconsinFDD_Unstructured[OG Subfolder],0)</f>
        <v>CORE_2023</v>
      </c>
      <c r="K309" t="str" cm="1">
        <f t="array" ref="K309">UPPER(CleanFileName1(Items6[[#This Row],[Franchise Legal Name]]))</f>
        <v>CORE GROUP RESTORATION FRANCHISING, LLC</v>
      </c>
      <c r="L309" s="8" t="str">
        <f>SUBSTITUTE(Items6[[#This Row],[New PDF File Name]],".pdf","_Items1-23.pdf")</f>
        <v>CORE GROUP RESTORATION FRANCHISING, LLC_2023_Items1-23.pdf</v>
      </c>
      <c r="M309" s="6" t="str">
        <f>Items6[[#This Row],[Cleaned Legal Name]]&amp;"_"&amp;Items6[[#This Row],[FDD Year]]&amp;".pdf"</f>
        <v>CORE GROUP RESTORATION FRANCHISING, LLC_2023.pdf</v>
      </c>
      <c r="N309" s="7" t="str">
        <f>SUBSTITUTE(Items6[[#This Row],[New PDF File Name]],".pdf","")</f>
        <v>CORE GROUP RESTORATION FRANCHISING, LLC_2023</v>
      </c>
    </row>
    <row r="310" spans="1:14" x14ac:dyDescent="0.3">
      <c r="A310" s="1" t="s">
        <v>625</v>
      </c>
      <c r="B310" s="1" t="s">
        <v>8</v>
      </c>
      <c r="C310" s="2">
        <v>45534.859948148151</v>
      </c>
      <c r="D310" s="2">
        <v>45533.877446192128</v>
      </c>
      <c r="E310" s="2">
        <v>45533.877446087965</v>
      </c>
      <c r="F310" s="1" t="s">
        <v>9</v>
      </c>
      <c r="G310" s="1" t="s">
        <v>626</v>
      </c>
      <c r="H310" s="2" t="str">
        <f>_xlfn.XLOOKUP(Items6[[#This Row],[Name - Copy]],AllJson[PDF File Name],AllJson[Franchise Legal Name])</f>
        <v>Corporate Cleaning Group Franchise Systems LLC</v>
      </c>
      <c r="I310" s="4">
        <f>_xlfn.XLOOKUP(Items6[[#This Row],[Name - Copy]],AllJson[PDF File Name],AllJson[FDD Year])</f>
        <v>2024</v>
      </c>
      <c r="J310" s="5" t="str">
        <f>_xlfn.XLOOKUP(Items6[[#This Row],[Name]],WisconsinFDD_Unstructured[Name],WisconsinFDD_Unstructured[OG Subfolder],0)</f>
        <v>Corporate_2024</v>
      </c>
      <c r="K310" t="str" cm="1">
        <f t="array" ref="K310">UPPER(CleanFileName1(Items6[[#This Row],[Franchise Legal Name]]))</f>
        <v>CORPORATE CLEANING GROUP FRANCHISE SYSTEMS LLC</v>
      </c>
      <c r="L310" s="8" t="str">
        <f>SUBSTITUTE(Items6[[#This Row],[New PDF File Name]],".pdf","_Items1-23.pdf")</f>
        <v>CORPORATE CLEANING GROUP FRANCHISE SYSTEMS LLC_2024_Items1-23.pdf</v>
      </c>
      <c r="M310" s="6" t="str">
        <f>Items6[[#This Row],[Cleaned Legal Name]]&amp;"_"&amp;Items6[[#This Row],[FDD Year]]&amp;".pdf"</f>
        <v>CORPORATE CLEANING GROUP FRANCHISE SYSTEMS LLC_2024.pdf</v>
      </c>
      <c r="N310" s="7" t="str">
        <f>SUBSTITUTE(Items6[[#This Row],[New PDF File Name]],".pdf","")</f>
        <v>CORPORATE CLEANING GROUP FRANCHISE SYSTEMS LLC_2024</v>
      </c>
    </row>
    <row r="311" spans="1:14" x14ac:dyDescent="0.3">
      <c r="A311" s="1" t="s">
        <v>627</v>
      </c>
      <c r="B311" s="1" t="s">
        <v>8</v>
      </c>
      <c r="C311" s="2">
        <v>45534.84326065972</v>
      </c>
      <c r="D311" s="2">
        <v>45533.877455289352</v>
      </c>
      <c r="E311" s="2">
        <v>45533.877455231479</v>
      </c>
      <c r="F311" s="1" t="s">
        <v>9</v>
      </c>
      <c r="G311" s="1" t="s">
        <v>628</v>
      </c>
      <c r="H311" s="2" t="str">
        <f>_xlfn.XLOOKUP(Items6[[#This Row],[Name - Copy]],AllJson[PDF File Name],AllJson[Franchise Legal Name])</f>
        <v>Corporate Connections Franchising LLC</v>
      </c>
      <c r="I311" s="4">
        <f>_xlfn.XLOOKUP(Items6[[#This Row],[Name - Copy]],AllJson[PDF File Name],AllJson[FDD Year])</f>
        <v>2023</v>
      </c>
      <c r="J311" s="5">
        <f>_xlfn.XLOOKUP(Items6[[#This Row],[Name]],WisconsinFDD_Unstructured[Name],WisconsinFDD_Unstructured[OG Subfolder],0)</f>
        <v>0</v>
      </c>
      <c r="K311" t="str" cm="1">
        <f t="array" ref="K311">UPPER(CleanFileName1(Items6[[#This Row],[Franchise Legal Name]]))</f>
        <v>CORPORATE CONNECTIONS FRANCHISING LLC</v>
      </c>
      <c r="L311" s="8" t="str">
        <f>SUBSTITUTE(Items6[[#This Row],[New PDF File Name]],".pdf","_Items1-23.pdf")</f>
        <v>CORPORATE CONNECTIONS FRANCHISING LLC_2023_Items1-23.pdf</v>
      </c>
      <c r="M311" s="6" t="str">
        <f>Items6[[#This Row],[Cleaned Legal Name]]&amp;"_"&amp;Items6[[#This Row],[FDD Year]]&amp;".pdf"</f>
        <v>CORPORATE CONNECTIONS FRANCHISING LLC_2023.pdf</v>
      </c>
      <c r="N311" s="7" t="str">
        <f>SUBSTITUTE(Items6[[#This Row],[New PDF File Name]],".pdf","")</f>
        <v>CORPORATE CONNECTIONS FRANCHISING LLC_2023</v>
      </c>
    </row>
    <row r="312" spans="1:14" x14ac:dyDescent="0.3">
      <c r="A312" s="1" t="s">
        <v>629</v>
      </c>
      <c r="B312" s="1" t="s">
        <v>8</v>
      </c>
      <c r="C312" s="2">
        <v>45534.862894664351</v>
      </c>
      <c r="D312" s="2">
        <v>45533.877476261572</v>
      </c>
      <c r="E312" s="2">
        <v>45533.87747619213</v>
      </c>
      <c r="F312" s="1" t="s">
        <v>9</v>
      </c>
      <c r="G312" s="1" t="s">
        <v>630</v>
      </c>
      <c r="H312" s="2" t="str">
        <f>_xlfn.XLOOKUP(Items6[[#This Row],[Name - Copy]],AllJson[PDF File Name],AllJson[Franchise Legal Name])</f>
        <v>Cottage Inn Franchisor, LLC</v>
      </c>
      <c r="I312" s="4">
        <f>_xlfn.XLOOKUP(Items6[[#This Row],[Name - Copy]],AllJson[PDF File Name],AllJson[FDD Year])</f>
        <v>2023</v>
      </c>
      <c r="J312" s="5" t="str">
        <f>_xlfn.XLOOKUP(Items6[[#This Row],[Name]],WisconsinFDD_Unstructured[Name],WisconsinFDD_Unstructured[OG Subfolder],0)</f>
        <v>Cottage_2023</v>
      </c>
      <c r="K312" t="str" cm="1">
        <f t="array" ref="K312">UPPER(CleanFileName1(Items6[[#This Row],[Franchise Legal Name]]))</f>
        <v>COTTAGE INN FRANCHISOR, LLC</v>
      </c>
      <c r="L312" s="8" t="str">
        <f>SUBSTITUTE(Items6[[#This Row],[New PDF File Name]],".pdf","_Items1-23.pdf")</f>
        <v>COTTAGE INN FRANCHISOR, LLC_2023_Items1-23.pdf</v>
      </c>
      <c r="M312" s="6" t="str">
        <f>Items6[[#This Row],[Cleaned Legal Name]]&amp;"_"&amp;Items6[[#This Row],[FDD Year]]&amp;".pdf"</f>
        <v>COTTAGE INN FRANCHISOR, LLC_2023.pdf</v>
      </c>
      <c r="N312" s="7" t="str">
        <f>SUBSTITUTE(Items6[[#This Row],[New PDF File Name]],".pdf","")</f>
        <v>COTTAGE INN FRANCHISOR, LLC_2023</v>
      </c>
    </row>
    <row r="313" spans="1:14" x14ac:dyDescent="0.3">
      <c r="A313" s="1" t="s">
        <v>631</v>
      </c>
      <c r="B313" s="1" t="s">
        <v>8</v>
      </c>
      <c r="C313" s="2">
        <v>45534.864326041665</v>
      </c>
      <c r="D313" s="2">
        <v>45533.877494282409</v>
      </c>
      <c r="E313" s="2">
        <v>45533.877494259257</v>
      </c>
      <c r="F313" s="1" t="s">
        <v>9</v>
      </c>
      <c r="G313" s="1" t="s">
        <v>632</v>
      </c>
      <c r="H313" s="2" t="str">
        <f>_xlfn.XLOOKUP(Items6[[#This Row],[Name - Copy]],AllJson[PDF File Name],AllJson[Franchise Legal Name])</f>
        <v>Counselor Realty Franchising, Inc.</v>
      </c>
      <c r="I313" s="4">
        <f>_xlfn.XLOOKUP(Items6[[#This Row],[Name - Copy]],AllJson[PDF File Name],AllJson[FDD Year])</f>
        <v>2024</v>
      </c>
      <c r="J313" s="5" t="str">
        <f>_xlfn.XLOOKUP(Items6[[#This Row],[Name]],WisconsinFDD_Unstructured[Name],WisconsinFDD_Unstructured[OG Subfolder],0)</f>
        <v>Counselor_2024</v>
      </c>
      <c r="K313" t="str" cm="1">
        <f t="array" ref="K313">UPPER(CleanFileName1(Items6[[#This Row],[Franchise Legal Name]]))</f>
        <v>COUNSELOR REALTY FRANCHISING, INC.</v>
      </c>
      <c r="L313" s="8" t="str">
        <f>SUBSTITUTE(Items6[[#This Row],[New PDF File Name]],".pdf","_Items1-23.pdf")</f>
        <v>COUNSELOR REALTY FRANCHISING, INC._2024_Items1-23.pdf</v>
      </c>
      <c r="M313" s="6" t="str">
        <f>Items6[[#This Row],[Cleaned Legal Name]]&amp;"_"&amp;Items6[[#This Row],[FDD Year]]&amp;".pdf"</f>
        <v>COUNSELOR REALTY FRANCHISING, INC._2024.pdf</v>
      </c>
      <c r="N313" s="7" t="str">
        <f>SUBSTITUTE(Items6[[#This Row],[New PDF File Name]],".pdf","")</f>
        <v>COUNSELOR REALTY FRANCHISING, INC._2024</v>
      </c>
    </row>
    <row r="314" spans="1:14" x14ac:dyDescent="0.3">
      <c r="A314" s="1" t="s">
        <v>633</v>
      </c>
      <c r="B314" s="1" t="s">
        <v>8</v>
      </c>
      <c r="C314" s="2">
        <v>45534.866127557871</v>
      </c>
      <c r="D314" s="2">
        <v>45533.877516921297</v>
      </c>
      <c r="E314" s="2">
        <v>45533.877516840279</v>
      </c>
      <c r="F314" s="1" t="s">
        <v>9</v>
      </c>
      <c r="G314" s="1" t="s">
        <v>634</v>
      </c>
      <c r="H314" s="2" t="str">
        <f>_xlfn.XLOOKUP(Items6[[#This Row],[Name - Copy]],AllJson[PDF File Name],AllJson[Franchise Legal Name])</f>
        <v>COUNTRY VISIONS, INC</v>
      </c>
      <c r="I314" s="4">
        <f>_xlfn.XLOOKUP(Items6[[#This Row],[Name - Copy]],AllJson[PDF File Name],AllJson[FDD Year])</f>
        <v>2024</v>
      </c>
      <c r="J314" s="5" t="str">
        <f>_xlfn.XLOOKUP(Items6[[#This Row],[Name]],WisconsinFDD_Unstructured[Name],WisconsinFDD_Unstructured[OG Subfolder],0)</f>
        <v>COUNTRY_2024</v>
      </c>
      <c r="K314" t="str" cm="1">
        <f t="array" ref="K314">UPPER(CleanFileName1(Items6[[#This Row],[Franchise Legal Name]]))</f>
        <v>COUNTRY VISIONS, INC</v>
      </c>
      <c r="L314" s="8" t="str">
        <f>SUBSTITUTE(Items6[[#This Row],[New PDF File Name]],".pdf","_Items1-23.pdf")</f>
        <v>COUNTRY VISIONS, INC_2024_Items1-23.pdf</v>
      </c>
      <c r="M314" s="6" t="str">
        <f>Items6[[#This Row],[Cleaned Legal Name]]&amp;"_"&amp;Items6[[#This Row],[FDD Year]]&amp;".pdf"</f>
        <v>COUNTRY VISIONS, INC_2024.pdf</v>
      </c>
      <c r="N314" s="7" t="str">
        <f>SUBSTITUTE(Items6[[#This Row],[New PDF File Name]],".pdf","")</f>
        <v>COUNTRY VISIONS, INC_2024</v>
      </c>
    </row>
    <row r="315" spans="1:14" x14ac:dyDescent="0.3">
      <c r="A315" s="1" t="s">
        <v>635</v>
      </c>
      <c r="B315" s="1" t="s">
        <v>8</v>
      </c>
      <c r="C315" s="2">
        <v>45534.867608298613</v>
      </c>
      <c r="D315" s="2">
        <v>45533.877524305557</v>
      </c>
      <c r="E315" s="2">
        <v>45533.877524224539</v>
      </c>
      <c r="F315" s="1" t="s">
        <v>9</v>
      </c>
      <c r="G315" s="1" t="s">
        <v>636</v>
      </c>
      <c r="H315" s="2" t="str">
        <f>_xlfn.XLOOKUP(Items6[[#This Row],[Name - Copy]],AllJson[PDF File Name],AllJson[Franchise Legal Name])</f>
        <v>COUSINS SUBS SYSTEMS, INC.</v>
      </c>
      <c r="I315" s="4">
        <f>_xlfn.XLOOKUP(Items6[[#This Row],[Name - Copy]],AllJson[PDF File Name],AllJson[FDD Year])</f>
        <v>2024</v>
      </c>
      <c r="J315" s="5" t="str">
        <f>_xlfn.XLOOKUP(Items6[[#This Row],[Name]],WisconsinFDD_Unstructured[Name],WisconsinFDD_Unstructured[OG Subfolder],0)</f>
        <v>COUSINS_2024</v>
      </c>
      <c r="K315" t="str" cm="1">
        <f t="array" ref="K315">UPPER(CleanFileName1(Items6[[#This Row],[Franchise Legal Name]]))</f>
        <v>COUSINS SUBS SYSTEMS, INC.</v>
      </c>
      <c r="L315" s="8" t="str">
        <f>SUBSTITUTE(Items6[[#This Row],[New PDF File Name]],".pdf","_Items1-23.pdf")</f>
        <v>COUSINS SUBS SYSTEMS, INC._2024_Items1-23.pdf</v>
      </c>
      <c r="M315" s="6" t="str">
        <f>Items6[[#This Row],[Cleaned Legal Name]]&amp;"_"&amp;Items6[[#This Row],[FDD Year]]&amp;".pdf"</f>
        <v>COUSINS SUBS SYSTEMS, INC._2024.pdf</v>
      </c>
      <c r="N315" s="7" t="str">
        <f>SUBSTITUTE(Items6[[#This Row],[New PDF File Name]],".pdf","")</f>
        <v>COUSINS SUBS SYSTEMS, INC._2024</v>
      </c>
    </row>
    <row r="316" spans="1:14" x14ac:dyDescent="0.3">
      <c r="A316" s="1" t="s">
        <v>637</v>
      </c>
      <c r="B316" s="1" t="s">
        <v>8</v>
      </c>
      <c r="C316" s="2">
        <v>45534.869457569446</v>
      </c>
      <c r="D316" s="2">
        <v>45533.877573321763</v>
      </c>
      <c r="E316" s="2">
        <v>45533.877573240738</v>
      </c>
      <c r="F316" s="1" t="s">
        <v>9</v>
      </c>
      <c r="G316" s="1" t="s">
        <v>638</v>
      </c>
      <c r="H316" s="2" t="str">
        <f>_xlfn.XLOOKUP(Items6[[#This Row],[Name - Copy]],AllJson[PDF File Name],AllJson[Franchise Legal Name])</f>
        <v>Coverall North America, Inc.</v>
      </c>
      <c r="I316" s="4">
        <f>_xlfn.XLOOKUP(Items6[[#This Row],[Name - Copy]],AllJson[PDF File Name],AllJson[FDD Year])</f>
        <v>2024</v>
      </c>
      <c r="J316" s="5" t="str">
        <f>_xlfn.XLOOKUP(Items6[[#This Row],[Name]],WisconsinFDD_Unstructured[Name],WisconsinFDD_Unstructured[OG Subfolder],0)</f>
        <v>Coverall_2024</v>
      </c>
      <c r="K316" t="str" cm="1">
        <f t="array" ref="K316">UPPER(CleanFileName1(Items6[[#This Row],[Franchise Legal Name]]))</f>
        <v>COVERALL NORTH AMERICA, INC.</v>
      </c>
      <c r="L316" s="8" t="str">
        <f>SUBSTITUTE(Items6[[#This Row],[New PDF File Name]],".pdf","_Items1-23.pdf")</f>
        <v>COVERALL NORTH AMERICA, INC._2024_Items1-23.pdf</v>
      </c>
      <c r="M316" s="6" t="str">
        <f>Items6[[#This Row],[Cleaned Legal Name]]&amp;"_"&amp;Items6[[#This Row],[FDD Year]]&amp;".pdf"</f>
        <v>COVERALL NORTH AMERICA, INC._2024.pdf</v>
      </c>
      <c r="N316" s="7" t="str">
        <f>SUBSTITUTE(Items6[[#This Row],[New PDF File Name]],".pdf","")</f>
        <v>COVERALL NORTH AMERICA, INC._2024</v>
      </c>
    </row>
    <row r="317" spans="1:14" x14ac:dyDescent="0.3">
      <c r="A317" s="1" t="s">
        <v>639</v>
      </c>
      <c r="B317" s="1" t="s">
        <v>8</v>
      </c>
      <c r="C317" s="2">
        <v>45534.871503182869</v>
      </c>
      <c r="D317" s="2">
        <v>45533.877587418981</v>
      </c>
      <c r="E317" s="2">
        <v>45533.877587361108</v>
      </c>
      <c r="F317" s="1" t="s">
        <v>9</v>
      </c>
      <c r="G317" s="1" t="s">
        <v>640</v>
      </c>
      <c r="H317" s="2" t="str">
        <f>_xlfn.XLOOKUP(Items6[[#This Row],[Name - Copy]],AllJson[PDF File Name],AllJson[Franchise Legal Name])</f>
        <v>CPK Franchise Inc.</v>
      </c>
      <c r="I317" s="4">
        <f>_xlfn.XLOOKUP(Items6[[#This Row],[Name - Copy]],AllJson[PDF File Name],AllJson[FDD Year])</f>
        <v>2024</v>
      </c>
      <c r="J317" s="5" t="str">
        <f>_xlfn.XLOOKUP(Items6[[#This Row],[Name]],WisconsinFDD_Unstructured[Name],WisconsinFDD_Unstructured[OG Subfolder],0)</f>
        <v>CPK_2024</v>
      </c>
      <c r="K317" t="str" cm="1">
        <f t="array" ref="K317">UPPER(CleanFileName1(Items6[[#This Row],[Franchise Legal Name]]))</f>
        <v>CPK FRANCHISE INC.</v>
      </c>
      <c r="L317" s="8" t="str">
        <f>SUBSTITUTE(Items6[[#This Row],[New PDF File Name]],".pdf","_Items1-23.pdf")</f>
        <v>CPK FRANCHISE INC._2024_Items1-23.pdf</v>
      </c>
      <c r="M317" s="6" t="str">
        <f>Items6[[#This Row],[Cleaned Legal Name]]&amp;"_"&amp;Items6[[#This Row],[FDD Year]]&amp;".pdf"</f>
        <v>CPK FRANCHISE INC._2024.pdf</v>
      </c>
      <c r="N317" s="7" t="str">
        <f>SUBSTITUTE(Items6[[#This Row],[New PDF File Name]],".pdf","")</f>
        <v>CPK FRANCHISE INC._2024</v>
      </c>
    </row>
    <row r="318" spans="1:14" x14ac:dyDescent="0.3">
      <c r="A318" s="1" t="s">
        <v>641</v>
      </c>
      <c r="B318" s="1" t="s">
        <v>8</v>
      </c>
      <c r="C318" s="2">
        <v>45534.87326266204</v>
      </c>
      <c r="D318" s="2">
        <v>45533.87760767361</v>
      </c>
      <c r="E318" s="2">
        <v>45533.877607615737</v>
      </c>
      <c r="F318" s="1" t="s">
        <v>9</v>
      </c>
      <c r="G318" s="1" t="s">
        <v>642</v>
      </c>
      <c r="H318" s="2" t="str">
        <f>_xlfn.XLOOKUP(Items6[[#This Row],[Name - Copy]],AllJson[PDF File Name],AllJson[Franchise Legal Name])</f>
        <v>CP Franchising, LLC</v>
      </c>
      <c r="I318" s="4">
        <f>_xlfn.XLOOKUP(Items6[[#This Row],[Name - Copy]],AllJson[PDF File Name],AllJson[FDD Year])</f>
        <v>2024</v>
      </c>
      <c r="J318" s="5" t="str">
        <f>_xlfn.XLOOKUP(Items6[[#This Row],[Name]],WisconsinFDD_Unstructured[Name],WisconsinFDD_Unstructured[OG Subfolder],0)</f>
        <v>CP_2024</v>
      </c>
      <c r="K318" t="str" cm="1">
        <f t="array" ref="K318">UPPER(CleanFileName1(Items6[[#This Row],[Franchise Legal Name]]))</f>
        <v>CP FRANCHISING, LLC</v>
      </c>
      <c r="L318" s="8" t="str">
        <f>SUBSTITUTE(Items6[[#This Row],[New PDF File Name]],".pdf","_Items1-23.pdf")</f>
        <v>CP FRANCHISING, LLC_2024_Items1-23.pdf</v>
      </c>
      <c r="M318" s="6" t="str">
        <f>Items6[[#This Row],[Cleaned Legal Name]]&amp;"_"&amp;Items6[[#This Row],[FDD Year]]&amp;".pdf"</f>
        <v>CP FRANCHISING, LLC_2024.pdf</v>
      </c>
      <c r="N318" s="7" t="str">
        <f>SUBSTITUTE(Items6[[#This Row],[New PDF File Name]],".pdf","")</f>
        <v>CP FRANCHISING, LLC_2024</v>
      </c>
    </row>
    <row r="319" spans="1:14" x14ac:dyDescent="0.3">
      <c r="A319" s="1" t="s">
        <v>643</v>
      </c>
      <c r="B319" s="1" t="s">
        <v>8</v>
      </c>
      <c r="C319" s="2">
        <v>45534.874461967593</v>
      </c>
      <c r="D319" s="2">
        <v>45533.877638749997</v>
      </c>
      <c r="E319" s="2">
        <v>45533.877638599537</v>
      </c>
      <c r="F319" s="1" t="s">
        <v>9</v>
      </c>
      <c r="G319" s="1" t="s">
        <v>644</v>
      </c>
      <c r="H319" s="2" t="str">
        <f>_xlfn.XLOOKUP(Items6[[#This Row],[Name - Copy]],AllJson[PDF File Name],AllJson[Franchise Legal Name])</f>
        <v>Crafty Crab Franchising LLC</v>
      </c>
      <c r="I319" s="4">
        <f>_xlfn.XLOOKUP(Items6[[#This Row],[Name - Copy]],AllJson[PDF File Name],AllJson[FDD Year])</f>
        <v>2024</v>
      </c>
      <c r="J319" s="5" t="str">
        <f>_xlfn.XLOOKUP(Items6[[#This Row],[Name]],WisconsinFDD_Unstructured[Name],WisconsinFDD_Unstructured[OG Subfolder],0)</f>
        <v>Crafty_2024</v>
      </c>
      <c r="K319" t="str" cm="1">
        <f t="array" ref="K319">UPPER(CleanFileName1(Items6[[#This Row],[Franchise Legal Name]]))</f>
        <v>CRAFTY CRAB FRANCHISING LLC</v>
      </c>
      <c r="L319" s="8" t="str">
        <f>SUBSTITUTE(Items6[[#This Row],[New PDF File Name]],".pdf","_Items1-23.pdf")</f>
        <v>CRAFTY CRAB FRANCHISING LLC_2024_Items1-23.pdf</v>
      </c>
      <c r="M319" s="6" t="str">
        <f>Items6[[#This Row],[Cleaned Legal Name]]&amp;"_"&amp;Items6[[#This Row],[FDD Year]]&amp;".pdf"</f>
        <v>CRAFTY CRAB FRANCHISING LLC_2024.pdf</v>
      </c>
      <c r="N319" s="7" t="str">
        <f>SUBSTITUTE(Items6[[#This Row],[New PDF File Name]],".pdf","")</f>
        <v>CRAFTY CRAB FRANCHISING LLC_2024</v>
      </c>
    </row>
    <row r="320" spans="1:14" x14ac:dyDescent="0.3">
      <c r="A320" s="1" t="s">
        <v>645</v>
      </c>
      <c r="B320" s="1" t="s">
        <v>8</v>
      </c>
      <c r="C320" s="2">
        <v>45534.876602118056</v>
      </c>
      <c r="D320" s="2">
        <v>45533.87769335648</v>
      </c>
      <c r="E320" s="2">
        <v>45533.877693333336</v>
      </c>
      <c r="F320" s="1" t="s">
        <v>9</v>
      </c>
      <c r="G320" s="1" t="s">
        <v>646</v>
      </c>
      <c r="H320" s="2" t="str">
        <f>_xlfn.XLOOKUP(Items6[[#This Row],[Name - Copy]],AllJson[PDF File Name],AllJson[Franchise Legal Name])</f>
        <v>Crave Cookies Franchising, LLC</v>
      </c>
      <c r="I320" s="4">
        <f>_xlfn.XLOOKUP(Items6[[#This Row],[Name - Copy]],AllJson[PDF File Name],AllJson[FDD Year])</f>
        <v>2024</v>
      </c>
      <c r="J320" s="5">
        <f>_xlfn.XLOOKUP(Items6[[#This Row],[Name]],WisconsinFDD_Unstructured[Name],WisconsinFDD_Unstructured[OG Subfolder],0)</f>
        <v>0</v>
      </c>
      <c r="K320" t="str" cm="1">
        <f t="array" ref="K320">UPPER(CleanFileName1(Items6[[#This Row],[Franchise Legal Name]]))</f>
        <v>CRAVE COOKIES FRANCHISING, LLC</v>
      </c>
      <c r="L320" s="8" t="str">
        <f>SUBSTITUTE(Items6[[#This Row],[New PDF File Name]],".pdf","_Items1-23.pdf")</f>
        <v>CRAVE COOKIES FRANCHISING, LLC_2024_Items1-23.pdf</v>
      </c>
      <c r="M320" s="6" t="str">
        <f>Items6[[#This Row],[Cleaned Legal Name]]&amp;"_"&amp;Items6[[#This Row],[FDD Year]]&amp;".pdf"</f>
        <v>CRAVE COOKIES FRANCHISING, LLC_2024.pdf</v>
      </c>
      <c r="N320" s="7" t="str">
        <f>SUBSTITUTE(Items6[[#This Row],[New PDF File Name]],".pdf","")</f>
        <v>CRAVE COOKIES FRANCHISING, LLC_2024</v>
      </c>
    </row>
    <row r="321" spans="1:14" x14ac:dyDescent="0.3">
      <c r="A321" s="1" t="s">
        <v>647</v>
      </c>
      <c r="B321" s="1" t="s">
        <v>8</v>
      </c>
      <c r="C321" s="2">
        <v>45534.882010925925</v>
      </c>
      <c r="D321" s="2">
        <v>45533.877723541664</v>
      </c>
      <c r="E321" s="2">
        <v>45533.877723425925</v>
      </c>
      <c r="F321" s="1" t="s">
        <v>9</v>
      </c>
      <c r="G321" s="1" t="s">
        <v>648</v>
      </c>
      <c r="H321" s="2" t="str">
        <f>_xlfn.XLOOKUP(Items6[[#This Row],[Name - Copy]],AllJson[PDF File Name],AllJson[Franchise Legal Name])</f>
        <v>Crave Franchising, LLC</v>
      </c>
      <c r="I321" s="4">
        <f>_xlfn.XLOOKUP(Items6[[#This Row],[Name - Copy]],AllJson[PDF File Name],AllJson[FDD Year])</f>
        <v>2024</v>
      </c>
      <c r="J321" s="5">
        <f>_xlfn.XLOOKUP(Items6[[#This Row],[Name]],WisconsinFDD_Unstructured[Name],WisconsinFDD_Unstructured[OG Subfolder],0)</f>
        <v>0</v>
      </c>
      <c r="K321" t="str" cm="1">
        <f t="array" ref="K321">UPPER(CleanFileName1(Items6[[#This Row],[Franchise Legal Name]]))</f>
        <v>CRAVE FRANCHISING, LLC</v>
      </c>
      <c r="L321" s="8" t="str">
        <f>SUBSTITUTE(Items6[[#This Row],[New PDF File Name]],".pdf","_Items1-23.pdf")</f>
        <v>CRAVE FRANCHISING, LLC_2024_Items1-23.pdf</v>
      </c>
      <c r="M321" s="6" t="str">
        <f>Items6[[#This Row],[Cleaned Legal Name]]&amp;"_"&amp;Items6[[#This Row],[FDD Year]]&amp;".pdf"</f>
        <v>CRAVE FRANCHISING, LLC_2024.pdf</v>
      </c>
      <c r="N321" s="7" t="str">
        <f>SUBSTITUTE(Items6[[#This Row],[New PDF File Name]],".pdf","")</f>
        <v>CRAVE FRANCHISING, LLC_2024</v>
      </c>
    </row>
    <row r="322" spans="1:14" x14ac:dyDescent="0.3">
      <c r="A322" s="1" t="s">
        <v>649</v>
      </c>
      <c r="B322" s="1" t="s">
        <v>8</v>
      </c>
      <c r="C322" s="2">
        <v>45534.882013877315</v>
      </c>
      <c r="D322" s="2">
        <v>45533.877746423612</v>
      </c>
      <c r="E322" s="2">
        <v>45533.877746331018</v>
      </c>
      <c r="F322" s="1" t="s">
        <v>9</v>
      </c>
      <c r="G322" s="1" t="s">
        <v>650</v>
      </c>
      <c r="H322" s="2" t="str">
        <f>_xlfn.XLOOKUP(Items6[[#This Row],[Name - Copy]],AllJson[PDF File Name],AllJson[Franchise Legal Name])</f>
        <v>Creatif Franchising LLC</v>
      </c>
      <c r="I322" s="4">
        <f>_xlfn.XLOOKUP(Items6[[#This Row],[Name - Copy]],AllJson[PDF File Name],AllJson[FDD Year])</f>
        <v>2023</v>
      </c>
      <c r="J322" s="5" t="str">
        <f>_xlfn.XLOOKUP(Items6[[#This Row],[Name]],WisconsinFDD_Unstructured[Name],WisconsinFDD_Unstructured[OG Subfolder],0)</f>
        <v>Creatif_2023</v>
      </c>
      <c r="K322" t="str" cm="1">
        <f t="array" ref="K322">UPPER(CleanFileName1(Items6[[#This Row],[Franchise Legal Name]]))</f>
        <v>CREATIF FRANCHISING LLC</v>
      </c>
      <c r="L322" s="8" t="str">
        <f>SUBSTITUTE(Items6[[#This Row],[New PDF File Name]],".pdf","_Items1-23.pdf")</f>
        <v>CREATIF FRANCHISING LLC_2023_Items1-23.pdf</v>
      </c>
      <c r="M322" s="6" t="str">
        <f>Items6[[#This Row],[Cleaned Legal Name]]&amp;"_"&amp;Items6[[#This Row],[FDD Year]]&amp;".pdf"</f>
        <v>CREATIF FRANCHISING LLC_2023.pdf</v>
      </c>
      <c r="N322" s="7" t="str">
        <f>SUBSTITUTE(Items6[[#This Row],[New PDF File Name]],".pdf","")</f>
        <v>CREATIF FRANCHISING LLC_2023</v>
      </c>
    </row>
    <row r="323" spans="1:14" x14ac:dyDescent="0.3">
      <c r="A323" s="1" t="s">
        <v>651</v>
      </c>
      <c r="B323" s="1" t="s">
        <v>8</v>
      </c>
      <c r="C323" s="2">
        <v>45534.883541226853</v>
      </c>
      <c r="D323" s="2">
        <v>45533.877763611112</v>
      </c>
      <c r="E323" s="2">
        <v>45533.877763425924</v>
      </c>
      <c r="F323" s="1" t="s">
        <v>9</v>
      </c>
      <c r="G323" s="1" t="s">
        <v>652</v>
      </c>
      <c r="H323" s="2" t="str">
        <f>_xlfn.XLOOKUP(Items6[[#This Row],[Name - Copy]],AllJson[PDF File Name],AllJson[Franchise Legal Name])</f>
        <v>Creative Colors International, Inc.</v>
      </c>
      <c r="I323" s="4">
        <f>_xlfn.XLOOKUP(Items6[[#This Row],[Name - Copy]],AllJson[PDF File Name],AllJson[FDD Year])</f>
        <v>2024</v>
      </c>
      <c r="J323" s="5" t="str">
        <f>_xlfn.XLOOKUP(Items6[[#This Row],[Name]],WisconsinFDD_Unstructured[Name],WisconsinFDD_Unstructured[OG Subfolder],0)</f>
        <v>Creative_2024</v>
      </c>
      <c r="K323" t="str" cm="1">
        <f t="array" ref="K323">UPPER(CleanFileName1(Items6[[#This Row],[Franchise Legal Name]]))</f>
        <v>CREATIVE COLORS INTERNATIONAL, INC.</v>
      </c>
      <c r="L323" s="8" t="str">
        <f>SUBSTITUTE(Items6[[#This Row],[New PDF File Name]],".pdf","_Items1-23.pdf")</f>
        <v>CREATIVE COLORS INTERNATIONAL, INC._2024_Items1-23.pdf</v>
      </c>
      <c r="M323" s="6" t="str">
        <f>Items6[[#This Row],[Cleaned Legal Name]]&amp;"_"&amp;Items6[[#This Row],[FDD Year]]&amp;".pdf"</f>
        <v>CREATIVE COLORS INTERNATIONAL, INC._2024.pdf</v>
      </c>
      <c r="N323" s="7" t="str">
        <f>SUBSTITUTE(Items6[[#This Row],[New PDF File Name]],".pdf","")</f>
        <v>CREATIVE COLORS INTERNATIONAL, INC._2024</v>
      </c>
    </row>
    <row r="324" spans="1:14" x14ac:dyDescent="0.3">
      <c r="A324" s="1" t="s">
        <v>653</v>
      </c>
      <c r="B324" s="1" t="s">
        <v>8</v>
      </c>
      <c r="C324" s="2">
        <v>45534.88559834491</v>
      </c>
      <c r="D324" s="2">
        <v>45533.87778052083</v>
      </c>
      <c r="E324" s="2">
        <v>45533.877780300929</v>
      </c>
      <c r="F324" s="1" t="s">
        <v>9</v>
      </c>
      <c r="G324" s="1" t="s">
        <v>654</v>
      </c>
      <c r="H324" s="2" t="str">
        <f>_xlfn.XLOOKUP(Items6[[#This Row],[Name - Copy]],AllJson[PDF File Name],AllJson[Franchise Legal Name])</f>
        <v>CrepeAffaire Franchising US, Inc.</v>
      </c>
      <c r="I324" s="4">
        <f>_xlfn.XLOOKUP(Items6[[#This Row],[Name - Copy]],AllJson[PDF File Name],AllJson[FDD Year])</f>
        <v>2023</v>
      </c>
      <c r="J324" s="5" t="str">
        <f>_xlfn.XLOOKUP(Items6[[#This Row],[Name]],WisconsinFDD_Unstructured[Name],WisconsinFDD_Unstructured[OG Subfolder],0)</f>
        <v>CrepeAffaire_2023</v>
      </c>
      <c r="K324" t="str" cm="1">
        <f t="array" ref="K324">UPPER(CleanFileName1(Items6[[#This Row],[Franchise Legal Name]]))</f>
        <v>CREPEAFFAIRE FRANCHISING US, INC.</v>
      </c>
      <c r="L324" s="8" t="str">
        <f>SUBSTITUTE(Items6[[#This Row],[New PDF File Name]],".pdf","_Items1-23.pdf")</f>
        <v>CREPEAFFAIRE FRANCHISING US, INC._2023_Items1-23.pdf</v>
      </c>
      <c r="M324" s="6" t="str">
        <f>Items6[[#This Row],[Cleaned Legal Name]]&amp;"_"&amp;Items6[[#This Row],[FDD Year]]&amp;".pdf"</f>
        <v>CREPEAFFAIRE FRANCHISING US, INC._2023.pdf</v>
      </c>
      <c r="N324" s="7" t="str">
        <f>SUBSTITUTE(Items6[[#This Row],[New PDF File Name]],".pdf","")</f>
        <v>CREPEAFFAIRE FRANCHISING US, INC._2023</v>
      </c>
    </row>
    <row r="325" spans="1:14" x14ac:dyDescent="0.3">
      <c r="A325" s="1" t="s">
        <v>655</v>
      </c>
      <c r="B325" s="1" t="s">
        <v>8</v>
      </c>
      <c r="C325" s="2">
        <v>45534.886533078701</v>
      </c>
      <c r="D325" s="2">
        <v>45533.877789456019</v>
      </c>
      <c r="E325" s="2">
        <v>45533.877789363425</v>
      </c>
      <c r="F325" s="1" t="s">
        <v>9</v>
      </c>
      <c r="G325" s="1" t="s">
        <v>656</v>
      </c>
      <c r="H325" s="2" t="str">
        <f>_xlfn.XLOOKUP(Items6[[#This Row],[Name - Copy]],AllJson[PDF File Name],AllJson[Franchise Legal Name])</f>
        <v>Crestcom International, LLC</v>
      </c>
      <c r="I325" s="4">
        <f>_xlfn.XLOOKUP(Items6[[#This Row],[Name - Copy]],AllJson[PDF File Name],AllJson[FDD Year])</f>
        <v>2024</v>
      </c>
      <c r="J325" s="5">
        <f>_xlfn.XLOOKUP(Items6[[#This Row],[Name]],WisconsinFDD_Unstructured[Name],WisconsinFDD_Unstructured[OG Subfolder],0)</f>
        <v>0</v>
      </c>
      <c r="K325" t="str" cm="1">
        <f t="array" ref="K325">UPPER(CleanFileName1(Items6[[#This Row],[Franchise Legal Name]]))</f>
        <v>CRESTCOM INTERNATIONAL, LLC</v>
      </c>
      <c r="L325" s="8" t="str">
        <f>SUBSTITUTE(Items6[[#This Row],[New PDF File Name]],".pdf","_Items1-23.pdf")</f>
        <v>CRESTCOM INTERNATIONAL, LLC_2024_Items1-23.pdf</v>
      </c>
      <c r="M325" s="6" t="str">
        <f>Items6[[#This Row],[Cleaned Legal Name]]&amp;"_"&amp;Items6[[#This Row],[FDD Year]]&amp;".pdf"</f>
        <v>CRESTCOM INTERNATIONAL, LLC_2024.pdf</v>
      </c>
      <c r="N325" s="7" t="str">
        <f>SUBSTITUTE(Items6[[#This Row],[New PDF File Name]],".pdf","")</f>
        <v>CRESTCOM INTERNATIONAL, LLC_2024</v>
      </c>
    </row>
    <row r="326" spans="1:14" x14ac:dyDescent="0.3">
      <c r="A326" s="1" t="s">
        <v>657</v>
      </c>
      <c r="B326" s="1" t="s">
        <v>8</v>
      </c>
      <c r="C326" s="2">
        <v>45534.890701307871</v>
      </c>
      <c r="D326" s="2">
        <v>45533.877804421296</v>
      </c>
      <c r="E326" s="2">
        <v>45533.877804328702</v>
      </c>
      <c r="F326" s="1" t="s">
        <v>9</v>
      </c>
      <c r="G326" s="1" t="s">
        <v>658</v>
      </c>
      <c r="H326" s="2" t="str">
        <f>_xlfn.XLOOKUP(Items6[[#This Row],[Name - Copy]],AllJson[PDF File Name],AllJson[Franchise Legal Name])</f>
        <v>CRESTCOM INTERNATIONAL LLC</v>
      </c>
      <c r="I326" s="4">
        <f>_xlfn.XLOOKUP(Items6[[#This Row],[Name - Copy]],AllJson[PDF File Name],AllJson[FDD Year])</f>
        <v>2024</v>
      </c>
      <c r="J326" s="5">
        <f>_xlfn.XLOOKUP(Items6[[#This Row],[Name]],WisconsinFDD_Unstructured[Name],WisconsinFDD_Unstructured[OG Subfolder],0)</f>
        <v>0</v>
      </c>
      <c r="K326" t="str" cm="1">
        <f t="array" ref="K326">UPPER(CleanFileName1(Items6[[#This Row],[Franchise Legal Name]]))</f>
        <v>CRESTCOM INTERNATIONAL LLC</v>
      </c>
      <c r="L326" s="8" t="str">
        <f>SUBSTITUTE(Items6[[#This Row],[New PDF File Name]],".pdf","_Items1-23.pdf")</f>
        <v>CRESTCOM INTERNATIONAL LLC_2024_Items1-23.pdf</v>
      </c>
      <c r="M326" s="6" t="str">
        <f>Items6[[#This Row],[Cleaned Legal Name]]&amp;"_"&amp;Items6[[#This Row],[FDD Year]]&amp;".pdf"</f>
        <v>CRESTCOM INTERNATIONAL LLC_2024.pdf</v>
      </c>
      <c r="N326" s="7" t="str">
        <f>SUBSTITUTE(Items6[[#This Row],[New PDF File Name]],".pdf","")</f>
        <v>CRESTCOM INTERNATIONAL LLC_2024</v>
      </c>
    </row>
    <row r="327" spans="1:14" x14ac:dyDescent="0.3">
      <c r="A327" s="1" t="s">
        <v>659</v>
      </c>
      <c r="B327" s="1" t="s">
        <v>8</v>
      </c>
      <c r="C327" s="2">
        <v>45534.890704421297</v>
      </c>
      <c r="D327" s="2">
        <v>45533.87784346065</v>
      </c>
      <c r="E327" s="2">
        <v>45533.877843321759</v>
      </c>
      <c r="F327" s="1" t="s">
        <v>9</v>
      </c>
      <c r="G327" s="1" t="s">
        <v>660</v>
      </c>
      <c r="H327" s="2" t="str">
        <f>_xlfn.XLOOKUP(Items6[[#This Row],[Name - Copy]],AllJson[PDF File Name],AllJson[Franchise Legal Name])</f>
        <v>Crisp &amp; Green Franchising LLC</v>
      </c>
      <c r="I327" s="4">
        <f>_xlfn.XLOOKUP(Items6[[#This Row],[Name - Copy]],AllJson[PDF File Name],AllJson[FDD Year])</f>
        <v>2024</v>
      </c>
      <c r="J327" s="5" t="str">
        <f>_xlfn.XLOOKUP(Items6[[#This Row],[Name]],WisconsinFDD_Unstructured[Name],WisconsinFDD_Unstructured[OG Subfolder],0)</f>
        <v>Crisp_2024</v>
      </c>
      <c r="K327" t="str" cm="1">
        <f t="array" ref="K327">UPPER(CleanFileName1(Items6[[#This Row],[Franchise Legal Name]]))</f>
        <v>CRISP &amp; GREEN FRANCHISING LLC</v>
      </c>
      <c r="L327" s="8" t="str">
        <f>SUBSTITUTE(Items6[[#This Row],[New PDF File Name]],".pdf","_Items1-23.pdf")</f>
        <v>CRISP &amp; GREEN FRANCHISING LLC_2024_Items1-23.pdf</v>
      </c>
      <c r="M327" s="6" t="str">
        <f>Items6[[#This Row],[Cleaned Legal Name]]&amp;"_"&amp;Items6[[#This Row],[FDD Year]]&amp;".pdf"</f>
        <v>CRISP &amp; GREEN FRANCHISING LLC_2024.pdf</v>
      </c>
      <c r="N327" s="7" t="str">
        <f>SUBSTITUTE(Items6[[#This Row],[New PDF File Name]],".pdf","")</f>
        <v>CRISP &amp; GREEN FRANCHISING LLC_2024</v>
      </c>
    </row>
    <row r="328" spans="1:14" x14ac:dyDescent="0.3">
      <c r="A328" s="1" t="s">
        <v>661</v>
      </c>
      <c r="B328" s="1" t="s">
        <v>8</v>
      </c>
      <c r="C328" s="2">
        <v>45534.892699293981</v>
      </c>
      <c r="D328" s="2">
        <v>45533.877863993053</v>
      </c>
      <c r="E328" s="2">
        <v>45533.877863888891</v>
      </c>
      <c r="F328" s="1" t="s">
        <v>9</v>
      </c>
      <c r="G328" s="1" t="s">
        <v>662</v>
      </c>
      <c r="H328" s="2" t="str">
        <f>_xlfn.XLOOKUP(Items6[[#This Row],[Name - Copy]],AllJson[PDF File Name],AllJson[Franchise Legal Name])</f>
        <v>Crooked Pint, LLC</v>
      </c>
      <c r="I328" s="4">
        <f>_xlfn.XLOOKUP(Items6[[#This Row],[Name - Copy]],AllJson[PDF File Name],AllJson[FDD Year])</f>
        <v>2024</v>
      </c>
      <c r="J328" s="5" t="str">
        <f>_xlfn.XLOOKUP(Items6[[#This Row],[Name]],WisconsinFDD_Unstructured[Name],WisconsinFDD_Unstructured[OG Subfolder],0)</f>
        <v>Crooked_2024</v>
      </c>
      <c r="K328" t="str" cm="1">
        <f t="array" ref="K328">UPPER(CleanFileName1(Items6[[#This Row],[Franchise Legal Name]]))</f>
        <v>CROOKED PINT, LLC</v>
      </c>
      <c r="L328" s="8" t="str">
        <f>SUBSTITUTE(Items6[[#This Row],[New PDF File Name]],".pdf","_Items1-23.pdf")</f>
        <v>CROOKED PINT, LLC_2024_Items1-23.pdf</v>
      </c>
      <c r="M328" s="6" t="str">
        <f>Items6[[#This Row],[Cleaned Legal Name]]&amp;"_"&amp;Items6[[#This Row],[FDD Year]]&amp;".pdf"</f>
        <v>CROOKED PINT, LLC_2024.pdf</v>
      </c>
      <c r="N328" s="7" t="str">
        <f>SUBSTITUTE(Items6[[#This Row],[New PDF File Name]],".pdf","")</f>
        <v>CROOKED PINT, LLC_2024</v>
      </c>
    </row>
    <row r="329" spans="1:14" x14ac:dyDescent="0.3">
      <c r="A329" s="1" t="s">
        <v>663</v>
      </c>
      <c r="B329" s="1" t="s">
        <v>8</v>
      </c>
      <c r="C329" s="2">
        <v>45534.894085069442</v>
      </c>
      <c r="D329" s="2">
        <v>45533.877881458335</v>
      </c>
      <c r="E329" s="2">
        <v>45533.877881377317</v>
      </c>
      <c r="F329" s="1" t="s">
        <v>9</v>
      </c>
      <c r="G329" s="1" t="s">
        <v>664</v>
      </c>
      <c r="H329" s="2" t="str">
        <f>_xlfn.XLOOKUP(Items6[[#This Row],[Name - Copy]],AllJson[PDF File Name],AllJson[Franchise Legal Name])</f>
        <v>CROWN TROPHY INC</v>
      </c>
      <c r="I329" s="4">
        <f>_xlfn.XLOOKUP(Items6[[#This Row],[Name - Copy]],AllJson[PDF File Name],AllJson[FDD Year])</f>
        <v>2024</v>
      </c>
      <c r="J329" s="5" t="str">
        <f>_xlfn.XLOOKUP(Items6[[#This Row],[Name]],WisconsinFDD_Unstructured[Name],WisconsinFDD_Unstructured[OG Subfolder],0)</f>
        <v>CROWN_2024</v>
      </c>
      <c r="K329" t="str" cm="1">
        <f t="array" ref="K329">UPPER(CleanFileName1(Items6[[#This Row],[Franchise Legal Name]]))</f>
        <v>CROWN TROPHY INC</v>
      </c>
      <c r="L329" s="8" t="str">
        <f>SUBSTITUTE(Items6[[#This Row],[New PDF File Name]],".pdf","_Items1-23.pdf")</f>
        <v>CROWN TROPHY INC_2024_Items1-23.pdf</v>
      </c>
      <c r="M329" s="6" t="str">
        <f>Items6[[#This Row],[Cleaned Legal Name]]&amp;"_"&amp;Items6[[#This Row],[FDD Year]]&amp;".pdf"</f>
        <v>CROWN TROPHY INC_2024.pdf</v>
      </c>
      <c r="N329" s="7" t="str">
        <f>SUBSTITUTE(Items6[[#This Row],[New PDF File Name]],".pdf","")</f>
        <v>CROWN TROPHY INC_2024</v>
      </c>
    </row>
    <row r="330" spans="1:14" x14ac:dyDescent="0.3">
      <c r="A330" s="1" t="s">
        <v>665</v>
      </c>
      <c r="B330" s="1" t="s">
        <v>8</v>
      </c>
      <c r="C330" s="2">
        <v>45534.895433275466</v>
      </c>
      <c r="D330" s="2">
        <v>45533.877911539355</v>
      </c>
      <c r="E330" s="2">
        <v>45533.877911435186</v>
      </c>
      <c r="F330" s="1" t="s">
        <v>9</v>
      </c>
      <c r="G330" s="1" t="s">
        <v>666</v>
      </c>
      <c r="H330" s="2" t="str">
        <f>_xlfn.XLOOKUP(Items6[[#This Row],[Name - Copy]],AllJson[PDF File Name],AllJson[Franchise Legal Name])</f>
        <v>CRS Franchising, LLC</v>
      </c>
      <c r="I330" s="4">
        <f>_xlfn.XLOOKUP(Items6[[#This Row],[Name - Copy]],AllJson[PDF File Name],AllJson[FDD Year])</f>
        <v>2024</v>
      </c>
      <c r="J330" s="5" t="str">
        <f>_xlfn.XLOOKUP(Items6[[#This Row],[Name]],WisconsinFDD_Unstructured[Name],WisconsinFDD_Unstructured[OG Subfolder],0)</f>
        <v>CRS_2024</v>
      </c>
      <c r="K330" t="str" cm="1">
        <f t="array" ref="K330">UPPER(CleanFileName1(Items6[[#This Row],[Franchise Legal Name]]))</f>
        <v>CRS FRANCHISING, LLC</v>
      </c>
      <c r="L330" s="8" t="str">
        <f>SUBSTITUTE(Items6[[#This Row],[New PDF File Name]],".pdf","_Items1-23.pdf")</f>
        <v>CRS FRANCHISING, LLC_2024_Items1-23.pdf</v>
      </c>
      <c r="M330" s="6" t="str">
        <f>Items6[[#This Row],[Cleaned Legal Name]]&amp;"_"&amp;Items6[[#This Row],[FDD Year]]&amp;".pdf"</f>
        <v>CRS FRANCHISING, LLC_2024.pdf</v>
      </c>
      <c r="N330" s="7" t="str">
        <f>SUBSTITUTE(Items6[[#This Row],[New PDF File Name]],".pdf","")</f>
        <v>CRS FRANCHISING, LLC_2024</v>
      </c>
    </row>
    <row r="331" spans="1:14" x14ac:dyDescent="0.3">
      <c r="A331" s="1" t="s">
        <v>667</v>
      </c>
      <c r="B331" s="1" t="s">
        <v>8</v>
      </c>
      <c r="C331" s="2">
        <v>45534.897155497689</v>
      </c>
      <c r="D331" s="2">
        <v>45533.877964629632</v>
      </c>
      <c r="E331" s="2">
        <v>45533.877964479165</v>
      </c>
      <c r="F331" s="1" t="s">
        <v>9</v>
      </c>
      <c r="G331" s="1" t="s">
        <v>668</v>
      </c>
      <c r="H331" s="2" t="str">
        <f>_xlfn.XLOOKUP(Items6[[#This Row],[Name - Copy]],AllJson[PDF File Name],AllJson[Franchise Legal Name])</f>
        <v>CruiseOne, Inc.</v>
      </c>
      <c r="I331" s="4">
        <f>_xlfn.XLOOKUP(Items6[[#This Row],[Name - Copy]],AllJson[PDF File Name],AllJson[FDD Year])</f>
        <v>2024</v>
      </c>
      <c r="J331" s="5" t="str">
        <f>_xlfn.XLOOKUP(Items6[[#This Row],[Name]],WisconsinFDD_Unstructured[Name],WisconsinFDD_Unstructured[OG Subfolder],0)</f>
        <v>CruiseOne_2024</v>
      </c>
      <c r="K331" t="str" cm="1">
        <f t="array" ref="K331">UPPER(CleanFileName1(Items6[[#This Row],[Franchise Legal Name]]))</f>
        <v>CRUISEONE, INC.</v>
      </c>
      <c r="L331" s="8" t="str">
        <f>SUBSTITUTE(Items6[[#This Row],[New PDF File Name]],".pdf","_Items1-23.pdf")</f>
        <v>CRUISEONE, INC._2024_Items1-23.pdf</v>
      </c>
      <c r="M331" s="6" t="str">
        <f>Items6[[#This Row],[Cleaned Legal Name]]&amp;"_"&amp;Items6[[#This Row],[FDD Year]]&amp;".pdf"</f>
        <v>CRUISEONE, INC._2024.pdf</v>
      </c>
      <c r="N331" s="7" t="str">
        <f>SUBSTITUTE(Items6[[#This Row],[New PDF File Name]],".pdf","")</f>
        <v>CRUISEONE, INC._2024</v>
      </c>
    </row>
    <row r="332" spans="1:14" x14ac:dyDescent="0.3">
      <c r="A332" s="1" t="s">
        <v>669</v>
      </c>
      <c r="B332" s="1" t="s">
        <v>8</v>
      </c>
      <c r="C332" s="2">
        <v>45534.89875847222</v>
      </c>
      <c r="D332" s="2">
        <v>45533.877997523145</v>
      </c>
      <c r="E332" s="2">
        <v>45533.87799739583</v>
      </c>
      <c r="F332" s="1" t="s">
        <v>9</v>
      </c>
      <c r="G332" s="1" t="s">
        <v>670</v>
      </c>
      <c r="H332" s="2" t="str">
        <f>_xlfn.XLOOKUP(Items6[[#This Row],[Name - Copy]],AllJson[PDF File Name],AllJson[Franchise Legal Name])</f>
        <v>CruiseShipCenters USA Inc.</v>
      </c>
      <c r="I332" s="4">
        <f>_xlfn.XLOOKUP(Items6[[#This Row],[Name - Copy]],AllJson[PDF File Name],AllJson[FDD Year])</f>
        <v>2024</v>
      </c>
      <c r="J332" s="5" t="str">
        <f>_xlfn.XLOOKUP(Items6[[#This Row],[Name]],WisconsinFDD_Unstructured[Name],WisconsinFDD_Unstructured[OG Subfolder],0)</f>
        <v>CruiseShipCenters_2024</v>
      </c>
      <c r="K332" t="str" cm="1">
        <f t="array" ref="K332">UPPER(CleanFileName1(Items6[[#This Row],[Franchise Legal Name]]))</f>
        <v>CRUISESHIPCENTERS USA INC.</v>
      </c>
      <c r="L332" s="8" t="str">
        <f>SUBSTITUTE(Items6[[#This Row],[New PDF File Name]],".pdf","_Items1-23.pdf")</f>
        <v>CRUISESHIPCENTERS USA INC._2024_Items1-23.pdf</v>
      </c>
      <c r="M332" s="6" t="str">
        <f>Items6[[#This Row],[Cleaned Legal Name]]&amp;"_"&amp;Items6[[#This Row],[FDD Year]]&amp;".pdf"</f>
        <v>CRUISESHIPCENTERS USA INC._2024.pdf</v>
      </c>
      <c r="N332" s="7" t="str">
        <f>SUBSTITUTE(Items6[[#This Row],[New PDF File Name]],".pdf","")</f>
        <v>CRUISESHIPCENTERS USA INC._2024</v>
      </c>
    </row>
    <row r="333" spans="1:14" x14ac:dyDescent="0.3">
      <c r="A333" s="1" t="s">
        <v>671</v>
      </c>
      <c r="B333" s="1" t="s">
        <v>8</v>
      </c>
      <c r="C333" s="2">
        <v>45534.900526064812</v>
      </c>
      <c r="D333" s="2">
        <v>45533.878015821756</v>
      </c>
      <c r="E333" s="2">
        <v>45533.878015729169</v>
      </c>
      <c r="F333" s="1" t="s">
        <v>9</v>
      </c>
      <c r="G333" s="1" t="s">
        <v>672</v>
      </c>
      <c r="H333" s="2" t="str">
        <f>_xlfn.XLOOKUP(Items6[[#This Row],[Name - Copy]],AllJson[PDF File Name],AllJson[Franchise Legal Name])</f>
        <v>Cruisin' Tikis International, Inc.</v>
      </c>
      <c r="I333" s="4">
        <f>_xlfn.XLOOKUP(Items6[[#This Row],[Name - Copy]],AllJson[PDF File Name],AllJson[FDD Year])</f>
        <v>2024</v>
      </c>
      <c r="J333" s="5" t="str">
        <f>_xlfn.XLOOKUP(Items6[[#This Row],[Name]],WisconsinFDD_Unstructured[Name],WisconsinFDD_Unstructured[OG Subfolder],0)</f>
        <v>Cruisin'_2024</v>
      </c>
      <c r="K333" t="str" cm="1">
        <f t="array" ref="K333">UPPER(CleanFileName1(Items6[[#This Row],[Franchise Legal Name]]))</f>
        <v>CRUISIN' TIKIS INTERNATIONAL, INC.</v>
      </c>
      <c r="L333" s="8" t="str">
        <f>SUBSTITUTE(Items6[[#This Row],[New PDF File Name]],".pdf","_Items1-23.pdf")</f>
        <v>CRUISIN' TIKIS INTERNATIONAL, INC._2024_Items1-23.pdf</v>
      </c>
      <c r="M333" s="6" t="str">
        <f>Items6[[#This Row],[Cleaned Legal Name]]&amp;"_"&amp;Items6[[#This Row],[FDD Year]]&amp;".pdf"</f>
        <v>CRUISIN' TIKIS INTERNATIONAL, INC._2024.pdf</v>
      </c>
      <c r="N333" s="7" t="str">
        <f>SUBSTITUTE(Items6[[#This Row],[New PDF File Name]],".pdf","")</f>
        <v>CRUISIN' TIKIS INTERNATIONAL, INC._2024</v>
      </c>
    </row>
    <row r="334" spans="1:14" x14ac:dyDescent="0.3">
      <c r="A334" s="1" t="s">
        <v>673</v>
      </c>
      <c r="B334" s="1" t="s">
        <v>8</v>
      </c>
      <c r="C334" s="2">
        <v>45534.901779363427</v>
      </c>
      <c r="D334" s="2">
        <v>45533.878045914353</v>
      </c>
      <c r="E334" s="2">
        <v>45533.878045787038</v>
      </c>
      <c r="F334" s="1" t="s">
        <v>9</v>
      </c>
      <c r="G334" s="1" t="s">
        <v>674</v>
      </c>
      <c r="H334" s="2" t="str">
        <f>_xlfn.XLOOKUP(Items6[[#This Row],[Name - Copy]],AllJson[PDF File Name],AllJson[Franchise Legal Name])</f>
        <v>Crumbl Franchising, LLC</v>
      </c>
      <c r="I334" s="4">
        <f>_xlfn.XLOOKUP(Items6[[#This Row],[Name - Copy]],AllJson[PDF File Name],AllJson[FDD Year])</f>
        <v>2024</v>
      </c>
      <c r="J334" s="5" t="str">
        <f>_xlfn.XLOOKUP(Items6[[#This Row],[Name]],WisconsinFDD_Unstructured[Name],WisconsinFDD_Unstructured[OG Subfolder],0)</f>
        <v>Crumbl_2024</v>
      </c>
      <c r="K334" t="str" cm="1">
        <f t="array" ref="K334">UPPER(CleanFileName1(Items6[[#This Row],[Franchise Legal Name]]))</f>
        <v>CRUMBL FRANCHISING, LLC</v>
      </c>
      <c r="L334" s="8" t="str">
        <f>SUBSTITUTE(Items6[[#This Row],[New PDF File Name]],".pdf","_Items1-23.pdf")</f>
        <v>CRUMBL FRANCHISING, LLC_2024_Items1-23.pdf</v>
      </c>
      <c r="M334" s="6" t="str">
        <f>Items6[[#This Row],[Cleaned Legal Name]]&amp;"_"&amp;Items6[[#This Row],[FDD Year]]&amp;".pdf"</f>
        <v>CRUMBL FRANCHISING, LLC_2024.pdf</v>
      </c>
      <c r="N334" s="7" t="str">
        <f>SUBSTITUTE(Items6[[#This Row],[New PDF File Name]],".pdf","")</f>
        <v>CRUMBL FRANCHISING, LLC_2024</v>
      </c>
    </row>
    <row r="335" spans="1:14" x14ac:dyDescent="0.3">
      <c r="A335" s="1" t="s">
        <v>675</v>
      </c>
      <c r="B335" s="1" t="s">
        <v>8</v>
      </c>
      <c r="C335" s="2">
        <v>45534.90412644676</v>
      </c>
      <c r="D335" s="2">
        <v>45533.878072476851</v>
      </c>
      <c r="E335" s="2">
        <v>45533.878072361113</v>
      </c>
      <c r="F335" s="1" t="s">
        <v>9</v>
      </c>
      <c r="G335" s="1" t="s">
        <v>676</v>
      </c>
      <c r="H335" s="2" t="str">
        <f>_xlfn.XLOOKUP(Items6[[#This Row],[Name - Copy]],AllJson[PDF File Name],AllJson[Franchise Legal Name])</f>
        <v>Crunch Franchising, LLC</v>
      </c>
      <c r="I335" s="4">
        <f>_xlfn.XLOOKUP(Items6[[#This Row],[Name - Copy]],AllJson[PDF File Name],AllJson[FDD Year])</f>
        <v>2024</v>
      </c>
      <c r="J335" s="5" t="str">
        <f>_xlfn.XLOOKUP(Items6[[#This Row],[Name]],WisconsinFDD_Unstructured[Name],WisconsinFDD_Unstructured[OG Subfolder],0)</f>
        <v>Crunch_2024</v>
      </c>
      <c r="K335" t="str" cm="1">
        <f t="array" ref="K335">UPPER(CleanFileName1(Items6[[#This Row],[Franchise Legal Name]]))</f>
        <v>CRUNCH FRANCHISING, LLC</v>
      </c>
      <c r="L335" s="8" t="str">
        <f>SUBSTITUTE(Items6[[#This Row],[New PDF File Name]],".pdf","_Items1-23.pdf")</f>
        <v>CRUNCH FRANCHISING, LLC_2024_Items1-23.pdf</v>
      </c>
      <c r="M335" s="6" t="str">
        <f>Items6[[#This Row],[Cleaned Legal Name]]&amp;"_"&amp;Items6[[#This Row],[FDD Year]]&amp;".pdf"</f>
        <v>CRUNCH FRANCHISING, LLC_2024.pdf</v>
      </c>
      <c r="N335" s="7" t="str">
        <f>SUBSTITUTE(Items6[[#This Row],[New PDF File Name]],".pdf","")</f>
        <v>CRUNCH FRANCHISING, LLC_2024</v>
      </c>
    </row>
    <row r="336" spans="1:14" x14ac:dyDescent="0.3">
      <c r="A336" s="1" t="s">
        <v>677</v>
      </c>
      <c r="B336" s="1" t="s">
        <v>8</v>
      </c>
      <c r="C336" s="2">
        <v>45534.906483460647</v>
      </c>
      <c r="D336" s="2">
        <v>45533.878089861108</v>
      </c>
      <c r="E336" s="2">
        <v>45533.878089710648</v>
      </c>
      <c r="F336" s="1" t="s">
        <v>9</v>
      </c>
      <c r="G336" s="1" t="s">
        <v>678</v>
      </c>
      <c r="H336" s="2" t="str">
        <f>_xlfn.XLOOKUP(Items6[[#This Row],[Name - Copy]],AllJson[PDF File Name],AllJson[Franchise Legal Name])</f>
        <v>CTG Franchise LLC</v>
      </c>
      <c r="I336" s="4">
        <f>_xlfn.XLOOKUP(Items6[[#This Row],[Name - Copy]],AllJson[PDF File Name],AllJson[FDD Year])</f>
        <v>2024</v>
      </c>
      <c r="J336" s="5" t="str">
        <f>_xlfn.XLOOKUP(Items6[[#This Row],[Name]],WisconsinFDD_Unstructured[Name],WisconsinFDD_Unstructured[OG Subfolder],0)</f>
        <v>CTG_2024</v>
      </c>
      <c r="K336" t="str" cm="1">
        <f t="array" ref="K336">UPPER(CleanFileName1(Items6[[#This Row],[Franchise Legal Name]]))</f>
        <v>CTG FRANCHISE LLC</v>
      </c>
      <c r="L336" s="8" t="str">
        <f>SUBSTITUTE(Items6[[#This Row],[New PDF File Name]],".pdf","_Items1-23.pdf")</f>
        <v>CTG FRANCHISE LLC_2024_Items1-23.pdf</v>
      </c>
      <c r="M336" s="6" t="str">
        <f>Items6[[#This Row],[Cleaned Legal Name]]&amp;"_"&amp;Items6[[#This Row],[FDD Year]]&amp;".pdf"</f>
        <v>CTG FRANCHISE LLC_2024.pdf</v>
      </c>
      <c r="N336" s="7" t="str">
        <f>SUBSTITUTE(Items6[[#This Row],[New PDF File Name]],".pdf","")</f>
        <v>CTG FRANCHISE LLC_2024</v>
      </c>
    </row>
    <row r="337" spans="1:14" x14ac:dyDescent="0.3">
      <c r="A337" s="1" t="s">
        <v>679</v>
      </c>
      <c r="B337" s="1" t="s">
        <v>8</v>
      </c>
      <c r="C337" s="2">
        <v>45534.908095625004</v>
      </c>
      <c r="D337" s="2">
        <v>45533.878116759261</v>
      </c>
      <c r="E337" s="2">
        <v>45533.878116666667</v>
      </c>
      <c r="F337" s="1" t="s">
        <v>9</v>
      </c>
      <c r="G337" s="1" t="s">
        <v>680</v>
      </c>
      <c r="H337" s="2" t="str">
        <f>_xlfn.XLOOKUP(Items6[[#This Row],[Name - Copy]],AllJson[PDF File Name],AllJson[Franchise Legal Name])</f>
        <v>CULLIGAN INTERNATIONAL COMPANY</v>
      </c>
      <c r="I337" s="4">
        <f>_xlfn.XLOOKUP(Items6[[#This Row],[Name - Copy]],AllJson[PDF File Name],AllJson[FDD Year])</f>
        <v>2024</v>
      </c>
      <c r="J337" s="5" t="str">
        <f>_xlfn.XLOOKUP(Items6[[#This Row],[Name]],WisconsinFDD_Unstructured[Name],WisconsinFDD_Unstructured[OG Subfolder],0)</f>
        <v>CULLIGAN_2024</v>
      </c>
      <c r="K337" t="str" cm="1">
        <f t="array" ref="K337">UPPER(CleanFileName1(Items6[[#This Row],[Franchise Legal Name]]))</f>
        <v>CULLIGAN INTERNATIONAL COMPANY</v>
      </c>
      <c r="L337" s="8" t="str">
        <f>SUBSTITUTE(Items6[[#This Row],[New PDF File Name]],".pdf","_Items1-23.pdf")</f>
        <v>CULLIGAN INTERNATIONAL COMPANY_2024_Items1-23.pdf</v>
      </c>
      <c r="M337" s="6" t="str">
        <f>Items6[[#This Row],[Cleaned Legal Name]]&amp;"_"&amp;Items6[[#This Row],[FDD Year]]&amp;".pdf"</f>
        <v>CULLIGAN INTERNATIONAL COMPANY_2024.pdf</v>
      </c>
      <c r="N337" s="7" t="str">
        <f>SUBSTITUTE(Items6[[#This Row],[New PDF File Name]],".pdf","")</f>
        <v>CULLIGAN INTERNATIONAL COMPANY_2024</v>
      </c>
    </row>
    <row r="338" spans="1:14" x14ac:dyDescent="0.3">
      <c r="A338" s="1" t="s">
        <v>681</v>
      </c>
      <c r="B338" s="1" t="s">
        <v>8</v>
      </c>
      <c r="C338" s="2">
        <v>45534.910315266206</v>
      </c>
      <c r="D338" s="2">
        <v>45533.878193506942</v>
      </c>
      <c r="E338" s="2">
        <v>45533.878193495373</v>
      </c>
      <c r="F338" s="1" t="s">
        <v>9</v>
      </c>
      <c r="G338" s="1" t="s">
        <v>682</v>
      </c>
      <c r="H338" s="2" t="str">
        <f>_xlfn.XLOOKUP(Items6[[#This Row],[Name - Copy]],AllJson[PDF File Name],AllJson[Franchise Legal Name])</f>
        <v>CULVER FRANCHISING SYSTEM LLC</v>
      </c>
      <c r="I338" s="4">
        <f>_xlfn.XLOOKUP(Items6[[#This Row],[Name - Copy]],AllJson[PDF File Name],AllJson[FDD Year])</f>
        <v>2024</v>
      </c>
      <c r="J338" s="5" t="str">
        <f>_xlfn.XLOOKUP(Items6[[#This Row],[Name]],WisconsinFDD_Unstructured[Name],WisconsinFDD_Unstructured[OG Subfolder],0)</f>
        <v>CULVER_2024</v>
      </c>
      <c r="K338" t="str" cm="1">
        <f t="array" ref="K338">UPPER(CleanFileName1(Items6[[#This Row],[Franchise Legal Name]]))</f>
        <v>CULVER FRANCHISING SYSTEM LLC</v>
      </c>
      <c r="L338" s="8" t="str">
        <f>SUBSTITUTE(Items6[[#This Row],[New PDF File Name]],".pdf","_Items1-23.pdf")</f>
        <v>CULVER FRANCHISING SYSTEM LLC_2024_Items1-23.pdf</v>
      </c>
      <c r="M338" s="6" t="str">
        <f>Items6[[#This Row],[Cleaned Legal Name]]&amp;"_"&amp;Items6[[#This Row],[FDD Year]]&amp;".pdf"</f>
        <v>CULVER FRANCHISING SYSTEM LLC_2024.pdf</v>
      </c>
      <c r="N338" s="7" t="str">
        <f>SUBSTITUTE(Items6[[#This Row],[New PDF File Name]],".pdf","")</f>
        <v>CULVER FRANCHISING SYSTEM LLC_2024</v>
      </c>
    </row>
    <row r="339" spans="1:14" x14ac:dyDescent="0.3">
      <c r="A339" s="1" t="s">
        <v>683</v>
      </c>
      <c r="B339" s="1" t="s">
        <v>8</v>
      </c>
      <c r="C339" s="2">
        <v>45534.917019849534</v>
      </c>
      <c r="D339" s="2">
        <v>45533.878221319443</v>
      </c>
      <c r="E339" s="2">
        <v>45533.878221157407</v>
      </c>
      <c r="F339" s="1" t="s">
        <v>9</v>
      </c>
      <c r="G339" s="1" t="s">
        <v>684</v>
      </c>
      <c r="H339" s="2" t="str">
        <f>_xlfn.XLOOKUP(Items6[[#This Row],[Name - Copy]],AllJson[PDF File Name],AllJson[Franchise Legal Name])</f>
        <v>CWE American LLC</v>
      </c>
      <c r="I339" s="4">
        <f>_xlfn.XLOOKUP(Items6[[#This Row],[Name - Copy]],AllJson[PDF File Name],AllJson[FDD Year])</f>
        <v>2024</v>
      </c>
      <c r="J339" s="5" t="str">
        <f>_xlfn.XLOOKUP(Items6[[#This Row],[Name]],WisconsinFDD_Unstructured[Name],WisconsinFDD_Unstructured[OG Subfolder],0)</f>
        <v>CWE_2024</v>
      </c>
      <c r="K339" t="str" cm="1">
        <f t="array" ref="K339">UPPER(CleanFileName1(Items6[[#This Row],[Franchise Legal Name]]))</f>
        <v>CWE AMERICAN LLC</v>
      </c>
      <c r="L339" s="8" t="str">
        <f>SUBSTITUTE(Items6[[#This Row],[New PDF File Name]],".pdf","_Items1-23.pdf")</f>
        <v>CWE AMERICAN LLC_2024_Items1-23.pdf</v>
      </c>
      <c r="M339" s="6" t="str">
        <f>Items6[[#This Row],[Cleaned Legal Name]]&amp;"_"&amp;Items6[[#This Row],[FDD Year]]&amp;".pdf"</f>
        <v>CWE AMERICAN LLC_2024.pdf</v>
      </c>
      <c r="N339" s="7" t="str">
        <f>SUBSTITUTE(Items6[[#This Row],[New PDF File Name]],".pdf","")</f>
        <v>CWE AMERICAN LLC_2024</v>
      </c>
    </row>
    <row r="340" spans="1:14" x14ac:dyDescent="0.3">
      <c r="A340" s="1" t="s">
        <v>685</v>
      </c>
      <c r="B340" s="1" t="s">
        <v>8</v>
      </c>
      <c r="C340" s="2">
        <v>45534.919029039353</v>
      </c>
      <c r="D340" s="2">
        <v>45533.87824510417</v>
      </c>
      <c r="E340" s="2">
        <v>45533.878245011576</v>
      </c>
      <c r="F340" s="1" t="s">
        <v>9</v>
      </c>
      <c r="G340" s="1" t="s">
        <v>686</v>
      </c>
      <c r="H340" s="2" t="str">
        <f>_xlfn.XLOOKUP(Items6[[#This Row],[Name - Copy]],AllJson[PDF File Name],AllJson[Franchise Legal Name])</f>
        <v>Cyberbacker International, Inc.</v>
      </c>
      <c r="I340" s="4">
        <f>_xlfn.XLOOKUP(Items6[[#This Row],[Name - Copy]],AllJson[PDF File Name],AllJson[FDD Year])</f>
        <v>2024</v>
      </c>
      <c r="J340" s="5" t="str">
        <f>_xlfn.XLOOKUP(Items6[[#This Row],[Name]],WisconsinFDD_Unstructured[Name],WisconsinFDD_Unstructured[OG Subfolder],0)</f>
        <v>Cyberbacker_2024</v>
      </c>
      <c r="K340" t="str" cm="1">
        <f t="array" ref="K340">UPPER(CleanFileName1(Items6[[#This Row],[Franchise Legal Name]]))</f>
        <v>CYBERBACKER INTERNATIONAL, INC.</v>
      </c>
      <c r="L340" s="8" t="str">
        <f>SUBSTITUTE(Items6[[#This Row],[New PDF File Name]],".pdf","_Items1-23.pdf")</f>
        <v>CYBERBACKER INTERNATIONAL, INC._2024_Items1-23.pdf</v>
      </c>
      <c r="M340" s="6" t="str">
        <f>Items6[[#This Row],[Cleaned Legal Name]]&amp;"_"&amp;Items6[[#This Row],[FDD Year]]&amp;".pdf"</f>
        <v>CYBERBACKER INTERNATIONAL, INC._2024.pdf</v>
      </c>
      <c r="N340" s="7" t="str">
        <f>SUBSTITUTE(Items6[[#This Row],[New PDF File Name]],".pdf","")</f>
        <v>CYBERBACKER INTERNATIONAL, INC._2024</v>
      </c>
    </row>
    <row r="341" spans="1:14" x14ac:dyDescent="0.3">
      <c r="A341" s="1" t="s">
        <v>687</v>
      </c>
      <c r="B341" s="1" t="s">
        <v>8</v>
      </c>
      <c r="C341" s="2">
        <v>45534.920485740739</v>
      </c>
      <c r="D341" s="2">
        <v>45533.878290092594</v>
      </c>
      <c r="E341" s="2">
        <v>45533.878289918983</v>
      </c>
      <c r="F341" s="1" t="s">
        <v>9</v>
      </c>
      <c r="G341" s="1" t="s">
        <v>688</v>
      </c>
      <c r="H341" s="2" t="str">
        <f>_xlfn.XLOOKUP(Items6[[#This Row],[Name - Copy]],AllJson[PDF File Name],AllJson[Franchise Legal Name])</f>
        <v>CycleBar Franchising SPV, LLC</v>
      </c>
      <c r="I341" s="4">
        <f>_xlfn.XLOOKUP(Items6[[#This Row],[Name - Copy]],AllJson[PDF File Name],AllJson[FDD Year])</f>
        <v>2024</v>
      </c>
      <c r="J341" s="5" t="str">
        <f>_xlfn.XLOOKUP(Items6[[#This Row],[Name]],WisconsinFDD_Unstructured[Name],WisconsinFDD_Unstructured[OG Subfolder],0)</f>
        <v>CycleBar_2024</v>
      </c>
      <c r="K341" t="str" cm="1">
        <f t="array" ref="K341">UPPER(CleanFileName1(Items6[[#This Row],[Franchise Legal Name]]))</f>
        <v>CYCLEBAR FRANCHISING SPV, LLC</v>
      </c>
      <c r="L341" s="8" t="str">
        <f>SUBSTITUTE(Items6[[#This Row],[New PDF File Name]],".pdf","_Items1-23.pdf")</f>
        <v>CYCLEBAR FRANCHISING SPV, LLC_2024_Items1-23.pdf</v>
      </c>
      <c r="M341" s="6" t="str">
        <f>Items6[[#This Row],[Cleaned Legal Name]]&amp;"_"&amp;Items6[[#This Row],[FDD Year]]&amp;".pdf"</f>
        <v>CYCLEBAR FRANCHISING SPV, LLC_2024.pdf</v>
      </c>
      <c r="N341" s="7" t="str">
        <f>SUBSTITUTE(Items6[[#This Row],[New PDF File Name]],".pdf","")</f>
        <v>CYCLEBAR FRANCHISING SPV, LLC_2024</v>
      </c>
    </row>
    <row r="342" spans="1:14" x14ac:dyDescent="0.3">
      <c r="A342" s="1" t="s">
        <v>689</v>
      </c>
      <c r="B342" s="1" t="s">
        <v>8</v>
      </c>
      <c r="C342" s="2">
        <v>45534.923093333331</v>
      </c>
      <c r="D342" s="2">
        <v>45533.878321689815</v>
      </c>
      <c r="E342" s="2">
        <v>45533.878321597222</v>
      </c>
      <c r="F342" s="1" t="s">
        <v>9</v>
      </c>
      <c r="G342" s="1" t="s">
        <v>690</v>
      </c>
      <c r="H342" s="2" t="str">
        <f>_xlfn.XLOOKUP(Items6[[#This Row],[Name - Copy]],AllJson[PDF File Name],AllJson[Franchise Legal Name])</f>
        <v>C.T. Franchising Systems, Inc.</v>
      </c>
      <c r="I342" s="4">
        <f>_xlfn.XLOOKUP(Items6[[#This Row],[Name - Copy]],AllJson[PDF File Name],AllJson[FDD Year])</f>
        <v>2024</v>
      </c>
      <c r="J342" s="5" t="str">
        <f>_xlfn.XLOOKUP(Items6[[#This Row],[Name]],WisconsinFDD_Unstructured[Name],WisconsinFDD_Unstructured[OG Subfolder],0)</f>
        <v>C_2024</v>
      </c>
      <c r="K342" t="str" cm="1">
        <f t="array" ref="K342">UPPER(CleanFileName1(Items6[[#This Row],[Franchise Legal Name]]))</f>
        <v>C.T. FRANCHISING SYSTEMS, INC.</v>
      </c>
      <c r="L342" s="8" t="str">
        <f>SUBSTITUTE(Items6[[#This Row],[New PDF File Name]],".pdf","_Items1-23.pdf")</f>
        <v>C.T. FRANCHISING SYSTEMS, INC._2024_Items1-23.pdf</v>
      </c>
      <c r="M342" s="6" t="str">
        <f>Items6[[#This Row],[Cleaned Legal Name]]&amp;"_"&amp;Items6[[#This Row],[FDD Year]]&amp;".pdf"</f>
        <v>C.T. FRANCHISING SYSTEMS, INC._2024.pdf</v>
      </c>
      <c r="N342" s="7" t="str">
        <f>SUBSTITUTE(Items6[[#This Row],[New PDF File Name]],".pdf","")</f>
        <v>C.T. FRANCHISING SYSTEMS, INC._2024</v>
      </c>
    </row>
    <row r="343" spans="1:14" x14ac:dyDescent="0.3">
      <c r="A343" s="1" t="s">
        <v>691</v>
      </c>
      <c r="B343" s="1" t="s">
        <v>8</v>
      </c>
      <c r="C343" s="2">
        <v>45534.924569490744</v>
      </c>
      <c r="D343" s="2">
        <v>45533.878357256945</v>
      </c>
      <c r="E343" s="2">
        <v>45533.878356770831</v>
      </c>
      <c r="F343" s="1" t="s">
        <v>9</v>
      </c>
      <c r="G343" s="1" t="s">
        <v>692</v>
      </c>
      <c r="H343" s="2" t="str">
        <f>_xlfn.XLOOKUP(Items6[[#This Row],[Name - Copy]],AllJson[PDF File Name],AllJson[Franchise Legal Name])</f>
        <v>D-BAT Academies, LLC</v>
      </c>
      <c r="I343" s="4">
        <f>_xlfn.XLOOKUP(Items6[[#This Row],[Name - Copy]],AllJson[PDF File Name],AllJson[FDD Year])</f>
        <v>2024</v>
      </c>
      <c r="J343" s="5" t="str">
        <f>_xlfn.XLOOKUP(Items6[[#This Row],[Name]],WisconsinFDD_Unstructured[Name],WisconsinFDD_Unstructured[OG Subfolder],0)</f>
        <v>D-BAT_2024</v>
      </c>
      <c r="K343" t="str" cm="1">
        <f t="array" ref="K343">UPPER(CleanFileName1(Items6[[#This Row],[Franchise Legal Name]]))</f>
        <v>D-BAT ACADEMIES, LLC</v>
      </c>
      <c r="L343" s="8" t="str">
        <f>SUBSTITUTE(Items6[[#This Row],[New PDF File Name]],".pdf","_Items1-23.pdf")</f>
        <v>D-BAT ACADEMIES, LLC_2024_Items1-23.pdf</v>
      </c>
      <c r="M343" s="6" t="str">
        <f>Items6[[#This Row],[Cleaned Legal Name]]&amp;"_"&amp;Items6[[#This Row],[FDD Year]]&amp;".pdf"</f>
        <v>D-BAT ACADEMIES, LLC_2024.pdf</v>
      </c>
      <c r="N343" s="7" t="str">
        <f>SUBSTITUTE(Items6[[#This Row],[New PDF File Name]],".pdf","")</f>
        <v>D-BAT ACADEMIES, LLC_2024</v>
      </c>
    </row>
    <row r="344" spans="1:14" x14ac:dyDescent="0.3">
      <c r="A344" s="1" t="s">
        <v>693</v>
      </c>
      <c r="B344" s="1" t="s">
        <v>8</v>
      </c>
      <c r="C344" s="2">
        <v>45534.926132974535</v>
      </c>
      <c r="D344" s="2">
        <v>45533.878402905095</v>
      </c>
      <c r="E344" s="2">
        <v>45533.878402731483</v>
      </c>
      <c r="F344" s="1" t="s">
        <v>9</v>
      </c>
      <c r="G344" s="1" t="s">
        <v>694</v>
      </c>
      <c r="H344" s="2" t="str">
        <f>_xlfn.XLOOKUP(Items6[[#This Row],[Name - Copy]],AllJson[PDF File Name],AllJson[Franchise Legal Name])</f>
        <v>D1 Sports Franchise, LLC</v>
      </c>
      <c r="I344" s="4">
        <f>_xlfn.XLOOKUP(Items6[[#This Row],[Name - Copy]],AllJson[PDF File Name],AllJson[FDD Year])</f>
        <v>2024</v>
      </c>
      <c r="J344" s="5" t="str">
        <f>_xlfn.XLOOKUP(Items6[[#This Row],[Name]],WisconsinFDD_Unstructured[Name],WisconsinFDD_Unstructured[OG Subfolder],0)</f>
        <v>D1_2024</v>
      </c>
      <c r="K344" t="str" cm="1">
        <f t="array" ref="K344">UPPER(CleanFileName1(Items6[[#This Row],[Franchise Legal Name]]))</f>
        <v>D1 SPORTS FRANCHISE, LLC</v>
      </c>
      <c r="L344" s="8" t="str">
        <f>SUBSTITUTE(Items6[[#This Row],[New PDF File Name]],".pdf","_Items1-23.pdf")</f>
        <v>D1 SPORTS FRANCHISE, LLC_2024_Items1-23.pdf</v>
      </c>
      <c r="M344" s="6" t="str">
        <f>Items6[[#This Row],[Cleaned Legal Name]]&amp;"_"&amp;Items6[[#This Row],[FDD Year]]&amp;".pdf"</f>
        <v>D1 SPORTS FRANCHISE, LLC_2024.pdf</v>
      </c>
      <c r="N344" s="7" t="str">
        <f>SUBSTITUTE(Items6[[#This Row],[New PDF File Name]],".pdf","")</f>
        <v>D1 SPORTS FRANCHISE, LLC_2024</v>
      </c>
    </row>
    <row r="345" spans="1:14" x14ac:dyDescent="0.3">
      <c r="A345" s="1" t="s">
        <v>695</v>
      </c>
      <c r="B345" s="1" t="s">
        <v>8</v>
      </c>
      <c r="C345" s="2">
        <v>45534.927976527775</v>
      </c>
      <c r="D345" s="2">
        <v>45533.878426828705</v>
      </c>
      <c r="E345" s="2">
        <v>45533.878426724536</v>
      </c>
      <c r="F345" s="1" t="s">
        <v>9</v>
      </c>
      <c r="G345" s="1" t="s">
        <v>696</v>
      </c>
      <c r="H345" s="2" t="str">
        <f>_xlfn.XLOOKUP(Items6[[#This Row],[Name - Copy]],AllJson[PDF File Name],AllJson[Franchise Legal Name])</f>
        <v>DaaBIN Store Franchising, LLC</v>
      </c>
      <c r="I345" s="4">
        <f>_xlfn.XLOOKUP(Items6[[#This Row],[Name - Copy]],AllJson[PDF File Name],AllJson[FDD Year])</f>
        <v>2024</v>
      </c>
      <c r="J345" s="5" t="str">
        <f>_xlfn.XLOOKUP(Items6[[#This Row],[Name]],WisconsinFDD_Unstructured[Name],WisconsinFDD_Unstructured[OG Subfolder],0)</f>
        <v>DaaBIN_2024</v>
      </c>
      <c r="K345" t="str" cm="1">
        <f t="array" ref="K345">UPPER(CleanFileName1(Items6[[#This Row],[Franchise Legal Name]]))</f>
        <v>DAABIN STORE FRANCHISING, LLC</v>
      </c>
      <c r="L345" s="8" t="str">
        <f>SUBSTITUTE(Items6[[#This Row],[New PDF File Name]],".pdf","_Items1-23.pdf")</f>
        <v>DAABIN STORE FRANCHISING, LLC_2024_Items1-23.pdf</v>
      </c>
      <c r="M345" s="6" t="str">
        <f>Items6[[#This Row],[Cleaned Legal Name]]&amp;"_"&amp;Items6[[#This Row],[FDD Year]]&amp;".pdf"</f>
        <v>DAABIN STORE FRANCHISING, LLC_2024.pdf</v>
      </c>
      <c r="N345" s="7" t="str">
        <f>SUBSTITUTE(Items6[[#This Row],[New PDF File Name]],".pdf","")</f>
        <v>DAABIN STORE FRANCHISING, LLC_2024</v>
      </c>
    </row>
    <row r="346" spans="1:14" x14ac:dyDescent="0.3">
      <c r="A346" s="1" t="s">
        <v>697</v>
      </c>
      <c r="B346" s="1" t="s">
        <v>8</v>
      </c>
      <c r="C346" s="2">
        <v>45534.929293067129</v>
      </c>
      <c r="D346" s="2">
        <v>45533.878433877311</v>
      </c>
      <c r="E346" s="2">
        <v>45533.878433819445</v>
      </c>
      <c r="F346" s="1" t="s">
        <v>9</v>
      </c>
      <c r="G346" s="1" t="s">
        <v>698</v>
      </c>
      <c r="H346" s="2" t="str">
        <f>_xlfn.XLOOKUP(Items6[[#This Row],[Name - Copy]],AllJson[PDF File Name],AllJson[Franchise Legal Name])</f>
        <v>Daboba USA, Inc.</v>
      </c>
      <c r="I346" s="4">
        <f>_xlfn.XLOOKUP(Items6[[#This Row],[Name - Copy]],AllJson[PDF File Name],AllJson[FDD Year])</f>
        <v>2024</v>
      </c>
      <c r="J346" s="5" t="str">
        <f>_xlfn.XLOOKUP(Items6[[#This Row],[Name]],WisconsinFDD_Unstructured[Name],WisconsinFDD_Unstructured[OG Subfolder],0)</f>
        <v>Daboba_2024</v>
      </c>
      <c r="K346" t="str" cm="1">
        <f t="array" ref="K346">UPPER(CleanFileName1(Items6[[#This Row],[Franchise Legal Name]]))</f>
        <v>DABOBA USA, INC.</v>
      </c>
      <c r="L346" s="8" t="str">
        <f>SUBSTITUTE(Items6[[#This Row],[New PDF File Name]],".pdf","_Items1-23.pdf")</f>
        <v>DABOBA USA, INC._2024_Items1-23.pdf</v>
      </c>
      <c r="M346" s="6" t="str">
        <f>Items6[[#This Row],[Cleaned Legal Name]]&amp;"_"&amp;Items6[[#This Row],[FDD Year]]&amp;".pdf"</f>
        <v>DABOBA USA, INC._2024.pdf</v>
      </c>
      <c r="N346" s="7" t="str">
        <f>SUBSTITUTE(Items6[[#This Row],[New PDF File Name]],".pdf","")</f>
        <v>DABOBA USA, INC._2024</v>
      </c>
    </row>
    <row r="347" spans="1:14" x14ac:dyDescent="0.3">
      <c r="A347" s="1" t="s">
        <v>699</v>
      </c>
      <c r="B347" s="1" t="s">
        <v>8</v>
      </c>
      <c r="C347" s="2">
        <v>45534.930498761576</v>
      </c>
      <c r="D347" s="2">
        <v>45533.878457071762</v>
      </c>
      <c r="E347" s="2">
        <v>45533.878457013889</v>
      </c>
      <c r="F347" s="1" t="s">
        <v>9</v>
      </c>
      <c r="G347" s="1" t="s">
        <v>700</v>
      </c>
      <c r="H347" s="2" t="str">
        <f>_xlfn.XLOOKUP(Items6[[#This Row],[Name - Copy]],AllJson[PDF File Name],AllJson[Franchise Legal Name])</f>
        <v>Daddy's Chicken Shack Franchising, LLC</v>
      </c>
      <c r="I347" s="4">
        <f>_xlfn.XLOOKUP(Items6[[#This Row],[Name - Copy]],AllJson[PDF File Name],AllJson[FDD Year])</f>
        <v>2024</v>
      </c>
      <c r="J347" s="5" t="str">
        <f>_xlfn.XLOOKUP(Items6[[#This Row],[Name]],WisconsinFDD_Unstructured[Name],WisconsinFDD_Unstructured[OG Subfolder],0)</f>
        <v>Daddy's_2024</v>
      </c>
      <c r="K347" t="str" cm="1">
        <f t="array" ref="K347">UPPER(CleanFileName1(Items6[[#This Row],[Franchise Legal Name]]))</f>
        <v>DADDY'S CHICKEN SHACK FRANCHISING, LLC</v>
      </c>
      <c r="L347" s="8" t="str">
        <f>SUBSTITUTE(Items6[[#This Row],[New PDF File Name]],".pdf","_Items1-23.pdf")</f>
        <v>DADDY'S CHICKEN SHACK FRANCHISING, LLC_2024_Items1-23.pdf</v>
      </c>
      <c r="M347" s="6" t="str">
        <f>Items6[[#This Row],[Cleaned Legal Name]]&amp;"_"&amp;Items6[[#This Row],[FDD Year]]&amp;".pdf"</f>
        <v>DADDY'S CHICKEN SHACK FRANCHISING, LLC_2024.pdf</v>
      </c>
      <c r="N347" s="7" t="str">
        <f>SUBSTITUTE(Items6[[#This Row],[New PDF File Name]],".pdf","")</f>
        <v>DADDY'S CHICKEN SHACK FRANCHISING, LLC_2024</v>
      </c>
    </row>
    <row r="348" spans="1:14" x14ac:dyDescent="0.3">
      <c r="A348" s="1" t="s">
        <v>701</v>
      </c>
      <c r="B348" s="1" t="s">
        <v>8</v>
      </c>
      <c r="C348" s="2">
        <v>45534.93681068287</v>
      </c>
      <c r="D348" s="2">
        <v>45533.878461122687</v>
      </c>
      <c r="E348" s="2">
        <v>45533.87846104167</v>
      </c>
      <c r="F348" s="1" t="s">
        <v>9</v>
      </c>
      <c r="G348" s="1" t="s">
        <v>702</v>
      </c>
      <c r="H348" s="2" t="str">
        <f>_xlfn.XLOOKUP(Items6[[#This Row],[Name - Copy]],AllJson[PDF File Name],AllJson[Franchise Legal Name])</f>
        <v>Daekyo America, Inc.</v>
      </c>
      <c r="I348" s="4">
        <f>_xlfn.XLOOKUP(Items6[[#This Row],[Name - Copy]],AllJson[PDF File Name],AllJson[FDD Year])</f>
        <v>2024</v>
      </c>
      <c r="J348" s="5" t="str">
        <f>_xlfn.XLOOKUP(Items6[[#This Row],[Name]],WisconsinFDD_Unstructured[Name],WisconsinFDD_Unstructured[OG Subfolder],0)</f>
        <v>Daekyo_2024</v>
      </c>
      <c r="K348" t="str" cm="1">
        <f t="array" ref="K348">UPPER(CleanFileName1(Items6[[#This Row],[Franchise Legal Name]]))</f>
        <v>DAEKYO AMERICA, INC.</v>
      </c>
      <c r="L348" s="8" t="str">
        <f>SUBSTITUTE(Items6[[#This Row],[New PDF File Name]],".pdf","_Items1-23.pdf")</f>
        <v>DAEKYO AMERICA, INC._2024_Items1-23.pdf</v>
      </c>
      <c r="M348" s="6" t="str">
        <f>Items6[[#This Row],[Cleaned Legal Name]]&amp;"_"&amp;Items6[[#This Row],[FDD Year]]&amp;".pdf"</f>
        <v>DAEKYO AMERICA, INC._2024.pdf</v>
      </c>
      <c r="N348" s="7" t="str">
        <f>SUBSTITUTE(Items6[[#This Row],[New PDF File Name]],".pdf","")</f>
        <v>DAEKYO AMERICA, INC._2024</v>
      </c>
    </row>
    <row r="349" spans="1:14" x14ac:dyDescent="0.3">
      <c r="A349" s="1" t="s">
        <v>703</v>
      </c>
      <c r="B349" s="1" t="s">
        <v>8</v>
      </c>
      <c r="C349" s="2">
        <v>45534.936813831016</v>
      </c>
      <c r="D349" s="2">
        <v>45533.878485000001</v>
      </c>
      <c r="E349" s="2">
        <v>45533.878484907407</v>
      </c>
      <c r="F349" s="1" t="s">
        <v>9</v>
      </c>
      <c r="G349" s="1" t="s">
        <v>704</v>
      </c>
      <c r="H349" s="2" t="str">
        <f>_xlfn.XLOOKUP(Items6[[#This Row],[Name - Copy]],AllJson[PDF File Name],AllJson[Franchise Legal Name])</f>
        <v>Dahan Hospitality Group LLC</v>
      </c>
      <c r="I349" s="4">
        <f>_xlfn.XLOOKUP(Items6[[#This Row],[Name - Copy]],AllJson[PDF File Name],AllJson[FDD Year])</f>
        <v>2024</v>
      </c>
      <c r="J349" s="5" t="str">
        <f>_xlfn.XLOOKUP(Items6[[#This Row],[Name]],WisconsinFDD_Unstructured[Name],WisconsinFDD_Unstructured[OG Subfolder],0)</f>
        <v>Dahan_2024</v>
      </c>
      <c r="K349" t="str" cm="1">
        <f t="array" ref="K349">UPPER(CleanFileName1(Items6[[#This Row],[Franchise Legal Name]]))</f>
        <v>DAHAN HOSPITALITY GROUP LLC</v>
      </c>
      <c r="L349" s="8" t="str">
        <f>SUBSTITUTE(Items6[[#This Row],[New PDF File Name]],".pdf","_Items1-23.pdf")</f>
        <v>DAHAN HOSPITALITY GROUP LLC_2024_Items1-23.pdf</v>
      </c>
      <c r="M349" s="6" t="str">
        <f>Items6[[#This Row],[Cleaned Legal Name]]&amp;"_"&amp;Items6[[#This Row],[FDD Year]]&amp;".pdf"</f>
        <v>DAHAN HOSPITALITY GROUP LLC_2024.pdf</v>
      </c>
      <c r="N349" s="7" t="str">
        <f>SUBSTITUTE(Items6[[#This Row],[New PDF File Name]],".pdf","")</f>
        <v>DAHAN HOSPITALITY GROUP LLC_2024</v>
      </c>
    </row>
    <row r="350" spans="1:14" x14ac:dyDescent="0.3">
      <c r="A350" s="1" t="s">
        <v>705</v>
      </c>
      <c r="B350" s="1" t="s">
        <v>8</v>
      </c>
      <c r="C350" s="2">
        <v>45534.938028159719</v>
      </c>
      <c r="D350" s="2">
        <v>45533.878499791666</v>
      </c>
      <c r="E350" s="2">
        <v>45533.878499687497</v>
      </c>
      <c r="F350" s="1" t="s">
        <v>9</v>
      </c>
      <c r="G350" s="1" t="s">
        <v>706</v>
      </c>
      <c r="H350" s="2" t="str">
        <f>_xlfn.XLOOKUP(Items6[[#This Row],[Name - Copy]],AllJson[PDF File Name],AllJson[Franchise Legal Name])</f>
        <v>Daisyco, Inc.</v>
      </c>
      <c r="I350" s="4">
        <f>_xlfn.XLOOKUP(Items6[[#This Row],[Name - Copy]],AllJson[PDF File Name],AllJson[FDD Year])</f>
        <v>2024</v>
      </c>
      <c r="J350" s="5" t="str">
        <f>_xlfn.XLOOKUP(Items6[[#This Row],[Name]],WisconsinFDD_Unstructured[Name],WisconsinFDD_Unstructured[OG Subfolder],0)</f>
        <v>Daisyco_2024</v>
      </c>
      <c r="K350" t="str" cm="1">
        <f t="array" ref="K350">UPPER(CleanFileName1(Items6[[#This Row],[Franchise Legal Name]]))</f>
        <v>DAISYCO, INC.</v>
      </c>
      <c r="L350" s="8" t="str">
        <f>SUBSTITUTE(Items6[[#This Row],[New PDF File Name]],".pdf","_Items1-23.pdf")</f>
        <v>DAISYCO, INC._2024_Items1-23.pdf</v>
      </c>
      <c r="M350" s="6" t="str">
        <f>Items6[[#This Row],[Cleaned Legal Name]]&amp;"_"&amp;Items6[[#This Row],[FDD Year]]&amp;".pdf"</f>
        <v>DAISYCO, INC._2024.pdf</v>
      </c>
      <c r="N350" s="7" t="str">
        <f>SUBSTITUTE(Items6[[#This Row],[New PDF File Name]],".pdf","")</f>
        <v>DAISYCO, INC._2024</v>
      </c>
    </row>
    <row r="351" spans="1:14" x14ac:dyDescent="0.3">
      <c r="A351" s="1" t="s">
        <v>707</v>
      </c>
      <c r="B351" s="1" t="s">
        <v>8</v>
      </c>
      <c r="C351" s="2">
        <v>45534.939335370371</v>
      </c>
      <c r="D351" s="2">
        <v>45533.878549062501</v>
      </c>
      <c r="E351" s="2">
        <v>45533.878548923611</v>
      </c>
      <c r="F351" s="1" t="s">
        <v>9</v>
      </c>
      <c r="G351" s="1" t="s">
        <v>708</v>
      </c>
      <c r="H351" s="2" t="str">
        <f>_xlfn.XLOOKUP(Items6[[#This Row],[Name - Copy]],AllJson[PDF File Name],AllJson[Franchise Legal Name])</f>
        <v>Dave's Hot Chicken Franchise Co., LLC</v>
      </c>
      <c r="I351" s="4">
        <f>_xlfn.XLOOKUP(Items6[[#This Row],[Name - Copy]],AllJson[PDF File Name],AllJson[FDD Year])</f>
        <v>2024</v>
      </c>
      <c r="J351" s="5" t="str">
        <f>_xlfn.XLOOKUP(Items6[[#This Row],[Name]],WisconsinFDD_Unstructured[Name],WisconsinFDD_Unstructured[OG Subfolder],0)</f>
        <v>Dave's_2024</v>
      </c>
      <c r="K351" t="str" cm="1">
        <f t="array" ref="K351">UPPER(CleanFileName1(Items6[[#This Row],[Franchise Legal Name]]))</f>
        <v>DAVE'S HOT CHICKEN FRANCHISE CO., LLC</v>
      </c>
      <c r="L351" s="8" t="str">
        <f>SUBSTITUTE(Items6[[#This Row],[New PDF File Name]],".pdf","_Items1-23.pdf")</f>
        <v>DAVE'S HOT CHICKEN FRANCHISE CO., LLC_2024_Items1-23.pdf</v>
      </c>
      <c r="M351" s="6" t="str">
        <f>Items6[[#This Row],[Cleaned Legal Name]]&amp;"_"&amp;Items6[[#This Row],[FDD Year]]&amp;".pdf"</f>
        <v>DAVE'S HOT CHICKEN FRANCHISE CO., LLC_2024.pdf</v>
      </c>
      <c r="N351" s="7" t="str">
        <f>SUBSTITUTE(Items6[[#This Row],[New PDF File Name]],".pdf","")</f>
        <v>DAVE'S HOT CHICKEN FRANCHISE CO., LLC_2024</v>
      </c>
    </row>
    <row r="352" spans="1:14" x14ac:dyDescent="0.3">
      <c r="A352" s="1" t="s">
        <v>709</v>
      </c>
      <c r="B352" s="1" t="s">
        <v>8</v>
      </c>
      <c r="C352" s="2">
        <v>45534.941549131945</v>
      </c>
      <c r="D352" s="2">
        <v>45533.87858478009</v>
      </c>
      <c r="E352" s="2">
        <v>45533.878584606478</v>
      </c>
      <c r="F352" s="1" t="s">
        <v>9</v>
      </c>
      <c r="G352" s="1" t="s">
        <v>710</v>
      </c>
      <c r="H352" s="2" t="str">
        <f>_xlfn.XLOOKUP(Items6[[#This Row],[Name - Copy]],AllJson[PDF File Name],AllJson[Franchise Legal Name])</f>
        <v>DAYS INNS WORLDWIDE INC</v>
      </c>
      <c r="I352" s="4">
        <f>_xlfn.XLOOKUP(Items6[[#This Row],[Name - Copy]],AllJson[PDF File Name],AllJson[FDD Year])</f>
        <v>2024</v>
      </c>
      <c r="J352" s="5" t="str">
        <f>_xlfn.XLOOKUP(Items6[[#This Row],[Name]],WisconsinFDD_Unstructured[Name],WisconsinFDD_Unstructured[OG Subfolder],0)</f>
        <v>DAYS_2024</v>
      </c>
      <c r="K352" t="str" cm="1">
        <f t="array" ref="K352">UPPER(CleanFileName1(Items6[[#This Row],[Franchise Legal Name]]))</f>
        <v>DAYS INNS WORLDWIDE INC</v>
      </c>
      <c r="L352" s="8" t="str">
        <f>SUBSTITUTE(Items6[[#This Row],[New PDF File Name]],".pdf","_Items1-23.pdf")</f>
        <v>DAYS INNS WORLDWIDE INC_2024_Items1-23.pdf</v>
      </c>
      <c r="M352" s="6" t="str">
        <f>Items6[[#This Row],[Cleaned Legal Name]]&amp;"_"&amp;Items6[[#This Row],[FDD Year]]&amp;".pdf"</f>
        <v>DAYS INNS WORLDWIDE INC_2024.pdf</v>
      </c>
      <c r="N352" s="7" t="str">
        <f>SUBSTITUTE(Items6[[#This Row],[New PDF File Name]],".pdf","")</f>
        <v>DAYS INNS WORLDWIDE INC_2024</v>
      </c>
    </row>
    <row r="353" spans="1:14" x14ac:dyDescent="0.3">
      <c r="A353" s="1" t="s">
        <v>711</v>
      </c>
      <c r="B353" s="1" t="s">
        <v>8</v>
      </c>
      <c r="C353" s="2">
        <v>45534.944511550922</v>
      </c>
      <c r="D353" s="2">
        <v>45533.878620972224</v>
      </c>
      <c r="E353" s="2">
        <v>45533.878620868054</v>
      </c>
      <c r="F353" s="1" t="s">
        <v>9</v>
      </c>
      <c r="G353" s="1" t="s">
        <v>712</v>
      </c>
      <c r="H353" s="2" t="str">
        <f>_xlfn.XLOOKUP(Items6[[#This Row],[Name - Copy]],AllJson[PDF File Name],AllJson[Franchise Legal Name])</f>
        <v>DB Franchise, LLC</v>
      </c>
      <c r="I353" s="4">
        <f>_xlfn.XLOOKUP(Items6[[#This Row],[Name - Copy]],AllJson[PDF File Name],AllJson[FDD Year])</f>
        <v>2024</v>
      </c>
      <c r="J353" s="5" t="str">
        <f>_xlfn.XLOOKUP(Items6[[#This Row],[Name]],WisconsinFDD_Unstructured[Name],WisconsinFDD_Unstructured[OG Subfolder],0)</f>
        <v>DB_2024</v>
      </c>
      <c r="K353" t="str" cm="1">
        <f t="array" ref="K353">UPPER(CleanFileName1(Items6[[#This Row],[Franchise Legal Name]]))</f>
        <v>DB FRANCHISE, LLC</v>
      </c>
      <c r="L353" s="8" t="str">
        <f>SUBSTITUTE(Items6[[#This Row],[New PDF File Name]],".pdf","_Items1-23.pdf")</f>
        <v>DB FRANCHISE, LLC_2024_Items1-23.pdf</v>
      </c>
      <c r="M353" s="6" t="str">
        <f>Items6[[#This Row],[Cleaned Legal Name]]&amp;"_"&amp;Items6[[#This Row],[FDD Year]]&amp;".pdf"</f>
        <v>DB FRANCHISE, LLC_2024.pdf</v>
      </c>
      <c r="N353" s="7" t="str">
        <f>SUBSTITUTE(Items6[[#This Row],[New PDF File Name]],".pdf","")</f>
        <v>DB FRANCHISE, LLC_2024</v>
      </c>
    </row>
    <row r="354" spans="1:14" x14ac:dyDescent="0.3">
      <c r="A354" s="1" t="s">
        <v>713</v>
      </c>
      <c r="B354" s="1" t="s">
        <v>8</v>
      </c>
      <c r="C354" s="2">
        <v>45534.9467233912</v>
      </c>
      <c r="D354" s="2">
        <v>45533.878639236114</v>
      </c>
      <c r="E354" s="2">
        <v>45533.878639166665</v>
      </c>
      <c r="F354" s="1" t="s">
        <v>9</v>
      </c>
      <c r="G354" s="1" t="s">
        <v>714</v>
      </c>
      <c r="H354" s="2" t="str">
        <f>_xlfn.XLOOKUP(Items6[[#This Row],[Name - Copy]],AllJson[PDF File Name],AllJson[Franchise Legal Name])</f>
        <v>DDSmatch Franchise, LLC</v>
      </c>
      <c r="I354" s="4">
        <f>_xlfn.XLOOKUP(Items6[[#This Row],[Name - Copy]],AllJson[PDF File Name],AllJson[FDD Year])</f>
        <v>2024</v>
      </c>
      <c r="J354" s="5" t="str">
        <f>_xlfn.XLOOKUP(Items6[[#This Row],[Name]],WisconsinFDD_Unstructured[Name],WisconsinFDD_Unstructured[OG Subfolder],0)</f>
        <v>DDSmatch_2024</v>
      </c>
      <c r="K354" t="str" cm="1">
        <f t="array" ref="K354">UPPER(CleanFileName1(Items6[[#This Row],[Franchise Legal Name]]))</f>
        <v>DDSMATCH FRANCHISE, LLC</v>
      </c>
      <c r="L354" s="8" t="str">
        <f>SUBSTITUTE(Items6[[#This Row],[New PDF File Name]],".pdf","_Items1-23.pdf")</f>
        <v>DDSMATCH FRANCHISE, LLC_2024_Items1-23.pdf</v>
      </c>
      <c r="M354" s="6" t="str">
        <f>Items6[[#This Row],[Cleaned Legal Name]]&amp;"_"&amp;Items6[[#This Row],[FDD Year]]&amp;".pdf"</f>
        <v>DDSMATCH FRANCHISE, LLC_2024.pdf</v>
      </c>
      <c r="N354" s="7" t="str">
        <f>SUBSTITUTE(Items6[[#This Row],[New PDF File Name]],".pdf","")</f>
        <v>DDSMATCH FRANCHISE, LLC_2024</v>
      </c>
    </row>
    <row r="355" spans="1:14" x14ac:dyDescent="0.3">
      <c r="A355" s="1" t="s">
        <v>715</v>
      </c>
      <c r="B355" s="1" t="s">
        <v>8</v>
      </c>
      <c r="C355" s="2">
        <v>45534.947666064814</v>
      </c>
      <c r="D355" s="2">
        <v>45533.878654745371</v>
      </c>
      <c r="E355" s="2">
        <v>45533.878654675929</v>
      </c>
      <c r="F355" s="1" t="s">
        <v>9</v>
      </c>
      <c r="G355" s="1" t="s">
        <v>716</v>
      </c>
      <c r="H355" s="2" t="str">
        <f>_xlfn.XLOOKUP(Items6[[#This Row],[Name - Copy]],AllJson[PDF File Name],AllJson[Franchise Legal Name])</f>
        <v>Dealer Specialties International, Inc.</v>
      </c>
      <c r="I355" s="4">
        <f>_xlfn.XLOOKUP(Items6[[#This Row],[Name - Copy]],AllJson[PDF File Name],AllJson[FDD Year])</f>
        <v>2024</v>
      </c>
      <c r="J355" s="5" t="str">
        <f>_xlfn.XLOOKUP(Items6[[#This Row],[Name]],WisconsinFDD_Unstructured[Name],WisconsinFDD_Unstructured[OG Subfolder],0)</f>
        <v>Dealer_2024</v>
      </c>
      <c r="K355" t="str" cm="1">
        <f t="array" ref="K355">UPPER(CleanFileName1(Items6[[#This Row],[Franchise Legal Name]]))</f>
        <v>DEALER SPECIALTIES INTERNATIONAL, INC.</v>
      </c>
      <c r="L355" s="8" t="str">
        <f>SUBSTITUTE(Items6[[#This Row],[New PDF File Name]],".pdf","_Items1-23.pdf")</f>
        <v>DEALER SPECIALTIES INTERNATIONAL, INC._2024_Items1-23.pdf</v>
      </c>
      <c r="M355" s="6" t="str">
        <f>Items6[[#This Row],[Cleaned Legal Name]]&amp;"_"&amp;Items6[[#This Row],[FDD Year]]&amp;".pdf"</f>
        <v>DEALER SPECIALTIES INTERNATIONAL, INC._2024.pdf</v>
      </c>
      <c r="N355" s="7" t="str">
        <f>SUBSTITUTE(Items6[[#This Row],[New PDF File Name]],".pdf","")</f>
        <v>DEALER SPECIALTIES INTERNATIONAL, INC._2024</v>
      </c>
    </row>
    <row r="356" spans="1:14" x14ac:dyDescent="0.3">
      <c r="A356" s="1" t="s">
        <v>717</v>
      </c>
      <c r="B356" s="1" t="s">
        <v>8</v>
      </c>
      <c r="C356" s="2">
        <v>45534.948949606478</v>
      </c>
      <c r="D356" s="2">
        <v>45533.878677256944</v>
      </c>
      <c r="E356" s="2">
        <v>45533.878677152781</v>
      </c>
      <c r="F356" s="1" t="s">
        <v>9</v>
      </c>
      <c r="G356" s="1" t="s">
        <v>718</v>
      </c>
      <c r="H356" s="2" t="str">
        <f>_xlfn.XLOOKUP(Items6[[#This Row],[Name - Copy]],AllJson[PDF File Name],AllJson[Franchise Legal Name])</f>
        <v>Deck Medic, Inc.</v>
      </c>
      <c r="I356" s="4">
        <f>_xlfn.XLOOKUP(Items6[[#This Row],[Name - Copy]],AllJson[PDF File Name],AllJson[FDD Year])</f>
        <v>2024</v>
      </c>
      <c r="J356" s="5" t="str">
        <f>_xlfn.XLOOKUP(Items6[[#This Row],[Name]],WisconsinFDD_Unstructured[Name],WisconsinFDD_Unstructured[OG Subfolder],0)</f>
        <v>Deck_2024</v>
      </c>
      <c r="K356" t="str" cm="1">
        <f t="array" ref="K356">UPPER(CleanFileName1(Items6[[#This Row],[Franchise Legal Name]]))</f>
        <v>DECK MEDIC, INC.</v>
      </c>
      <c r="L356" s="8" t="str">
        <f>SUBSTITUTE(Items6[[#This Row],[New PDF File Name]],".pdf","_Items1-23.pdf")</f>
        <v>DECK MEDIC, INC._2024_Items1-23.pdf</v>
      </c>
      <c r="M356" s="6" t="str">
        <f>Items6[[#This Row],[Cleaned Legal Name]]&amp;"_"&amp;Items6[[#This Row],[FDD Year]]&amp;".pdf"</f>
        <v>DECK MEDIC, INC._2024.pdf</v>
      </c>
      <c r="N356" s="7" t="str">
        <f>SUBSTITUTE(Items6[[#This Row],[New PDF File Name]],".pdf","")</f>
        <v>DECK MEDIC, INC._2024</v>
      </c>
    </row>
    <row r="357" spans="1:14" x14ac:dyDescent="0.3">
      <c r="A357" s="1" t="s">
        <v>719</v>
      </c>
      <c r="B357" s="1" t="s">
        <v>8</v>
      </c>
      <c r="C357" s="2">
        <v>45534.950278124998</v>
      </c>
      <c r="D357" s="2">
        <v>45533.878702581016</v>
      </c>
      <c r="E357" s="2">
        <v>45533.878702430557</v>
      </c>
      <c r="F357" s="1" t="s">
        <v>9</v>
      </c>
      <c r="G357" s="1" t="s">
        <v>720</v>
      </c>
      <c r="H357" s="2" t="str">
        <f>_xlfn.XLOOKUP(Items6[[#This Row],[Name - Copy]],AllJson[PDF File Name],AllJson[Franchise Legal Name])</f>
        <v>Decorating Den Systems, Inc.</v>
      </c>
      <c r="I357" s="4">
        <f>_xlfn.XLOOKUP(Items6[[#This Row],[Name - Copy]],AllJson[PDF File Name],AllJson[FDD Year])</f>
        <v>2024</v>
      </c>
      <c r="J357" s="5" t="str">
        <f>_xlfn.XLOOKUP(Items6[[#This Row],[Name]],WisconsinFDD_Unstructured[Name],WisconsinFDD_Unstructured[OG Subfolder],0)</f>
        <v>Decorating_2024</v>
      </c>
      <c r="K357" t="str" cm="1">
        <f t="array" ref="K357">UPPER(CleanFileName1(Items6[[#This Row],[Franchise Legal Name]]))</f>
        <v>DECORATING DEN SYSTEMS, INC.</v>
      </c>
      <c r="L357" s="8" t="str">
        <f>SUBSTITUTE(Items6[[#This Row],[New PDF File Name]],".pdf","_Items1-23.pdf")</f>
        <v>DECORATING DEN SYSTEMS, INC._2024_Items1-23.pdf</v>
      </c>
      <c r="M357" s="6" t="str">
        <f>Items6[[#This Row],[Cleaned Legal Name]]&amp;"_"&amp;Items6[[#This Row],[FDD Year]]&amp;".pdf"</f>
        <v>DECORATING DEN SYSTEMS, INC._2024.pdf</v>
      </c>
      <c r="N357" s="7" t="str">
        <f>SUBSTITUTE(Items6[[#This Row],[New PDF File Name]],".pdf","")</f>
        <v>DECORATING DEN SYSTEMS, INC._2024</v>
      </c>
    </row>
    <row r="358" spans="1:14" x14ac:dyDescent="0.3">
      <c r="A358" s="1" t="s">
        <v>721</v>
      </c>
      <c r="B358" s="1" t="s">
        <v>8</v>
      </c>
      <c r="C358" s="2">
        <v>45534.951931782409</v>
      </c>
      <c r="D358" s="2">
        <v>45533.878728495372</v>
      </c>
      <c r="E358" s="2">
        <v>45533.878728333337</v>
      </c>
      <c r="F358" s="1" t="s">
        <v>9</v>
      </c>
      <c r="G358" s="1" t="s">
        <v>722</v>
      </c>
      <c r="H358" s="2" t="str">
        <f>_xlfn.XLOOKUP(Items6[[#This Row],[Name - Copy]],AllJson[PDF File Name],AllJson[Franchise Legal Name])</f>
        <v>Deer Solution Franchising LLC</v>
      </c>
      <c r="I358" s="4">
        <f>_xlfn.XLOOKUP(Items6[[#This Row],[Name - Copy]],AllJson[PDF File Name],AllJson[FDD Year])</f>
        <v>2024</v>
      </c>
      <c r="J358" s="5" t="str">
        <f>_xlfn.XLOOKUP(Items6[[#This Row],[Name]],WisconsinFDD_Unstructured[Name],WisconsinFDD_Unstructured[OG Subfolder],0)</f>
        <v>Deer_2024</v>
      </c>
      <c r="K358" t="str" cm="1">
        <f t="array" ref="K358">UPPER(CleanFileName1(Items6[[#This Row],[Franchise Legal Name]]))</f>
        <v>DEER SOLUTION FRANCHISING LLC</v>
      </c>
      <c r="L358" s="8" t="str">
        <f>SUBSTITUTE(Items6[[#This Row],[New PDF File Name]],".pdf","_Items1-23.pdf")</f>
        <v>DEER SOLUTION FRANCHISING LLC_2024_Items1-23.pdf</v>
      </c>
      <c r="M358" s="6" t="str">
        <f>Items6[[#This Row],[Cleaned Legal Name]]&amp;"_"&amp;Items6[[#This Row],[FDD Year]]&amp;".pdf"</f>
        <v>DEER SOLUTION FRANCHISING LLC_2024.pdf</v>
      </c>
      <c r="N358" s="7" t="str">
        <f>SUBSTITUTE(Items6[[#This Row],[New PDF File Name]],".pdf","")</f>
        <v>DEER SOLUTION FRANCHISING LLC_2024</v>
      </c>
    </row>
    <row r="359" spans="1:14" x14ac:dyDescent="0.3">
      <c r="A359" s="1" t="s">
        <v>723</v>
      </c>
      <c r="B359" s="1" t="s">
        <v>8</v>
      </c>
      <c r="C359" s="2">
        <v>45534.953487361112</v>
      </c>
      <c r="D359" s="2">
        <v>45533.878773611112</v>
      </c>
      <c r="E359" s="2">
        <v>45533.878773495373</v>
      </c>
      <c r="F359" s="1" t="s">
        <v>9</v>
      </c>
      <c r="G359" s="1" t="s">
        <v>724</v>
      </c>
      <c r="H359" s="2" t="str">
        <f>_xlfn.XLOOKUP(Items6[[#This Row],[Name - Copy]],AllJson[PDF File Name],AllJson[Franchise Legal Name])</f>
        <v>Degree Wellness Franchise, LLC</v>
      </c>
      <c r="I359" s="4">
        <f>_xlfn.XLOOKUP(Items6[[#This Row],[Name - Copy]],AllJson[PDF File Name],AllJson[FDD Year])</f>
        <v>2024</v>
      </c>
      <c r="J359" s="5" t="str">
        <f>_xlfn.XLOOKUP(Items6[[#This Row],[Name]],WisconsinFDD_Unstructured[Name],WisconsinFDD_Unstructured[OG Subfolder],0)</f>
        <v>Degree_2024</v>
      </c>
      <c r="K359" t="str" cm="1">
        <f t="array" ref="K359">UPPER(CleanFileName1(Items6[[#This Row],[Franchise Legal Name]]))</f>
        <v>DEGREE WELLNESS FRANCHISE, LLC</v>
      </c>
      <c r="L359" s="8" t="str">
        <f>SUBSTITUTE(Items6[[#This Row],[New PDF File Name]],".pdf","_Items1-23.pdf")</f>
        <v>DEGREE WELLNESS FRANCHISE, LLC_2024_Items1-23.pdf</v>
      </c>
      <c r="M359" s="6" t="str">
        <f>Items6[[#This Row],[Cleaned Legal Name]]&amp;"_"&amp;Items6[[#This Row],[FDD Year]]&amp;".pdf"</f>
        <v>DEGREE WELLNESS FRANCHISE, LLC_2024.pdf</v>
      </c>
      <c r="N359" s="7" t="str">
        <f>SUBSTITUTE(Items6[[#This Row],[New PDF File Name]],".pdf","")</f>
        <v>DEGREE WELLNESS FRANCHISE, LLC_2024</v>
      </c>
    </row>
    <row r="360" spans="1:14" x14ac:dyDescent="0.3">
      <c r="A360" s="1" t="s">
        <v>725</v>
      </c>
      <c r="B360" s="1" t="s">
        <v>8</v>
      </c>
      <c r="C360" s="2">
        <v>45534.955404085646</v>
      </c>
      <c r="D360" s="2">
        <v>45533.878780752311</v>
      </c>
      <c r="E360" s="2">
        <v>45533.878780671293</v>
      </c>
      <c r="F360" s="1" t="s">
        <v>9</v>
      </c>
      <c r="G360" s="1" t="s">
        <v>726</v>
      </c>
      <c r="H360" s="2" t="str">
        <f>_xlfn.XLOOKUP(Items6[[#This Row],[Name - Copy]],AllJson[PDF File Name],AllJson[Franchise Legal Name])</f>
        <v>Delish Franchising LLC</v>
      </c>
      <c r="I360" s="4">
        <f>_xlfn.XLOOKUP(Items6[[#This Row],[Name - Copy]],AllJson[PDF File Name],AllJson[FDD Year])</f>
        <v>2023</v>
      </c>
      <c r="J360" s="5" t="str">
        <f>_xlfn.XLOOKUP(Items6[[#This Row],[Name]],WisconsinFDD_Unstructured[Name],WisconsinFDD_Unstructured[OG Subfolder],0)</f>
        <v>Delish_2023</v>
      </c>
      <c r="K360" t="str" cm="1">
        <f t="array" ref="K360">UPPER(CleanFileName1(Items6[[#This Row],[Franchise Legal Name]]))</f>
        <v>DELISH FRANCHISING LLC</v>
      </c>
      <c r="L360" s="8" t="str">
        <f>SUBSTITUTE(Items6[[#This Row],[New PDF File Name]],".pdf","_Items1-23.pdf")</f>
        <v>DELISH FRANCHISING LLC_2023_Items1-23.pdf</v>
      </c>
      <c r="M360" s="6" t="str">
        <f>Items6[[#This Row],[Cleaned Legal Name]]&amp;"_"&amp;Items6[[#This Row],[FDD Year]]&amp;".pdf"</f>
        <v>DELISH FRANCHISING LLC_2023.pdf</v>
      </c>
      <c r="N360" s="7" t="str">
        <f>SUBSTITUTE(Items6[[#This Row],[New PDF File Name]],".pdf","")</f>
        <v>DELISH FRANCHISING LLC_2023</v>
      </c>
    </row>
    <row r="361" spans="1:14" x14ac:dyDescent="0.3">
      <c r="A361" s="1" t="s">
        <v>727</v>
      </c>
      <c r="B361" s="1" t="s">
        <v>8</v>
      </c>
      <c r="C361" s="2">
        <v>45534.956580694445</v>
      </c>
      <c r="D361" s="2">
        <v>45533.878797280093</v>
      </c>
      <c r="E361" s="2">
        <v>45533.878797175923</v>
      </c>
      <c r="F361" s="1" t="s">
        <v>9</v>
      </c>
      <c r="G361" s="1" t="s">
        <v>728</v>
      </c>
      <c r="H361" s="2" t="str">
        <f>_xlfn.XLOOKUP(Items6[[#This Row],[Name - Copy]],AllJson[PDF File Name],AllJson[Franchise Legal Name])</f>
        <v>Deli Management, Inc.</v>
      </c>
      <c r="I361" s="4">
        <f>_xlfn.XLOOKUP(Items6[[#This Row],[Name - Copy]],AllJson[PDF File Name],AllJson[FDD Year])</f>
        <v>2024</v>
      </c>
      <c r="J361" s="5" t="str">
        <f>_xlfn.XLOOKUP(Items6[[#This Row],[Name]],WisconsinFDD_Unstructured[Name],WisconsinFDD_Unstructured[OG Subfolder],0)</f>
        <v>Deli_2024</v>
      </c>
      <c r="K361" t="str" cm="1">
        <f t="array" ref="K361">UPPER(CleanFileName1(Items6[[#This Row],[Franchise Legal Name]]))</f>
        <v>DELI MANAGEMENT, INC.</v>
      </c>
      <c r="L361" s="8" t="str">
        <f>SUBSTITUTE(Items6[[#This Row],[New PDF File Name]],".pdf","_Items1-23.pdf")</f>
        <v>DELI MANAGEMENT, INC._2024_Items1-23.pdf</v>
      </c>
      <c r="M361" s="6" t="str">
        <f>Items6[[#This Row],[Cleaned Legal Name]]&amp;"_"&amp;Items6[[#This Row],[FDD Year]]&amp;".pdf"</f>
        <v>DELI MANAGEMENT, INC._2024.pdf</v>
      </c>
      <c r="N361" s="7" t="str">
        <f>SUBSTITUTE(Items6[[#This Row],[New PDF File Name]],".pdf","")</f>
        <v>DELI MANAGEMENT, INC._2024</v>
      </c>
    </row>
    <row r="362" spans="1:14" x14ac:dyDescent="0.3">
      <c r="A362" s="1" t="s">
        <v>729</v>
      </c>
      <c r="B362" s="1" t="s">
        <v>8</v>
      </c>
      <c r="C362" s="2">
        <v>45534.957814953705</v>
      </c>
      <c r="D362" s="2">
        <v>45533.87881347222</v>
      </c>
      <c r="E362" s="2">
        <v>45533.878813402778</v>
      </c>
      <c r="F362" s="1" t="s">
        <v>9</v>
      </c>
      <c r="G362" s="1" t="s">
        <v>730</v>
      </c>
      <c r="H362" s="2" t="str">
        <f>_xlfn.XLOOKUP(Items6[[#This Row],[Name - Copy]],AllJson[PDF File Name],AllJson[Franchise Legal Name])</f>
        <v>DEL TACO LLC</v>
      </c>
      <c r="I362" s="4">
        <f>_xlfn.XLOOKUP(Items6[[#This Row],[Name - Copy]],AllJson[PDF File Name],AllJson[FDD Year])</f>
        <v>2024</v>
      </c>
      <c r="J362" s="5" t="str">
        <f>_xlfn.XLOOKUP(Items6[[#This Row],[Name]],WisconsinFDD_Unstructured[Name],WisconsinFDD_Unstructured[OG Subfolder],0)</f>
        <v>DEL_2024</v>
      </c>
      <c r="K362" t="str" cm="1">
        <f t="array" ref="K362">UPPER(CleanFileName1(Items6[[#This Row],[Franchise Legal Name]]))</f>
        <v>DEL TACO LLC</v>
      </c>
      <c r="L362" s="8" t="str">
        <f>SUBSTITUTE(Items6[[#This Row],[New PDF File Name]],".pdf","_Items1-23.pdf")</f>
        <v>DEL TACO LLC_2024_Items1-23.pdf</v>
      </c>
      <c r="M362" s="6" t="str">
        <f>Items6[[#This Row],[Cleaned Legal Name]]&amp;"_"&amp;Items6[[#This Row],[FDD Year]]&amp;".pdf"</f>
        <v>DEL TACO LLC_2024.pdf</v>
      </c>
      <c r="N362" s="7" t="str">
        <f>SUBSTITUTE(Items6[[#This Row],[New PDF File Name]],".pdf","")</f>
        <v>DEL TACO LLC_2024</v>
      </c>
    </row>
    <row r="363" spans="1:14" x14ac:dyDescent="0.3">
      <c r="A363" s="1" t="s">
        <v>731</v>
      </c>
      <c r="B363" s="1" t="s">
        <v>8</v>
      </c>
      <c r="C363" s="2">
        <v>45534.959651134261</v>
      </c>
      <c r="D363" s="2">
        <v>45533.878841122685</v>
      </c>
      <c r="E363" s="2">
        <v>45533.878841030091</v>
      </c>
      <c r="F363" s="1" t="s">
        <v>9</v>
      </c>
      <c r="G363" s="1" t="s">
        <v>732</v>
      </c>
      <c r="H363" s="2" t="str">
        <f>_xlfn.XLOOKUP(Items6[[#This Row],[Name - Copy]],AllJson[PDF File Name],AllJson[Franchise Legal Name])</f>
        <v>Dermani Medspa Franchising LLC</v>
      </c>
      <c r="I363" s="4">
        <f>_xlfn.XLOOKUP(Items6[[#This Row],[Name - Copy]],AllJson[PDF File Name],AllJson[FDD Year])</f>
        <v>2024</v>
      </c>
      <c r="J363" s="5" t="str">
        <f>_xlfn.XLOOKUP(Items6[[#This Row],[Name]],WisconsinFDD_Unstructured[Name],WisconsinFDD_Unstructured[OG Subfolder],0)</f>
        <v>Dermani_2024</v>
      </c>
      <c r="K363" t="str" cm="1">
        <f t="array" ref="K363">UPPER(CleanFileName1(Items6[[#This Row],[Franchise Legal Name]]))</f>
        <v>DERMANI MEDSPA FRANCHISING LLC</v>
      </c>
      <c r="L363" s="8" t="str">
        <f>SUBSTITUTE(Items6[[#This Row],[New PDF File Name]],".pdf","_Items1-23.pdf")</f>
        <v>DERMANI MEDSPA FRANCHISING LLC_2024_Items1-23.pdf</v>
      </c>
      <c r="M363" s="6" t="str">
        <f>Items6[[#This Row],[Cleaned Legal Name]]&amp;"_"&amp;Items6[[#This Row],[FDD Year]]&amp;".pdf"</f>
        <v>DERMANI MEDSPA FRANCHISING LLC_2024.pdf</v>
      </c>
      <c r="N363" s="7" t="str">
        <f>SUBSTITUTE(Items6[[#This Row],[New PDF File Name]],".pdf","")</f>
        <v>DERMANI MEDSPA FRANCHISING LLC_2024</v>
      </c>
    </row>
    <row r="364" spans="1:14" x14ac:dyDescent="0.3">
      <c r="A364" s="1" t="s">
        <v>733</v>
      </c>
      <c r="B364" s="1" t="s">
        <v>8</v>
      </c>
      <c r="C364" s="2">
        <v>45534.965442824076</v>
      </c>
      <c r="D364" s="2">
        <v>45533.878964120369</v>
      </c>
      <c r="E364" s="2">
        <v>45533.878963483796</v>
      </c>
      <c r="F364" s="1" t="s">
        <v>9</v>
      </c>
      <c r="G364" s="1" t="s">
        <v>734</v>
      </c>
      <c r="H364" s="2" t="str">
        <f>_xlfn.XLOOKUP(Items6[[#This Row],[Name - Copy]],AllJson[PDF File Name],AllJson[Franchise Legal Name])</f>
        <v>DFO, LLC</v>
      </c>
      <c r="I364" s="4">
        <f>_xlfn.XLOOKUP(Items6[[#This Row],[Name - Copy]],AllJson[PDF File Name],AllJson[FDD Year])</f>
        <v>2024</v>
      </c>
      <c r="J364" s="5" t="str">
        <f>_xlfn.XLOOKUP(Items6[[#This Row],[Name]],WisconsinFDD_Unstructured[Name],WisconsinFDD_Unstructured[OG Subfolder],0)</f>
        <v>DFO_2024</v>
      </c>
      <c r="K364" t="str" cm="1">
        <f t="array" ref="K364">UPPER(CleanFileName1(Items6[[#This Row],[Franchise Legal Name]]))</f>
        <v>DFO, LLC</v>
      </c>
      <c r="L364" s="8" t="str">
        <f>SUBSTITUTE(Items6[[#This Row],[New PDF File Name]],".pdf","_Items1-23.pdf")</f>
        <v>DFO, LLC_2024_Items1-23.pdf</v>
      </c>
      <c r="M364" s="6" t="str">
        <f>Items6[[#This Row],[Cleaned Legal Name]]&amp;"_"&amp;Items6[[#This Row],[FDD Year]]&amp;".pdf"</f>
        <v>DFO, LLC_2024.pdf</v>
      </c>
      <c r="N364" s="7" t="str">
        <f>SUBSTITUTE(Items6[[#This Row],[New PDF File Name]],".pdf","")</f>
        <v>DFO, LLC_2024</v>
      </c>
    </row>
    <row r="365" spans="1:14" x14ac:dyDescent="0.3">
      <c r="A365" s="1" t="s">
        <v>735</v>
      </c>
      <c r="B365" s="1" t="s">
        <v>8</v>
      </c>
      <c r="C365" s="2">
        <v>45534.972926909722</v>
      </c>
      <c r="D365" s="2">
        <v>45533.879004560185</v>
      </c>
      <c r="E365" s="2">
        <v>45533.879004386574</v>
      </c>
      <c r="F365" s="1" t="s">
        <v>9</v>
      </c>
      <c r="G365" s="1" t="s">
        <v>736</v>
      </c>
      <c r="H365" s="2" t="str">
        <f>_xlfn.XLOOKUP(Items6[[#This Row],[Name - Copy]],AllJson[PDF File Name],AllJson[Franchise Legal Name])</f>
        <v>Dickey's Barbecue Restaurants, Inc.</v>
      </c>
      <c r="I365" s="4">
        <f>_xlfn.XLOOKUP(Items6[[#This Row],[Name - Copy]],AllJson[PDF File Name],AllJson[FDD Year])</f>
        <v>2023</v>
      </c>
      <c r="J365" s="5" t="str">
        <f>_xlfn.XLOOKUP(Items6[[#This Row],[Name]],WisconsinFDD_Unstructured[Name],WisconsinFDD_Unstructured[OG Subfolder],0)</f>
        <v>Dickey's_2023</v>
      </c>
      <c r="K365" t="str" cm="1">
        <f t="array" ref="K365">UPPER(CleanFileName1(Items6[[#This Row],[Franchise Legal Name]]))</f>
        <v>DICKEY'S BARBECUE RESTAURANTS, INC.</v>
      </c>
      <c r="L365" s="8" t="str">
        <f>SUBSTITUTE(Items6[[#This Row],[New PDF File Name]],".pdf","_Items1-23.pdf")</f>
        <v>DICKEY'S BARBECUE RESTAURANTS, INC._2023_Items1-23.pdf</v>
      </c>
      <c r="M365" s="6" t="str">
        <f>Items6[[#This Row],[Cleaned Legal Name]]&amp;"_"&amp;Items6[[#This Row],[FDD Year]]&amp;".pdf"</f>
        <v>DICKEY'S BARBECUE RESTAURANTS, INC._2023.pdf</v>
      </c>
      <c r="N365" s="7" t="str">
        <f>SUBSTITUTE(Items6[[#This Row],[New PDF File Name]],".pdf","")</f>
        <v>DICKEY'S BARBECUE RESTAURANTS, INC._2023</v>
      </c>
    </row>
    <row r="366" spans="1:14" x14ac:dyDescent="0.3">
      <c r="A366" s="1" t="s">
        <v>737</v>
      </c>
      <c r="B366" s="1" t="s">
        <v>8</v>
      </c>
      <c r="C366" s="2">
        <v>45534.975901203703</v>
      </c>
      <c r="D366" s="2">
        <v>45533.879041203705</v>
      </c>
      <c r="E366" s="2">
        <v>45533.879041122687</v>
      </c>
      <c r="F366" s="1" t="s">
        <v>9</v>
      </c>
      <c r="G366" s="1" t="s">
        <v>738</v>
      </c>
      <c r="H366" s="2" t="str">
        <f>_xlfn.XLOOKUP(Items6[[#This Row],[Name - Copy]],AllJson[PDF File Name],AllJson[Franchise Legal Name])</f>
        <v>Diesel Barbershop Franchising, LLC</v>
      </c>
      <c r="I366" s="4">
        <f>_xlfn.XLOOKUP(Items6[[#This Row],[Name - Copy]],AllJson[PDF File Name],AllJson[FDD Year])</f>
        <v>2024</v>
      </c>
      <c r="J366" s="5" t="str">
        <f>_xlfn.XLOOKUP(Items6[[#This Row],[Name]],WisconsinFDD_Unstructured[Name],WisconsinFDD_Unstructured[OG Subfolder],0)</f>
        <v>Diesel_2024</v>
      </c>
      <c r="K366" t="str" cm="1">
        <f t="array" ref="K366">UPPER(CleanFileName1(Items6[[#This Row],[Franchise Legal Name]]))</f>
        <v>DIESEL BARBERSHOP FRANCHISING, LLC</v>
      </c>
      <c r="L366" s="8" t="str">
        <f>SUBSTITUTE(Items6[[#This Row],[New PDF File Name]],".pdf","_Items1-23.pdf")</f>
        <v>DIESEL BARBERSHOP FRANCHISING, LLC_2024_Items1-23.pdf</v>
      </c>
      <c r="M366" s="6" t="str">
        <f>Items6[[#This Row],[Cleaned Legal Name]]&amp;"_"&amp;Items6[[#This Row],[FDD Year]]&amp;".pdf"</f>
        <v>DIESEL BARBERSHOP FRANCHISING, LLC_2024.pdf</v>
      </c>
      <c r="N366" s="7" t="str">
        <f>SUBSTITUTE(Items6[[#This Row],[New PDF File Name]],".pdf","")</f>
        <v>DIESEL BARBERSHOP FRANCHISING, LLC_2024</v>
      </c>
    </row>
    <row r="367" spans="1:14" x14ac:dyDescent="0.3">
      <c r="A367" s="1" t="s">
        <v>739</v>
      </c>
      <c r="B367" s="1" t="s">
        <v>8</v>
      </c>
      <c r="C367" s="2">
        <v>45534.977984548612</v>
      </c>
      <c r="D367" s="2">
        <v>45533.879054895835</v>
      </c>
      <c r="E367" s="2">
        <v>45533.879054803241</v>
      </c>
      <c r="F367" s="1" t="s">
        <v>9</v>
      </c>
      <c r="G367" s="1" t="s">
        <v>740</v>
      </c>
      <c r="H367" s="2" t="str">
        <f>_xlfn.XLOOKUP(Items6[[#This Row],[Name - Copy]],AllJson[PDF File Name],AllJson[Franchise Legal Name])</f>
        <v>DIFFERENT RULES, LLC</v>
      </c>
      <c r="I367" s="4">
        <f>_xlfn.XLOOKUP(Items6[[#This Row],[Name - Copy]],AllJson[PDF File Name],AllJson[FDD Year])</f>
        <v>2024</v>
      </c>
      <c r="J367" s="5" t="str">
        <f>_xlfn.XLOOKUP(Items6[[#This Row],[Name]],WisconsinFDD_Unstructured[Name],WisconsinFDD_Unstructured[OG Subfolder],0)</f>
        <v>DIFFERENT_2024</v>
      </c>
      <c r="K367" t="str" cm="1">
        <f t="array" ref="K367">UPPER(CleanFileName1(Items6[[#This Row],[Franchise Legal Name]]))</f>
        <v>DIFFERENT RULES, LLC</v>
      </c>
      <c r="L367" s="8" t="str">
        <f>SUBSTITUTE(Items6[[#This Row],[New PDF File Name]],".pdf","_Items1-23.pdf")</f>
        <v>DIFFERENT RULES, LLC_2024_Items1-23.pdf</v>
      </c>
      <c r="M367" s="6" t="str">
        <f>Items6[[#This Row],[Cleaned Legal Name]]&amp;"_"&amp;Items6[[#This Row],[FDD Year]]&amp;".pdf"</f>
        <v>DIFFERENT RULES, LLC_2024.pdf</v>
      </c>
      <c r="N367" s="7" t="str">
        <f>SUBSTITUTE(Items6[[#This Row],[New PDF File Name]],".pdf","")</f>
        <v>DIFFERENT RULES, LLC_2024</v>
      </c>
    </row>
    <row r="368" spans="1:14" x14ac:dyDescent="0.3">
      <c r="A368" s="1" t="s">
        <v>741</v>
      </c>
      <c r="B368" s="1" t="s">
        <v>8</v>
      </c>
      <c r="C368" s="2">
        <v>45534.980699259257</v>
      </c>
      <c r="D368" s="2">
        <v>45533.879081863422</v>
      </c>
      <c r="E368" s="2">
        <v>45533.879081770836</v>
      </c>
      <c r="F368" s="1" t="s">
        <v>9</v>
      </c>
      <c r="G368" s="1" t="s">
        <v>742</v>
      </c>
      <c r="H368" s="2" t="str">
        <f>_xlfn.XLOOKUP(Items6[[#This Row],[Name - Copy]],AllJson[PDF File Name],AllJson[Franchise Legal Name])</f>
        <v>Dill Dinkers Franchising, LLC</v>
      </c>
      <c r="I368" s="4">
        <f>_xlfn.XLOOKUP(Items6[[#This Row],[Name - Copy]],AllJson[PDF File Name],AllJson[FDD Year])</f>
        <v>2024</v>
      </c>
      <c r="J368" s="5" t="str">
        <f>_xlfn.XLOOKUP(Items6[[#This Row],[Name]],WisconsinFDD_Unstructured[Name],WisconsinFDD_Unstructured[OG Subfolder],0)</f>
        <v>Dill_2024</v>
      </c>
      <c r="K368" t="str" cm="1">
        <f t="array" ref="K368">UPPER(CleanFileName1(Items6[[#This Row],[Franchise Legal Name]]))</f>
        <v>DILL DINKERS FRANCHISING, LLC</v>
      </c>
      <c r="L368" s="8" t="str">
        <f>SUBSTITUTE(Items6[[#This Row],[New PDF File Name]],".pdf","_Items1-23.pdf")</f>
        <v>DILL DINKERS FRANCHISING, LLC_2024_Items1-23.pdf</v>
      </c>
      <c r="M368" s="6" t="str">
        <f>Items6[[#This Row],[Cleaned Legal Name]]&amp;"_"&amp;Items6[[#This Row],[FDD Year]]&amp;".pdf"</f>
        <v>DILL DINKERS FRANCHISING, LLC_2024.pdf</v>
      </c>
      <c r="N368" s="7" t="str">
        <f>SUBSTITUTE(Items6[[#This Row],[New PDF File Name]],".pdf","")</f>
        <v>DILL DINKERS FRANCHISING, LLC_2024</v>
      </c>
    </row>
    <row r="369" spans="1:14" x14ac:dyDescent="0.3">
      <c r="A369" s="1" t="s">
        <v>743</v>
      </c>
      <c r="B369" s="1" t="s">
        <v>8</v>
      </c>
      <c r="C369" s="2">
        <v>45534.98192928241</v>
      </c>
      <c r="D369" s="2">
        <v>45533.879089502312</v>
      </c>
      <c r="E369" s="2">
        <v>45533.87908943287</v>
      </c>
      <c r="F369" s="1" t="s">
        <v>9</v>
      </c>
      <c r="G369" s="1" t="s">
        <v>744</v>
      </c>
      <c r="H369" s="2" t="str">
        <f>_xlfn.XLOOKUP(Items6[[#This Row],[Name - Copy]],AllJson[PDF File Name],AllJson[Franchise Legal Name])</f>
        <v>DIPPIN' DOTS FRANCHISING, L.L.C.</v>
      </c>
      <c r="I369" s="4">
        <f>_xlfn.XLOOKUP(Items6[[#This Row],[Name - Copy]],AllJson[PDF File Name],AllJson[FDD Year])</f>
        <v>2024</v>
      </c>
      <c r="J369" s="5" t="str">
        <f>_xlfn.XLOOKUP(Items6[[#This Row],[Name]],WisconsinFDD_Unstructured[Name],WisconsinFDD_Unstructured[OG Subfolder],0)</f>
        <v>DIPPIN'_2024</v>
      </c>
      <c r="K369" t="str" cm="1">
        <f t="array" ref="K369">UPPER(CleanFileName1(Items6[[#This Row],[Franchise Legal Name]]))</f>
        <v>DIPPIN' DOTS FRANCHISING, L.L.C.</v>
      </c>
      <c r="L369" s="8" t="str">
        <f>SUBSTITUTE(Items6[[#This Row],[New PDF File Name]],".pdf","_Items1-23.pdf")</f>
        <v>DIPPIN' DOTS FRANCHISING, L.L.C._2024_Items1-23.pdf</v>
      </c>
      <c r="M369" s="6" t="str">
        <f>Items6[[#This Row],[Cleaned Legal Name]]&amp;"_"&amp;Items6[[#This Row],[FDD Year]]&amp;".pdf"</f>
        <v>DIPPIN' DOTS FRANCHISING, L.L.C._2024.pdf</v>
      </c>
      <c r="N369" s="7" t="str">
        <f>SUBSTITUTE(Items6[[#This Row],[New PDF File Name]],".pdf","")</f>
        <v>DIPPIN' DOTS FRANCHISING, L.L.C._2024</v>
      </c>
    </row>
    <row r="370" spans="1:14" x14ac:dyDescent="0.3">
      <c r="A370" s="1" t="s">
        <v>745</v>
      </c>
      <c r="B370" s="1" t="s">
        <v>8</v>
      </c>
      <c r="C370" s="2">
        <v>45534.983502685187</v>
      </c>
      <c r="D370" s="2">
        <v>45533.879103900465</v>
      </c>
      <c r="E370" s="2">
        <v>45533.879103807871</v>
      </c>
      <c r="F370" s="1" t="s">
        <v>9</v>
      </c>
      <c r="G370" s="1" t="s">
        <v>746</v>
      </c>
      <c r="H370" s="2" t="str">
        <f>_xlfn.XLOOKUP(Items6[[#This Row],[Name - Copy]],AllJson[PDF File Name],AllJson[Franchise Legal Name])</f>
        <v>DISCOVERY MAP INTERNATIONAL, INC.</v>
      </c>
      <c r="I370" s="4">
        <f>_xlfn.XLOOKUP(Items6[[#This Row],[Name - Copy]],AllJson[PDF File Name],AllJson[FDD Year])</f>
        <v>2023</v>
      </c>
      <c r="J370" s="5" t="str">
        <f>_xlfn.XLOOKUP(Items6[[#This Row],[Name]],WisconsinFDD_Unstructured[Name],WisconsinFDD_Unstructured[OG Subfolder],0)</f>
        <v>DISCOVERY_2023</v>
      </c>
      <c r="K370" t="str" cm="1">
        <f t="array" ref="K370">UPPER(CleanFileName1(Items6[[#This Row],[Franchise Legal Name]]))</f>
        <v>DISCOVERY MAP INTERNATIONAL, INC.</v>
      </c>
      <c r="L370" s="8" t="str">
        <f>SUBSTITUTE(Items6[[#This Row],[New PDF File Name]],".pdf","_Items1-23.pdf")</f>
        <v>DISCOVERY MAP INTERNATIONAL, INC._2023_Items1-23.pdf</v>
      </c>
      <c r="M370" s="6" t="str">
        <f>Items6[[#This Row],[Cleaned Legal Name]]&amp;"_"&amp;Items6[[#This Row],[FDD Year]]&amp;".pdf"</f>
        <v>DISCOVERY MAP INTERNATIONAL, INC._2023.pdf</v>
      </c>
      <c r="N370" s="7" t="str">
        <f>SUBSTITUTE(Items6[[#This Row],[New PDF File Name]],".pdf","")</f>
        <v>DISCOVERY MAP INTERNATIONAL, INC._2023</v>
      </c>
    </row>
    <row r="371" spans="1:14" x14ac:dyDescent="0.3">
      <c r="A371" s="1" t="s">
        <v>747</v>
      </c>
      <c r="B371" s="1" t="s">
        <v>8</v>
      </c>
      <c r="C371" s="2">
        <v>45534.98473556713</v>
      </c>
      <c r="D371" s="2">
        <v>45533.879117245371</v>
      </c>
      <c r="E371" s="2">
        <v>45533.879117199074</v>
      </c>
      <c r="F371" s="1" t="s">
        <v>9</v>
      </c>
      <c r="G371" s="1" t="s">
        <v>748</v>
      </c>
      <c r="H371" s="2" t="str">
        <f>_xlfn.XLOOKUP(Items6[[#This Row],[Name - Copy]],AllJson[PDF File Name],AllJson[Franchise Legal Name])</f>
        <v>Discover Strength Franchising LLC</v>
      </c>
      <c r="I371" s="4">
        <f>_xlfn.XLOOKUP(Items6[[#This Row],[Name - Copy]],AllJson[PDF File Name],AllJson[FDD Year])</f>
        <v>2024</v>
      </c>
      <c r="J371" s="5" t="str">
        <f>_xlfn.XLOOKUP(Items6[[#This Row],[Name]],WisconsinFDD_Unstructured[Name],WisconsinFDD_Unstructured[OG Subfolder],0)</f>
        <v>Discover_2024</v>
      </c>
      <c r="K371" t="str" cm="1">
        <f t="array" ref="K371">UPPER(CleanFileName1(Items6[[#This Row],[Franchise Legal Name]]))</f>
        <v>DISCOVER STRENGTH FRANCHISING LLC</v>
      </c>
      <c r="L371" s="8" t="str">
        <f>SUBSTITUTE(Items6[[#This Row],[New PDF File Name]],".pdf","_Items1-23.pdf")</f>
        <v>DISCOVER STRENGTH FRANCHISING LLC_2024_Items1-23.pdf</v>
      </c>
      <c r="M371" s="6" t="str">
        <f>Items6[[#This Row],[Cleaned Legal Name]]&amp;"_"&amp;Items6[[#This Row],[FDD Year]]&amp;".pdf"</f>
        <v>DISCOVER STRENGTH FRANCHISING LLC_2024.pdf</v>
      </c>
      <c r="N371" s="7" t="str">
        <f>SUBSTITUTE(Items6[[#This Row],[New PDF File Name]],".pdf","")</f>
        <v>DISCOVER STRENGTH FRANCHISING LLC_2024</v>
      </c>
    </row>
    <row r="372" spans="1:14" x14ac:dyDescent="0.3">
      <c r="A372" s="1" t="s">
        <v>749</v>
      </c>
      <c r="B372" s="1" t="s">
        <v>8</v>
      </c>
      <c r="C372" s="2">
        <v>45534.98599108796</v>
      </c>
      <c r="D372" s="2">
        <v>45533.879143206017</v>
      </c>
      <c r="E372" s="2">
        <v>45533.879143067126</v>
      </c>
      <c r="F372" s="1" t="s">
        <v>9</v>
      </c>
      <c r="G372" s="1" t="s">
        <v>750</v>
      </c>
      <c r="H372" s="2" t="str">
        <f>_xlfn.XLOOKUP(Items6[[#This Row],[Name - Copy]],AllJson[PDF File Name],AllJson[Franchise Legal Name])</f>
        <v>District Franchising, LLC</v>
      </c>
      <c r="I372" s="4">
        <f>_xlfn.XLOOKUP(Items6[[#This Row],[Name - Copy]],AllJson[PDF File Name],AllJson[FDD Year])</f>
        <v>2024</v>
      </c>
      <c r="J372" s="5" t="str">
        <f>_xlfn.XLOOKUP(Items6[[#This Row],[Name]],WisconsinFDD_Unstructured[Name],WisconsinFDD_Unstructured[OG Subfolder],0)</f>
        <v>District_2024</v>
      </c>
      <c r="K372" t="str" cm="1">
        <f t="array" ref="K372">UPPER(CleanFileName1(Items6[[#This Row],[Franchise Legal Name]]))</f>
        <v>DISTRICT FRANCHISING, LLC</v>
      </c>
      <c r="L372" s="8" t="str">
        <f>SUBSTITUTE(Items6[[#This Row],[New PDF File Name]],".pdf","_Items1-23.pdf")</f>
        <v>DISTRICT FRANCHISING, LLC_2024_Items1-23.pdf</v>
      </c>
      <c r="M372" s="6" t="str">
        <f>Items6[[#This Row],[Cleaned Legal Name]]&amp;"_"&amp;Items6[[#This Row],[FDD Year]]&amp;".pdf"</f>
        <v>DISTRICT FRANCHISING, LLC_2024.pdf</v>
      </c>
      <c r="N372" s="7" t="str">
        <f>SUBSTITUTE(Items6[[#This Row],[New PDF File Name]],".pdf","")</f>
        <v>DISTRICT FRANCHISING, LLC_2024</v>
      </c>
    </row>
    <row r="373" spans="1:14" x14ac:dyDescent="0.3">
      <c r="A373" s="1" t="s">
        <v>751</v>
      </c>
      <c r="B373" s="1" t="s">
        <v>8</v>
      </c>
      <c r="C373" s="2">
        <v>45534.987872662037</v>
      </c>
      <c r="D373" s="2">
        <v>45533.879175671296</v>
      </c>
      <c r="E373" s="2">
        <v>45533.879175555558</v>
      </c>
      <c r="F373" s="1" t="s">
        <v>9</v>
      </c>
      <c r="G373" s="1" t="s">
        <v>752</v>
      </c>
      <c r="H373" s="2" t="str">
        <f>_xlfn.XLOOKUP(Items6[[#This Row],[Name - Copy]],AllJson[PDF File Name],AllJson[Franchise Legal Name])</f>
        <v>DL Franchising, LLC</v>
      </c>
      <c r="I373" s="4">
        <f>_xlfn.XLOOKUP(Items6[[#This Row],[Name - Copy]],AllJson[PDF File Name],AllJson[FDD Year])</f>
        <v>2024</v>
      </c>
      <c r="J373" s="5" t="str">
        <f>_xlfn.XLOOKUP(Items6[[#This Row],[Name]],WisconsinFDD_Unstructured[Name],WisconsinFDD_Unstructured[OG Subfolder],0)</f>
        <v>DL_2024</v>
      </c>
      <c r="K373" t="str" cm="1">
        <f t="array" ref="K373">UPPER(CleanFileName1(Items6[[#This Row],[Franchise Legal Name]]))</f>
        <v>DL FRANCHISING, LLC</v>
      </c>
      <c r="L373" s="8" t="str">
        <f>SUBSTITUTE(Items6[[#This Row],[New PDF File Name]],".pdf","_Items1-23.pdf")</f>
        <v>DL FRANCHISING, LLC_2024_Items1-23.pdf</v>
      </c>
      <c r="M373" s="6" t="str">
        <f>Items6[[#This Row],[Cleaned Legal Name]]&amp;"_"&amp;Items6[[#This Row],[FDD Year]]&amp;".pdf"</f>
        <v>DL FRANCHISING, LLC_2024.pdf</v>
      </c>
      <c r="N373" s="7" t="str">
        <f>SUBSTITUTE(Items6[[#This Row],[New PDF File Name]],".pdf","")</f>
        <v>DL FRANCHISING, LLC_2024</v>
      </c>
    </row>
    <row r="374" spans="1:14" x14ac:dyDescent="0.3">
      <c r="A374" s="1" t="s">
        <v>753</v>
      </c>
      <c r="B374" s="1" t="s">
        <v>8</v>
      </c>
      <c r="C374" s="2">
        <v>45534.989825555553</v>
      </c>
      <c r="D374" s="2">
        <v>45533.879223587966</v>
      </c>
      <c r="E374" s="2">
        <v>45533.879223368058</v>
      </c>
      <c r="F374" s="1" t="s">
        <v>9</v>
      </c>
      <c r="G374" s="1" t="s">
        <v>754</v>
      </c>
      <c r="H374" s="2" t="str">
        <f>_xlfn.XLOOKUP(Items6[[#This Row],[Name - Copy]],AllJson[PDF File Name],AllJson[Franchise Legal Name])</f>
        <v>DOCTOR'S ASSOCIATES LLC</v>
      </c>
      <c r="I374" s="4">
        <f>_xlfn.XLOOKUP(Items6[[#This Row],[Name - Copy]],AllJson[PDF File Name],AllJson[FDD Year])</f>
        <v>2024</v>
      </c>
      <c r="J374" s="5" t="str">
        <f>_xlfn.XLOOKUP(Items6[[#This Row],[Name]],WisconsinFDD_Unstructured[Name],WisconsinFDD_Unstructured[OG Subfolder],0)</f>
        <v>DOCTOR'S_2024</v>
      </c>
      <c r="K374" t="str" cm="1">
        <f t="array" ref="K374">UPPER(CleanFileName1(Items6[[#This Row],[Franchise Legal Name]]))</f>
        <v>DOCTOR'S ASSOCIATES LLC</v>
      </c>
      <c r="L374" s="8" t="str">
        <f>SUBSTITUTE(Items6[[#This Row],[New PDF File Name]],".pdf","_Items1-23.pdf")</f>
        <v>DOCTOR'S ASSOCIATES LLC_2024_Items1-23.pdf</v>
      </c>
      <c r="M374" s="6" t="str">
        <f>Items6[[#This Row],[Cleaned Legal Name]]&amp;"_"&amp;Items6[[#This Row],[FDD Year]]&amp;".pdf"</f>
        <v>DOCTOR'S ASSOCIATES LLC_2024.pdf</v>
      </c>
      <c r="N374" s="7" t="str">
        <f>SUBSTITUTE(Items6[[#This Row],[New PDF File Name]],".pdf","")</f>
        <v>DOCTOR'S ASSOCIATES LLC_2024</v>
      </c>
    </row>
    <row r="375" spans="1:14" x14ac:dyDescent="0.3">
      <c r="A375" s="1" t="s">
        <v>755</v>
      </c>
      <c r="B375" s="1" t="s">
        <v>8</v>
      </c>
      <c r="C375" s="2">
        <v>45534.994045069441</v>
      </c>
      <c r="D375" s="2">
        <v>45533.879243761578</v>
      </c>
      <c r="E375" s="2">
        <v>45533.879243692129</v>
      </c>
      <c r="F375" s="1" t="s">
        <v>9</v>
      </c>
      <c r="G375" s="1" t="s">
        <v>756</v>
      </c>
      <c r="H375" s="2" t="str">
        <f>_xlfn.XLOOKUP(Items6[[#This Row],[Name - Copy]],AllJson[PDF File Name],AllJson[Franchise Legal Name])</f>
        <v>Doc Popcorn Franchising, L.L.C.</v>
      </c>
      <c r="I375" s="4">
        <f>_xlfn.XLOOKUP(Items6[[#This Row],[Name - Copy]],AllJson[PDF File Name],AllJson[FDD Year])</f>
        <v>2024</v>
      </c>
      <c r="J375" s="5" t="str">
        <f>_xlfn.XLOOKUP(Items6[[#This Row],[Name]],WisconsinFDD_Unstructured[Name],WisconsinFDD_Unstructured[OG Subfolder],0)</f>
        <v>Doc_2024</v>
      </c>
      <c r="K375" t="str" cm="1">
        <f t="array" ref="K375">UPPER(CleanFileName1(Items6[[#This Row],[Franchise Legal Name]]))</f>
        <v>DOC POPCORN FRANCHISING, L.L.C.</v>
      </c>
      <c r="L375" s="8" t="str">
        <f>SUBSTITUTE(Items6[[#This Row],[New PDF File Name]],".pdf","_Items1-23.pdf")</f>
        <v>DOC POPCORN FRANCHISING, L.L.C._2024_Items1-23.pdf</v>
      </c>
      <c r="M375" s="6" t="str">
        <f>Items6[[#This Row],[Cleaned Legal Name]]&amp;"_"&amp;Items6[[#This Row],[FDD Year]]&amp;".pdf"</f>
        <v>DOC POPCORN FRANCHISING, L.L.C._2024.pdf</v>
      </c>
      <c r="N375" s="7" t="str">
        <f>SUBSTITUTE(Items6[[#This Row],[New PDF File Name]],".pdf","")</f>
        <v>DOC POPCORN FRANCHISING, L.L.C._2024</v>
      </c>
    </row>
    <row r="376" spans="1:14" x14ac:dyDescent="0.3">
      <c r="A376" s="1" t="s">
        <v>757</v>
      </c>
      <c r="B376" s="1" t="s">
        <v>8</v>
      </c>
      <c r="C376" s="2">
        <v>45534.995377060186</v>
      </c>
      <c r="D376" s="2">
        <v>45533.879275416664</v>
      </c>
      <c r="E376" s="2">
        <v>45533.879275254629</v>
      </c>
      <c r="F376" s="1" t="s">
        <v>9</v>
      </c>
      <c r="G376" s="1" t="s">
        <v>758</v>
      </c>
      <c r="H376" s="2" t="str">
        <f>_xlfn.XLOOKUP(Items6[[#This Row],[Name - Copy]],AllJson[PDF File Name],AllJson[Franchise Legal Name])</f>
        <v>Dog Franchise Group, LLC</v>
      </c>
      <c r="I376" s="4">
        <f>_xlfn.XLOOKUP(Items6[[#This Row],[Name - Copy]],AllJson[PDF File Name],AllJson[FDD Year])</f>
        <v>2024</v>
      </c>
      <c r="J376" s="5">
        <f>_xlfn.XLOOKUP(Items6[[#This Row],[Name]],WisconsinFDD_Unstructured[Name],WisconsinFDD_Unstructured[OG Subfolder],0)</f>
        <v>0</v>
      </c>
      <c r="K376" t="str" cm="1">
        <f t="array" ref="K376">UPPER(CleanFileName1(Items6[[#This Row],[Franchise Legal Name]]))</f>
        <v>DOG FRANCHISE GROUP, LLC</v>
      </c>
      <c r="L376" s="8" t="str">
        <f>SUBSTITUTE(Items6[[#This Row],[New PDF File Name]],".pdf","_Items1-23.pdf")</f>
        <v>DOG FRANCHISE GROUP, LLC_2024_Items1-23.pdf</v>
      </c>
      <c r="M376" s="6" t="str">
        <f>Items6[[#This Row],[Cleaned Legal Name]]&amp;"_"&amp;Items6[[#This Row],[FDD Year]]&amp;".pdf"</f>
        <v>DOG FRANCHISE GROUP, LLC_2024.pdf</v>
      </c>
      <c r="N376" s="7" t="str">
        <f>SUBSTITUTE(Items6[[#This Row],[New PDF File Name]],".pdf","")</f>
        <v>DOG FRANCHISE GROUP, LLC_2024</v>
      </c>
    </row>
    <row r="377" spans="1:14" x14ac:dyDescent="0.3">
      <c r="A377" s="1" t="s">
        <v>759</v>
      </c>
      <c r="B377" s="1" t="s">
        <v>8</v>
      </c>
      <c r="C377" s="2">
        <v>45534.996963969905</v>
      </c>
      <c r="D377" s="2">
        <v>45533.879294282407</v>
      </c>
      <c r="E377" s="2">
        <v>45533.879294178238</v>
      </c>
      <c r="F377" s="1" t="s">
        <v>9</v>
      </c>
      <c r="G377" s="1" t="s">
        <v>760</v>
      </c>
      <c r="H377" s="2" t="str">
        <f>_xlfn.XLOOKUP(Items6[[#This Row],[Name - Copy]],AllJson[PDF File Name],AllJson[Franchise Legal Name])</f>
        <v>Dog Haus Worldwide, LLC</v>
      </c>
      <c r="I377" s="4">
        <f>_xlfn.XLOOKUP(Items6[[#This Row],[Name - Copy]],AllJson[PDF File Name],AllJson[FDD Year])</f>
        <v>2024</v>
      </c>
      <c r="J377" s="5">
        <f>_xlfn.XLOOKUP(Items6[[#This Row],[Name]],WisconsinFDD_Unstructured[Name],WisconsinFDD_Unstructured[OG Subfolder],0)</f>
        <v>0</v>
      </c>
      <c r="K377" t="str" cm="1">
        <f t="array" ref="K377">UPPER(CleanFileName1(Items6[[#This Row],[Franchise Legal Name]]))</f>
        <v>DOG HAUS WORLDWIDE, LLC</v>
      </c>
      <c r="L377" s="8" t="str">
        <f>SUBSTITUTE(Items6[[#This Row],[New PDF File Name]],".pdf","_Items1-23.pdf")</f>
        <v>DOG HAUS WORLDWIDE, LLC_2024_Items1-23.pdf</v>
      </c>
      <c r="M377" s="6" t="str">
        <f>Items6[[#This Row],[Cleaned Legal Name]]&amp;"_"&amp;Items6[[#This Row],[FDD Year]]&amp;".pdf"</f>
        <v>DOG HAUS WORLDWIDE, LLC_2024.pdf</v>
      </c>
      <c r="N377" s="7" t="str">
        <f>SUBSTITUTE(Items6[[#This Row],[New PDF File Name]],".pdf","")</f>
        <v>DOG HAUS WORLDWIDE, LLC_2024</v>
      </c>
    </row>
    <row r="378" spans="1:14" x14ac:dyDescent="0.3">
      <c r="A378" s="1" t="s">
        <v>761</v>
      </c>
      <c r="B378" s="1" t="s">
        <v>8</v>
      </c>
      <c r="C378" s="2">
        <v>45534.99968980324</v>
      </c>
      <c r="D378" s="2">
        <v>45533.87932284722</v>
      </c>
      <c r="E378" s="2">
        <v>45533.879322777779</v>
      </c>
      <c r="F378" s="1" t="s">
        <v>9</v>
      </c>
      <c r="G378" s="1" t="s">
        <v>762</v>
      </c>
      <c r="H378" s="2" t="str">
        <f>_xlfn.XLOOKUP(Items6[[#This Row],[Name - Copy]],AllJson[PDF File Name],AllJson[Franchise Legal Name])</f>
        <v>Dog Training Elite Franchising, LLC</v>
      </c>
      <c r="I378" s="4">
        <f>_xlfn.XLOOKUP(Items6[[#This Row],[Name - Copy]],AllJson[PDF File Name],AllJson[FDD Year])</f>
        <v>2024</v>
      </c>
      <c r="J378" s="5">
        <f>_xlfn.XLOOKUP(Items6[[#This Row],[Name]],WisconsinFDD_Unstructured[Name],WisconsinFDD_Unstructured[OG Subfolder],0)</f>
        <v>0</v>
      </c>
      <c r="K378" t="str" cm="1">
        <f t="array" ref="K378">UPPER(CleanFileName1(Items6[[#This Row],[Franchise Legal Name]]))</f>
        <v>DOG TRAINING ELITE FRANCHISING, LLC</v>
      </c>
      <c r="L378" s="8" t="str">
        <f>SUBSTITUTE(Items6[[#This Row],[New PDF File Name]],".pdf","_Items1-23.pdf")</f>
        <v>DOG TRAINING ELITE FRANCHISING, LLC_2024_Items1-23.pdf</v>
      </c>
      <c r="M378" s="6" t="str">
        <f>Items6[[#This Row],[Cleaned Legal Name]]&amp;"_"&amp;Items6[[#This Row],[FDD Year]]&amp;".pdf"</f>
        <v>DOG TRAINING ELITE FRANCHISING, LLC_2024.pdf</v>
      </c>
      <c r="N378" s="7" t="str">
        <f>SUBSTITUTE(Items6[[#This Row],[New PDF File Name]],".pdf","")</f>
        <v>DOG TRAINING ELITE FRANCHISING, LLC_2024</v>
      </c>
    </row>
    <row r="379" spans="1:14" x14ac:dyDescent="0.3">
      <c r="A379" s="1" t="s">
        <v>763</v>
      </c>
      <c r="B379" s="1" t="s">
        <v>8</v>
      </c>
      <c r="C379" s="2">
        <v>45535.001352719904</v>
      </c>
      <c r="D379" s="2">
        <v>45533.879349467592</v>
      </c>
      <c r="E379" s="2">
        <v>45533.879349340277</v>
      </c>
      <c r="F379" s="1" t="s">
        <v>9</v>
      </c>
      <c r="G379" s="1" t="s">
        <v>764</v>
      </c>
      <c r="H379" s="2" t="str">
        <f>_xlfn.XLOOKUP(Items6[[#This Row],[Name - Copy]],AllJson[PDF File Name],AllJson[Franchise Legal Name])</f>
        <v>Dolce International Holdings, Inc.</v>
      </c>
      <c r="I379" s="4">
        <f>_xlfn.XLOOKUP(Items6[[#This Row],[Name - Copy]],AllJson[PDF File Name],AllJson[FDD Year])</f>
        <v>2024</v>
      </c>
      <c r="J379" s="5" t="str">
        <f>_xlfn.XLOOKUP(Items6[[#This Row],[Name]],WisconsinFDD_Unstructured[Name],WisconsinFDD_Unstructured[OG Subfolder],0)</f>
        <v>Dolce_2024</v>
      </c>
      <c r="K379" t="str" cm="1">
        <f t="array" ref="K379">UPPER(CleanFileName1(Items6[[#This Row],[Franchise Legal Name]]))</f>
        <v>DOLCE INTERNATIONAL HOLDINGS, INC.</v>
      </c>
      <c r="L379" s="8" t="str">
        <f>SUBSTITUTE(Items6[[#This Row],[New PDF File Name]],".pdf","_Items1-23.pdf")</f>
        <v>DOLCE INTERNATIONAL HOLDINGS, INC._2024_Items1-23.pdf</v>
      </c>
      <c r="M379" s="6" t="str">
        <f>Items6[[#This Row],[Cleaned Legal Name]]&amp;"_"&amp;Items6[[#This Row],[FDD Year]]&amp;".pdf"</f>
        <v>DOLCE INTERNATIONAL HOLDINGS, INC._2024.pdf</v>
      </c>
      <c r="N379" s="7" t="str">
        <f>SUBSTITUTE(Items6[[#This Row],[New PDF File Name]],".pdf","")</f>
        <v>DOLCE INTERNATIONAL HOLDINGS, INC._2024</v>
      </c>
    </row>
    <row r="380" spans="1:14" x14ac:dyDescent="0.3">
      <c r="A380" s="1" t="s">
        <v>765</v>
      </c>
      <c r="B380" s="1" t="s">
        <v>8</v>
      </c>
      <c r="C380" s="2">
        <v>45535.003861064812</v>
      </c>
      <c r="D380" s="2">
        <v>45533.879463935184</v>
      </c>
      <c r="E380" s="2">
        <v>45533.879463865742</v>
      </c>
      <c r="F380" s="1" t="s">
        <v>9</v>
      </c>
      <c r="G380" s="1" t="s">
        <v>766</v>
      </c>
      <c r="H380" s="2" t="str">
        <f>_xlfn.XLOOKUP(Items6[[#This Row],[Name - Copy]],AllJson[PDF File Name],AllJson[Franchise Legal Name])</f>
        <v>Domino's Pizza Franchising LLC</v>
      </c>
      <c r="I380" s="4">
        <f>_xlfn.XLOOKUP(Items6[[#This Row],[Name - Copy]],AllJson[PDF File Name],AllJson[FDD Year])</f>
        <v>2024</v>
      </c>
      <c r="J380" s="5" t="str">
        <f>_xlfn.XLOOKUP(Items6[[#This Row],[Name]],WisconsinFDD_Unstructured[Name],WisconsinFDD_Unstructured[OG Subfolder],0)</f>
        <v>Domino's_2024</v>
      </c>
      <c r="K380" t="str" cm="1">
        <f t="array" ref="K380">UPPER(CleanFileName1(Items6[[#This Row],[Franchise Legal Name]]))</f>
        <v>DOMINO'S PIZZA FRANCHISING LLC</v>
      </c>
      <c r="L380" s="8" t="str">
        <f>SUBSTITUTE(Items6[[#This Row],[New PDF File Name]],".pdf","_Items1-23.pdf")</f>
        <v>DOMINO'S PIZZA FRANCHISING LLC_2024_Items1-23.pdf</v>
      </c>
      <c r="M380" s="6" t="str">
        <f>Items6[[#This Row],[Cleaned Legal Name]]&amp;"_"&amp;Items6[[#This Row],[FDD Year]]&amp;".pdf"</f>
        <v>DOMINO'S PIZZA FRANCHISING LLC_2024.pdf</v>
      </c>
      <c r="N380" s="7" t="str">
        <f>SUBSTITUTE(Items6[[#This Row],[New PDF File Name]],".pdf","")</f>
        <v>DOMINO'S PIZZA FRANCHISING LLC_2024</v>
      </c>
    </row>
    <row r="381" spans="1:14" x14ac:dyDescent="0.3">
      <c r="A381" s="1" t="s">
        <v>767</v>
      </c>
      <c r="B381" s="1" t="s">
        <v>8</v>
      </c>
      <c r="C381" s="2">
        <v>45535.0274440625</v>
      </c>
      <c r="D381" s="2">
        <v>45533.879490613428</v>
      </c>
      <c r="E381" s="2">
        <v>45533.879490509258</v>
      </c>
      <c r="F381" s="1" t="s">
        <v>9</v>
      </c>
      <c r="G381" s="1" t="s">
        <v>768</v>
      </c>
      <c r="H381" s="2" t="str">
        <f>_xlfn.XLOOKUP(Items6[[#This Row],[Name - Copy]],AllJson[PDF File Name],AllJson[Franchise Legal Name])</f>
        <v>Donatos Pizzeria, LLC</v>
      </c>
      <c r="I381" s="4">
        <f>_xlfn.XLOOKUP(Items6[[#This Row],[Name - Copy]],AllJson[PDF File Name],AllJson[FDD Year])</f>
        <v>2024</v>
      </c>
      <c r="J381" s="5" t="str">
        <f>_xlfn.XLOOKUP(Items6[[#This Row],[Name]],WisconsinFDD_Unstructured[Name],WisconsinFDD_Unstructured[OG Subfolder],0)</f>
        <v>Donatos_2024</v>
      </c>
      <c r="K381" t="str" cm="1">
        <f t="array" ref="K381">UPPER(CleanFileName1(Items6[[#This Row],[Franchise Legal Name]]))</f>
        <v>DONATOS PIZZERIA, LLC</v>
      </c>
      <c r="L381" s="8" t="str">
        <f>SUBSTITUTE(Items6[[#This Row],[New PDF File Name]],".pdf","_Items1-23.pdf")</f>
        <v>DONATOS PIZZERIA, LLC_2024_Items1-23.pdf</v>
      </c>
      <c r="M381" s="6" t="str">
        <f>Items6[[#This Row],[Cleaned Legal Name]]&amp;"_"&amp;Items6[[#This Row],[FDD Year]]&amp;".pdf"</f>
        <v>DONATOS PIZZERIA, LLC_2024.pdf</v>
      </c>
      <c r="N381" s="7" t="str">
        <f>SUBSTITUTE(Items6[[#This Row],[New PDF File Name]],".pdf","")</f>
        <v>DONATOS PIZZERIA, LLC_2024</v>
      </c>
    </row>
    <row r="382" spans="1:14" x14ac:dyDescent="0.3">
      <c r="A382" s="1" t="s">
        <v>769</v>
      </c>
      <c r="B382" s="1" t="s">
        <v>8</v>
      </c>
      <c r="C382" s="2">
        <v>45535.029810925924</v>
      </c>
      <c r="D382" s="2">
        <v>45533.879518379632</v>
      </c>
      <c r="E382" s="2">
        <v>45533.879517719906</v>
      </c>
      <c r="F382" s="1" t="s">
        <v>9</v>
      </c>
      <c r="G382" s="1" t="s">
        <v>770</v>
      </c>
      <c r="H382" s="2" t="str">
        <f>_xlfn.XLOOKUP(Items6[[#This Row],[Name - Copy]],AllJson[PDF File Name],AllJson[Franchise Legal Name])</f>
        <v>DoodyCalls Franchising SPE LLC</v>
      </c>
      <c r="I382" s="4">
        <f>_xlfn.XLOOKUP(Items6[[#This Row],[Name - Copy]],AllJson[PDF File Name],AllJson[FDD Year])</f>
        <v>2024</v>
      </c>
      <c r="J382" s="5" t="str">
        <f>_xlfn.XLOOKUP(Items6[[#This Row],[Name]],WisconsinFDD_Unstructured[Name],WisconsinFDD_Unstructured[OG Subfolder],0)</f>
        <v>DoodyCalls_2024</v>
      </c>
      <c r="K382" t="str" cm="1">
        <f t="array" ref="K382">UPPER(CleanFileName1(Items6[[#This Row],[Franchise Legal Name]]))</f>
        <v>DOODYCALLS FRANCHISING SPE LLC</v>
      </c>
      <c r="L382" s="8" t="str">
        <f>SUBSTITUTE(Items6[[#This Row],[New PDF File Name]],".pdf","_Items1-23.pdf")</f>
        <v>DOODYCALLS FRANCHISING SPE LLC_2024_Items1-23.pdf</v>
      </c>
      <c r="M382" s="6" t="str">
        <f>Items6[[#This Row],[Cleaned Legal Name]]&amp;"_"&amp;Items6[[#This Row],[FDD Year]]&amp;".pdf"</f>
        <v>DOODYCALLS FRANCHISING SPE LLC_2024.pdf</v>
      </c>
      <c r="N382" s="7" t="str">
        <f>SUBSTITUTE(Items6[[#This Row],[New PDF File Name]],".pdf","")</f>
        <v>DOODYCALLS FRANCHISING SPE LLC_2024</v>
      </c>
    </row>
    <row r="383" spans="1:14" x14ac:dyDescent="0.3">
      <c r="A383" s="1" t="s">
        <v>771</v>
      </c>
      <c r="B383" s="1" t="s">
        <v>8</v>
      </c>
      <c r="C383" s="2">
        <v>45535.031877048612</v>
      </c>
      <c r="D383" s="2">
        <v>45533.879578391206</v>
      </c>
      <c r="E383" s="2">
        <v>45533.879578298613</v>
      </c>
      <c r="F383" s="1" t="s">
        <v>9</v>
      </c>
      <c r="G383" s="1" t="s">
        <v>772</v>
      </c>
      <c r="H383" s="2" t="str">
        <f>_xlfn.XLOOKUP(Items6[[#This Row],[Name - Copy]],AllJson[PDF File Name],AllJson[Franchise Legal Name])</f>
        <v>Door Renew International, LLC</v>
      </c>
      <c r="I383" s="4">
        <f>_xlfn.XLOOKUP(Items6[[#This Row],[Name - Copy]],AllJson[PDF File Name],AllJson[FDD Year])</f>
        <v>2024</v>
      </c>
      <c r="J383" s="5" t="str">
        <f>_xlfn.XLOOKUP(Items6[[#This Row],[Name]],WisconsinFDD_Unstructured[Name],WisconsinFDD_Unstructured[OG Subfolder],0)</f>
        <v>Door_2024</v>
      </c>
      <c r="K383" t="str" cm="1">
        <f t="array" ref="K383">UPPER(CleanFileName1(Items6[[#This Row],[Franchise Legal Name]]))</f>
        <v>DOOR RENEW INTERNATIONAL, LLC</v>
      </c>
      <c r="L383" s="8" t="str">
        <f>SUBSTITUTE(Items6[[#This Row],[New PDF File Name]],".pdf","_Items1-23.pdf")</f>
        <v>DOOR RENEW INTERNATIONAL, LLC_2024_Items1-23.pdf</v>
      </c>
      <c r="M383" s="6" t="str">
        <f>Items6[[#This Row],[Cleaned Legal Name]]&amp;"_"&amp;Items6[[#This Row],[FDD Year]]&amp;".pdf"</f>
        <v>DOOR RENEW INTERNATIONAL, LLC_2024.pdf</v>
      </c>
      <c r="N383" s="7" t="str">
        <f>SUBSTITUTE(Items6[[#This Row],[New PDF File Name]],".pdf","")</f>
        <v>DOOR RENEW INTERNATIONAL, LLC_2024</v>
      </c>
    </row>
    <row r="384" spans="1:14" x14ac:dyDescent="0.3">
      <c r="A384" s="1" t="s">
        <v>773</v>
      </c>
      <c r="B384" s="1" t="s">
        <v>8</v>
      </c>
      <c r="C384" s="2">
        <v>45535.03725228009</v>
      </c>
      <c r="D384" s="2">
        <v>45533.879598634259</v>
      </c>
      <c r="E384" s="2">
        <v>45533.879598553242</v>
      </c>
      <c r="F384" s="1" t="s">
        <v>9</v>
      </c>
      <c r="G384" s="1" t="s">
        <v>774</v>
      </c>
      <c r="H384" s="2" t="str">
        <f>_xlfn.XLOOKUP(Items6[[#This Row],[Name - Copy]],AllJson[PDF File Name],AllJson[Franchise Legal Name])</f>
        <v>Drama Kids International, Inc.</v>
      </c>
      <c r="I384" s="4">
        <f>_xlfn.XLOOKUP(Items6[[#This Row],[Name - Copy]],AllJson[PDF File Name],AllJson[FDD Year])</f>
        <v>2024</v>
      </c>
      <c r="J384" s="5" t="str">
        <f>_xlfn.XLOOKUP(Items6[[#This Row],[Name]],WisconsinFDD_Unstructured[Name],WisconsinFDD_Unstructured[OG Subfolder],0)</f>
        <v>Drama_2024</v>
      </c>
      <c r="K384" t="str" cm="1">
        <f t="array" ref="K384">UPPER(CleanFileName1(Items6[[#This Row],[Franchise Legal Name]]))</f>
        <v>DRAMA KIDS INTERNATIONAL, INC.</v>
      </c>
      <c r="L384" s="8" t="str">
        <f>SUBSTITUTE(Items6[[#This Row],[New PDF File Name]],".pdf","_Items1-23.pdf")</f>
        <v>DRAMA KIDS INTERNATIONAL, INC._2024_Items1-23.pdf</v>
      </c>
      <c r="M384" s="6" t="str">
        <f>Items6[[#This Row],[Cleaned Legal Name]]&amp;"_"&amp;Items6[[#This Row],[FDD Year]]&amp;".pdf"</f>
        <v>DRAMA KIDS INTERNATIONAL, INC._2024.pdf</v>
      </c>
      <c r="N384" s="7" t="str">
        <f>SUBSTITUTE(Items6[[#This Row],[New PDF File Name]],".pdf","")</f>
        <v>DRAMA KIDS INTERNATIONAL, INC._2024</v>
      </c>
    </row>
    <row r="385" spans="1:14" x14ac:dyDescent="0.3">
      <c r="A385" s="1" t="s">
        <v>775</v>
      </c>
      <c r="B385" s="1" t="s">
        <v>8</v>
      </c>
      <c r="C385" s="2">
        <v>45535.038465682868</v>
      </c>
      <c r="D385" s="2">
        <v>45533.87962226852</v>
      </c>
      <c r="E385" s="2">
        <v>45533.879622118053</v>
      </c>
      <c r="F385" s="1" t="s">
        <v>9</v>
      </c>
      <c r="G385" s="1" t="s">
        <v>776</v>
      </c>
      <c r="H385" s="2" t="str">
        <f>_xlfn.XLOOKUP(Items6[[#This Row],[Name - Copy]],AllJson[PDF File Name],AllJson[Franchise Legal Name])</f>
        <v>Driverseat, Inc.</v>
      </c>
      <c r="I385" s="4">
        <f>_xlfn.XLOOKUP(Items6[[#This Row],[Name - Copy]],AllJson[PDF File Name],AllJson[FDD Year])</f>
        <v>2023</v>
      </c>
      <c r="J385" s="5" t="str">
        <f>_xlfn.XLOOKUP(Items6[[#This Row],[Name]],WisconsinFDD_Unstructured[Name],WisconsinFDD_Unstructured[OG Subfolder],0)</f>
        <v>Driverseat_2023</v>
      </c>
      <c r="K385" t="str" cm="1">
        <f t="array" ref="K385">UPPER(CleanFileName1(Items6[[#This Row],[Franchise Legal Name]]))</f>
        <v>DRIVERSEAT, INC.</v>
      </c>
      <c r="L385" s="8" t="str">
        <f>SUBSTITUTE(Items6[[#This Row],[New PDF File Name]],".pdf","_Items1-23.pdf")</f>
        <v>DRIVERSEAT, INC._2023_Items1-23.pdf</v>
      </c>
      <c r="M385" s="6" t="str">
        <f>Items6[[#This Row],[Cleaned Legal Name]]&amp;"_"&amp;Items6[[#This Row],[FDD Year]]&amp;".pdf"</f>
        <v>DRIVERSEAT, INC._2023.pdf</v>
      </c>
      <c r="N385" s="7" t="str">
        <f>SUBSTITUTE(Items6[[#This Row],[New PDF File Name]],".pdf","")</f>
        <v>DRIVERSEAT, INC._2023</v>
      </c>
    </row>
    <row r="386" spans="1:14" x14ac:dyDescent="0.3">
      <c r="A386" s="1" t="s">
        <v>777</v>
      </c>
      <c r="B386" s="1" t="s">
        <v>8</v>
      </c>
      <c r="C386" s="2">
        <v>45535.040120682868</v>
      </c>
      <c r="D386" s="2">
        <v>45533.87965195602</v>
      </c>
      <c r="E386" s="2">
        <v>45533.879651828705</v>
      </c>
      <c r="F386" s="1" t="s">
        <v>9</v>
      </c>
      <c r="G386" s="1" t="s">
        <v>778</v>
      </c>
      <c r="H386" s="2" t="str">
        <f>_xlfn.XLOOKUP(Items6[[#This Row],[Name - Copy]],AllJson[PDF File Name],AllJson[Franchise Legal Name])</f>
        <v>Driving Academy Franchising, Inc.</v>
      </c>
      <c r="I386" s="4">
        <f>_xlfn.XLOOKUP(Items6[[#This Row],[Name - Copy]],AllJson[PDF File Name],AllJson[FDD Year])</f>
        <v>2024</v>
      </c>
      <c r="J386" s="5" t="str">
        <f>_xlfn.XLOOKUP(Items6[[#This Row],[Name]],WisconsinFDD_Unstructured[Name],WisconsinFDD_Unstructured[OG Subfolder],0)</f>
        <v>Driving_2024</v>
      </c>
      <c r="K386" t="str" cm="1">
        <f t="array" ref="K386">UPPER(CleanFileName1(Items6[[#This Row],[Franchise Legal Name]]))</f>
        <v>DRIVING ACADEMY FRANCHISING, INC.</v>
      </c>
      <c r="L386" s="8" t="str">
        <f>SUBSTITUTE(Items6[[#This Row],[New PDF File Name]],".pdf","_Items1-23.pdf")</f>
        <v>DRIVING ACADEMY FRANCHISING, INC._2024_Items1-23.pdf</v>
      </c>
      <c r="M386" s="6" t="str">
        <f>Items6[[#This Row],[Cleaned Legal Name]]&amp;"_"&amp;Items6[[#This Row],[FDD Year]]&amp;".pdf"</f>
        <v>DRIVING ACADEMY FRANCHISING, INC._2024.pdf</v>
      </c>
      <c r="N386" s="7" t="str">
        <f>SUBSTITUTE(Items6[[#This Row],[New PDF File Name]],".pdf","")</f>
        <v>DRIVING ACADEMY FRANCHISING, INC._2024</v>
      </c>
    </row>
    <row r="387" spans="1:14" x14ac:dyDescent="0.3">
      <c r="A387" s="1" t="s">
        <v>779</v>
      </c>
      <c r="B387" s="1" t="s">
        <v>8</v>
      </c>
      <c r="C387" s="2">
        <v>45535.042237511574</v>
      </c>
      <c r="D387" s="2">
        <v>45533.879678171295</v>
      </c>
      <c r="E387" s="2">
        <v>45533.879678078702</v>
      </c>
      <c r="F387" s="1" t="s">
        <v>9</v>
      </c>
      <c r="G387" s="1" t="s">
        <v>780</v>
      </c>
      <c r="H387" s="2" t="str">
        <f>_xlfn.XLOOKUP(Items6[[#This Row],[Name - Copy]],AllJson[PDF File Name],AllJson[Franchise Legal Name])</f>
        <v>Dryer Vent Superheroes Franchising LLC</v>
      </c>
      <c r="I387" s="4">
        <f>_xlfn.XLOOKUP(Items6[[#This Row],[Name - Copy]],AllJson[PDF File Name],AllJson[FDD Year])</f>
        <v>2024</v>
      </c>
      <c r="J387" s="5">
        <f>_xlfn.XLOOKUP(Items6[[#This Row],[Name]],WisconsinFDD_Unstructured[Name],WisconsinFDD_Unstructured[OG Subfolder],0)</f>
        <v>0</v>
      </c>
      <c r="K387" t="str" cm="1">
        <f t="array" ref="K387">UPPER(CleanFileName1(Items6[[#This Row],[Franchise Legal Name]]))</f>
        <v>DRYER VENT SUPERHEROES FRANCHISING LLC</v>
      </c>
      <c r="L387" s="8" t="str">
        <f>SUBSTITUTE(Items6[[#This Row],[New PDF File Name]],".pdf","_Items1-23.pdf")</f>
        <v>DRYER VENT SUPERHEROES FRANCHISING LLC_2024_Items1-23.pdf</v>
      </c>
      <c r="M387" s="6" t="str">
        <f>Items6[[#This Row],[Cleaned Legal Name]]&amp;"_"&amp;Items6[[#This Row],[FDD Year]]&amp;".pdf"</f>
        <v>DRYER VENT SUPERHEROES FRANCHISING LLC_2024.pdf</v>
      </c>
      <c r="N387" s="7" t="str">
        <f>SUBSTITUTE(Items6[[#This Row],[New PDF File Name]],".pdf","")</f>
        <v>DRYER VENT SUPERHEROES FRANCHISING LLC_2024</v>
      </c>
    </row>
    <row r="388" spans="1:14" x14ac:dyDescent="0.3">
      <c r="A388" s="1" t="s">
        <v>781</v>
      </c>
      <c r="B388" s="1" t="s">
        <v>8</v>
      </c>
      <c r="C388" s="2">
        <v>45535.0436146875</v>
      </c>
      <c r="D388" s="2">
        <v>45533.879713449074</v>
      </c>
      <c r="E388" s="2">
        <v>45533.879713298615</v>
      </c>
      <c r="F388" s="1" t="s">
        <v>9</v>
      </c>
      <c r="G388" s="1" t="s">
        <v>782</v>
      </c>
      <c r="H388" s="2" t="str">
        <f>_xlfn.XLOOKUP(Items6[[#This Row],[Name - Copy]],AllJson[PDF File Name],AllJson[Franchise Legal Name])</f>
        <v>Dryer Vent Wizard SPV LLC</v>
      </c>
      <c r="I388" s="4">
        <f>_xlfn.XLOOKUP(Items6[[#This Row],[Name - Copy]],AllJson[PDF File Name],AllJson[FDD Year])</f>
        <v>2024</v>
      </c>
      <c r="J388" s="5">
        <f>_xlfn.XLOOKUP(Items6[[#This Row],[Name]],WisconsinFDD_Unstructured[Name],WisconsinFDD_Unstructured[OG Subfolder],0)</f>
        <v>0</v>
      </c>
      <c r="K388" t="str" cm="1">
        <f t="array" ref="K388">UPPER(CleanFileName1(Items6[[#This Row],[Franchise Legal Name]]))</f>
        <v>DRYER VENT WIZARD SPV LLC</v>
      </c>
      <c r="L388" s="8" t="str">
        <f>SUBSTITUTE(Items6[[#This Row],[New PDF File Name]],".pdf","_Items1-23.pdf")</f>
        <v>DRYER VENT WIZARD SPV LLC_2024_Items1-23.pdf</v>
      </c>
      <c r="M388" s="6" t="str">
        <f>Items6[[#This Row],[Cleaned Legal Name]]&amp;"_"&amp;Items6[[#This Row],[FDD Year]]&amp;".pdf"</f>
        <v>DRYER VENT WIZARD SPV LLC_2024.pdf</v>
      </c>
      <c r="N388" s="7" t="str">
        <f>SUBSTITUTE(Items6[[#This Row],[New PDF File Name]],".pdf","")</f>
        <v>DRYER VENT WIZARD SPV LLC_2024</v>
      </c>
    </row>
    <row r="389" spans="1:14" x14ac:dyDescent="0.3">
      <c r="A389" s="1" t="s">
        <v>783</v>
      </c>
      <c r="B389" s="1" t="s">
        <v>8</v>
      </c>
      <c r="C389" s="2">
        <v>45535.045967060185</v>
      </c>
      <c r="D389" s="2">
        <v>45533.879739976852</v>
      </c>
      <c r="E389" s="2">
        <v>45533.879739849537</v>
      </c>
      <c r="F389" s="1" t="s">
        <v>9</v>
      </c>
      <c r="G389" s="1" t="s">
        <v>784</v>
      </c>
      <c r="H389" s="2" t="str">
        <f>_xlfn.XLOOKUP(Items6[[#This Row],[Name - Copy]],AllJson[PDF File Name],AllJson[Franchise Legal Name])</f>
        <v>DryJect Management, LLC</v>
      </c>
      <c r="I389" s="4">
        <f>_xlfn.XLOOKUP(Items6[[#This Row],[Name - Copy]],AllJson[PDF File Name],AllJson[FDD Year])</f>
        <v>2023</v>
      </c>
      <c r="J389" s="5" t="str">
        <f>_xlfn.XLOOKUP(Items6[[#This Row],[Name]],WisconsinFDD_Unstructured[Name],WisconsinFDD_Unstructured[OG Subfolder],0)</f>
        <v>DryJect_2023</v>
      </c>
      <c r="K389" t="str" cm="1">
        <f t="array" ref="K389">UPPER(CleanFileName1(Items6[[#This Row],[Franchise Legal Name]]))</f>
        <v>DRYJECT MANAGEMENT, LLC</v>
      </c>
      <c r="L389" s="8" t="str">
        <f>SUBSTITUTE(Items6[[#This Row],[New PDF File Name]],".pdf","_Items1-23.pdf")</f>
        <v>DRYJECT MANAGEMENT, LLC_2023_Items1-23.pdf</v>
      </c>
      <c r="M389" s="6" t="str">
        <f>Items6[[#This Row],[Cleaned Legal Name]]&amp;"_"&amp;Items6[[#This Row],[FDD Year]]&amp;".pdf"</f>
        <v>DRYJECT MANAGEMENT, LLC_2023.pdf</v>
      </c>
      <c r="N389" s="7" t="str">
        <f>SUBSTITUTE(Items6[[#This Row],[New PDF File Name]],".pdf","")</f>
        <v>DRYJECT MANAGEMENT, LLC_2023</v>
      </c>
    </row>
    <row r="390" spans="1:14" x14ac:dyDescent="0.3">
      <c r="A390" s="1" t="s">
        <v>785</v>
      </c>
      <c r="B390" s="1" t="s">
        <v>8</v>
      </c>
      <c r="C390" s="2">
        <v>45535.047278275466</v>
      </c>
      <c r="D390" s="2">
        <v>45533.879759560186</v>
      </c>
      <c r="E390" s="2">
        <v>45533.879759479169</v>
      </c>
      <c r="F390" s="1" t="s">
        <v>9</v>
      </c>
      <c r="G390" s="1" t="s">
        <v>786</v>
      </c>
      <c r="H390" s="2" t="str">
        <f>_xlfn.XLOOKUP(Items6[[#This Row],[Name - Copy]],AllJson[PDF File Name],AllJson[Franchise Legal Name])</f>
        <v>Dryvebox Franchising, LLC</v>
      </c>
      <c r="I390" s="4">
        <f>_xlfn.XLOOKUP(Items6[[#This Row],[Name - Copy]],AllJson[PDF File Name],AllJson[FDD Year])</f>
        <v>2024</v>
      </c>
      <c r="J390" s="5" t="str">
        <f>_xlfn.XLOOKUP(Items6[[#This Row],[Name]],WisconsinFDD_Unstructured[Name],WisconsinFDD_Unstructured[OG Subfolder],0)</f>
        <v>Dryvebox_2024</v>
      </c>
      <c r="K390" t="str" cm="1">
        <f t="array" ref="K390">UPPER(CleanFileName1(Items6[[#This Row],[Franchise Legal Name]]))</f>
        <v>DRYVEBOX FRANCHISING, LLC</v>
      </c>
      <c r="L390" s="8" t="str">
        <f>SUBSTITUTE(Items6[[#This Row],[New PDF File Name]],".pdf","_Items1-23.pdf")</f>
        <v>DRYVEBOX FRANCHISING, LLC_2024_Items1-23.pdf</v>
      </c>
      <c r="M390" s="6" t="str">
        <f>Items6[[#This Row],[Cleaned Legal Name]]&amp;"_"&amp;Items6[[#This Row],[FDD Year]]&amp;".pdf"</f>
        <v>DRYVEBOX FRANCHISING, LLC_2024.pdf</v>
      </c>
      <c r="N390" s="7" t="str">
        <f>SUBSTITUTE(Items6[[#This Row],[New PDF File Name]],".pdf","")</f>
        <v>DRYVEBOX FRANCHISING, LLC_2024</v>
      </c>
    </row>
    <row r="391" spans="1:14" x14ac:dyDescent="0.3">
      <c r="A391" s="1" t="s">
        <v>787</v>
      </c>
      <c r="B391" s="1" t="s">
        <v>8</v>
      </c>
      <c r="C391" s="2">
        <v>45535.048554166664</v>
      </c>
      <c r="D391" s="2">
        <v>45533.879777812501</v>
      </c>
      <c r="E391" s="2">
        <v>45533.879777719907</v>
      </c>
      <c r="F391" s="1" t="s">
        <v>9</v>
      </c>
      <c r="G391" s="1" t="s">
        <v>788</v>
      </c>
      <c r="H391" s="2" t="str">
        <f>_xlfn.XLOOKUP(Items6[[#This Row],[Name - Copy]],AllJson[PDF File Name],AllJson[Franchise Legal Name])</f>
        <v>Duck Donuts Holdings, LLC</v>
      </c>
      <c r="I391" s="4">
        <f>_xlfn.XLOOKUP(Items6[[#This Row],[Name - Copy]],AllJson[PDF File Name],AllJson[FDD Year])</f>
        <v>2024</v>
      </c>
      <c r="J391" s="5" t="str">
        <f>_xlfn.XLOOKUP(Items6[[#This Row],[Name]],WisconsinFDD_Unstructured[Name],WisconsinFDD_Unstructured[OG Subfolder],0)</f>
        <v>Duck_2024</v>
      </c>
      <c r="K391" t="str" cm="1">
        <f t="array" ref="K391">UPPER(CleanFileName1(Items6[[#This Row],[Franchise Legal Name]]))</f>
        <v>DUCK DONUTS HOLDINGS, LLC</v>
      </c>
      <c r="L391" s="8" t="str">
        <f>SUBSTITUTE(Items6[[#This Row],[New PDF File Name]],".pdf","_Items1-23.pdf")</f>
        <v>DUCK DONUTS HOLDINGS, LLC_2024_Items1-23.pdf</v>
      </c>
      <c r="M391" s="6" t="str">
        <f>Items6[[#This Row],[Cleaned Legal Name]]&amp;"_"&amp;Items6[[#This Row],[FDD Year]]&amp;".pdf"</f>
        <v>DUCK DONUTS HOLDINGS, LLC_2024.pdf</v>
      </c>
      <c r="N391" s="7" t="str">
        <f>SUBSTITUTE(Items6[[#This Row],[New PDF File Name]],".pdf","")</f>
        <v>DUCK DONUTS HOLDINGS, LLC_2024</v>
      </c>
    </row>
    <row r="392" spans="1:14" x14ac:dyDescent="0.3">
      <c r="A392" s="1" t="s">
        <v>789</v>
      </c>
      <c r="B392" s="1" t="s">
        <v>8</v>
      </c>
      <c r="C392" s="2">
        <v>45535.050170289353</v>
      </c>
      <c r="D392" s="2">
        <v>45533.879807442128</v>
      </c>
      <c r="E392" s="2">
        <v>45533.879807233796</v>
      </c>
      <c r="F392" s="1" t="s">
        <v>9</v>
      </c>
      <c r="G392" s="1" t="s">
        <v>790</v>
      </c>
      <c r="H392" s="2" t="str">
        <f>_xlfn.XLOOKUP(Items6[[#This Row],[Name - Copy]],AllJson[PDF File Name],AllJson[Franchise Legal Name])</f>
        <v>DUCTZ International, LLC</v>
      </c>
      <c r="I392" s="4">
        <f>_xlfn.XLOOKUP(Items6[[#This Row],[Name - Copy]],AllJson[PDF File Name],AllJson[FDD Year])</f>
        <v>2024</v>
      </c>
      <c r="J392" s="5" t="str">
        <f>_xlfn.XLOOKUP(Items6[[#This Row],[Name]],WisconsinFDD_Unstructured[Name],WisconsinFDD_Unstructured[OG Subfolder],0)</f>
        <v>DUCTZ_2024</v>
      </c>
      <c r="K392" t="str" cm="1">
        <f t="array" ref="K392">UPPER(CleanFileName1(Items6[[#This Row],[Franchise Legal Name]]))</f>
        <v>DUCTZ INTERNATIONAL, LLC</v>
      </c>
      <c r="L392" s="8" t="str">
        <f>SUBSTITUTE(Items6[[#This Row],[New PDF File Name]],".pdf","_Items1-23.pdf")</f>
        <v>DUCTZ INTERNATIONAL, LLC_2024_Items1-23.pdf</v>
      </c>
      <c r="M392" s="6" t="str">
        <f>Items6[[#This Row],[Cleaned Legal Name]]&amp;"_"&amp;Items6[[#This Row],[FDD Year]]&amp;".pdf"</f>
        <v>DUCTZ INTERNATIONAL, LLC_2024.pdf</v>
      </c>
      <c r="N392" s="7" t="str">
        <f>SUBSTITUTE(Items6[[#This Row],[New PDF File Name]],".pdf","")</f>
        <v>DUCTZ INTERNATIONAL, LLC_2024</v>
      </c>
    </row>
    <row r="393" spans="1:14" x14ac:dyDescent="0.3">
      <c r="A393" s="1" t="s">
        <v>791</v>
      </c>
      <c r="B393" s="1" t="s">
        <v>8</v>
      </c>
      <c r="C393" s="2">
        <v>45535.052383472219</v>
      </c>
      <c r="D393" s="2">
        <v>45533.879826412034</v>
      </c>
      <c r="E393" s="2">
        <v>45533.879826307872</v>
      </c>
      <c r="F393" s="1" t="s">
        <v>9</v>
      </c>
      <c r="G393" s="1" t="s">
        <v>792</v>
      </c>
      <c r="H393" s="2" t="str">
        <f>_xlfn.XLOOKUP(Items6[[#This Row],[Name - Copy]],AllJson[PDF File Name],AllJson[Franchise Legal Name])</f>
        <v>Dumpster Dudez Franchising, LLC</v>
      </c>
      <c r="I393" s="4">
        <f>_xlfn.XLOOKUP(Items6[[#This Row],[Name - Copy]],AllJson[PDF File Name],AllJson[FDD Year])</f>
        <v>2024</v>
      </c>
      <c r="J393" s="5" t="str">
        <f>_xlfn.XLOOKUP(Items6[[#This Row],[Name]],WisconsinFDD_Unstructured[Name],WisconsinFDD_Unstructured[OG Subfolder],0)</f>
        <v>Dumpster_2024</v>
      </c>
      <c r="K393" t="str" cm="1">
        <f t="array" ref="K393">UPPER(CleanFileName1(Items6[[#This Row],[Franchise Legal Name]]))</f>
        <v>DUMPSTER DUDEZ FRANCHISING, LLC</v>
      </c>
      <c r="L393" s="8" t="str">
        <f>SUBSTITUTE(Items6[[#This Row],[New PDF File Name]],".pdf","_Items1-23.pdf")</f>
        <v>DUMPSTER DUDEZ FRANCHISING, LLC_2024_Items1-23.pdf</v>
      </c>
      <c r="M393" s="6" t="str">
        <f>Items6[[#This Row],[Cleaned Legal Name]]&amp;"_"&amp;Items6[[#This Row],[FDD Year]]&amp;".pdf"</f>
        <v>DUMPSTER DUDEZ FRANCHISING, LLC_2024.pdf</v>
      </c>
      <c r="N393" s="7" t="str">
        <f>SUBSTITUTE(Items6[[#This Row],[New PDF File Name]],".pdf","")</f>
        <v>DUMPSTER DUDEZ FRANCHISING, LLC_2024</v>
      </c>
    </row>
    <row r="394" spans="1:14" x14ac:dyDescent="0.3">
      <c r="A394" s="1" t="s">
        <v>793</v>
      </c>
      <c r="B394" s="1" t="s">
        <v>8</v>
      </c>
      <c r="C394" s="2">
        <v>45535.053515960652</v>
      </c>
      <c r="D394" s="2">
        <v>45533.879901006942</v>
      </c>
      <c r="E394" s="2">
        <v>45533.879900821761</v>
      </c>
      <c r="F394" s="1" t="s">
        <v>9</v>
      </c>
      <c r="G394" s="1" t="s">
        <v>794</v>
      </c>
      <c r="H394" s="2" t="str">
        <f>_xlfn.XLOOKUP(Items6[[#This Row],[Name - Copy]],AllJson[PDF File Name],AllJson[Franchise Legal Name])</f>
        <v>DUNKIN DONUTS FRANCHISING LLC</v>
      </c>
      <c r="I394" s="4">
        <f>_xlfn.XLOOKUP(Items6[[#This Row],[Name - Copy]],AllJson[PDF File Name],AllJson[FDD Year])</f>
        <v>2024</v>
      </c>
      <c r="J394" s="5" t="str">
        <f>_xlfn.XLOOKUP(Items6[[#This Row],[Name]],WisconsinFDD_Unstructured[Name],WisconsinFDD_Unstructured[OG Subfolder],0)</f>
        <v>DUNKIN_2024</v>
      </c>
      <c r="K394" t="str" cm="1">
        <f t="array" ref="K394">UPPER(CleanFileName1(Items6[[#This Row],[Franchise Legal Name]]))</f>
        <v>DUNKIN DONUTS FRANCHISING LLC</v>
      </c>
      <c r="L394" s="8" t="str">
        <f>SUBSTITUTE(Items6[[#This Row],[New PDF File Name]],".pdf","_Items1-23.pdf")</f>
        <v>DUNKIN DONUTS FRANCHISING LLC_2024_Items1-23.pdf</v>
      </c>
      <c r="M394" s="6" t="str">
        <f>Items6[[#This Row],[Cleaned Legal Name]]&amp;"_"&amp;Items6[[#This Row],[FDD Year]]&amp;".pdf"</f>
        <v>DUNKIN DONUTS FRANCHISING LLC_2024.pdf</v>
      </c>
      <c r="N394" s="7" t="str">
        <f>SUBSTITUTE(Items6[[#This Row],[New PDF File Name]],".pdf","")</f>
        <v>DUNKIN DONUTS FRANCHISING LLC_2024</v>
      </c>
    </row>
    <row r="395" spans="1:14" x14ac:dyDescent="0.3">
      <c r="A395" s="1" t="s">
        <v>795</v>
      </c>
      <c r="B395" s="1" t="s">
        <v>8</v>
      </c>
      <c r="C395" s="2">
        <v>45535.057027673611</v>
      </c>
      <c r="D395" s="2">
        <v>45533.879912962962</v>
      </c>
      <c r="E395" s="2">
        <v>45533.879912905089</v>
      </c>
      <c r="F395" s="1" t="s">
        <v>9</v>
      </c>
      <c r="G395" s="1" t="s">
        <v>796</v>
      </c>
      <c r="H395" s="2" t="str">
        <f>_xlfn.XLOOKUP(Items6[[#This Row],[Name - Copy]],AllJson[PDF File Name],AllJson[Franchise Legal Name])</f>
        <v>Dunn Bros Franchising, LLC</v>
      </c>
      <c r="I395" s="4">
        <f>_xlfn.XLOOKUP(Items6[[#This Row],[Name - Copy]],AllJson[PDF File Name],AllJson[FDD Year])</f>
        <v>2024</v>
      </c>
      <c r="J395" s="5" t="str">
        <f>_xlfn.XLOOKUP(Items6[[#This Row],[Name]],WisconsinFDD_Unstructured[Name],WisconsinFDD_Unstructured[OG Subfolder],0)</f>
        <v>Dunn_2024</v>
      </c>
      <c r="K395" t="str" cm="1">
        <f t="array" ref="K395">UPPER(CleanFileName1(Items6[[#This Row],[Franchise Legal Name]]))</f>
        <v>DUNN BROS FRANCHISING, LLC</v>
      </c>
      <c r="L395" s="8" t="str">
        <f>SUBSTITUTE(Items6[[#This Row],[New PDF File Name]],".pdf","_Items1-23.pdf")</f>
        <v>DUNN BROS FRANCHISING, LLC_2024_Items1-23.pdf</v>
      </c>
      <c r="M395" s="6" t="str">
        <f>Items6[[#This Row],[Cleaned Legal Name]]&amp;"_"&amp;Items6[[#This Row],[FDD Year]]&amp;".pdf"</f>
        <v>DUNN BROS FRANCHISING, LLC_2024.pdf</v>
      </c>
      <c r="N395" s="7" t="str">
        <f>SUBSTITUTE(Items6[[#This Row],[New PDF File Name]],".pdf","")</f>
        <v>DUNN BROS FRANCHISING, LLC_2024</v>
      </c>
    </row>
    <row r="396" spans="1:14" x14ac:dyDescent="0.3">
      <c r="A396" s="1" t="s">
        <v>797</v>
      </c>
      <c r="B396" s="1" t="s">
        <v>8</v>
      </c>
      <c r="C396" s="2">
        <v>45535.058544699074</v>
      </c>
      <c r="D396" s="2">
        <v>45533.879930300929</v>
      </c>
      <c r="E396" s="2">
        <v>45533.879930219904</v>
      </c>
      <c r="F396" s="1" t="s">
        <v>9</v>
      </c>
      <c r="G396" s="1" t="s">
        <v>798</v>
      </c>
      <c r="H396" s="2" t="str">
        <f>_xlfn.XLOOKUP(Items6[[#This Row],[Name - Copy]],AllJson[PDF File Name],AllJson[Franchise Legal Name])</f>
        <v>DURACLEAN INTERNATIONAL, INC.</v>
      </c>
      <c r="I396" s="4">
        <f>_xlfn.XLOOKUP(Items6[[#This Row],[Name - Copy]],AllJson[PDF File Name],AllJson[FDD Year])</f>
        <v>2024</v>
      </c>
      <c r="J396" s="5" t="str">
        <f>_xlfn.XLOOKUP(Items6[[#This Row],[Name]],WisconsinFDD_Unstructured[Name],WisconsinFDD_Unstructured[OG Subfolder],0)</f>
        <v>DURACLEAN_2024</v>
      </c>
      <c r="K396" t="str" cm="1">
        <f t="array" ref="K396">UPPER(CleanFileName1(Items6[[#This Row],[Franchise Legal Name]]))</f>
        <v>DURACLEAN INTERNATIONAL, INC.</v>
      </c>
      <c r="L396" s="8" t="str">
        <f>SUBSTITUTE(Items6[[#This Row],[New PDF File Name]],".pdf","_Items1-23.pdf")</f>
        <v>DURACLEAN INTERNATIONAL, INC._2024_Items1-23.pdf</v>
      </c>
      <c r="M396" s="6" t="str">
        <f>Items6[[#This Row],[Cleaned Legal Name]]&amp;"_"&amp;Items6[[#This Row],[FDD Year]]&amp;".pdf"</f>
        <v>DURACLEAN INTERNATIONAL, INC._2024.pdf</v>
      </c>
      <c r="N396" s="7" t="str">
        <f>SUBSTITUTE(Items6[[#This Row],[New PDF File Name]],".pdf","")</f>
        <v>DURACLEAN INTERNATIONAL, INC._2024</v>
      </c>
    </row>
    <row r="397" spans="1:14" x14ac:dyDescent="0.3">
      <c r="A397" s="1" t="s">
        <v>799</v>
      </c>
      <c r="B397" s="1" t="s">
        <v>8</v>
      </c>
      <c r="C397" s="2">
        <v>45535.059399803242</v>
      </c>
      <c r="D397" s="2">
        <v>45533.879948495371</v>
      </c>
      <c r="E397" s="2">
        <v>45533.879948217589</v>
      </c>
      <c r="F397" s="1" t="s">
        <v>9</v>
      </c>
      <c r="G397" s="1" t="s">
        <v>800</v>
      </c>
      <c r="H397" s="2" t="str">
        <f>_xlfn.XLOOKUP(Items6[[#This Row],[Name - Copy]],AllJson[PDF File Name],AllJson[Franchise Legal Name])</f>
        <v>Durar Investment</v>
      </c>
      <c r="I397" s="4">
        <f>_xlfn.XLOOKUP(Items6[[#This Row],[Name - Copy]],AllJson[PDF File Name],AllJson[FDD Year])</f>
        <v>2024</v>
      </c>
      <c r="J397" s="5" t="str">
        <f>_xlfn.XLOOKUP(Items6[[#This Row],[Name]],WisconsinFDD_Unstructured[Name],WisconsinFDD_Unstructured[OG Subfolder],0)</f>
        <v>Durar_2024</v>
      </c>
      <c r="K397" t="str" cm="1">
        <f t="array" ref="K397">UPPER(CleanFileName1(Items6[[#This Row],[Franchise Legal Name]]))</f>
        <v>DURAR INVESTMENT</v>
      </c>
      <c r="L397" s="8" t="str">
        <f>SUBSTITUTE(Items6[[#This Row],[New PDF File Name]],".pdf","_Items1-23.pdf")</f>
        <v>DURAR INVESTMENT_2024_Items1-23.pdf</v>
      </c>
      <c r="M397" s="6" t="str">
        <f>Items6[[#This Row],[Cleaned Legal Name]]&amp;"_"&amp;Items6[[#This Row],[FDD Year]]&amp;".pdf"</f>
        <v>DURAR INVESTMENT_2024.pdf</v>
      </c>
      <c r="N397" s="7" t="str">
        <f>SUBSTITUTE(Items6[[#This Row],[New PDF File Name]],".pdf","")</f>
        <v>DURAR INVESTMENT_2024</v>
      </c>
    </row>
    <row r="398" spans="1:14" x14ac:dyDescent="0.3">
      <c r="A398" s="1" t="s">
        <v>801</v>
      </c>
      <c r="B398" s="1" t="s">
        <v>8</v>
      </c>
      <c r="C398" s="2">
        <v>45535.06080540509</v>
      </c>
      <c r="D398" s="2">
        <v>45533.87998287037</v>
      </c>
      <c r="E398" s="2">
        <v>45533.879982800929</v>
      </c>
      <c r="F398" s="1" t="s">
        <v>9</v>
      </c>
      <c r="G398" s="1" t="s">
        <v>802</v>
      </c>
      <c r="H398" s="2" t="str">
        <f>_xlfn.XLOOKUP(Items6[[#This Row],[Name - Copy]],AllJson[PDF File Name],AllJson[Franchise Legal Name])</f>
        <v>DVS Holdings, INC</v>
      </c>
      <c r="I398" s="4">
        <f>_xlfn.XLOOKUP(Items6[[#This Row],[Name - Copy]],AllJson[PDF File Name],AllJson[FDD Year])</f>
        <v>2024</v>
      </c>
      <c r="J398" s="5" t="str">
        <f>_xlfn.XLOOKUP(Items6[[#This Row],[Name]],WisconsinFDD_Unstructured[Name],WisconsinFDD_Unstructured[OG Subfolder],0)</f>
        <v>DVS_2024</v>
      </c>
      <c r="K398" t="str" cm="1">
        <f t="array" ref="K398">UPPER(CleanFileName1(Items6[[#This Row],[Franchise Legal Name]]))</f>
        <v>DVS HOLDINGS, INC</v>
      </c>
      <c r="L398" s="8" t="str">
        <f>SUBSTITUTE(Items6[[#This Row],[New PDF File Name]],".pdf","_Items1-23.pdf")</f>
        <v>DVS HOLDINGS, INC_2024_Items1-23.pdf</v>
      </c>
      <c r="M398" s="6" t="str">
        <f>Items6[[#This Row],[Cleaned Legal Name]]&amp;"_"&amp;Items6[[#This Row],[FDD Year]]&amp;".pdf"</f>
        <v>DVS HOLDINGS, INC_2024.pdf</v>
      </c>
      <c r="N398" s="7" t="str">
        <f>SUBSTITUTE(Items6[[#This Row],[New PDF File Name]],".pdf","")</f>
        <v>DVS HOLDINGS, INC_2024</v>
      </c>
    </row>
    <row r="399" spans="1:14" x14ac:dyDescent="0.3">
      <c r="A399" s="1" t="s">
        <v>803</v>
      </c>
      <c r="B399" s="1" t="s">
        <v>8</v>
      </c>
      <c r="C399" s="2">
        <v>45535.062378032409</v>
      </c>
      <c r="D399" s="2">
        <v>45533.879989363428</v>
      </c>
      <c r="E399" s="2">
        <v>45533.879989305555</v>
      </c>
      <c r="F399" s="1" t="s">
        <v>9</v>
      </c>
      <c r="G399" s="1" t="s">
        <v>804</v>
      </c>
      <c r="H399" s="2" t="str">
        <f>_xlfn.XLOOKUP(Items6[[#This Row],[Name - Copy]],AllJson[PDF File Name],AllJson[Franchise Legal Name])</f>
        <v>EARL OF SANDWICH (USA), LLC</v>
      </c>
      <c r="I399" s="4">
        <f>_xlfn.XLOOKUP(Items6[[#This Row],[Name - Copy]],AllJson[PDF File Name],AllJson[FDD Year])</f>
        <v>2023</v>
      </c>
      <c r="J399" s="5" t="str">
        <f>_xlfn.XLOOKUP(Items6[[#This Row],[Name]],WisconsinFDD_Unstructured[Name],WisconsinFDD_Unstructured[OG Subfolder],0)</f>
        <v>EARL_2023</v>
      </c>
      <c r="K399" t="str" cm="1">
        <f t="array" ref="K399">UPPER(CleanFileName1(Items6[[#This Row],[Franchise Legal Name]]))</f>
        <v>EARL OF SANDWICH (USA), LLC</v>
      </c>
      <c r="L399" s="8" t="str">
        <f>SUBSTITUTE(Items6[[#This Row],[New PDF File Name]],".pdf","_Items1-23.pdf")</f>
        <v>EARL OF SANDWICH (USA), LLC_2023_Items1-23.pdf</v>
      </c>
      <c r="M399" s="6" t="str">
        <f>Items6[[#This Row],[Cleaned Legal Name]]&amp;"_"&amp;Items6[[#This Row],[FDD Year]]&amp;".pdf"</f>
        <v>EARL OF SANDWICH (USA), LLC_2023.pdf</v>
      </c>
      <c r="N399" s="7" t="str">
        <f>SUBSTITUTE(Items6[[#This Row],[New PDF File Name]],".pdf","")</f>
        <v>EARL OF SANDWICH (USA), LLC_2023</v>
      </c>
    </row>
    <row r="400" spans="1:14" x14ac:dyDescent="0.3">
      <c r="A400" s="1" t="s">
        <v>805</v>
      </c>
      <c r="B400" s="1" t="s">
        <v>8</v>
      </c>
      <c r="C400" s="2">
        <v>45535.063865960648</v>
      </c>
      <c r="D400" s="2">
        <v>45533.880008854168</v>
      </c>
      <c r="E400" s="2">
        <v>45533.880008796295</v>
      </c>
      <c r="F400" s="1" t="s">
        <v>9</v>
      </c>
      <c r="G400" s="1" t="s">
        <v>806</v>
      </c>
      <c r="H400" s="2" t="str">
        <f>_xlfn.XLOOKUP(Items6[[#This Row],[Name - Copy]],AllJson[PDF File Name],AllJson[Franchise Legal Name])</f>
        <v>ecomaids LLC</v>
      </c>
      <c r="I400" s="4">
        <f>_xlfn.XLOOKUP(Items6[[#This Row],[Name - Copy]],AllJson[PDF File Name],AllJson[FDD Year])</f>
        <v>2024</v>
      </c>
      <c r="J400" s="5" t="str">
        <f>_xlfn.XLOOKUP(Items6[[#This Row],[Name]],WisconsinFDD_Unstructured[Name],WisconsinFDD_Unstructured[OG Subfolder],0)</f>
        <v>ecomaids_2024</v>
      </c>
      <c r="K400" t="str" cm="1">
        <f t="array" ref="K400">UPPER(CleanFileName1(Items6[[#This Row],[Franchise Legal Name]]))</f>
        <v>ECOMAIDS LLC</v>
      </c>
      <c r="L400" s="8" t="str">
        <f>SUBSTITUTE(Items6[[#This Row],[New PDF File Name]],".pdf","_Items1-23.pdf")</f>
        <v>ECOMAIDS LLC_2024_Items1-23.pdf</v>
      </c>
      <c r="M400" s="6" t="str">
        <f>Items6[[#This Row],[Cleaned Legal Name]]&amp;"_"&amp;Items6[[#This Row],[FDD Year]]&amp;".pdf"</f>
        <v>ECOMAIDS LLC_2024.pdf</v>
      </c>
      <c r="N400" s="7" t="str">
        <f>SUBSTITUTE(Items6[[#This Row],[New PDF File Name]],".pdf","")</f>
        <v>ECOMAIDS LLC_2024</v>
      </c>
    </row>
    <row r="401" spans="1:14" x14ac:dyDescent="0.3">
      <c r="A401" s="1" t="s">
        <v>807</v>
      </c>
      <c r="B401" s="1" t="s">
        <v>8</v>
      </c>
      <c r="C401" s="2">
        <v>45535.065402349537</v>
      </c>
      <c r="D401" s="2">
        <v>45533.880033379632</v>
      </c>
      <c r="E401" s="2">
        <v>45533.880033263886</v>
      </c>
      <c r="F401" s="1" t="s">
        <v>9</v>
      </c>
      <c r="G401" s="1" t="s">
        <v>808</v>
      </c>
      <c r="H401" s="2" t="str">
        <f>_xlfn.XLOOKUP(Items6[[#This Row],[Name - Copy]],AllJson[PDF File Name],AllJson[Franchise Legal Name])</f>
        <v>Edible Arrangements, LLC</v>
      </c>
      <c r="I401" s="4">
        <f>_xlfn.XLOOKUP(Items6[[#This Row],[Name - Copy]],AllJson[PDF File Name],AllJson[FDD Year])</f>
        <v>2024</v>
      </c>
      <c r="J401" s="5" t="str">
        <f>_xlfn.XLOOKUP(Items6[[#This Row],[Name]],WisconsinFDD_Unstructured[Name],WisconsinFDD_Unstructured[OG Subfolder],0)</f>
        <v>Edible_2024</v>
      </c>
      <c r="K401" t="str" cm="1">
        <f t="array" ref="K401">UPPER(CleanFileName1(Items6[[#This Row],[Franchise Legal Name]]))</f>
        <v>EDIBLE ARRANGEMENTS, LLC</v>
      </c>
      <c r="L401" s="8" t="str">
        <f>SUBSTITUTE(Items6[[#This Row],[New PDF File Name]],".pdf","_Items1-23.pdf")</f>
        <v>EDIBLE ARRANGEMENTS, LLC_2024_Items1-23.pdf</v>
      </c>
      <c r="M401" s="6" t="str">
        <f>Items6[[#This Row],[Cleaned Legal Name]]&amp;"_"&amp;Items6[[#This Row],[FDD Year]]&amp;".pdf"</f>
        <v>EDIBLE ARRANGEMENTS, LLC_2024.pdf</v>
      </c>
      <c r="N401" s="7" t="str">
        <f>SUBSTITUTE(Items6[[#This Row],[New PDF File Name]],".pdf","")</f>
        <v>EDIBLE ARRANGEMENTS, LLC_2024</v>
      </c>
    </row>
    <row r="402" spans="1:14" x14ac:dyDescent="0.3">
      <c r="A402" s="1" t="s">
        <v>809</v>
      </c>
      <c r="B402" s="1" t="s">
        <v>8</v>
      </c>
      <c r="C402" s="2">
        <v>45535.067597511574</v>
      </c>
      <c r="D402" s="2">
        <v>45533.880059224539</v>
      </c>
      <c r="E402" s="2">
        <v>45533.880059166666</v>
      </c>
      <c r="F402" s="1" t="s">
        <v>9</v>
      </c>
      <c r="G402" s="1" t="s">
        <v>810</v>
      </c>
      <c r="H402" s="2" t="str">
        <f>_xlfn.XLOOKUP(Items6[[#This Row],[Name - Copy]],AllJson[PDF File Name],AllJson[Franchise Legal Name])</f>
        <v>EIFFEL WAFFLE ENTERPRISE LLC</v>
      </c>
      <c r="I402" s="4">
        <f>_xlfn.XLOOKUP(Items6[[#This Row],[Name - Copy]],AllJson[PDF File Name],AllJson[FDD Year])</f>
        <v>2024</v>
      </c>
      <c r="J402" s="5" t="str">
        <f>_xlfn.XLOOKUP(Items6[[#This Row],[Name]],WisconsinFDD_Unstructured[Name],WisconsinFDD_Unstructured[OG Subfolder],0)</f>
        <v>EIFFEL_2024</v>
      </c>
      <c r="K402" t="str" cm="1">
        <f t="array" ref="K402">UPPER(CleanFileName1(Items6[[#This Row],[Franchise Legal Name]]))</f>
        <v>EIFFEL WAFFLE ENTERPRISE LLC</v>
      </c>
      <c r="L402" s="8" t="str">
        <f>SUBSTITUTE(Items6[[#This Row],[New PDF File Name]],".pdf","_Items1-23.pdf")</f>
        <v>EIFFEL WAFFLE ENTERPRISE LLC_2024_Items1-23.pdf</v>
      </c>
      <c r="M402" s="6" t="str">
        <f>Items6[[#This Row],[Cleaned Legal Name]]&amp;"_"&amp;Items6[[#This Row],[FDD Year]]&amp;".pdf"</f>
        <v>EIFFEL WAFFLE ENTERPRISE LLC_2024.pdf</v>
      </c>
      <c r="N402" s="7" t="str">
        <f>SUBSTITUTE(Items6[[#This Row],[New PDF File Name]],".pdf","")</f>
        <v>EIFFEL WAFFLE ENTERPRISE LLC_2024</v>
      </c>
    </row>
    <row r="403" spans="1:14" x14ac:dyDescent="0.3">
      <c r="A403" s="1" t="s">
        <v>811</v>
      </c>
      <c r="B403" s="1" t="s">
        <v>8</v>
      </c>
      <c r="C403" s="2">
        <v>45535.069077071763</v>
      </c>
      <c r="D403" s="2">
        <v>45533.880075879628</v>
      </c>
      <c r="E403" s="2">
        <v>45533.880075601854</v>
      </c>
      <c r="F403" s="1" t="s">
        <v>9</v>
      </c>
      <c r="G403" s="1" t="s">
        <v>812</v>
      </c>
      <c r="H403" s="2" t="str">
        <f>_xlfn.XLOOKUP(Items6[[#This Row],[Name - Copy]],AllJson[PDF File Name],AllJson[Franchise Legal Name])</f>
        <v>Einstein Bros. Bagels Franchise Corporation</v>
      </c>
      <c r="I403" s="4">
        <f>_xlfn.XLOOKUP(Items6[[#This Row],[Name - Copy]],AllJson[PDF File Name],AllJson[FDD Year])</f>
        <v>2024</v>
      </c>
      <c r="J403" s="5" t="str">
        <f>_xlfn.XLOOKUP(Items6[[#This Row],[Name]],WisconsinFDD_Unstructured[Name],WisconsinFDD_Unstructured[OG Subfolder],0)</f>
        <v>Einstein_2024</v>
      </c>
      <c r="K403" t="str" cm="1">
        <f t="array" ref="K403">UPPER(CleanFileName1(Items6[[#This Row],[Franchise Legal Name]]))</f>
        <v>EINSTEIN BROS. BAGELS FRANCHISE CORPORATION</v>
      </c>
      <c r="L403" s="8" t="str">
        <f>SUBSTITUTE(Items6[[#This Row],[New PDF File Name]],".pdf","_Items1-23.pdf")</f>
        <v>EINSTEIN BROS. BAGELS FRANCHISE CORPORATION_2024_Items1-23.pdf</v>
      </c>
      <c r="M403" s="6" t="str">
        <f>Items6[[#This Row],[Cleaned Legal Name]]&amp;"_"&amp;Items6[[#This Row],[FDD Year]]&amp;".pdf"</f>
        <v>EINSTEIN BROS. BAGELS FRANCHISE CORPORATION_2024.pdf</v>
      </c>
      <c r="N403" s="7" t="str">
        <f>SUBSTITUTE(Items6[[#This Row],[New PDF File Name]],".pdf","")</f>
        <v>EINSTEIN BROS. BAGELS FRANCHISE CORPORATION_2024</v>
      </c>
    </row>
    <row r="404" spans="1:14" x14ac:dyDescent="0.3">
      <c r="A404" s="1" t="s">
        <v>813</v>
      </c>
      <c r="B404" s="1" t="s">
        <v>8</v>
      </c>
      <c r="C404" s="2">
        <v>45535.071677256943</v>
      </c>
      <c r="D404" s="2">
        <v>45533.880109131947</v>
      </c>
      <c r="E404" s="2">
        <v>45533.880109004633</v>
      </c>
      <c r="F404" s="1" t="s">
        <v>9</v>
      </c>
      <c r="G404" s="1" t="s">
        <v>814</v>
      </c>
      <c r="H404" s="2" t="str">
        <f>_xlfn.XLOOKUP(Items6[[#This Row],[Name - Copy]],AllJson[PDF File Name],AllJson[Franchise Legal Name])</f>
        <v>ELEMENTS THERAPEUTIC MASSAGE, LLC</v>
      </c>
      <c r="I404" s="4">
        <f>_xlfn.XLOOKUP(Items6[[#This Row],[Name - Copy]],AllJson[PDF File Name],AllJson[FDD Year])</f>
        <v>2024</v>
      </c>
      <c r="J404" s="5" t="str">
        <f>_xlfn.XLOOKUP(Items6[[#This Row],[Name]],WisconsinFDD_Unstructured[Name],WisconsinFDD_Unstructured[OG Subfolder],0)</f>
        <v>ELEMENTS_2024</v>
      </c>
      <c r="K404" t="str" cm="1">
        <f t="array" ref="K404">UPPER(CleanFileName1(Items6[[#This Row],[Franchise Legal Name]]))</f>
        <v>ELEMENTS THERAPEUTIC MASSAGE, LLC</v>
      </c>
      <c r="L404" s="8" t="str">
        <f>SUBSTITUTE(Items6[[#This Row],[New PDF File Name]],".pdf","_Items1-23.pdf")</f>
        <v>ELEMENTS THERAPEUTIC MASSAGE, LLC_2024_Items1-23.pdf</v>
      </c>
      <c r="M404" s="6" t="str">
        <f>Items6[[#This Row],[Cleaned Legal Name]]&amp;"_"&amp;Items6[[#This Row],[FDD Year]]&amp;".pdf"</f>
        <v>ELEMENTS THERAPEUTIC MASSAGE, LLC_2024.pdf</v>
      </c>
      <c r="N404" s="7" t="str">
        <f>SUBSTITUTE(Items6[[#This Row],[New PDF File Name]],".pdf","")</f>
        <v>ELEMENTS THERAPEUTIC MASSAGE, LLC_2024</v>
      </c>
    </row>
    <row r="405" spans="1:14" x14ac:dyDescent="0.3">
      <c r="A405" s="1" t="s">
        <v>815</v>
      </c>
      <c r="B405" s="1" t="s">
        <v>8</v>
      </c>
      <c r="C405" s="2">
        <v>45535.073852314817</v>
      </c>
      <c r="D405" s="2">
        <v>45533.880147256947</v>
      </c>
      <c r="E405" s="2">
        <v>45533.880147094904</v>
      </c>
      <c r="F405" s="1" t="s">
        <v>9</v>
      </c>
      <c r="G405" s="1" t="s">
        <v>816</v>
      </c>
      <c r="H405" s="2" t="str">
        <f>_xlfn.XLOOKUP(Items6[[#This Row],[Name - Copy]],AllJson[PDF File Name],AllJson[Franchise Legal Name])</f>
        <v>Ellie Fam LLC</v>
      </c>
      <c r="I405" s="4">
        <f>_xlfn.XLOOKUP(Items6[[#This Row],[Name - Copy]],AllJson[PDF File Name],AllJson[FDD Year])</f>
        <v>2024</v>
      </c>
      <c r="J405" s="5" t="str">
        <f>_xlfn.XLOOKUP(Items6[[#This Row],[Name]],WisconsinFDD_Unstructured[Name],WisconsinFDD_Unstructured[OG Subfolder],0)</f>
        <v>Ellie_2024</v>
      </c>
      <c r="K405" t="str" cm="1">
        <f t="array" ref="K405">UPPER(CleanFileName1(Items6[[#This Row],[Franchise Legal Name]]))</f>
        <v>ELLIE FAM LLC</v>
      </c>
      <c r="L405" s="8" t="str">
        <f>SUBSTITUTE(Items6[[#This Row],[New PDF File Name]],".pdf","_Items1-23.pdf")</f>
        <v>ELLIE FAM LLC_2024_Items1-23.pdf</v>
      </c>
      <c r="M405" s="6" t="str">
        <f>Items6[[#This Row],[Cleaned Legal Name]]&amp;"_"&amp;Items6[[#This Row],[FDD Year]]&amp;".pdf"</f>
        <v>ELLIE FAM LLC_2024.pdf</v>
      </c>
      <c r="N405" s="7" t="str">
        <f>SUBSTITUTE(Items6[[#This Row],[New PDF File Name]],".pdf","")</f>
        <v>ELLIE FAM LLC_2024</v>
      </c>
    </row>
    <row r="406" spans="1:14" x14ac:dyDescent="0.3">
      <c r="A406" s="1" t="s">
        <v>817</v>
      </c>
      <c r="B406" s="1" t="s">
        <v>8</v>
      </c>
      <c r="C406" s="2">
        <v>45535.076395034725</v>
      </c>
      <c r="D406" s="2">
        <v>45533.880178333333</v>
      </c>
      <c r="E406" s="2">
        <v>45533.880178182873</v>
      </c>
      <c r="F406" s="1" t="s">
        <v>9</v>
      </c>
      <c r="G406" s="1" t="s">
        <v>818</v>
      </c>
      <c r="H406" s="2" t="str">
        <f>_xlfn.XLOOKUP(Items6[[#This Row],[Name - Copy]],AllJson[PDF File Name],AllJson[Franchise Legal Name])</f>
        <v>El Pollo Loco, Inc.</v>
      </c>
      <c r="I406" s="4">
        <f>_xlfn.XLOOKUP(Items6[[#This Row],[Name - Copy]],AllJson[PDF File Name],AllJson[FDD Year])</f>
        <v>2024</v>
      </c>
      <c r="J406" s="5" t="str">
        <f>_xlfn.XLOOKUP(Items6[[#This Row],[Name]],WisconsinFDD_Unstructured[Name],WisconsinFDD_Unstructured[OG Subfolder],0)</f>
        <v>El_2024</v>
      </c>
      <c r="K406" t="str" cm="1">
        <f t="array" ref="K406">UPPER(CleanFileName1(Items6[[#This Row],[Franchise Legal Name]]))</f>
        <v>EL POLLO LOCO, INC.</v>
      </c>
      <c r="L406" s="8" t="str">
        <f>SUBSTITUTE(Items6[[#This Row],[New PDF File Name]],".pdf","_Items1-23.pdf")</f>
        <v>EL POLLO LOCO, INC._2024_Items1-23.pdf</v>
      </c>
      <c r="M406" s="6" t="str">
        <f>Items6[[#This Row],[Cleaned Legal Name]]&amp;"_"&amp;Items6[[#This Row],[FDD Year]]&amp;".pdf"</f>
        <v>EL POLLO LOCO, INC._2024.pdf</v>
      </c>
      <c r="N406" s="7" t="str">
        <f>SUBSTITUTE(Items6[[#This Row],[New PDF File Name]],".pdf","")</f>
        <v>EL POLLO LOCO, INC._2024</v>
      </c>
    </row>
    <row r="407" spans="1:14" x14ac:dyDescent="0.3">
      <c r="A407" s="1" t="s">
        <v>819</v>
      </c>
      <c r="B407" s="1" t="s">
        <v>8</v>
      </c>
      <c r="C407" s="2">
        <v>45535.078934976853</v>
      </c>
      <c r="D407" s="2">
        <v>45533.880203020832</v>
      </c>
      <c r="E407" s="2">
        <v>45533.880202858796</v>
      </c>
      <c r="F407" s="1" t="s">
        <v>9</v>
      </c>
      <c r="G407" s="1" t="s">
        <v>820</v>
      </c>
      <c r="H407" s="2" t="str">
        <f>_xlfn.XLOOKUP(Items6[[#This Row],[Name - Copy]],AllJson[PDF File Name],AllJson[Franchise Legal Name])</f>
        <v>EmeraldPro Franchising, Inc. dba Paint EZ</v>
      </c>
      <c r="I407" s="4">
        <f>_xlfn.XLOOKUP(Items6[[#This Row],[Name - Copy]],AllJson[PDF File Name],AllJson[FDD Year])</f>
        <v>2024</v>
      </c>
      <c r="J407" s="5" t="str">
        <f>_xlfn.XLOOKUP(Items6[[#This Row],[Name]],WisconsinFDD_Unstructured[Name],WisconsinFDD_Unstructured[OG Subfolder],0)</f>
        <v>EmeraldPro_2024</v>
      </c>
      <c r="K407" t="str" cm="1">
        <f t="array" ref="K407">UPPER(CleanFileName1(Items6[[#This Row],[Franchise Legal Name]]))</f>
        <v>EMERALDPRO FRANCHISING, INC. DBA PAINT EZ</v>
      </c>
      <c r="L407" s="8" t="str">
        <f>SUBSTITUTE(Items6[[#This Row],[New PDF File Name]],".pdf","_Items1-23.pdf")</f>
        <v>EMERALDPRO FRANCHISING, INC. DBA PAINT EZ_2024_Items1-23.pdf</v>
      </c>
      <c r="M407" s="6" t="str">
        <f>Items6[[#This Row],[Cleaned Legal Name]]&amp;"_"&amp;Items6[[#This Row],[FDD Year]]&amp;".pdf"</f>
        <v>EMERALDPRO FRANCHISING, INC. DBA PAINT EZ_2024.pdf</v>
      </c>
      <c r="N407" s="7" t="str">
        <f>SUBSTITUTE(Items6[[#This Row],[New PDF File Name]],".pdf","")</f>
        <v>EMERALDPRO FRANCHISING, INC. DBA PAINT EZ_2024</v>
      </c>
    </row>
    <row r="408" spans="1:14" x14ac:dyDescent="0.3">
      <c r="A408" s="1" t="s">
        <v>821</v>
      </c>
      <c r="B408" s="1" t="s">
        <v>8</v>
      </c>
      <c r="C408" s="2">
        <v>45535.080486018516</v>
      </c>
      <c r="D408" s="2">
        <v>45533.88023466435</v>
      </c>
      <c r="E408" s="2">
        <v>45533.880234502314</v>
      </c>
      <c r="F408" s="1" t="s">
        <v>9</v>
      </c>
      <c r="G408" s="1" t="s">
        <v>822</v>
      </c>
      <c r="H408" s="2" t="str">
        <f>_xlfn.XLOOKUP(Items6[[#This Row],[Name - Copy]],AllJson[PDF File Name],AllJson[Franchise Legal Name])</f>
        <v>Emerging Vision Inc</v>
      </c>
      <c r="I408" s="4">
        <f>_xlfn.XLOOKUP(Items6[[#This Row],[Name - Copy]],AllJson[PDF File Name],AllJson[FDD Year])</f>
        <v>2023</v>
      </c>
      <c r="J408" s="5" t="str">
        <f>_xlfn.XLOOKUP(Items6[[#This Row],[Name]],WisconsinFDD_Unstructured[Name],WisconsinFDD_Unstructured[OG Subfolder],0)</f>
        <v>Emerging_2023</v>
      </c>
      <c r="K408" t="str" cm="1">
        <f t="array" ref="K408">UPPER(CleanFileName1(Items6[[#This Row],[Franchise Legal Name]]))</f>
        <v>EMERGING VISION INC</v>
      </c>
      <c r="L408" s="8" t="str">
        <f>SUBSTITUTE(Items6[[#This Row],[New PDF File Name]],".pdf","_Items1-23.pdf")</f>
        <v>EMERGING VISION INC_2023_Items1-23.pdf</v>
      </c>
      <c r="M408" s="6" t="str">
        <f>Items6[[#This Row],[Cleaned Legal Name]]&amp;"_"&amp;Items6[[#This Row],[FDD Year]]&amp;".pdf"</f>
        <v>EMERGING VISION INC_2023.pdf</v>
      </c>
      <c r="N408" s="7" t="str">
        <f>SUBSTITUTE(Items6[[#This Row],[New PDF File Name]],".pdf","")</f>
        <v>EMERGING VISION INC_2023</v>
      </c>
    </row>
    <row r="409" spans="1:14" x14ac:dyDescent="0.3">
      <c r="A409" s="1" t="s">
        <v>823</v>
      </c>
      <c r="B409" s="1" t="s">
        <v>8</v>
      </c>
      <c r="C409" s="2">
        <v>45535.082765717591</v>
      </c>
      <c r="D409" s="2">
        <v>45533.880269780093</v>
      </c>
      <c r="E409" s="2">
        <v>45533.880269652778</v>
      </c>
      <c r="F409" s="1" t="s">
        <v>9</v>
      </c>
      <c r="G409" s="1" t="s">
        <v>824</v>
      </c>
      <c r="H409" s="2" t="str">
        <f>_xlfn.XLOOKUP(Items6[[#This Row],[Name - Copy]],AllJson[PDF File Name],AllJson[Franchise Legal Name])</f>
        <v>ENGEL &amp; VOLKERS Americas INC</v>
      </c>
      <c r="I409" s="4">
        <f>_xlfn.XLOOKUP(Items6[[#This Row],[Name - Copy]],AllJson[PDF File Name],AllJson[FDD Year])</f>
        <v>2024</v>
      </c>
      <c r="J409" s="5" t="str">
        <f>_xlfn.XLOOKUP(Items6[[#This Row],[Name]],WisconsinFDD_Unstructured[Name],WisconsinFDD_Unstructured[OG Subfolder],0)</f>
        <v>ENGEL_2024</v>
      </c>
      <c r="K409" t="str" cm="1">
        <f t="array" ref="K409">UPPER(CleanFileName1(Items6[[#This Row],[Franchise Legal Name]]))</f>
        <v>ENGEL &amp; VOLKERS AMERICAS INC</v>
      </c>
      <c r="L409" s="8" t="str">
        <f>SUBSTITUTE(Items6[[#This Row],[New PDF File Name]],".pdf","_Items1-23.pdf")</f>
        <v>ENGEL &amp; VOLKERS AMERICAS INC_2024_Items1-23.pdf</v>
      </c>
      <c r="M409" s="6" t="str">
        <f>Items6[[#This Row],[Cleaned Legal Name]]&amp;"_"&amp;Items6[[#This Row],[FDD Year]]&amp;".pdf"</f>
        <v>ENGEL &amp; VOLKERS AMERICAS INC_2024.pdf</v>
      </c>
      <c r="N409" s="7" t="str">
        <f>SUBSTITUTE(Items6[[#This Row],[New PDF File Name]],".pdf","")</f>
        <v>ENGEL &amp; VOLKERS AMERICAS INC_2024</v>
      </c>
    </row>
    <row r="410" spans="1:14" x14ac:dyDescent="0.3">
      <c r="A410" s="1" t="s">
        <v>825</v>
      </c>
      <c r="B410" s="1" t="s">
        <v>8</v>
      </c>
      <c r="C410" s="2">
        <v>45535.085294340279</v>
      </c>
      <c r="D410" s="2">
        <v>45533.880276099539</v>
      </c>
      <c r="E410" s="2">
        <v>45533.88027603009</v>
      </c>
      <c r="F410" s="1" t="s">
        <v>9</v>
      </c>
      <c r="G410" s="1" t="s">
        <v>826</v>
      </c>
      <c r="H410" s="2" t="str">
        <f>_xlfn.XLOOKUP(Items6[[#This Row],[Name - Copy]],AllJson[PDF File Name],AllJson[Franchise Legal Name])</f>
        <v>Engineering for Kids International, LLC</v>
      </c>
      <c r="I410" s="4">
        <f>_xlfn.XLOOKUP(Items6[[#This Row],[Name - Copy]],AllJson[PDF File Name],AllJson[FDD Year])</f>
        <v>2024</v>
      </c>
      <c r="J410" s="5" t="str">
        <f>_xlfn.XLOOKUP(Items6[[#This Row],[Name]],WisconsinFDD_Unstructured[Name],WisconsinFDD_Unstructured[OG Subfolder],0)</f>
        <v>Engineering_2024</v>
      </c>
      <c r="K410" t="str" cm="1">
        <f t="array" ref="K410">UPPER(CleanFileName1(Items6[[#This Row],[Franchise Legal Name]]))</f>
        <v>ENGINEERING FOR KIDS INTERNATIONAL, LLC</v>
      </c>
      <c r="L410" s="8" t="str">
        <f>SUBSTITUTE(Items6[[#This Row],[New PDF File Name]],".pdf","_Items1-23.pdf")</f>
        <v>ENGINEERING FOR KIDS INTERNATIONAL, LLC_2024_Items1-23.pdf</v>
      </c>
      <c r="M410" s="6" t="str">
        <f>Items6[[#This Row],[Cleaned Legal Name]]&amp;"_"&amp;Items6[[#This Row],[FDD Year]]&amp;".pdf"</f>
        <v>ENGINEERING FOR KIDS INTERNATIONAL, LLC_2024.pdf</v>
      </c>
      <c r="N410" s="7" t="str">
        <f>SUBSTITUTE(Items6[[#This Row],[New PDF File Name]],".pdf","")</f>
        <v>ENGINEERING FOR KIDS INTERNATIONAL, LLC_2024</v>
      </c>
    </row>
    <row r="411" spans="1:14" x14ac:dyDescent="0.3">
      <c r="A411" s="1" t="s">
        <v>827</v>
      </c>
      <c r="B411" s="1" t="s">
        <v>8</v>
      </c>
      <c r="C411" s="2">
        <v>45535.086838171293</v>
      </c>
      <c r="D411" s="2">
        <v>45533.880309259257</v>
      </c>
      <c r="E411" s="2">
        <v>45533.880309062501</v>
      </c>
      <c r="F411" s="1" t="s">
        <v>9</v>
      </c>
      <c r="G411" s="1" t="s">
        <v>828</v>
      </c>
      <c r="H411" s="2" t="str">
        <f>_xlfn.XLOOKUP(Items6[[#This Row],[Name - Copy]],AllJson[PDF File Name],AllJson[Franchise Legal Name])</f>
        <v>Enviro-Master International Franchise, LLC</v>
      </c>
      <c r="I411" s="4">
        <f>_xlfn.XLOOKUP(Items6[[#This Row],[Name - Copy]],AllJson[PDF File Name],AllJson[FDD Year])</f>
        <v>2024</v>
      </c>
      <c r="J411" s="5" t="str">
        <f>_xlfn.XLOOKUP(Items6[[#This Row],[Name]],WisconsinFDD_Unstructured[Name],WisconsinFDD_Unstructured[OG Subfolder],0)</f>
        <v>Enviro-Master_2024</v>
      </c>
      <c r="K411" t="str" cm="1">
        <f t="array" ref="K411">UPPER(CleanFileName1(Items6[[#This Row],[Franchise Legal Name]]))</f>
        <v>ENVIRO-MASTER INTERNATIONAL FRANCHISE, LLC</v>
      </c>
      <c r="L411" s="8" t="str">
        <f>SUBSTITUTE(Items6[[#This Row],[New PDF File Name]],".pdf","_Items1-23.pdf")</f>
        <v>ENVIRO-MASTER INTERNATIONAL FRANCHISE, LLC_2024_Items1-23.pdf</v>
      </c>
      <c r="M411" s="6" t="str">
        <f>Items6[[#This Row],[Cleaned Legal Name]]&amp;"_"&amp;Items6[[#This Row],[FDD Year]]&amp;".pdf"</f>
        <v>ENVIRO-MASTER INTERNATIONAL FRANCHISE, LLC_2024.pdf</v>
      </c>
      <c r="N411" s="7" t="str">
        <f>SUBSTITUTE(Items6[[#This Row],[New PDF File Name]],".pdf","")</f>
        <v>ENVIRO-MASTER INTERNATIONAL FRANCHISE, LLC_2024</v>
      </c>
    </row>
    <row r="412" spans="1:14" x14ac:dyDescent="0.3">
      <c r="A412" s="1" t="s">
        <v>829</v>
      </c>
      <c r="B412" s="1" t="s">
        <v>8</v>
      </c>
      <c r="C412" s="2">
        <v>45535.088954421299</v>
      </c>
      <c r="D412" s="2">
        <v>45533.880342280092</v>
      </c>
      <c r="E412" s="2">
        <v>45533.880342129632</v>
      </c>
      <c r="F412" s="1" t="s">
        <v>9</v>
      </c>
      <c r="G412" s="1" t="s">
        <v>830</v>
      </c>
      <c r="H412" s="2" t="str">
        <f>_xlfn.XLOOKUP(Items6[[#This Row],[Name - Copy]],AllJson[PDF File Name],AllJson[Franchise Legal Name])</f>
        <v>EOS Worldwide Franchising, LLC</v>
      </c>
      <c r="I412" s="4">
        <f>_xlfn.XLOOKUP(Items6[[#This Row],[Name - Copy]],AllJson[PDF File Name],AllJson[FDD Year])</f>
        <v>2024</v>
      </c>
      <c r="J412" s="5" t="str">
        <f>_xlfn.XLOOKUP(Items6[[#This Row],[Name]],WisconsinFDD_Unstructured[Name],WisconsinFDD_Unstructured[OG Subfolder],0)</f>
        <v>EOS_2024</v>
      </c>
      <c r="K412" t="str" cm="1">
        <f t="array" ref="K412">UPPER(CleanFileName1(Items6[[#This Row],[Franchise Legal Name]]))</f>
        <v>EOS WORLDWIDE FRANCHISING, LLC</v>
      </c>
      <c r="L412" s="8" t="str">
        <f>SUBSTITUTE(Items6[[#This Row],[New PDF File Name]],".pdf","_Items1-23.pdf")</f>
        <v>EOS WORLDWIDE FRANCHISING, LLC_2024_Items1-23.pdf</v>
      </c>
      <c r="M412" s="6" t="str">
        <f>Items6[[#This Row],[Cleaned Legal Name]]&amp;"_"&amp;Items6[[#This Row],[FDD Year]]&amp;".pdf"</f>
        <v>EOS WORLDWIDE FRANCHISING, LLC_2024.pdf</v>
      </c>
      <c r="N412" s="7" t="str">
        <f>SUBSTITUTE(Items6[[#This Row],[New PDF File Name]],".pdf","")</f>
        <v>EOS WORLDWIDE FRANCHISING, LLC_2024</v>
      </c>
    </row>
    <row r="413" spans="1:14" x14ac:dyDescent="0.3">
      <c r="A413" s="1" t="s">
        <v>831</v>
      </c>
      <c r="B413" s="1" t="s">
        <v>8</v>
      </c>
      <c r="C413" s="2">
        <v>45535.090997164349</v>
      </c>
      <c r="D413" s="2">
        <v>45533.880384398151</v>
      </c>
      <c r="E413" s="2">
        <v>45533.880384305558</v>
      </c>
      <c r="F413" s="1" t="s">
        <v>9</v>
      </c>
      <c r="G413" s="1" t="s">
        <v>832</v>
      </c>
      <c r="H413" s="2" t="str">
        <f>_xlfn.XLOOKUP(Items6[[#This Row],[Name - Copy]],AllJson[PDF File Name],AllJson[Franchise Legal Name])</f>
        <v>Epcon Communities Franchising, LLC</v>
      </c>
      <c r="I413" s="4">
        <f>_xlfn.XLOOKUP(Items6[[#This Row],[Name - Copy]],AllJson[PDF File Name],AllJson[FDD Year])</f>
        <v>2024</v>
      </c>
      <c r="J413" s="5" t="str">
        <f>_xlfn.XLOOKUP(Items6[[#This Row],[Name]],WisconsinFDD_Unstructured[Name],WisconsinFDD_Unstructured[OG Subfolder],0)</f>
        <v>Epcon_2024</v>
      </c>
      <c r="K413" t="str" cm="1">
        <f t="array" ref="K413">UPPER(CleanFileName1(Items6[[#This Row],[Franchise Legal Name]]))</f>
        <v>EPCON COMMUNITIES FRANCHISING, LLC</v>
      </c>
      <c r="L413" s="8" t="str">
        <f>SUBSTITUTE(Items6[[#This Row],[New PDF File Name]],".pdf","_Items1-23.pdf")</f>
        <v>EPCON COMMUNITIES FRANCHISING, LLC_2024_Items1-23.pdf</v>
      </c>
      <c r="M413" s="6" t="str">
        <f>Items6[[#This Row],[Cleaned Legal Name]]&amp;"_"&amp;Items6[[#This Row],[FDD Year]]&amp;".pdf"</f>
        <v>EPCON COMMUNITIES FRANCHISING, LLC_2024.pdf</v>
      </c>
      <c r="N413" s="7" t="str">
        <f>SUBSTITUTE(Items6[[#This Row],[New PDF File Name]],".pdf","")</f>
        <v>EPCON COMMUNITIES FRANCHISING, LLC_2024</v>
      </c>
    </row>
    <row r="414" spans="1:14" x14ac:dyDescent="0.3">
      <c r="A414" s="1" t="s">
        <v>833</v>
      </c>
      <c r="B414" s="1" t="s">
        <v>8</v>
      </c>
      <c r="C414" s="2">
        <v>45535.093863437498</v>
      </c>
      <c r="D414" s="2">
        <v>45533.8804087963</v>
      </c>
      <c r="E414" s="2">
        <v>45533.880408275465</v>
      </c>
      <c r="F414" s="1" t="s">
        <v>9</v>
      </c>
      <c r="G414" s="1" t="s">
        <v>834</v>
      </c>
      <c r="H414" s="2" t="str">
        <f>_xlfn.XLOOKUP(Items6[[#This Row],[Name - Copy]],AllJson[PDF File Name],AllJson[Franchise Legal Name])</f>
        <v>Equity One Franchisors, LLC</v>
      </c>
      <c r="I414" s="4">
        <f>_xlfn.XLOOKUP(Items6[[#This Row],[Name - Copy]],AllJson[PDF File Name],AllJson[FDD Year])</f>
        <v>2024</v>
      </c>
      <c r="J414" s="5" t="str">
        <f>_xlfn.XLOOKUP(Items6[[#This Row],[Name]],WisconsinFDD_Unstructured[Name],WisconsinFDD_Unstructured[OG Subfolder],0)</f>
        <v>Equity_2024</v>
      </c>
      <c r="K414" t="str" cm="1">
        <f t="array" ref="K414">UPPER(CleanFileName1(Items6[[#This Row],[Franchise Legal Name]]))</f>
        <v>EQUITY ONE FRANCHISORS, LLC</v>
      </c>
      <c r="L414" s="8" t="str">
        <f>SUBSTITUTE(Items6[[#This Row],[New PDF File Name]],".pdf","_Items1-23.pdf")</f>
        <v>EQUITY ONE FRANCHISORS, LLC_2024_Items1-23.pdf</v>
      </c>
      <c r="M414" s="6" t="str">
        <f>Items6[[#This Row],[Cleaned Legal Name]]&amp;"_"&amp;Items6[[#This Row],[FDD Year]]&amp;".pdf"</f>
        <v>EQUITY ONE FRANCHISORS, LLC_2024.pdf</v>
      </c>
      <c r="N414" s="7" t="str">
        <f>SUBSTITUTE(Items6[[#This Row],[New PDF File Name]],".pdf","")</f>
        <v>EQUITY ONE FRANCHISORS, LLC_2024</v>
      </c>
    </row>
    <row r="415" spans="1:14" x14ac:dyDescent="0.3">
      <c r="A415" s="1" t="s">
        <v>835</v>
      </c>
      <c r="B415" s="1" t="s">
        <v>8</v>
      </c>
      <c r="C415" s="2">
        <v>45535.095116562501</v>
      </c>
      <c r="D415" s="2">
        <v>45533.880544178239</v>
      </c>
      <c r="E415" s="2">
        <v>45533.880544143518</v>
      </c>
      <c r="F415" s="1" t="s">
        <v>9</v>
      </c>
      <c r="G415" s="1" t="s">
        <v>836</v>
      </c>
      <c r="H415" s="2" t="str">
        <f>_xlfn.XLOOKUP(Items6[[#This Row],[Name - Copy]],AllJson[PDF File Name],AllJson[Franchise Legal Name])</f>
        <v>ERA FRANCHISE SYSTEMS LLC</v>
      </c>
      <c r="I415" s="4">
        <f>_xlfn.XLOOKUP(Items6[[#This Row],[Name - Copy]],AllJson[PDF File Name],AllJson[FDD Year])</f>
        <v>2024</v>
      </c>
      <c r="J415" s="5" t="str">
        <f>_xlfn.XLOOKUP(Items6[[#This Row],[Name]],WisconsinFDD_Unstructured[Name],WisconsinFDD_Unstructured[OG Subfolder],0)</f>
        <v>ERA_2024</v>
      </c>
      <c r="K415" t="str" cm="1">
        <f t="array" ref="K415">UPPER(CleanFileName1(Items6[[#This Row],[Franchise Legal Name]]))</f>
        <v>ERA FRANCHISE SYSTEMS LLC</v>
      </c>
      <c r="L415" s="8" t="str">
        <f>SUBSTITUTE(Items6[[#This Row],[New PDF File Name]],".pdf","_Items1-23.pdf")</f>
        <v>ERA FRANCHISE SYSTEMS LLC_2024_Items1-23.pdf</v>
      </c>
      <c r="M415" s="6" t="str">
        <f>Items6[[#This Row],[Cleaned Legal Name]]&amp;"_"&amp;Items6[[#This Row],[FDD Year]]&amp;".pdf"</f>
        <v>ERA FRANCHISE SYSTEMS LLC_2024.pdf</v>
      </c>
      <c r="N415" s="7" t="str">
        <f>SUBSTITUTE(Items6[[#This Row],[New PDF File Name]],".pdf","")</f>
        <v>ERA FRANCHISE SYSTEMS LLC_2024</v>
      </c>
    </row>
    <row r="416" spans="1:14" x14ac:dyDescent="0.3">
      <c r="A416" s="1" t="s">
        <v>837</v>
      </c>
      <c r="B416" s="1" t="s">
        <v>8</v>
      </c>
      <c r="C416" s="2">
        <v>45535.103459988422</v>
      </c>
      <c r="D416" s="2">
        <v>45533.880572407405</v>
      </c>
      <c r="E416" s="2">
        <v>45533.880572291666</v>
      </c>
      <c r="F416" s="1" t="s">
        <v>9</v>
      </c>
      <c r="G416" s="1" t="s">
        <v>838</v>
      </c>
      <c r="H416" s="2" t="str">
        <f>_xlfn.XLOOKUP(Items6[[#This Row],[Name - Copy]],AllJson[PDF File Name],AllJson[Franchise Legal Name])</f>
        <v>Escapology LLC</v>
      </c>
      <c r="I416" s="4">
        <f>_xlfn.XLOOKUP(Items6[[#This Row],[Name - Copy]],AllJson[PDF File Name],AllJson[FDD Year])</f>
        <v>2024</v>
      </c>
      <c r="J416" s="5" t="str">
        <f>_xlfn.XLOOKUP(Items6[[#This Row],[Name]],WisconsinFDD_Unstructured[Name],WisconsinFDD_Unstructured[OG Subfolder],0)</f>
        <v>Escapology_2024</v>
      </c>
      <c r="K416" t="str" cm="1">
        <f t="array" ref="K416">UPPER(CleanFileName1(Items6[[#This Row],[Franchise Legal Name]]))</f>
        <v>ESCAPOLOGY LLC</v>
      </c>
      <c r="L416" s="8" t="str">
        <f>SUBSTITUTE(Items6[[#This Row],[New PDF File Name]],".pdf","_Items1-23.pdf")</f>
        <v>ESCAPOLOGY LLC_2024_Items1-23.pdf</v>
      </c>
      <c r="M416" s="6" t="str">
        <f>Items6[[#This Row],[Cleaned Legal Name]]&amp;"_"&amp;Items6[[#This Row],[FDD Year]]&amp;".pdf"</f>
        <v>ESCAPOLOGY LLC_2024.pdf</v>
      </c>
      <c r="N416" s="7" t="str">
        <f>SUBSTITUTE(Items6[[#This Row],[New PDF File Name]],".pdf","")</f>
        <v>ESCAPOLOGY LLC_2024</v>
      </c>
    </row>
    <row r="417" spans="1:14" x14ac:dyDescent="0.3">
      <c r="A417" s="1" t="s">
        <v>839</v>
      </c>
      <c r="B417" s="1" t="s">
        <v>8</v>
      </c>
      <c r="C417" s="2">
        <v>45535.105269467589</v>
      </c>
      <c r="D417" s="2">
        <v>45533.880597037038</v>
      </c>
      <c r="E417" s="2">
        <v>45533.880596921299</v>
      </c>
      <c r="F417" s="1" t="s">
        <v>9</v>
      </c>
      <c r="G417" s="1" t="s">
        <v>840</v>
      </c>
      <c r="H417" s="2" t="str">
        <f>_xlfn.XLOOKUP(Items6[[#This Row],[Name - Copy]],AllJson[PDF File Name],AllJson[Franchise Legal Name])</f>
        <v>ESH Strategies Franchise LLC</v>
      </c>
      <c r="I417" s="4">
        <f>_xlfn.XLOOKUP(Items6[[#This Row],[Name - Copy]],AllJson[PDF File Name],AllJson[FDD Year])</f>
        <v>2024</v>
      </c>
      <c r="J417" s="5" t="str">
        <f>_xlfn.XLOOKUP(Items6[[#This Row],[Name]],WisconsinFDD_Unstructured[Name],WisconsinFDD_Unstructured[OG Subfolder],0)</f>
        <v>ESH_2024</v>
      </c>
      <c r="K417" t="str" cm="1">
        <f t="array" ref="K417">UPPER(CleanFileName1(Items6[[#This Row],[Franchise Legal Name]]))</f>
        <v>ESH STRATEGIES FRANCHISE LLC</v>
      </c>
      <c r="L417" s="8" t="str">
        <f>SUBSTITUTE(Items6[[#This Row],[New PDF File Name]],".pdf","_Items1-23.pdf")</f>
        <v>ESH STRATEGIES FRANCHISE LLC_2024_Items1-23.pdf</v>
      </c>
      <c r="M417" s="6" t="str">
        <f>Items6[[#This Row],[Cleaned Legal Name]]&amp;"_"&amp;Items6[[#This Row],[FDD Year]]&amp;".pdf"</f>
        <v>ESH STRATEGIES FRANCHISE LLC_2024.pdf</v>
      </c>
      <c r="N417" s="7" t="str">
        <f>SUBSTITUTE(Items6[[#This Row],[New PDF File Name]],".pdf","")</f>
        <v>ESH STRATEGIES FRANCHISE LLC_2024</v>
      </c>
    </row>
    <row r="418" spans="1:14" x14ac:dyDescent="0.3">
      <c r="A418" s="1" t="s">
        <v>841</v>
      </c>
      <c r="B418" s="1" t="s">
        <v>8</v>
      </c>
      <c r="C418" s="2">
        <v>45535.107133611113</v>
      </c>
      <c r="D418" s="2">
        <v>45533.880616666669</v>
      </c>
      <c r="E418" s="2">
        <v>45533.88061659722</v>
      </c>
      <c r="F418" s="1" t="s">
        <v>9</v>
      </c>
      <c r="G418" s="1" t="s">
        <v>842</v>
      </c>
      <c r="H418" s="2" t="str">
        <f>_xlfn.XLOOKUP(Items6[[#This Row],[Name - Copy]],AllJson[PDF File Name],AllJson[Franchise Legal Name])</f>
        <v>Eufloria Franchising LLC</v>
      </c>
      <c r="I418" s="4">
        <f>_xlfn.XLOOKUP(Items6[[#This Row],[Name - Copy]],AllJson[PDF File Name],AllJson[FDD Year])</f>
        <v>2023</v>
      </c>
      <c r="J418" s="5" t="str">
        <f>_xlfn.XLOOKUP(Items6[[#This Row],[Name]],WisconsinFDD_Unstructured[Name],WisconsinFDD_Unstructured[OG Subfolder],0)</f>
        <v>Eufloria_2023</v>
      </c>
      <c r="K418" t="str" cm="1">
        <f t="array" ref="K418">UPPER(CleanFileName1(Items6[[#This Row],[Franchise Legal Name]]))</f>
        <v>EUFLORIA FRANCHISING LLC</v>
      </c>
      <c r="L418" s="8" t="str">
        <f>SUBSTITUTE(Items6[[#This Row],[New PDF File Name]],".pdf","_Items1-23.pdf")</f>
        <v>EUFLORIA FRANCHISING LLC_2023_Items1-23.pdf</v>
      </c>
      <c r="M418" s="6" t="str">
        <f>Items6[[#This Row],[Cleaned Legal Name]]&amp;"_"&amp;Items6[[#This Row],[FDD Year]]&amp;".pdf"</f>
        <v>EUFLORIA FRANCHISING LLC_2023.pdf</v>
      </c>
      <c r="N418" s="7" t="str">
        <f>SUBSTITUTE(Items6[[#This Row],[New PDF File Name]],".pdf","")</f>
        <v>EUFLORIA FRANCHISING LLC_2023</v>
      </c>
    </row>
    <row r="419" spans="1:14" x14ac:dyDescent="0.3">
      <c r="A419" s="1" t="s">
        <v>843</v>
      </c>
      <c r="B419" s="1" t="s">
        <v>8</v>
      </c>
      <c r="C419" s="2">
        <v>45535.108437476854</v>
      </c>
      <c r="D419" s="2">
        <v>45533.88064354167</v>
      </c>
      <c r="E419" s="2">
        <v>45533.880643402779</v>
      </c>
      <c r="F419" s="1" t="s">
        <v>9</v>
      </c>
      <c r="G419" s="1" t="s">
        <v>844</v>
      </c>
      <c r="H419" s="2" t="str">
        <f>_xlfn.XLOOKUP(Items6[[#This Row],[Name - Copy]],AllJson[PDF File Name],AllJson[Franchise Legal Name])</f>
        <v>Evans Garment Restoration II, LLC</v>
      </c>
      <c r="I419" s="4">
        <f>_xlfn.XLOOKUP(Items6[[#This Row],[Name - Copy]],AllJson[PDF File Name],AllJson[FDD Year])</f>
        <v>2024</v>
      </c>
      <c r="J419" s="5" t="str">
        <f>_xlfn.XLOOKUP(Items6[[#This Row],[Name]],WisconsinFDD_Unstructured[Name],WisconsinFDD_Unstructured[OG Subfolder],0)</f>
        <v>Evans_2024</v>
      </c>
      <c r="K419" t="str" cm="1">
        <f t="array" ref="K419">UPPER(CleanFileName1(Items6[[#This Row],[Franchise Legal Name]]))</f>
        <v>EVANS GARMENT RESTORATION II, LLC</v>
      </c>
      <c r="L419" s="8" t="str">
        <f>SUBSTITUTE(Items6[[#This Row],[New PDF File Name]],".pdf","_Items1-23.pdf")</f>
        <v>EVANS GARMENT RESTORATION II, LLC_2024_Items1-23.pdf</v>
      </c>
      <c r="M419" s="6" t="str">
        <f>Items6[[#This Row],[Cleaned Legal Name]]&amp;"_"&amp;Items6[[#This Row],[FDD Year]]&amp;".pdf"</f>
        <v>EVANS GARMENT RESTORATION II, LLC_2024.pdf</v>
      </c>
      <c r="N419" s="7" t="str">
        <f>SUBSTITUTE(Items6[[#This Row],[New PDF File Name]],".pdf","")</f>
        <v>EVANS GARMENT RESTORATION II, LLC_2024</v>
      </c>
    </row>
    <row r="420" spans="1:14" x14ac:dyDescent="0.3">
      <c r="A420" s="1" t="s">
        <v>845</v>
      </c>
      <c r="B420" s="1" t="s">
        <v>8</v>
      </c>
      <c r="C420" s="2">
        <v>45535.110417164353</v>
      </c>
      <c r="D420" s="2">
        <v>45533.88066545139</v>
      </c>
      <c r="E420" s="2">
        <v>45533.880665358796</v>
      </c>
      <c r="F420" s="1" t="s">
        <v>9</v>
      </c>
      <c r="G420" s="1" t="s">
        <v>846</v>
      </c>
      <c r="H420" s="2" t="str">
        <f>_xlfn.XLOOKUP(Items6[[#This Row],[Name - Copy]],AllJson[PDF File Name],AllJson[Franchise Legal Name])</f>
        <v>Everbowl Franchise, LLC</v>
      </c>
      <c r="I420" s="4">
        <f>_xlfn.XLOOKUP(Items6[[#This Row],[Name - Copy]],AllJson[PDF File Name],AllJson[FDD Year])</f>
        <v>2024</v>
      </c>
      <c r="J420" s="5" t="str">
        <f>_xlfn.XLOOKUP(Items6[[#This Row],[Name]],WisconsinFDD_Unstructured[Name],WisconsinFDD_Unstructured[OG Subfolder],0)</f>
        <v>Everbowl_2024</v>
      </c>
      <c r="K420" t="str" cm="1">
        <f t="array" ref="K420">UPPER(CleanFileName1(Items6[[#This Row],[Franchise Legal Name]]))</f>
        <v>EVERBOWL FRANCHISE, LLC</v>
      </c>
      <c r="L420" s="8" t="str">
        <f>SUBSTITUTE(Items6[[#This Row],[New PDF File Name]],".pdf","_Items1-23.pdf")</f>
        <v>EVERBOWL FRANCHISE, LLC_2024_Items1-23.pdf</v>
      </c>
      <c r="M420" s="6" t="str">
        <f>Items6[[#This Row],[Cleaned Legal Name]]&amp;"_"&amp;Items6[[#This Row],[FDD Year]]&amp;".pdf"</f>
        <v>EVERBOWL FRANCHISE, LLC_2024.pdf</v>
      </c>
      <c r="N420" s="7" t="str">
        <f>SUBSTITUTE(Items6[[#This Row],[New PDF File Name]],".pdf","")</f>
        <v>EVERBOWL FRANCHISE, LLC_2024</v>
      </c>
    </row>
    <row r="421" spans="1:14" x14ac:dyDescent="0.3">
      <c r="A421" s="1" t="s">
        <v>847</v>
      </c>
      <c r="B421" s="1" t="s">
        <v>8</v>
      </c>
      <c r="C421" s="2">
        <v>45535.112021250003</v>
      </c>
      <c r="D421" s="2">
        <v>45533.880706886572</v>
      </c>
      <c r="E421" s="2">
        <v>45533.880706365744</v>
      </c>
      <c r="F421" s="1" t="s">
        <v>9</v>
      </c>
      <c r="G421" s="1" t="s">
        <v>848</v>
      </c>
      <c r="H421" s="2" t="str">
        <f>_xlfn.XLOOKUP(Items6[[#This Row],[Name - Copy]],AllJson[PDF File Name],AllJson[Franchise Legal Name])</f>
        <v>EverLine Franchising US, Inc.</v>
      </c>
      <c r="I421" s="4">
        <f>_xlfn.XLOOKUP(Items6[[#This Row],[Name - Copy]],AllJson[PDF File Name],AllJson[FDD Year])</f>
        <v>2024</v>
      </c>
      <c r="J421" s="5" t="str">
        <f>_xlfn.XLOOKUP(Items6[[#This Row],[Name]],WisconsinFDD_Unstructured[Name],WisconsinFDD_Unstructured[OG Subfolder],0)</f>
        <v>EverLine_2024</v>
      </c>
      <c r="K421" t="str" cm="1">
        <f t="array" ref="K421">UPPER(CleanFileName1(Items6[[#This Row],[Franchise Legal Name]]))</f>
        <v>EVERLINE FRANCHISING US, INC.</v>
      </c>
      <c r="L421" s="8" t="str">
        <f>SUBSTITUTE(Items6[[#This Row],[New PDF File Name]],".pdf","_Items1-23.pdf")</f>
        <v>EVERLINE FRANCHISING US, INC._2024_Items1-23.pdf</v>
      </c>
      <c r="M421" s="6" t="str">
        <f>Items6[[#This Row],[Cleaned Legal Name]]&amp;"_"&amp;Items6[[#This Row],[FDD Year]]&amp;".pdf"</f>
        <v>EVERLINE FRANCHISING US, INC._2024.pdf</v>
      </c>
      <c r="N421" s="7" t="str">
        <f>SUBSTITUTE(Items6[[#This Row],[New PDF File Name]],".pdf","")</f>
        <v>EVERLINE FRANCHISING US, INC._2024</v>
      </c>
    </row>
    <row r="422" spans="1:14" x14ac:dyDescent="0.3">
      <c r="A422" s="1" t="s">
        <v>849</v>
      </c>
      <c r="B422" s="1" t="s">
        <v>8</v>
      </c>
      <c r="C422" s="2">
        <v>45535.114832766201</v>
      </c>
      <c r="D422" s="2">
        <v>45533.880751435187</v>
      </c>
      <c r="E422" s="2">
        <v>45533.88075128472</v>
      </c>
      <c r="F422" s="1" t="s">
        <v>9</v>
      </c>
      <c r="G422" s="1" t="s">
        <v>850</v>
      </c>
      <c r="H422" s="2" t="str">
        <f>_xlfn.XLOOKUP(Items6[[#This Row],[Name - Copy]],AllJson[PDF File Name],AllJson[Franchise Legal Name])</f>
        <v>EWC Franchisor LLC</v>
      </c>
      <c r="I422" s="4">
        <f>_xlfn.XLOOKUP(Items6[[#This Row],[Name - Copy]],AllJson[PDF File Name],AllJson[FDD Year])</f>
        <v>2024</v>
      </c>
      <c r="J422" s="5" t="str">
        <f>_xlfn.XLOOKUP(Items6[[#This Row],[Name]],WisconsinFDD_Unstructured[Name],WisconsinFDD_Unstructured[OG Subfolder],0)</f>
        <v>EWC_2024</v>
      </c>
      <c r="K422" t="str" cm="1">
        <f t="array" ref="K422">UPPER(CleanFileName1(Items6[[#This Row],[Franchise Legal Name]]))</f>
        <v>EWC FRANCHISOR LLC</v>
      </c>
      <c r="L422" s="8" t="str">
        <f>SUBSTITUTE(Items6[[#This Row],[New PDF File Name]],".pdf","_Items1-23.pdf")</f>
        <v>EWC FRANCHISOR LLC_2024_Items1-23.pdf</v>
      </c>
      <c r="M422" s="6" t="str">
        <f>Items6[[#This Row],[Cleaned Legal Name]]&amp;"_"&amp;Items6[[#This Row],[FDD Year]]&amp;".pdf"</f>
        <v>EWC FRANCHISOR LLC_2024.pdf</v>
      </c>
      <c r="N422" s="7" t="str">
        <f>SUBSTITUTE(Items6[[#This Row],[New PDF File Name]],".pdf","")</f>
        <v>EWC FRANCHISOR LLC_2024</v>
      </c>
    </row>
    <row r="423" spans="1:14" x14ac:dyDescent="0.3">
      <c r="A423" s="1" t="s">
        <v>851</v>
      </c>
      <c r="B423" s="1" t="s">
        <v>8</v>
      </c>
      <c r="C423" s="2">
        <v>45535.117883796294</v>
      </c>
      <c r="D423" s="2">
        <v>45533.880762291665</v>
      </c>
      <c r="E423" s="2">
        <v>45533.880762210647</v>
      </c>
      <c r="F423" s="1" t="s">
        <v>9</v>
      </c>
      <c r="G423" s="1" t="s">
        <v>852</v>
      </c>
      <c r="H423" s="2" t="str">
        <f>_xlfn.XLOOKUP(Items6[[#This Row],[Name - Copy]],AllJson[PDF File Name],AllJson[Franchise Legal Name])</f>
        <v>Executive Home Care Franchising LLC</v>
      </c>
      <c r="I423" s="4">
        <f>_xlfn.XLOOKUP(Items6[[#This Row],[Name - Copy]],AllJson[PDF File Name],AllJson[FDD Year])</f>
        <v>2024</v>
      </c>
      <c r="J423" s="5" t="str">
        <f>_xlfn.XLOOKUP(Items6[[#This Row],[Name]],WisconsinFDD_Unstructured[Name],WisconsinFDD_Unstructured[OG Subfolder],0)</f>
        <v>Executive_2024</v>
      </c>
      <c r="K423" t="str" cm="1">
        <f t="array" ref="K423">UPPER(CleanFileName1(Items6[[#This Row],[Franchise Legal Name]]))</f>
        <v>EXECUTIVE HOME CARE FRANCHISING LLC</v>
      </c>
      <c r="L423" s="8" t="str">
        <f>SUBSTITUTE(Items6[[#This Row],[New PDF File Name]],".pdf","_Items1-23.pdf")</f>
        <v>EXECUTIVE HOME CARE FRANCHISING LLC_2024_Items1-23.pdf</v>
      </c>
      <c r="M423" s="6" t="str">
        <f>Items6[[#This Row],[Cleaned Legal Name]]&amp;"_"&amp;Items6[[#This Row],[FDD Year]]&amp;".pdf"</f>
        <v>EXECUTIVE HOME CARE FRANCHISING LLC_2024.pdf</v>
      </c>
      <c r="N423" s="7" t="str">
        <f>SUBSTITUTE(Items6[[#This Row],[New PDF File Name]],".pdf","")</f>
        <v>EXECUTIVE HOME CARE FRANCHISING LLC_2024</v>
      </c>
    </row>
    <row r="424" spans="1:14" x14ac:dyDescent="0.3">
      <c r="A424" s="1" t="s">
        <v>853</v>
      </c>
      <c r="B424" s="1" t="s">
        <v>8</v>
      </c>
      <c r="C424" s="2">
        <v>45535.119412615742</v>
      </c>
      <c r="D424" s="2">
        <v>45533.880774710648</v>
      </c>
      <c r="E424" s="2">
        <v>45533.880774606485</v>
      </c>
      <c r="F424" s="1" t="s">
        <v>9</v>
      </c>
      <c r="G424" s="1" t="s">
        <v>854</v>
      </c>
      <c r="H424" s="2" t="str">
        <f>_xlfn.XLOOKUP(Items6[[#This Row],[Name - Copy]],AllJson[PDF File Name],AllJson[Franchise Legal Name])</f>
        <v>Exercise Coach USA, LLC</v>
      </c>
      <c r="I424" s="4">
        <f>_xlfn.XLOOKUP(Items6[[#This Row],[Name - Copy]],AllJson[PDF File Name],AllJson[FDD Year])</f>
        <v>2024</v>
      </c>
      <c r="J424" s="5" t="str">
        <f>_xlfn.XLOOKUP(Items6[[#This Row],[Name]],WisconsinFDD_Unstructured[Name],WisconsinFDD_Unstructured[OG Subfolder],0)</f>
        <v>Exercise_2024</v>
      </c>
      <c r="K424" t="str" cm="1">
        <f t="array" ref="K424">UPPER(CleanFileName1(Items6[[#This Row],[Franchise Legal Name]]))</f>
        <v>EXERCISE COACH USA, LLC</v>
      </c>
      <c r="L424" s="8" t="str">
        <f>SUBSTITUTE(Items6[[#This Row],[New PDF File Name]],".pdf","_Items1-23.pdf")</f>
        <v>EXERCISE COACH USA, LLC_2024_Items1-23.pdf</v>
      </c>
      <c r="M424" s="6" t="str">
        <f>Items6[[#This Row],[Cleaned Legal Name]]&amp;"_"&amp;Items6[[#This Row],[FDD Year]]&amp;".pdf"</f>
        <v>EXERCISE COACH USA, LLC_2024.pdf</v>
      </c>
      <c r="N424" s="7" t="str">
        <f>SUBSTITUTE(Items6[[#This Row],[New PDF File Name]],".pdf","")</f>
        <v>EXERCISE COACH USA, LLC_2024</v>
      </c>
    </row>
    <row r="425" spans="1:14" x14ac:dyDescent="0.3">
      <c r="A425" s="1" t="s">
        <v>855</v>
      </c>
      <c r="B425" s="1" t="s">
        <v>8</v>
      </c>
      <c r="C425" s="2">
        <v>45535.121041979168</v>
      </c>
      <c r="D425" s="2">
        <v>45533.88079974537</v>
      </c>
      <c r="E425" s="2">
        <v>45533.880799618055</v>
      </c>
      <c r="F425" s="1" t="s">
        <v>9</v>
      </c>
      <c r="G425" s="1" t="s">
        <v>856</v>
      </c>
      <c r="H425" s="2" t="str">
        <f>_xlfn.XLOOKUP(Items6[[#This Row],[Name - Copy]],AllJson[PDF File Name],AllJson[Franchise Legal Name])</f>
        <v>Exit Factor, LLC</v>
      </c>
      <c r="I425" s="4">
        <f>_xlfn.XLOOKUP(Items6[[#This Row],[Name - Copy]],AllJson[PDF File Name],AllJson[FDD Year])</f>
        <v>2024</v>
      </c>
      <c r="J425" s="5" t="str">
        <f>_xlfn.XLOOKUP(Items6[[#This Row],[Name]],WisconsinFDD_Unstructured[Name],WisconsinFDD_Unstructured[OG Subfolder],0)</f>
        <v>Exit_2024</v>
      </c>
      <c r="K425" t="str" cm="1">
        <f t="array" ref="K425">UPPER(CleanFileName1(Items6[[#This Row],[Franchise Legal Name]]))</f>
        <v>EXIT FACTOR, LLC</v>
      </c>
      <c r="L425" s="8" t="str">
        <f>SUBSTITUTE(Items6[[#This Row],[New PDF File Name]],".pdf","_Items1-23.pdf")</f>
        <v>EXIT FACTOR, LLC_2024_Items1-23.pdf</v>
      </c>
      <c r="M425" s="6" t="str">
        <f>Items6[[#This Row],[Cleaned Legal Name]]&amp;"_"&amp;Items6[[#This Row],[FDD Year]]&amp;".pdf"</f>
        <v>EXIT FACTOR, LLC_2024.pdf</v>
      </c>
      <c r="N425" s="7" t="str">
        <f>SUBSTITUTE(Items6[[#This Row],[New PDF File Name]],".pdf","")</f>
        <v>EXIT FACTOR, LLC_2024</v>
      </c>
    </row>
    <row r="426" spans="1:14" x14ac:dyDescent="0.3">
      <c r="A426" s="1" t="s">
        <v>857</v>
      </c>
      <c r="B426" s="1" t="s">
        <v>8</v>
      </c>
      <c r="C426" s="2">
        <v>45535.122275972222</v>
      </c>
      <c r="D426" s="2">
        <v>45533.880826597226</v>
      </c>
      <c r="E426" s="2">
        <v>45533.88082648148</v>
      </c>
      <c r="F426" s="1" t="s">
        <v>9</v>
      </c>
      <c r="G426" s="1" t="s">
        <v>858</v>
      </c>
      <c r="H426" s="2" t="str">
        <f>_xlfn.XLOOKUP(Items6[[#This Row],[Name - Copy]],AllJson[PDF File Name],AllJson[Franchise Legal Name])</f>
        <v>Expense Reduction Analysts, Inc.</v>
      </c>
      <c r="I426" s="4">
        <f>_xlfn.XLOOKUP(Items6[[#This Row],[Name - Copy]],AllJson[PDF File Name],AllJson[FDD Year])</f>
        <v>2024</v>
      </c>
      <c r="J426" s="5" t="str">
        <f>_xlfn.XLOOKUP(Items6[[#This Row],[Name]],WisconsinFDD_Unstructured[Name],WisconsinFDD_Unstructured[OG Subfolder],0)</f>
        <v>Expense_2024</v>
      </c>
      <c r="K426" t="str" cm="1">
        <f t="array" ref="K426">UPPER(CleanFileName1(Items6[[#This Row],[Franchise Legal Name]]))</f>
        <v>EXPENSE REDUCTION ANALYSTS, INC.</v>
      </c>
      <c r="L426" s="8" t="str">
        <f>SUBSTITUTE(Items6[[#This Row],[New PDF File Name]],".pdf","_Items1-23.pdf")</f>
        <v>EXPENSE REDUCTION ANALYSTS, INC._2024_Items1-23.pdf</v>
      </c>
      <c r="M426" s="6" t="str">
        <f>Items6[[#This Row],[Cleaned Legal Name]]&amp;"_"&amp;Items6[[#This Row],[FDD Year]]&amp;".pdf"</f>
        <v>EXPENSE REDUCTION ANALYSTS, INC._2024.pdf</v>
      </c>
      <c r="N426" s="7" t="str">
        <f>SUBSTITUTE(Items6[[#This Row],[New PDF File Name]],".pdf","")</f>
        <v>EXPENSE REDUCTION ANALYSTS, INC._2024</v>
      </c>
    </row>
    <row r="427" spans="1:14" x14ac:dyDescent="0.3">
      <c r="A427" s="1" t="s">
        <v>859</v>
      </c>
      <c r="B427" s="1" t="s">
        <v>8</v>
      </c>
      <c r="C427" s="2">
        <v>45535.123867523151</v>
      </c>
      <c r="D427" s="2">
        <v>45533.880851203707</v>
      </c>
      <c r="E427" s="2">
        <v>45533.88085105324</v>
      </c>
      <c r="F427" s="1" t="s">
        <v>9</v>
      </c>
      <c r="G427" s="1" t="s">
        <v>860</v>
      </c>
      <c r="H427" s="2" t="str">
        <f>_xlfn.XLOOKUP(Items6[[#This Row],[Name - Copy]],AllJson[PDF File Name],AllJson[Franchise Legal Name])</f>
        <v>Express Modular Franchising LLC</v>
      </c>
      <c r="I427" s="4">
        <f>_xlfn.XLOOKUP(Items6[[#This Row],[Name - Copy]],AllJson[PDF File Name],AllJson[FDD Year])</f>
        <v>2024</v>
      </c>
      <c r="J427" s="5">
        <f>_xlfn.XLOOKUP(Items6[[#This Row],[Name]],WisconsinFDD_Unstructured[Name],WisconsinFDD_Unstructured[OG Subfolder],0)</f>
        <v>0</v>
      </c>
      <c r="K427" t="str" cm="1">
        <f t="array" ref="K427">UPPER(CleanFileName1(Items6[[#This Row],[Franchise Legal Name]]))</f>
        <v>EXPRESS MODULAR FRANCHISING LLC</v>
      </c>
      <c r="L427" s="8" t="str">
        <f>SUBSTITUTE(Items6[[#This Row],[New PDF File Name]],".pdf","_Items1-23.pdf")</f>
        <v>EXPRESS MODULAR FRANCHISING LLC_2024_Items1-23.pdf</v>
      </c>
      <c r="M427" s="6" t="str">
        <f>Items6[[#This Row],[Cleaned Legal Name]]&amp;"_"&amp;Items6[[#This Row],[FDD Year]]&amp;".pdf"</f>
        <v>EXPRESS MODULAR FRANCHISING LLC_2024.pdf</v>
      </c>
      <c r="N427" s="7" t="str">
        <f>SUBSTITUTE(Items6[[#This Row],[New PDF File Name]],".pdf","")</f>
        <v>EXPRESS MODULAR FRANCHISING LLC_2024</v>
      </c>
    </row>
    <row r="428" spans="1:14" x14ac:dyDescent="0.3">
      <c r="A428" s="1" t="s">
        <v>861</v>
      </c>
      <c r="B428" s="1" t="s">
        <v>8</v>
      </c>
      <c r="C428" s="2">
        <v>45535.12536878472</v>
      </c>
      <c r="D428" s="2">
        <v>45533.880873831018</v>
      </c>
      <c r="E428" s="2">
        <v>45533.88087364583</v>
      </c>
      <c r="F428" s="1" t="s">
        <v>9</v>
      </c>
      <c r="G428" s="1" t="s">
        <v>862</v>
      </c>
      <c r="H428" s="2" t="str">
        <f>_xlfn.XLOOKUP(Items6[[#This Row],[Name - Copy]],AllJson[PDF File Name],AllJson[Franchise Legal Name])</f>
        <v>Express Oil Change Franchise, LLC</v>
      </c>
      <c r="I428" s="4">
        <f>_xlfn.XLOOKUP(Items6[[#This Row],[Name - Copy]],AllJson[PDF File Name],AllJson[FDD Year])</f>
        <v>2024</v>
      </c>
      <c r="J428" s="5">
        <f>_xlfn.XLOOKUP(Items6[[#This Row],[Name]],WisconsinFDD_Unstructured[Name],WisconsinFDD_Unstructured[OG Subfolder],0)</f>
        <v>0</v>
      </c>
      <c r="K428" t="str" cm="1">
        <f t="array" ref="K428">UPPER(CleanFileName1(Items6[[#This Row],[Franchise Legal Name]]))</f>
        <v>EXPRESS OIL CHANGE FRANCHISE, LLC</v>
      </c>
      <c r="L428" s="8" t="str">
        <f>SUBSTITUTE(Items6[[#This Row],[New PDF File Name]],".pdf","_Items1-23.pdf")</f>
        <v>EXPRESS OIL CHANGE FRANCHISE, LLC_2024_Items1-23.pdf</v>
      </c>
      <c r="M428" s="6" t="str">
        <f>Items6[[#This Row],[Cleaned Legal Name]]&amp;"_"&amp;Items6[[#This Row],[FDD Year]]&amp;".pdf"</f>
        <v>EXPRESS OIL CHANGE FRANCHISE, LLC_2024.pdf</v>
      </c>
      <c r="N428" s="7" t="str">
        <f>SUBSTITUTE(Items6[[#This Row],[New PDF File Name]],".pdf","")</f>
        <v>EXPRESS OIL CHANGE FRANCHISE, LLC_2024</v>
      </c>
    </row>
    <row r="429" spans="1:14" x14ac:dyDescent="0.3">
      <c r="A429" s="1" t="s">
        <v>863</v>
      </c>
      <c r="B429" s="1" t="s">
        <v>8</v>
      </c>
      <c r="C429" s="2">
        <v>45535.126481331019</v>
      </c>
      <c r="D429" s="2">
        <v>45533.880895821756</v>
      </c>
      <c r="E429" s="2">
        <v>45533.880895625</v>
      </c>
      <c r="F429" s="1" t="s">
        <v>9</v>
      </c>
      <c r="G429" s="1" t="s">
        <v>864</v>
      </c>
      <c r="H429" s="2" t="str">
        <f>_xlfn.XLOOKUP(Items6[[#This Row],[Name - Copy]],AllJson[PDF File Name],AllJson[Franchise Legal Name])</f>
        <v>Express Services, Inc.</v>
      </c>
      <c r="I429" s="4">
        <f>_xlfn.XLOOKUP(Items6[[#This Row],[Name - Copy]],AllJson[PDF File Name],AllJson[FDD Year])</f>
        <v>2024</v>
      </c>
      <c r="J429" s="5">
        <f>_xlfn.XLOOKUP(Items6[[#This Row],[Name]],WisconsinFDD_Unstructured[Name],WisconsinFDD_Unstructured[OG Subfolder],0)</f>
        <v>0</v>
      </c>
      <c r="K429" t="str" cm="1">
        <f t="array" ref="K429">UPPER(CleanFileName1(Items6[[#This Row],[Franchise Legal Name]]))</f>
        <v>EXPRESS SERVICES, INC.</v>
      </c>
      <c r="L429" s="8" t="str">
        <f>SUBSTITUTE(Items6[[#This Row],[New PDF File Name]],".pdf","_Items1-23.pdf")</f>
        <v>EXPRESS SERVICES, INC._2024_Items1-23.pdf</v>
      </c>
      <c r="M429" s="6" t="str">
        <f>Items6[[#This Row],[Cleaned Legal Name]]&amp;"_"&amp;Items6[[#This Row],[FDD Year]]&amp;".pdf"</f>
        <v>EXPRESS SERVICES, INC._2024.pdf</v>
      </c>
      <c r="N429" s="7" t="str">
        <f>SUBSTITUTE(Items6[[#This Row],[New PDF File Name]],".pdf","")</f>
        <v>EXPRESS SERVICES, INC._2024</v>
      </c>
    </row>
    <row r="430" spans="1:14" x14ac:dyDescent="0.3">
      <c r="A430" s="1" t="s">
        <v>865</v>
      </c>
      <c r="B430" s="1" t="s">
        <v>8</v>
      </c>
      <c r="C430" s="2">
        <v>45535.129177013892</v>
      </c>
      <c r="D430" s="2">
        <v>45533.880924201389</v>
      </c>
      <c r="E430" s="2">
        <v>45533.880924027777</v>
      </c>
      <c r="F430" s="1" t="s">
        <v>9</v>
      </c>
      <c r="G430" s="1" t="s">
        <v>866</v>
      </c>
      <c r="H430" s="2" t="str">
        <f>_xlfn.XLOOKUP(Items6[[#This Row],[Name - Copy]],AllJson[PDF File Name],AllJson[Franchise Legal Name])</f>
        <v>E &amp; G Franchising Systems, Inc.</v>
      </c>
      <c r="I430" s="4">
        <f>_xlfn.XLOOKUP(Items6[[#This Row],[Name - Copy]],AllJson[PDF File Name],AllJson[FDD Year])</f>
        <v>2024</v>
      </c>
      <c r="J430" s="5" t="str">
        <f>_xlfn.XLOOKUP(Items6[[#This Row],[Name]],WisconsinFDD_Unstructured[Name],WisconsinFDD_Unstructured[OG Subfolder],0)</f>
        <v>E_2024</v>
      </c>
      <c r="K430" t="str" cm="1">
        <f t="array" ref="K430">UPPER(CleanFileName1(Items6[[#This Row],[Franchise Legal Name]]))</f>
        <v>E &amp; G FRANCHISING SYSTEMS, INC.</v>
      </c>
      <c r="L430" s="8" t="str">
        <f>SUBSTITUTE(Items6[[#This Row],[New PDF File Name]],".pdf","_Items1-23.pdf")</f>
        <v>E &amp; G FRANCHISING SYSTEMS, INC._2024_Items1-23.pdf</v>
      </c>
      <c r="M430" s="6" t="str">
        <f>Items6[[#This Row],[Cleaned Legal Name]]&amp;"_"&amp;Items6[[#This Row],[FDD Year]]&amp;".pdf"</f>
        <v>E &amp; G FRANCHISING SYSTEMS, INC._2024.pdf</v>
      </c>
      <c r="N430" s="7" t="str">
        <f>SUBSTITUTE(Items6[[#This Row],[New PDF File Name]],".pdf","")</f>
        <v>E &amp; G FRANCHISING SYSTEMS, INC._2024</v>
      </c>
    </row>
    <row r="431" spans="1:14" x14ac:dyDescent="0.3">
      <c r="A431" s="1" t="s">
        <v>867</v>
      </c>
      <c r="B431" s="1" t="s">
        <v>8</v>
      </c>
      <c r="C431" s="2">
        <v>45535.130752534722</v>
      </c>
      <c r="D431" s="2">
        <v>45533.880952835651</v>
      </c>
      <c r="E431" s="2">
        <v>45533.880952731481</v>
      </c>
      <c r="F431" s="1" t="s">
        <v>9</v>
      </c>
      <c r="G431" s="1" t="s">
        <v>868</v>
      </c>
      <c r="H431" s="2" t="str">
        <f>_xlfn.XLOOKUP(Items6[[#This Row],[Name - Copy]],AllJson[PDF File Name],AllJson[Franchise Legal Name])</f>
        <v>F45 Training Incorporated</v>
      </c>
      <c r="I431" s="4">
        <f>_xlfn.XLOOKUP(Items6[[#This Row],[Name - Copy]],AllJson[PDF File Name],AllJson[FDD Year])</f>
        <v>2024</v>
      </c>
      <c r="J431" s="5" t="str">
        <f>_xlfn.XLOOKUP(Items6[[#This Row],[Name]],WisconsinFDD_Unstructured[Name],WisconsinFDD_Unstructured[OG Subfolder],0)</f>
        <v>F45_2024</v>
      </c>
      <c r="K431" t="str" cm="1">
        <f t="array" ref="K431">UPPER(CleanFileName1(Items6[[#This Row],[Franchise Legal Name]]))</f>
        <v>F45 TRAINING INCORPORATED</v>
      </c>
      <c r="L431" s="8" t="str">
        <f>SUBSTITUTE(Items6[[#This Row],[New PDF File Name]],".pdf","_Items1-23.pdf")</f>
        <v>F45 TRAINING INCORPORATED_2024_Items1-23.pdf</v>
      </c>
      <c r="M431" s="6" t="str">
        <f>Items6[[#This Row],[Cleaned Legal Name]]&amp;"_"&amp;Items6[[#This Row],[FDD Year]]&amp;".pdf"</f>
        <v>F45 TRAINING INCORPORATED_2024.pdf</v>
      </c>
      <c r="N431" s="7" t="str">
        <f>SUBSTITUTE(Items6[[#This Row],[New PDF File Name]],".pdf","")</f>
        <v>F45 TRAINING INCORPORATED_2024</v>
      </c>
    </row>
    <row r="432" spans="1:14" x14ac:dyDescent="0.3">
      <c r="A432" s="1" t="s">
        <v>869</v>
      </c>
      <c r="B432" s="1" t="s">
        <v>8</v>
      </c>
      <c r="C432" s="2">
        <v>45535.132806412039</v>
      </c>
      <c r="D432" s="2">
        <v>45533.880983958334</v>
      </c>
      <c r="E432" s="2">
        <v>45533.880983819443</v>
      </c>
      <c r="F432" s="1" t="s">
        <v>9</v>
      </c>
      <c r="G432" s="1" t="s">
        <v>870</v>
      </c>
      <c r="H432" s="2" t="str">
        <f>_xlfn.XLOOKUP(Items6[[#This Row],[Name - Copy]],AllJson[PDF File Name],AllJson[Franchise Legal Name])</f>
        <v>Facialworks Franchising LLC</v>
      </c>
      <c r="I432" s="4">
        <f>_xlfn.XLOOKUP(Items6[[#This Row],[Name - Copy]],AllJson[PDF File Name],AllJson[FDD Year])</f>
        <v>2024</v>
      </c>
      <c r="J432" s="5" t="str">
        <f>_xlfn.XLOOKUP(Items6[[#This Row],[Name]],WisconsinFDD_Unstructured[Name],WisconsinFDD_Unstructured[OG Subfolder],0)</f>
        <v>Facialworks_2024</v>
      </c>
      <c r="K432" t="str" cm="1">
        <f t="array" ref="K432">UPPER(CleanFileName1(Items6[[#This Row],[Franchise Legal Name]]))</f>
        <v>FACIALWORKS FRANCHISING LLC</v>
      </c>
      <c r="L432" s="8" t="str">
        <f>SUBSTITUTE(Items6[[#This Row],[New PDF File Name]],".pdf","_Items1-23.pdf")</f>
        <v>FACIALWORKS FRANCHISING LLC_2024_Items1-23.pdf</v>
      </c>
      <c r="M432" s="6" t="str">
        <f>Items6[[#This Row],[Cleaned Legal Name]]&amp;"_"&amp;Items6[[#This Row],[FDD Year]]&amp;".pdf"</f>
        <v>FACIALWORKS FRANCHISING LLC_2024.pdf</v>
      </c>
      <c r="N432" s="7" t="str">
        <f>SUBSTITUTE(Items6[[#This Row],[New PDF File Name]],".pdf","")</f>
        <v>FACIALWORKS FRANCHISING LLC_2024</v>
      </c>
    </row>
    <row r="433" spans="1:14" x14ac:dyDescent="0.3">
      <c r="A433" s="1" t="s">
        <v>871</v>
      </c>
      <c r="B433" s="1" t="s">
        <v>8</v>
      </c>
      <c r="C433" s="2">
        <v>45535.134598217592</v>
      </c>
      <c r="D433" s="2">
        <v>45533.88102015046</v>
      </c>
      <c r="E433" s="2">
        <v>45533.881020023146</v>
      </c>
      <c r="F433" s="1" t="s">
        <v>9</v>
      </c>
      <c r="G433" s="1" t="s">
        <v>872</v>
      </c>
      <c r="H433" s="2" t="str">
        <f>_xlfn.XLOOKUP(Items6[[#This Row],[Name - Copy]],AllJson[PDF File Name],AllJson[Franchise Legal Name])</f>
        <v>FADS USA, Inc.</v>
      </c>
      <c r="I433" s="4">
        <f>_xlfn.XLOOKUP(Items6[[#This Row],[Name - Copy]],AllJson[PDF File Name],AllJson[FDD Year])</f>
        <v>2024</v>
      </c>
      <c r="J433" s="5" t="str">
        <f>_xlfn.XLOOKUP(Items6[[#This Row],[Name]],WisconsinFDD_Unstructured[Name],WisconsinFDD_Unstructured[OG Subfolder],0)</f>
        <v>FADS_2024</v>
      </c>
      <c r="K433" t="str" cm="1">
        <f t="array" ref="K433">UPPER(CleanFileName1(Items6[[#This Row],[Franchise Legal Name]]))</f>
        <v>FADS USA, INC.</v>
      </c>
      <c r="L433" s="8" t="str">
        <f>SUBSTITUTE(Items6[[#This Row],[New PDF File Name]],".pdf","_Items1-23.pdf")</f>
        <v>FADS USA, INC._2024_Items1-23.pdf</v>
      </c>
      <c r="M433" s="6" t="str">
        <f>Items6[[#This Row],[Cleaned Legal Name]]&amp;"_"&amp;Items6[[#This Row],[FDD Year]]&amp;".pdf"</f>
        <v>FADS USA, INC._2024.pdf</v>
      </c>
      <c r="N433" s="7" t="str">
        <f>SUBSTITUTE(Items6[[#This Row],[New PDF File Name]],".pdf","")</f>
        <v>FADS USA, INC._2024</v>
      </c>
    </row>
    <row r="434" spans="1:14" x14ac:dyDescent="0.3">
      <c r="A434" s="1" t="s">
        <v>873</v>
      </c>
      <c r="B434" s="1" t="s">
        <v>8</v>
      </c>
      <c r="C434" s="2">
        <v>45535.137636319443</v>
      </c>
      <c r="D434" s="2">
        <v>45533.881027812502</v>
      </c>
      <c r="E434" s="2">
        <v>45533.881027754629</v>
      </c>
      <c r="F434" s="1" t="s">
        <v>9</v>
      </c>
      <c r="G434" s="1" t="s">
        <v>874</v>
      </c>
      <c r="H434" s="2" t="str">
        <f>_xlfn.XLOOKUP(Items6[[#This Row],[Name - Copy]],AllJson[PDF File Name],AllJson[Franchise Legal Name])</f>
        <v>Faith Franchising Company, LLC</v>
      </c>
      <c r="I434" s="4">
        <f>_xlfn.XLOOKUP(Items6[[#This Row],[Name - Copy]],AllJson[PDF File Name],AllJson[FDD Year])</f>
        <v>2024</v>
      </c>
      <c r="J434" s="5" t="str">
        <f>_xlfn.XLOOKUP(Items6[[#This Row],[Name]],WisconsinFDD_Unstructured[Name],WisconsinFDD_Unstructured[OG Subfolder],0)</f>
        <v>Faith_2024</v>
      </c>
      <c r="K434" t="str" cm="1">
        <f t="array" ref="K434">UPPER(CleanFileName1(Items6[[#This Row],[Franchise Legal Name]]))</f>
        <v>FAITH FRANCHISING COMPANY, LLC</v>
      </c>
      <c r="L434" s="8" t="str">
        <f>SUBSTITUTE(Items6[[#This Row],[New PDF File Name]],".pdf","_Items1-23.pdf")</f>
        <v>FAITH FRANCHISING COMPANY, LLC_2024_Items1-23.pdf</v>
      </c>
      <c r="M434" s="6" t="str">
        <f>Items6[[#This Row],[Cleaned Legal Name]]&amp;"_"&amp;Items6[[#This Row],[FDD Year]]&amp;".pdf"</f>
        <v>FAITH FRANCHISING COMPANY, LLC_2024.pdf</v>
      </c>
      <c r="N434" s="7" t="str">
        <f>SUBSTITUTE(Items6[[#This Row],[New PDF File Name]],".pdf","")</f>
        <v>FAITH FRANCHISING COMPANY, LLC_2024</v>
      </c>
    </row>
    <row r="435" spans="1:14" x14ac:dyDescent="0.3">
      <c r="A435" s="1" t="s">
        <v>875</v>
      </c>
      <c r="B435" s="1" t="s">
        <v>8</v>
      </c>
      <c r="C435" s="2">
        <v>45535.13904519676</v>
      </c>
      <c r="D435" s="2">
        <v>45533.881130034722</v>
      </c>
      <c r="E435" s="2">
        <v>45533.881129953705</v>
      </c>
      <c r="F435" s="1" t="s">
        <v>9</v>
      </c>
      <c r="G435" s="1" t="s">
        <v>876</v>
      </c>
      <c r="H435" s="2" t="str">
        <f>_xlfn.XLOOKUP(Items6[[#This Row],[Name - Copy]],AllJson[PDF File Name],AllJson[Franchise Legal Name])</f>
        <v>Famous Dave's of America, Inc.</v>
      </c>
      <c r="I435" s="4">
        <f>_xlfn.XLOOKUP(Items6[[#This Row],[Name - Copy]],AllJson[PDF File Name],AllJson[FDD Year])</f>
        <v>2024</v>
      </c>
      <c r="J435" s="5" t="str">
        <f>_xlfn.XLOOKUP(Items6[[#This Row],[Name]],WisconsinFDD_Unstructured[Name],WisconsinFDD_Unstructured[OG Subfolder],0)</f>
        <v>Famous_2024</v>
      </c>
      <c r="K435" t="str" cm="1">
        <f t="array" ref="K435">UPPER(CleanFileName1(Items6[[#This Row],[Franchise Legal Name]]))</f>
        <v>FAMOUS DAVE'S OF AMERICA, INC.</v>
      </c>
      <c r="L435" s="8" t="str">
        <f>SUBSTITUTE(Items6[[#This Row],[New PDF File Name]],".pdf","_Items1-23.pdf")</f>
        <v>FAMOUS DAVE'S OF AMERICA, INC._2024_Items1-23.pdf</v>
      </c>
      <c r="M435" s="6" t="str">
        <f>Items6[[#This Row],[Cleaned Legal Name]]&amp;"_"&amp;Items6[[#This Row],[FDD Year]]&amp;".pdf"</f>
        <v>FAMOUS DAVE'S OF AMERICA, INC._2024.pdf</v>
      </c>
      <c r="N435" s="7" t="str">
        <f>SUBSTITUTE(Items6[[#This Row],[New PDF File Name]],".pdf","")</f>
        <v>FAMOUS DAVE'S OF AMERICA, INC._2024</v>
      </c>
    </row>
    <row r="436" spans="1:14" x14ac:dyDescent="0.3">
      <c r="A436" s="1" t="s">
        <v>877</v>
      </c>
      <c r="B436" s="1" t="s">
        <v>8</v>
      </c>
      <c r="C436" s="2">
        <v>45535.14858641204</v>
      </c>
      <c r="D436" s="2">
        <v>45533.881142094906</v>
      </c>
      <c r="E436" s="2">
        <v>45533.881142013888</v>
      </c>
      <c r="F436" s="1" t="s">
        <v>9</v>
      </c>
      <c r="G436" s="1" t="s">
        <v>878</v>
      </c>
      <c r="H436" s="2" t="str">
        <f>_xlfn.XLOOKUP(Items6[[#This Row],[Name - Copy]],AllJson[PDF File Name],AllJson[Franchise Legal Name])</f>
        <v>Fantastic Sams Franchise Corporation</v>
      </c>
      <c r="I436" s="4">
        <f>_xlfn.XLOOKUP(Items6[[#This Row],[Name - Copy]],AllJson[PDF File Name],AllJson[FDD Year])</f>
        <v>2024</v>
      </c>
      <c r="J436" s="5" t="str">
        <f>_xlfn.XLOOKUP(Items6[[#This Row],[Name]],WisconsinFDD_Unstructured[Name],WisconsinFDD_Unstructured[OG Subfolder],0)</f>
        <v>Fantastic_2024</v>
      </c>
      <c r="K436" t="str" cm="1">
        <f t="array" ref="K436">UPPER(CleanFileName1(Items6[[#This Row],[Franchise Legal Name]]))</f>
        <v>FANTASTIC SAMS FRANCHISE CORPORATION</v>
      </c>
      <c r="L436" s="8" t="str">
        <f>SUBSTITUTE(Items6[[#This Row],[New PDF File Name]],".pdf","_Items1-23.pdf")</f>
        <v>FANTASTIC SAMS FRANCHISE CORPORATION_2024_Items1-23.pdf</v>
      </c>
      <c r="M436" s="6" t="str">
        <f>Items6[[#This Row],[Cleaned Legal Name]]&amp;"_"&amp;Items6[[#This Row],[FDD Year]]&amp;".pdf"</f>
        <v>FANTASTIC SAMS FRANCHISE CORPORATION_2024.pdf</v>
      </c>
      <c r="N436" s="7" t="str">
        <f>SUBSTITUTE(Items6[[#This Row],[New PDF File Name]],".pdf","")</f>
        <v>FANTASTIC SAMS FRANCHISE CORPORATION_2024</v>
      </c>
    </row>
    <row r="437" spans="1:14" x14ac:dyDescent="0.3">
      <c r="A437" s="1" t="s">
        <v>879</v>
      </c>
      <c r="B437" s="1" t="s">
        <v>8</v>
      </c>
      <c r="C437" s="2">
        <v>45535.149795555553</v>
      </c>
      <c r="D437" s="2">
        <v>45533.881154467592</v>
      </c>
      <c r="E437" s="2">
        <v>45533.881154363429</v>
      </c>
      <c r="F437" s="1" t="s">
        <v>9</v>
      </c>
      <c r="G437" s="1" t="s">
        <v>880</v>
      </c>
      <c r="H437" s="2" t="str">
        <f>_xlfn.XLOOKUP(Items6[[#This Row],[Name - Copy]],AllJson[PDF File Name],AllJson[Franchise Legal Name])</f>
        <v>Fas-Tes Franchise Systems, LLC</v>
      </c>
      <c r="I437" s="4">
        <f>_xlfn.XLOOKUP(Items6[[#This Row],[Name - Copy]],AllJson[PDF File Name],AllJson[FDD Year])</f>
        <v>2024</v>
      </c>
      <c r="J437" s="5" t="str">
        <f>_xlfn.XLOOKUP(Items6[[#This Row],[Name]],WisconsinFDD_Unstructured[Name],WisconsinFDD_Unstructured[OG Subfolder],0)</f>
        <v>Fas-Tes_2024</v>
      </c>
      <c r="K437" t="str" cm="1">
        <f t="array" ref="K437">UPPER(CleanFileName1(Items6[[#This Row],[Franchise Legal Name]]))</f>
        <v>FAS-TES FRANCHISE SYSTEMS, LLC</v>
      </c>
      <c r="L437" s="8" t="str">
        <f>SUBSTITUTE(Items6[[#This Row],[New PDF File Name]],".pdf","_Items1-23.pdf")</f>
        <v>FAS-TES FRANCHISE SYSTEMS, LLC_2024_Items1-23.pdf</v>
      </c>
      <c r="M437" s="6" t="str">
        <f>Items6[[#This Row],[Cleaned Legal Name]]&amp;"_"&amp;Items6[[#This Row],[FDD Year]]&amp;".pdf"</f>
        <v>FAS-TES FRANCHISE SYSTEMS, LLC_2024.pdf</v>
      </c>
      <c r="N437" s="7" t="str">
        <f>SUBSTITUTE(Items6[[#This Row],[New PDF File Name]],".pdf","")</f>
        <v>FAS-TES FRANCHISE SYSTEMS, LLC_2024</v>
      </c>
    </row>
    <row r="438" spans="1:14" x14ac:dyDescent="0.3">
      <c r="A438" s="1" t="s">
        <v>881</v>
      </c>
      <c r="B438" s="1" t="s">
        <v>8</v>
      </c>
      <c r="C438" s="2">
        <v>45535.151695706016</v>
      </c>
      <c r="D438" s="2">
        <v>45533.881176053241</v>
      </c>
      <c r="E438" s="2">
        <v>45533.881175983799</v>
      </c>
      <c r="F438" s="1" t="s">
        <v>9</v>
      </c>
      <c r="G438" s="1" t="s">
        <v>882</v>
      </c>
      <c r="H438" s="2" t="str">
        <f>_xlfn.XLOOKUP(Items6[[#This Row],[Name - Copy]],AllJson[PDF File Name],AllJson[Franchise Legal Name])</f>
        <v>FASTFRAME USA INC</v>
      </c>
      <c r="I438" s="4">
        <f>_xlfn.XLOOKUP(Items6[[#This Row],[Name - Copy]],AllJson[PDF File Name],AllJson[FDD Year])</f>
        <v>2024</v>
      </c>
      <c r="J438" s="5" t="str">
        <f>_xlfn.XLOOKUP(Items6[[#This Row],[Name]],WisconsinFDD_Unstructured[Name],WisconsinFDD_Unstructured[OG Subfolder],0)</f>
        <v>FASTFRAME_2024</v>
      </c>
      <c r="K438" t="str" cm="1">
        <f t="array" ref="K438">UPPER(CleanFileName1(Items6[[#This Row],[Franchise Legal Name]]))</f>
        <v>FASTFRAME USA INC</v>
      </c>
      <c r="L438" s="8" t="str">
        <f>SUBSTITUTE(Items6[[#This Row],[New PDF File Name]],".pdf","_Items1-23.pdf")</f>
        <v>FASTFRAME USA INC_2024_Items1-23.pdf</v>
      </c>
      <c r="M438" s="6" t="str">
        <f>Items6[[#This Row],[Cleaned Legal Name]]&amp;"_"&amp;Items6[[#This Row],[FDD Year]]&amp;".pdf"</f>
        <v>FASTFRAME USA INC_2024.pdf</v>
      </c>
      <c r="N438" s="7" t="str">
        <f>SUBSTITUTE(Items6[[#This Row],[New PDF File Name]],".pdf","")</f>
        <v>FASTFRAME USA INC_2024</v>
      </c>
    </row>
    <row r="439" spans="1:14" x14ac:dyDescent="0.3">
      <c r="A439" s="1" t="s">
        <v>883</v>
      </c>
      <c r="B439" s="1" t="s">
        <v>8</v>
      </c>
      <c r="C439" s="2">
        <v>45535.153143831019</v>
      </c>
      <c r="D439" s="2">
        <v>45533.881350497686</v>
      </c>
      <c r="E439" s="2">
        <v>45533.881350428244</v>
      </c>
      <c r="F439" s="1" t="s">
        <v>9</v>
      </c>
      <c r="G439" s="1" t="s">
        <v>884</v>
      </c>
      <c r="H439" s="2" t="str">
        <f>_xlfn.XLOOKUP(Items6[[#This Row],[Name - Copy]],AllJson[PDF File Name],AllJson[Franchise Legal Name])</f>
        <v>FASTSIGNS International, Inc.</v>
      </c>
      <c r="I439" s="4">
        <f>_xlfn.XLOOKUP(Items6[[#This Row],[Name - Copy]],AllJson[PDF File Name],AllJson[FDD Year])</f>
        <v>2024</v>
      </c>
      <c r="J439" s="5" t="str">
        <f>_xlfn.XLOOKUP(Items6[[#This Row],[Name]],WisconsinFDD_Unstructured[Name],WisconsinFDD_Unstructured[OG Subfolder],0)</f>
        <v>FASTSIGNS_2024</v>
      </c>
      <c r="K439" t="str" cm="1">
        <f t="array" ref="K439">UPPER(CleanFileName1(Items6[[#This Row],[Franchise Legal Name]]))</f>
        <v>FASTSIGNS INTERNATIONAL, INC.</v>
      </c>
      <c r="L439" s="8" t="str">
        <f>SUBSTITUTE(Items6[[#This Row],[New PDF File Name]],".pdf","_Items1-23.pdf")</f>
        <v>FASTSIGNS INTERNATIONAL, INC._2024_Items1-23.pdf</v>
      </c>
      <c r="M439" s="6" t="str">
        <f>Items6[[#This Row],[Cleaned Legal Name]]&amp;"_"&amp;Items6[[#This Row],[FDD Year]]&amp;".pdf"</f>
        <v>FASTSIGNS INTERNATIONAL, INC._2024.pdf</v>
      </c>
      <c r="N439" s="7" t="str">
        <f>SUBSTITUTE(Items6[[#This Row],[New PDF File Name]],".pdf","")</f>
        <v>FASTSIGNS INTERNATIONAL, INC._2024</v>
      </c>
    </row>
    <row r="440" spans="1:14" x14ac:dyDescent="0.3">
      <c r="A440" s="1" t="s">
        <v>885</v>
      </c>
      <c r="B440" s="1" t="s">
        <v>8</v>
      </c>
      <c r="C440" s="2">
        <v>45535.164762928238</v>
      </c>
      <c r="D440" s="2">
        <v>45533.881372766205</v>
      </c>
      <c r="E440" s="2">
        <v>45533.881372569442</v>
      </c>
      <c r="F440" s="1" t="s">
        <v>9</v>
      </c>
      <c r="G440" s="1" t="s">
        <v>886</v>
      </c>
      <c r="H440" s="2" t="str">
        <f>_xlfn.XLOOKUP(Items6[[#This Row],[Name - Copy]],AllJson[PDF File Name],AllJson[Franchise Legal Name])</f>
        <v>Fat Shack Inc.</v>
      </c>
      <c r="I440" s="4">
        <f>_xlfn.XLOOKUP(Items6[[#This Row],[Name - Copy]],AllJson[PDF File Name],AllJson[FDD Year])</f>
        <v>2024</v>
      </c>
      <c r="J440" s="5" t="str">
        <f>_xlfn.XLOOKUP(Items6[[#This Row],[Name]],WisconsinFDD_Unstructured[Name],WisconsinFDD_Unstructured[OG Subfolder],0)</f>
        <v>Fat_2024</v>
      </c>
      <c r="K440" t="str" cm="1">
        <f t="array" ref="K440">UPPER(CleanFileName1(Items6[[#This Row],[Franchise Legal Name]]))</f>
        <v>FAT SHACK INC.</v>
      </c>
      <c r="L440" s="8" t="str">
        <f>SUBSTITUTE(Items6[[#This Row],[New PDF File Name]],".pdf","_Items1-23.pdf")</f>
        <v>FAT SHACK INC._2024_Items1-23.pdf</v>
      </c>
      <c r="M440" s="6" t="str">
        <f>Items6[[#This Row],[Cleaned Legal Name]]&amp;"_"&amp;Items6[[#This Row],[FDD Year]]&amp;".pdf"</f>
        <v>FAT SHACK INC._2024.pdf</v>
      </c>
      <c r="N440" s="7" t="str">
        <f>SUBSTITUTE(Items6[[#This Row],[New PDF File Name]],".pdf","")</f>
        <v>FAT SHACK INC._2024</v>
      </c>
    </row>
    <row r="441" spans="1:14" x14ac:dyDescent="0.3">
      <c r="A441" s="1" t="s">
        <v>887</v>
      </c>
      <c r="B441" s="1" t="s">
        <v>8</v>
      </c>
      <c r="C441" s="2">
        <v>45535.166218680555</v>
      </c>
      <c r="D441" s="2">
        <v>45533.881391481482</v>
      </c>
      <c r="E441" s="2">
        <v>45533.881391377312</v>
      </c>
      <c r="F441" s="1" t="s">
        <v>9</v>
      </c>
      <c r="G441" s="1" t="s">
        <v>888</v>
      </c>
      <c r="H441" s="2" t="str">
        <f>_xlfn.XLOOKUP(Items6[[#This Row],[Name - Copy]],AllJson[PDF File Name],AllJson[Franchise Legal Name])</f>
        <v>Federal Injury Centers, LLC</v>
      </c>
      <c r="I441" s="4">
        <f>_xlfn.XLOOKUP(Items6[[#This Row],[Name - Copy]],AllJson[PDF File Name],AllJson[FDD Year])</f>
        <v>2023</v>
      </c>
      <c r="J441" s="5" t="str">
        <f>_xlfn.XLOOKUP(Items6[[#This Row],[Name]],WisconsinFDD_Unstructured[Name],WisconsinFDD_Unstructured[OG Subfolder],0)</f>
        <v>Federal_2023</v>
      </c>
      <c r="K441" t="str" cm="1">
        <f t="array" ref="K441">UPPER(CleanFileName1(Items6[[#This Row],[Franchise Legal Name]]))</f>
        <v>FEDERAL INJURY CENTERS, LLC</v>
      </c>
      <c r="L441" s="8" t="str">
        <f>SUBSTITUTE(Items6[[#This Row],[New PDF File Name]],".pdf","_Items1-23.pdf")</f>
        <v>FEDERAL INJURY CENTERS, LLC_2023_Items1-23.pdf</v>
      </c>
      <c r="M441" s="6" t="str">
        <f>Items6[[#This Row],[Cleaned Legal Name]]&amp;"_"&amp;Items6[[#This Row],[FDD Year]]&amp;".pdf"</f>
        <v>FEDERAL INJURY CENTERS, LLC_2023.pdf</v>
      </c>
      <c r="N441" s="7" t="str">
        <f>SUBSTITUTE(Items6[[#This Row],[New PDF File Name]],".pdf","")</f>
        <v>FEDERAL INJURY CENTERS, LLC_2023</v>
      </c>
    </row>
    <row r="442" spans="1:14" x14ac:dyDescent="0.3">
      <c r="A442" s="1" t="s">
        <v>889</v>
      </c>
      <c r="B442" s="1" t="s">
        <v>8</v>
      </c>
      <c r="C442" s="2">
        <v>45535.167257777779</v>
      </c>
      <c r="D442" s="2">
        <v>45533.881414560186</v>
      </c>
      <c r="E442" s="2">
        <v>45533.881414398151</v>
      </c>
      <c r="F442" s="1" t="s">
        <v>9</v>
      </c>
      <c r="G442" s="1" t="s">
        <v>890</v>
      </c>
      <c r="H442" s="2" t="str">
        <f>_xlfn.XLOOKUP(Items6[[#This Row],[Name - Copy]],AllJson[PDF File Name],AllJson[Franchise Legal Name])</f>
        <v>Fetch! Pet Care, Inc.</v>
      </c>
      <c r="I442" s="4">
        <f>_xlfn.XLOOKUP(Items6[[#This Row],[Name - Copy]],AllJson[PDF File Name],AllJson[FDD Year])</f>
        <v>2023</v>
      </c>
      <c r="J442" s="5" t="str">
        <f>_xlfn.XLOOKUP(Items6[[#This Row],[Name]],WisconsinFDD_Unstructured[Name],WisconsinFDD_Unstructured[OG Subfolder],0)</f>
        <v>Fetch!_2023</v>
      </c>
      <c r="K442" t="str" cm="1">
        <f t="array" ref="K442">UPPER(CleanFileName1(Items6[[#This Row],[Franchise Legal Name]]))</f>
        <v>FETCH! PET CARE, INC.</v>
      </c>
      <c r="L442" s="8" t="str">
        <f>SUBSTITUTE(Items6[[#This Row],[New PDF File Name]],".pdf","_Items1-23.pdf")</f>
        <v>FETCH! PET CARE, INC._2023_Items1-23.pdf</v>
      </c>
      <c r="M442" s="6" t="str">
        <f>Items6[[#This Row],[Cleaned Legal Name]]&amp;"_"&amp;Items6[[#This Row],[FDD Year]]&amp;".pdf"</f>
        <v>FETCH! PET CARE, INC._2023.pdf</v>
      </c>
      <c r="N442" s="7" t="str">
        <f>SUBSTITUTE(Items6[[#This Row],[New PDF File Name]],".pdf","")</f>
        <v>FETCH! PET CARE, INC._2023</v>
      </c>
    </row>
    <row r="443" spans="1:14" x14ac:dyDescent="0.3">
      <c r="A443" s="1" t="s">
        <v>891</v>
      </c>
      <c r="B443" s="1" t="s">
        <v>8</v>
      </c>
      <c r="C443" s="2">
        <v>45535.168774270831</v>
      </c>
      <c r="D443" s="2">
        <v>45533.881462187499</v>
      </c>
      <c r="E443" s="2">
        <v>45533.881462106481</v>
      </c>
      <c r="F443" s="1" t="s">
        <v>9</v>
      </c>
      <c r="G443" s="1" t="s">
        <v>892</v>
      </c>
      <c r="H443" s="2" t="str">
        <f>_xlfn.XLOOKUP(Items6[[#This Row],[Name - Copy]],AllJson[PDF File Name],AllJson[Franchise Legal Name])</f>
        <v>FIBRENEW USA, LTD.</v>
      </c>
      <c r="I443" s="4">
        <f>_xlfn.XLOOKUP(Items6[[#This Row],[Name - Copy]],AllJson[PDF File Name],AllJson[FDD Year])</f>
        <v>2024</v>
      </c>
      <c r="J443" s="5" t="str">
        <f>_xlfn.XLOOKUP(Items6[[#This Row],[Name]],WisconsinFDD_Unstructured[Name],WisconsinFDD_Unstructured[OG Subfolder],0)</f>
        <v>FIBRENEW_2024</v>
      </c>
      <c r="K443" t="str" cm="1">
        <f t="array" ref="K443">UPPER(CleanFileName1(Items6[[#This Row],[Franchise Legal Name]]))</f>
        <v>FIBRENEW USA, LTD.</v>
      </c>
      <c r="L443" s="8" t="str">
        <f>SUBSTITUTE(Items6[[#This Row],[New PDF File Name]],".pdf","_Items1-23.pdf")</f>
        <v>FIBRENEW USA, LTD._2024_Items1-23.pdf</v>
      </c>
      <c r="M443" s="6" t="str">
        <f>Items6[[#This Row],[Cleaned Legal Name]]&amp;"_"&amp;Items6[[#This Row],[FDD Year]]&amp;".pdf"</f>
        <v>FIBRENEW USA, LTD._2024.pdf</v>
      </c>
      <c r="N443" s="7" t="str">
        <f>SUBSTITUTE(Items6[[#This Row],[New PDF File Name]],".pdf","")</f>
        <v>FIBRENEW USA, LTD._2024</v>
      </c>
    </row>
    <row r="444" spans="1:14" x14ac:dyDescent="0.3">
      <c r="A444" s="1" t="s">
        <v>893</v>
      </c>
      <c r="B444" s="1" t="s">
        <v>8</v>
      </c>
      <c r="C444" s="2">
        <v>45535.170309108798</v>
      </c>
      <c r="D444" s="2">
        <v>45533.881555868058</v>
      </c>
      <c r="E444" s="2">
        <v>45533.881555844906</v>
      </c>
      <c r="F444" s="1" t="s">
        <v>9</v>
      </c>
      <c r="G444" s="1" t="s">
        <v>894</v>
      </c>
      <c r="H444" s="2" t="str">
        <f>_xlfn.XLOOKUP(Items6[[#This Row],[Name - Copy]],AllJson[PDF File Name],AllJson[Franchise Legal Name])</f>
        <v>Figaro's Italian Pizza, Inc.</v>
      </c>
      <c r="I444" s="4">
        <f>_xlfn.XLOOKUP(Items6[[#This Row],[Name - Copy]],AllJson[PDF File Name],AllJson[FDD Year])</f>
        <v>2024</v>
      </c>
      <c r="J444" s="5" t="str">
        <f>_xlfn.XLOOKUP(Items6[[#This Row],[Name]],WisconsinFDD_Unstructured[Name],WisconsinFDD_Unstructured[OG Subfolder],0)</f>
        <v>Figaro's_2024</v>
      </c>
      <c r="K444" t="str" cm="1">
        <f t="array" ref="K444">UPPER(CleanFileName1(Items6[[#This Row],[Franchise Legal Name]]))</f>
        <v>FIGARO'S ITALIAN PIZZA, INC.</v>
      </c>
      <c r="L444" s="8" t="str">
        <f>SUBSTITUTE(Items6[[#This Row],[New PDF File Name]],".pdf","_Items1-23.pdf")</f>
        <v>FIGARO'S ITALIAN PIZZA, INC._2024_Items1-23.pdf</v>
      </c>
      <c r="M444" s="6" t="str">
        <f>Items6[[#This Row],[Cleaned Legal Name]]&amp;"_"&amp;Items6[[#This Row],[FDD Year]]&amp;".pdf"</f>
        <v>FIGARO'S ITALIAN PIZZA, INC._2024.pdf</v>
      </c>
      <c r="N444" s="7" t="str">
        <f>SUBSTITUTE(Items6[[#This Row],[New PDF File Name]],".pdf","")</f>
        <v>FIGARO'S ITALIAN PIZZA, INC._2024</v>
      </c>
    </row>
    <row r="445" spans="1:14" x14ac:dyDescent="0.3">
      <c r="A445" s="1" t="s">
        <v>895</v>
      </c>
      <c r="B445" s="1" t="s">
        <v>8</v>
      </c>
      <c r="C445" s="2">
        <v>45535.177358136571</v>
      </c>
      <c r="D445" s="2">
        <v>45533.881582974536</v>
      </c>
      <c r="E445" s="2">
        <v>45533.881582812501</v>
      </c>
      <c r="F445" s="1" t="s">
        <v>9</v>
      </c>
      <c r="G445" s="1" t="s">
        <v>896</v>
      </c>
      <c r="H445" s="2" t="str">
        <f>_xlfn.XLOOKUP(Items6[[#This Row],[Name - Copy]],AllJson[PDF File Name],AllJson[Franchise Legal Name])</f>
        <v>FIREHOUSE OF AMERICA LLC</v>
      </c>
      <c r="I445" s="4">
        <f>_xlfn.XLOOKUP(Items6[[#This Row],[Name - Copy]],AllJson[PDF File Name],AllJson[FDD Year])</f>
        <v>2024</v>
      </c>
      <c r="J445" s="5" t="str">
        <f>_xlfn.XLOOKUP(Items6[[#This Row],[Name]],WisconsinFDD_Unstructured[Name],WisconsinFDD_Unstructured[OG Subfolder],0)</f>
        <v>FIREHOUSE_2024</v>
      </c>
      <c r="K445" t="str" cm="1">
        <f t="array" ref="K445">UPPER(CleanFileName1(Items6[[#This Row],[Franchise Legal Name]]))</f>
        <v>FIREHOUSE OF AMERICA LLC</v>
      </c>
      <c r="L445" s="8" t="str">
        <f>SUBSTITUTE(Items6[[#This Row],[New PDF File Name]],".pdf","_Items1-23.pdf")</f>
        <v>FIREHOUSE OF AMERICA LLC_2024_Items1-23.pdf</v>
      </c>
      <c r="M445" s="6" t="str">
        <f>Items6[[#This Row],[Cleaned Legal Name]]&amp;"_"&amp;Items6[[#This Row],[FDD Year]]&amp;".pdf"</f>
        <v>FIREHOUSE OF AMERICA LLC_2024.pdf</v>
      </c>
      <c r="N445" s="7" t="str">
        <f>SUBSTITUTE(Items6[[#This Row],[New PDF File Name]],".pdf","")</f>
        <v>FIREHOUSE OF AMERICA LLC_2024</v>
      </c>
    </row>
    <row r="446" spans="1:14" x14ac:dyDescent="0.3">
      <c r="A446" s="1" t="s">
        <v>897</v>
      </c>
      <c r="B446" s="1" t="s">
        <v>8</v>
      </c>
      <c r="C446" s="2">
        <v>45535.17979908565</v>
      </c>
      <c r="D446" s="2">
        <v>45533.881590960649</v>
      </c>
      <c r="E446" s="2">
        <v>45533.881590856479</v>
      </c>
      <c r="F446" s="1" t="s">
        <v>9</v>
      </c>
      <c r="G446" s="1" t="s">
        <v>898</v>
      </c>
      <c r="H446" s="2" t="str">
        <f>_xlfn.XLOOKUP(Items6[[#This Row],[Name - Copy]],AllJson[PDF File Name],AllJson[Franchise Legal Name])</f>
        <v>FIRE Fitness Affiliation, LLC</v>
      </c>
      <c r="I446" s="4">
        <f>_xlfn.XLOOKUP(Items6[[#This Row],[Name - Copy]],AllJson[PDF File Name],AllJson[FDD Year])</f>
        <v>2024</v>
      </c>
      <c r="J446" s="5" t="str">
        <f>_xlfn.XLOOKUP(Items6[[#This Row],[Name]],WisconsinFDD_Unstructured[Name],WisconsinFDD_Unstructured[OG Subfolder],0)</f>
        <v>FIRE_2024</v>
      </c>
      <c r="K446" t="str" cm="1">
        <f t="array" ref="K446">UPPER(CleanFileName1(Items6[[#This Row],[Franchise Legal Name]]))</f>
        <v>FIRE FITNESS AFFILIATION, LLC</v>
      </c>
      <c r="L446" s="8" t="str">
        <f>SUBSTITUTE(Items6[[#This Row],[New PDF File Name]],".pdf","_Items1-23.pdf")</f>
        <v>FIRE FITNESS AFFILIATION, LLC_2024_Items1-23.pdf</v>
      </c>
      <c r="M446" s="6" t="str">
        <f>Items6[[#This Row],[Cleaned Legal Name]]&amp;"_"&amp;Items6[[#This Row],[FDD Year]]&amp;".pdf"</f>
        <v>FIRE FITNESS AFFILIATION, LLC_2024.pdf</v>
      </c>
      <c r="N446" s="7" t="str">
        <f>SUBSTITUTE(Items6[[#This Row],[New PDF File Name]],".pdf","")</f>
        <v>FIRE FITNESS AFFILIATION, LLC_2024</v>
      </c>
    </row>
    <row r="447" spans="1:14" x14ac:dyDescent="0.3">
      <c r="A447" s="1" t="s">
        <v>899</v>
      </c>
      <c r="B447" s="1" t="s">
        <v>8</v>
      </c>
      <c r="C447" s="2">
        <v>45535.181075752313</v>
      </c>
      <c r="D447" s="2">
        <v>45533.881617187501</v>
      </c>
      <c r="E447" s="2">
        <v>45533.881617106483</v>
      </c>
      <c r="F447" s="1" t="s">
        <v>9</v>
      </c>
      <c r="G447" s="1" t="s">
        <v>900</v>
      </c>
      <c r="H447" s="2" t="str">
        <f>_xlfn.XLOOKUP(Items6[[#This Row],[Name - Copy]],AllJson[PDF File Name],AllJson[Franchise Legal Name])</f>
        <v>FirstLight HomeCare Franchising, LLC</v>
      </c>
      <c r="I447" s="4">
        <f>_xlfn.XLOOKUP(Items6[[#This Row],[Name - Copy]],AllJson[PDF File Name],AllJson[FDD Year])</f>
        <v>2024</v>
      </c>
      <c r="J447" s="5" t="str">
        <f>_xlfn.XLOOKUP(Items6[[#This Row],[Name]],WisconsinFDD_Unstructured[Name],WisconsinFDD_Unstructured[OG Subfolder],0)</f>
        <v>FirstLight_2024</v>
      </c>
      <c r="K447" t="str" cm="1">
        <f t="array" ref="K447">UPPER(CleanFileName1(Items6[[#This Row],[Franchise Legal Name]]))</f>
        <v>FIRSTLIGHT HOMECARE FRANCHISING, LLC</v>
      </c>
      <c r="L447" s="8" t="str">
        <f>SUBSTITUTE(Items6[[#This Row],[New PDF File Name]],".pdf","_Items1-23.pdf")</f>
        <v>FIRSTLIGHT HOMECARE FRANCHISING, LLC_2024_Items1-23.pdf</v>
      </c>
      <c r="M447" s="6" t="str">
        <f>Items6[[#This Row],[Cleaned Legal Name]]&amp;"_"&amp;Items6[[#This Row],[FDD Year]]&amp;".pdf"</f>
        <v>FIRSTLIGHT HOMECARE FRANCHISING, LLC_2024.pdf</v>
      </c>
      <c r="N447" s="7" t="str">
        <f>SUBSTITUTE(Items6[[#This Row],[New PDF File Name]],".pdf","")</f>
        <v>FIRSTLIGHT HOMECARE FRANCHISING, LLC_2024</v>
      </c>
    </row>
    <row r="448" spans="1:14" x14ac:dyDescent="0.3">
      <c r="A448" s="1" t="s">
        <v>901</v>
      </c>
      <c r="B448" s="1" t="s">
        <v>8</v>
      </c>
      <c r="C448" s="2">
        <v>45535.182912534721</v>
      </c>
      <c r="D448" s="2">
        <v>45533.881632187498</v>
      </c>
      <c r="E448" s="2">
        <v>45533.881632083336</v>
      </c>
      <c r="F448" s="1" t="s">
        <v>9</v>
      </c>
      <c r="G448" s="1" t="s">
        <v>902</v>
      </c>
      <c r="H448" s="2" t="str">
        <f>_xlfn.XLOOKUP(Items6[[#This Row],[Name - Copy]],AllJson[PDF File Name],AllJson[Franchise Legal Name])</f>
        <v>First Choice Business Brokers, Inc.</v>
      </c>
      <c r="I448" s="4">
        <f>_xlfn.XLOOKUP(Items6[[#This Row],[Name - Copy]],AllJson[PDF File Name],AllJson[FDD Year])</f>
        <v>2024</v>
      </c>
      <c r="J448" s="5" t="str">
        <f>_xlfn.XLOOKUP(Items6[[#This Row],[Name]],WisconsinFDD_Unstructured[Name],WisconsinFDD_Unstructured[OG Subfolder],0)</f>
        <v>First_2024</v>
      </c>
      <c r="K448" t="str" cm="1">
        <f t="array" ref="K448">UPPER(CleanFileName1(Items6[[#This Row],[Franchise Legal Name]]))</f>
        <v>FIRST CHOICE BUSINESS BROKERS, INC.</v>
      </c>
      <c r="L448" s="8" t="str">
        <f>SUBSTITUTE(Items6[[#This Row],[New PDF File Name]],".pdf","_Items1-23.pdf")</f>
        <v>FIRST CHOICE BUSINESS BROKERS, INC._2024_Items1-23.pdf</v>
      </c>
      <c r="M448" s="6" t="str">
        <f>Items6[[#This Row],[Cleaned Legal Name]]&amp;"_"&amp;Items6[[#This Row],[FDD Year]]&amp;".pdf"</f>
        <v>FIRST CHOICE BUSINESS BROKERS, INC._2024.pdf</v>
      </c>
      <c r="N448" s="7" t="str">
        <f>SUBSTITUTE(Items6[[#This Row],[New PDF File Name]],".pdf","")</f>
        <v>FIRST CHOICE BUSINESS BROKERS, INC._2024</v>
      </c>
    </row>
    <row r="449" spans="1:14" x14ac:dyDescent="0.3">
      <c r="A449" s="1" t="s">
        <v>903</v>
      </c>
      <c r="B449" s="1" t="s">
        <v>8</v>
      </c>
      <c r="C449" s="2">
        <v>45535.326483252313</v>
      </c>
      <c r="D449" s="2">
        <v>45533.881652199074</v>
      </c>
      <c r="E449" s="2">
        <v>45533.881652048614</v>
      </c>
      <c r="F449" s="1" t="s">
        <v>9</v>
      </c>
      <c r="G449" s="1" t="s">
        <v>904</v>
      </c>
      <c r="H449" s="2" t="str">
        <f>_xlfn.XLOOKUP(Items6[[#This Row],[Name - Copy]],AllJson[PDF File Name],AllJson[Franchise Legal Name])</f>
        <v>Fish Window Cleaning Services, Inc.</v>
      </c>
      <c r="I449" s="4">
        <f>_xlfn.XLOOKUP(Items6[[#This Row],[Name - Copy]],AllJson[PDF File Name],AllJson[FDD Year])</f>
        <v>2024</v>
      </c>
      <c r="J449" s="5" t="str">
        <f>_xlfn.XLOOKUP(Items6[[#This Row],[Name]],WisconsinFDD_Unstructured[Name],WisconsinFDD_Unstructured[OG Subfolder],0)</f>
        <v>Fish_2024</v>
      </c>
      <c r="K449" t="str" cm="1">
        <f t="array" ref="K449">UPPER(CleanFileName1(Items6[[#This Row],[Franchise Legal Name]]))</f>
        <v>FISH WINDOW CLEANING SERVICES, INC.</v>
      </c>
      <c r="L449" s="8" t="str">
        <f>SUBSTITUTE(Items6[[#This Row],[New PDF File Name]],".pdf","_Items1-23.pdf")</f>
        <v>FISH WINDOW CLEANING SERVICES, INC._2024_Items1-23.pdf</v>
      </c>
      <c r="M449" s="6" t="str">
        <f>Items6[[#This Row],[Cleaned Legal Name]]&amp;"_"&amp;Items6[[#This Row],[FDD Year]]&amp;".pdf"</f>
        <v>FISH WINDOW CLEANING SERVICES, INC._2024.pdf</v>
      </c>
      <c r="N449" s="7" t="str">
        <f>SUBSTITUTE(Items6[[#This Row],[New PDF File Name]],".pdf","")</f>
        <v>FISH WINDOW CLEANING SERVICES, INC._2024</v>
      </c>
    </row>
    <row r="450" spans="1:14" x14ac:dyDescent="0.3">
      <c r="A450" s="1" t="s">
        <v>905</v>
      </c>
      <c r="B450" s="1" t="s">
        <v>8</v>
      </c>
      <c r="C450" s="2">
        <v>45535.326492256943</v>
      </c>
      <c r="D450" s="2">
        <v>45533.881684664353</v>
      </c>
      <c r="E450" s="2">
        <v>45533.881684525462</v>
      </c>
      <c r="F450" s="1" t="s">
        <v>9</v>
      </c>
      <c r="G450" s="1" t="s">
        <v>906</v>
      </c>
      <c r="H450" s="2" t="str">
        <f>_xlfn.XLOOKUP(Items6[[#This Row],[Name - Copy]],AllJson[PDF File Name],AllJson[Franchise Legal Name])</f>
        <v>FITNESS TOGETHER FRANCHISE, LLC</v>
      </c>
      <c r="I450" s="4">
        <f>_xlfn.XLOOKUP(Items6[[#This Row],[Name - Copy]],AllJson[PDF File Name],AllJson[FDD Year])</f>
        <v>2024</v>
      </c>
      <c r="J450" s="5" t="str">
        <f>_xlfn.XLOOKUP(Items6[[#This Row],[Name]],WisconsinFDD_Unstructured[Name],WisconsinFDD_Unstructured[OG Subfolder],0)</f>
        <v>FITNESS_2024</v>
      </c>
      <c r="K450" t="str" cm="1">
        <f t="array" ref="K450">UPPER(CleanFileName1(Items6[[#This Row],[Franchise Legal Name]]))</f>
        <v>FITNESS TOGETHER FRANCHISE, LLC</v>
      </c>
      <c r="L450" s="8" t="str">
        <f>SUBSTITUTE(Items6[[#This Row],[New PDF File Name]],".pdf","_Items1-23.pdf")</f>
        <v>FITNESS TOGETHER FRANCHISE, LLC_2024_Items1-23.pdf</v>
      </c>
      <c r="M450" s="6" t="str">
        <f>Items6[[#This Row],[Cleaned Legal Name]]&amp;"_"&amp;Items6[[#This Row],[FDD Year]]&amp;".pdf"</f>
        <v>FITNESS TOGETHER FRANCHISE, LLC_2024.pdf</v>
      </c>
      <c r="N450" s="7" t="str">
        <f>SUBSTITUTE(Items6[[#This Row],[New PDF File Name]],".pdf","")</f>
        <v>FITNESS TOGETHER FRANCHISE, LLC_2024</v>
      </c>
    </row>
    <row r="451" spans="1:14" x14ac:dyDescent="0.3">
      <c r="A451" s="1" t="s">
        <v>907</v>
      </c>
      <c r="B451" s="1" t="s">
        <v>8</v>
      </c>
      <c r="C451" s="2">
        <v>45535.567508807871</v>
      </c>
      <c r="D451" s="2">
        <v>45533.88171253472</v>
      </c>
      <c r="E451" s="2">
        <v>45533.881712337963</v>
      </c>
      <c r="F451" s="1" t="s">
        <v>9</v>
      </c>
      <c r="G451" s="1" t="s">
        <v>908</v>
      </c>
      <c r="H451" s="2" t="str">
        <f>_xlfn.XLOOKUP(Items6[[#This Row],[Name - Copy]],AllJson[PDF File Name],AllJson[Franchise Legal Name])</f>
        <v>Fit Body Boot Camp, Inc.</v>
      </c>
      <c r="I451" s="4">
        <f>_xlfn.XLOOKUP(Items6[[#This Row],[Name - Copy]],AllJson[PDF File Name],AllJson[FDD Year])</f>
        <v>2024</v>
      </c>
      <c r="J451" s="5" t="str">
        <f>_xlfn.XLOOKUP(Items6[[#This Row],[Name]],WisconsinFDD_Unstructured[Name],WisconsinFDD_Unstructured[OG Subfolder],0)</f>
        <v>Fit_2024</v>
      </c>
      <c r="K451" t="str" cm="1">
        <f t="array" ref="K451">UPPER(CleanFileName1(Items6[[#This Row],[Franchise Legal Name]]))</f>
        <v>FIT BODY BOOT CAMP, INC.</v>
      </c>
      <c r="L451" s="8" t="str">
        <f>SUBSTITUTE(Items6[[#This Row],[New PDF File Name]],".pdf","_Items1-23.pdf")</f>
        <v>FIT BODY BOOT CAMP, INC._2024_Items1-23.pdf</v>
      </c>
      <c r="M451" s="6" t="str">
        <f>Items6[[#This Row],[Cleaned Legal Name]]&amp;"_"&amp;Items6[[#This Row],[FDD Year]]&amp;".pdf"</f>
        <v>FIT BODY BOOT CAMP, INC._2024.pdf</v>
      </c>
      <c r="N451" s="7" t="str">
        <f>SUBSTITUTE(Items6[[#This Row],[New PDF File Name]],".pdf","")</f>
        <v>FIT BODY BOOT CAMP, INC._2024</v>
      </c>
    </row>
    <row r="452" spans="1:14" x14ac:dyDescent="0.3">
      <c r="A452" s="1" t="s">
        <v>909</v>
      </c>
      <c r="B452" s="1" t="s">
        <v>8</v>
      </c>
      <c r="C452" s="2">
        <v>45535.569692824072</v>
      </c>
      <c r="D452" s="2">
        <v>45533.881735636576</v>
      </c>
      <c r="E452" s="2">
        <v>45533.881735532406</v>
      </c>
      <c r="F452" s="1" t="s">
        <v>9</v>
      </c>
      <c r="G452" s="1" t="s">
        <v>910</v>
      </c>
      <c r="H452" s="2" t="str">
        <f>_xlfn.XLOOKUP(Items6[[#This Row],[Name - Copy]],AllJson[PDF File Name],AllJson[Franchise Legal Name])</f>
        <v>Five D I, LLC</v>
      </c>
      <c r="I452" s="4">
        <f>_xlfn.XLOOKUP(Items6[[#This Row],[Name - Copy]],AllJson[PDF File Name],AllJson[FDD Year])</f>
        <v>2024</v>
      </c>
      <c r="J452" s="5">
        <f>_xlfn.XLOOKUP(Items6[[#This Row],[Name]],WisconsinFDD_Unstructured[Name],WisconsinFDD_Unstructured[OG Subfolder],0)</f>
        <v>0</v>
      </c>
      <c r="K452" t="str" cm="1">
        <f t="array" ref="K452">UPPER(CleanFileName1(Items6[[#This Row],[Franchise Legal Name]]))</f>
        <v>FIVE D I, LLC</v>
      </c>
      <c r="L452" s="8" t="str">
        <f>SUBSTITUTE(Items6[[#This Row],[New PDF File Name]],".pdf","_Items1-23.pdf")</f>
        <v>FIVE D I, LLC_2024_Items1-23.pdf</v>
      </c>
      <c r="M452" s="6" t="str">
        <f>Items6[[#This Row],[Cleaned Legal Name]]&amp;"_"&amp;Items6[[#This Row],[FDD Year]]&amp;".pdf"</f>
        <v>FIVE D I, LLC_2024.pdf</v>
      </c>
      <c r="N452" s="7" t="str">
        <f>SUBSTITUTE(Items6[[#This Row],[New PDF File Name]],".pdf","")</f>
        <v>FIVE D I, LLC_2024</v>
      </c>
    </row>
    <row r="453" spans="1:14" x14ac:dyDescent="0.3">
      <c r="A453" s="1" t="s">
        <v>911</v>
      </c>
      <c r="B453" s="1" t="s">
        <v>8</v>
      </c>
      <c r="C453" s="2">
        <v>45535.571200069448</v>
      </c>
      <c r="D453" s="2">
        <v>45533.881771250002</v>
      </c>
      <c r="E453" s="2">
        <v>45533.881771064815</v>
      </c>
      <c r="F453" s="1" t="s">
        <v>9</v>
      </c>
      <c r="G453" s="1" t="s">
        <v>912</v>
      </c>
      <c r="H453" s="2" t="str">
        <f>_xlfn.XLOOKUP(Items6[[#This Row],[Name - Copy]],AllJson[PDF File Name],AllJson[Franchise Legal Name])</f>
        <v>Five Flavors Franchising LLC</v>
      </c>
      <c r="I453" s="4">
        <f>_xlfn.XLOOKUP(Items6[[#This Row],[Name - Copy]],AllJson[PDF File Name],AllJson[FDD Year])</f>
        <v>2024</v>
      </c>
      <c r="J453" s="5">
        <f>_xlfn.XLOOKUP(Items6[[#This Row],[Name]],WisconsinFDD_Unstructured[Name],WisconsinFDD_Unstructured[OG Subfolder],0)</f>
        <v>0</v>
      </c>
      <c r="K453" t="str" cm="1">
        <f t="array" ref="K453">UPPER(CleanFileName1(Items6[[#This Row],[Franchise Legal Name]]))</f>
        <v>FIVE FLAVORS FRANCHISING LLC</v>
      </c>
      <c r="L453" s="8" t="str">
        <f>SUBSTITUTE(Items6[[#This Row],[New PDF File Name]],".pdf","_Items1-23.pdf")</f>
        <v>FIVE FLAVORS FRANCHISING LLC_2024_Items1-23.pdf</v>
      </c>
      <c r="M453" s="6" t="str">
        <f>Items6[[#This Row],[Cleaned Legal Name]]&amp;"_"&amp;Items6[[#This Row],[FDD Year]]&amp;".pdf"</f>
        <v>FIVE FLAVORS FRANCHISING LLC_2024.pdf</v>
      </c>
      <c r="N453" s="7" t="str">
        <f>SUBSTITUTE(Items6[[#This Row],[New PDF File Name]],".pdf","")</f>
        <v>FIVE FLAVORS FRANCHISING LLC_2024</v>
      </c>
    </row>
    <row r="454" spans="1:14" x14ac:dyDescent="0.3">
      <c r="A454" s="1" t="s">
        <v>913</v>
      </c>
      <c r="B454" s="1" t="s">
        <v>8</v>
      </c>
      <c r="C454" s="2">
        <v>45535.573421562498</v>
      </c>
      <c r="D454" s="2">
        <v>45533.881800671297</v>
      </c>
      <c r="E454" s="2">
        <v>45533.881800578703</v>
      </c>
      <c r="F454" s="1" t="s">
        <v>9</v>
      </c>
      <c r="G454" s="1" t="s">
        <v>914</v>
      </c>
      <c r="H454" s="2" t="str">
        <f>_xlfn.XLOOKUP(Items6[[#This Row],[Name - Copy]],AllJson[PDF File Name],AllJson[Franchise Legal Name])</f>
        <v>FIVE GUYS FRANCHISOR, LLC</v>
      </c>
      <c r="I454" s="4">
        <f>_xlfn.XLOOKUP(Items6[[#This Row],[Name - Copy]],AllJson[PDF File Name],AllJson[FDD Year])</f>
        <v>2024</v>
      </c>
      <c r="J454" s="5">
        <f>_xlfn.XLOOKUP(Items6[[#This Row],[Name]],WisconsinFDD_Unstructured[Name],WisconsinFDD_Unstructured[OG Subfolder],0)</f>
        <v>0</v>
      </c>
      <c r="K454" t="str" cm="1">
        <f t="array" ref="K454">UPPER(CleanFileName1(Items6[[#This Row],[Franchise Legal Name]]))</f>
        <v>FIVE GUYS FRANCHISOR, LLC</v>
      </c>
      <c r="L454" s="8" t="str">
        <f>SUBSTITUTE(Items6[[#This Row],[New PDF File Name]],".pdf","_Items1-23.pdf")</f>
        <v>FIVE GUYS FRANCHISOR, LLC_2024_Items1-23.pdf</v>
      </c>
      <c r="M454" s="6" t="str">
        <f>Items6[[#This Row],[Cleaned Legal Name]]&amp;"_"&amp;Items6[[#This Row],[FDD Year]]&amp;".pdf"</f>
        <v>FIVE GUYS FRANCHISOR, LLC_2024.pdf</v>
      </c>
      <c r="N454" s="7" t="str">
        <f>SUBSTITUTE(Items6[[#This Row],[New PDF File Name]],".pdf","")</f>
        <v>FIVE GUYS FRANCHISOR, LLC_2024</v>
      </c>
    </row>
    <row r="455" spans="1:14" x14ac:dyDescent="0.3">
      <c r="A455" s="1" t="s">
        <v>915</v>
      </c>
      <c r="B455" s="1" t="s">
        <v>8</v>
      </c>
      <c r="C455" s="2">
        <v>45535.575526145833</v>
      </c>
      <c r="D455" s="2">
        <v>45533.881809965278</v>
      </c>
      <c r="E455" s="2">
        <v>45533.881809849539</v>
      </c>
      <c r="F455" s="1" t="s">
        <v>9</v>
      </c>
      <c r="G455" s="1" t="s">
        <v>916</v>
      </c>
      <c r="H455" s="2" t="str">
        <f>_xlfn.XLOOKUP(Items6[[#This Row],[Name - Copy]],AllJson[PDF File Name],AllJson[Franchise Legal Name])</f>
        <v>Five Iron Golf Franchising LLC</v>
      </c>
      <c r="I455" s="4">
        <f>_xlfn.XLOOKUP(Items6[[#This Row],[Name - Copy]],AllJson[PDF File Name],AllJson[FDD Year])</f>
        <v>2024</v>
      </c>
      <c r="J455" s="5">
        <f>_xlfn.XLOOKUP(Items6[[#This Row],[Name]],WisconsinFDD_Unstructured[Name],WisconsinFDD_Unstructured[OG Subfolder],0)</f>
        <v>0</v>
      </c>
      <c r="K455" t="str" cm="1">
        <f t="array" ref="K455">UPPER(CleanFileName1(Items6[[#This Row],[Franchise Legal Name]]))</f>
        <v>FIVE IRON GOLF FRANCHISING LLC</v>
      </c>
      <c r="L455" s="8" t="str">
        <f>SUBSTITUTE(Items6[[#This Row],[New PDF File Name]],".pdf","_Items1-23.pdf")</f>
        <v>FIVE IRON GOLF FRANCHISING LLC_2024_Items1-23.pdf</v>
      </c>
      <c r="M455" s="6" t="str">
        <f>Items6[[#This Row],[Cleaned Legal Name]]&amp;"_"&amp;Items6[[#This Row],[FDD Year]]&amp;".pdf"</f>
        <v>FIVE IRON GOLF FRANCHISING LLC_2024.pdf</v>
      </c>
      <c r="N455" s="7" t="str">
        <f>SUBSTITUTE(Items6[[#This Row],[New PDF File Name]],".pdf","")</f>
        <v>FIVE IRON GOLF FRANCHISING LLC_2024</v>
      </c>
    </row>
    <row r="456" spans="1:14" x14ac:dyDescent="0.3">
      <c r="A456" s="1" t="s">
        <v>917</v>
      </c>
      <c r="B456" s="1" t="s">
        <v>8</v>
      </c>
      <c r="C456" s="2">
        <v>45535.577170173608</v>
      </c>
      <c r="D456" s="2">
        <v>45533.881871527781</v>
      </c>
      <c r="E456" s="2">
        <v>45533.881871493053</v>
      </c>
      <c r="F456" s="1" t="s">
        <v>9</v>
      </c>
      <c r="G456" s="1" t="s">
        <v>918</v>
      </c>
      <c r="H456" s="2" t="str">
        <f>_xlfn.XLOOKUP(Items6[[#This Row],[Name - Copy]],AllJson[PDF File Name],AllJson[Franchise Legal Name])</f>
        <v>Five Star Bath, L.L.C.</v>
      </c>
      <c r="I456" s="4">
        <f>_xlfn.XLOOKUP(Items6[[#This Row],[Name - Copy]],AllJson[PDF File Name],AllJson[FDD Year])</f>
        <v>2024</v>
      </c>
      <c r="J456" s="5">
        <f>_xlfn.XLOOKUP(Items6[[#This Row],[Name]],WisconsinFDD_Unstructured[Name],WisconsinFDD_Unstructured[OG Subfolder],0)</f>
        <v>0</v>
      </c>
      <c r="K456" t="str" cm="1">
        <f t="array" ref="K456">UPPER(CleanFileName1(Items6[[#This Row],[Franchise Legal Name]]))</f>
        <v>FIVE STAR BATH, L.L.C.</v>
      </c>
      <c r="L456" s="8" t="str">
        <f>SUBSTITUTE(Items6[[#This Row],[New PDF File Name]],".pdf","_Items1-23.pdf")</f>
        <v>FIVE STAR BATH, L.L.C._2024_Items1-23.pdf</v>
      </c>
      <c r="M456" s="6" t="str">
        <f>Items6[[#This Row],[Cleaned Legal Name]]&amp;"_"&amp;Items6[[#This Row],[FDD Year]]&amp;".pdf"</f>
        <v>FIVE STAR BATH, L.L.C._2024.pdf</v>
      </c>
      <c r="N456" s="7" t="str">
        <f>SUBSTITUTE(Items6[[#This Row],[New PDF File Name]],".pdf","")</f>
        <v>FIVE STAR BATH, L.L.C._2024</v>
      </c>
    </row>
    <row r="457" spans="1:14" x14ac:dyDescent="0.3">
      <c r="A457" s="1" t="s">
        <v>919</v>
      </c>
      <c r="B457" s="1" t="s">
        <v>8</v>
      </c>
      <c r="C457" s="2">
        <v>45535.582584247684</v>
      </c>
      <c r="D457" s="2">
        <v>45533.881908148149</v>
      </c>
      <c r="E457" s="2">
        <v>45533.881907870367</v>
      </c>
      <c r="F457" s="1" t="s">
        <v>9</v>
      </c>
      <c r="G457" s="1" t="s">
        <v>920</v>
      </c>
      <c r="H457" s="2" t="str">
        <f>_xlfn.XLOOKUP(Items6[[#This Row],[Name - Copy]],AllJson[PDF File Name],AllJson[Franchise Legal Name])</f>
        <v>Five Star Painting SPV LLC</v>
      </c>
      <c r="I457" s="4">
        <f>_xlfn.XLOOKUP(Items6[[#This Row],[Name - Copy]],AllJson[PDF File Name],AllJson[FDD Year])</f>
        <v>2024</v>
      </c>
      <c r="J457" s="5">
        <f>_xlfn.XLOOKUP(Items6[[#This Row],[Name]],WisconsinFDD_Unstructured[Name],WisconsinFDD_Unstructured[OG Subfolder],0)</f>
        <v>0</v>
      </c>
      <c r="K457" t="str" cm="1">
        <f t="array" ref="K457">UPPER(CleanFileName1(Items6[[#This Row],[Franchise Legal Name]]))</f>
        <v>FIVE STAR PAINTING SPV LLC</v>
      </c>
      <c r="L457" s="8" t="str">
        <f>SUBSTITUTE(Items6[[#This Row],[New PDF File Name]],".pdf","_Items1-23.pdf")</f>
        <v>FIVE STAR PAINTING SPV LLC_2024_Items1-23.pdf</v>
      </c>
      <c r="M457" s="6" t="str">
        <f>Items6[[#This Row],[Cleaned Legal Name]]&amp;"_"&amp;Items6[[#This Row],[FDD Year]]&amp;".pdf"</f>
        <v>FIVE STAR PAINTING SPV LLC_2024.pdf</v>
      </c>
      <c r="N457" s="7" t="str">
        <f>SUBSTITUTE(Items6[[#This Row],[New PDF File Name]],".pdf","")</f>
        <v>FIVE STAR PAINTING SPV LLC_2024</v>
      </c>
    </row>
    <row r="458" spans="1:14" x14ac:dyDescent="0.3">
      <c r="A458" s="1" t="s">
        <v>921</v>
      </c>
      <c r="B458" s="1" t="s">
        <v>8</v>
      </c>
      <c r="C458" s="2">
        <v>45535.592895613423</v>
      </c>
      <c r="D458" s="2">
        <v>45533.881939340281</v>
      </c>
      <c r="E458" s="2">
        <v>45533.881939236111</v>
      </c>
      <c r="F458" s="1" t="s">
        <v>9</v>
      </c>
      <c r="G458" s="1" t="s">
        <v>922</v>
      </c>
      <c r="H458" s="2" t="str">
        <f>_xlfn.XLOOKUP(Items6[[#This Row],[Name - Copy]],AllJson[PDF File Name],AllJson[Franchise Legal Name])</f>
        <v>Fleet Feet, Incorporated</v>
      </c>
      <c r="I458" s="4">
        <f>_xlfn.XLOOKUP(Items6[[#This Row],[Name - Copy]],AllJson[PDF File Name],AllJson[FDD Year])</f>
        <v>2024</v>
      </c>
      <c r="J458" s="5" t="str">
        <f>_xlfn.XLOOKUP(Items6[[#This Row],[Name]],WisconsinFDD_Unstructured[Name],WisconsinFDD_Unstructured[OG Subfolder],0)</f>
        <v>Fleet_2024</v>
      </c>
      <c r="K458" t="str" cm="1">
        <f t="array" ref="K458">UPPER(CleanFileName1(Items6[[#This Row],[Franchise Legal Name]]))</f>
        <v>FLEET FEET, INCORPORATED</v>
      </c>
      <c r="L458" s="8" t="str">
        <f>SUBSTITUTE(Items6[[#This Row],[New PDF File Name]],".pdf","_Items1-23.pdf")</f>
        <v>FLEET FEET, INCORPORATED_2024_Items1-23.pdf</v>
      </c>
      <c r="M458" s="6" t="str">
        <f>Items6[[#This Row],[Cleaned Legal Name]]&amp;"_"&amp;Items6[[#This Row],[FDD Year]]&amp;".pdf"</f>
        <v>FLEET FEET, INCORPORATED_2024.pdf</v>
      </c>
      <c r="N458" s="7" t="str">
        <f>SUBSTITUTE(Items6[[#This Row],[New PDF File Name]],".pdf","")</f>
        <v>FLEET FEET, INCORPORATED_2024</v>
      </c>
    </row>
    <row r="459" spans="1:14" x14ac:dyDescent="0.3">
      <c r="A459" s="1" t="s">
        <v>923</v>
      </c>
      <c r="B459" s="1" t="s">
        <v>8</v>
      </c>
      <c r="C459" s="2">
        <v>45535.595042569446</v>
      </c>
      <c r="D459" s="2">
        <v>45533.881985706015</v>
      </c>
      <c r="E459" s="2">
        <v>45533.88198554398</v>
      </c>
      <c r="F459" s="1" t="s">
        <v>9</v>
      </c>
      <c r="G459" s="1" t="s">
        <v>924</v>
      </c>
      <c r="H459" s="2" t="str">
        <f>_xlfn.XLOOKUP(Items6[[#This Row],[Name - Copy]],AllJson[PDF File Name],AllJson[Franchise Legal Name])</f>
        <v>Floorcoverings International, Ltd.</v>
      </c>
      <c r="I459" s="4">
        <f>_xlfn.XLOOKUP(Items6[[#This Row],[Name - Copy]],AllJson[PDF File Name],AllJson[FDD Year])</f>
        <v>2024</v>
      </c>
      <c r="J459" s="5" t="str">
        <f>_xlfn.XLOOKUP(Items6[[#This Row],[Name]],WisconsinFDD_Unstructured[Name],WisconsinFDD_Unstructured[OG Subfolder],0)</f>
        <v>Floorcoverings_2024</v>
      </c>
      <c r="K459" t="str" cm="1">
        <f t="array" ref="K459">UPPER(CleanFileName1(Items6[[#This Row],[Franchise Legal Name]]))</f>
        <v>FLOORCOVERINGS INTERNATIONAL, LTD.</v>
      </c>
      <c r="L459" s="8" t="str">
        <f>SUBSTITUTE(Items6[[#This Row],[New PDF File Name]],".pdf","_Items1-23.pdf")</f>
        <v>FLOORCOVERINGS INTERNATIONAL, LTD._2024_Items1-23.pdf</v>
      </c>
      <c r="M459" s="6" t="str">
        <f>Items6[[#This Row],[Cleaned Legal Name]]&amp;"_"&amp;Items6[[#This Row],[FDD Year]]&amp;".pdf"</f>
        <v>FLOORCOVERINGS INTERNATIONAL, LTD._2024.pdf</v>
      </c>
      <c r="N459" s="7" t="str">
        <f>SUBSTITUTE(Items6[[#This Row],[New PDF File Name]],".pdf","")</f>
        <v>FLOORCOVERINGS INTERNATIONAL, LTD._2024</v>
      </c>
    </row>
    <row r="460" spans="1:14" x14ac:dyDescent="0.3">
      <c r="A460" s="1" t="s">
        <v>925</v>
      </c>
      <c r="B460" s="1" t="s">
        <v>8</v>
      </c>
      <c r="C460" s="2">
        <v>45535.597143217594</v>
      </c>
      <c r="D460" s="2">
        <v>45533.88201021991</v>
      </c>
      <c r="E460" s="2">
        <v>45533.88201011574</v>
      </c>
      <c r="F460" s="1" t="s">
        <v>9</v>
      </c>
      <c r="G460" s="1" t="s">
        <v>926</v>
      </c>
      <c r="H460" s="2" t="str">
        <f>_xlfn.XLOOKUP(Items6[[#This Row],[Name - Copy]],AllJson[PDF File Name],AllJson[Franchise Legal Name])</f>
        <v>FLOORS TO GO LLC</v>
      </c>
      <c r="I460" s="4">
        <f>_xlfn.XLOOKUP(Items6[[#This Row],[Name - Copy]],AllJson[PDF File Name],AllJson[FDD Year])</f>
        <v>2024</v>
      </c>
      <c r="J460" s="5" t="str">
        <f>_xlfn.XLOOKUP(Items6[[#This Row],[Name]],WisconsinFDD_Unstructured[Name],WisconsinFDD_Unstructured[OG Subfolder],0)</f>
        <v>FLOORS_2024</v>
      </c>
      <c r="K460" t="str" cm="1">
        <f t="array" ref="K460">UPPER(CleanFileName1(Items6[[#This Row],[Franchise Legal Name]]))</f>
        <v>FLOORS TO GO LLC</v>
      </c>
      <c r="L460" s="8" t="str">
        <f>SUBSTITUTE(Items6[[#This Row],[New PDF File Name]],".pdf","_Items1-23.pdf")</f>
        <v>FLOORS TO GO LLC_2024_Items1-23.pdf</v>
      </c>
      <c r="M460" s="6" t="str">
        <f>Items6[[#This Row],[Cleaned Legal Name]]&amp;"_"&amp;Items6[[#This Row],[FDD Year]]&amp;".pdf"</f>
        <v>FLOORS TO GO LLC_2024.pdf</v>
      </c>
      <c r="N460" s="7" t="str">
        <f>SUBSTITUTE(Items6[[#This Row],[New PDF File Name]],".pdf","")</f>
        <v>FLOORS TO GO LLC_2024</v>
      </c>
    </row>
    <row r="461" spans="1:14" x14ac:dyDescent="0.3">
      <c r="A461" s="1" t="s">
        <v>927</v>
      </c>
      <c r="B461" s="1" t="s">
        <v>8</v>
      </c>
      <c r="C461" s="2">
        <v>45535.598504178241</v>
      </c>
      <c r="D461" s="2">
        <v>45533.882038796299</v>
      </c>
      <c r="E461" s="2">
        <v>45533.882038599535</v>
      </c>
      <c r="F461" s="1" t="s">
        <v>9</v>
      </c>
      <c r="G461" s="1" t="s">
        <v>928</v>
      </c>
      <c r="H461" s="2" t="str">
        <f>_xlfn.XLOOKUP(Items6[[#This Row],[Name - Copy]],AllJson[PDF File Name],AllJson[Franchise Legal Name])</f>
        <v>Flour Power Business Development Inc.</v>
      </c>
      <c r="I461" s="4">
        <f>_xlfn.XLOOKUP(Items6[[#This Row],[Name - Copy]],AllJson[PDF File Name],AllJson[FDD Year])</f>
        <v>2024</v>
      </c>
      <c r="J461" s="5" t="str">
        <f>_xlfn.XLOOKUP(Items6[[#This Row],[Name]],WisconsinFDD_Unstructured[Name],WisconsinFDD_Unstructured[OG Subfolder],0)</f>
        <v>Flour_2024</v>
      </c>
      <c r="K461" t="str" cm="1">
        <f t="array" ref="K461">UPPER(CleanFileName1(Items6[[#This Row],[Franchise Legal Name]]))</f>
        <v>FLOUR POWER BUSINESS DEVELOPMENT INC.</v>
      </c>
      <c r="L461" s="8" t="str">
        <f>SUBSTITUTE(Items6[[#This Row],[New PDF File Name]],".pdf","_Items1-23.pdf")</f>
        <v>FLOUR POWER BUSINESS DEVELOPMENT INC._2024_Items1-23.pdf</v>
      </c>
      <c r="M461" s="6" t="str">
        <f>Items6[[#This Row],[Cleaned Legal Name]]&amp;"_"&amp;Items6[[#This Row],[FDD Year]]&amp;".pdf"</f>
        <v>FLOUR POWER BUSINESS DEVELOPMENT INC._2024.pdf</v>
      </c>
      <c r="N461" s="7" t="str">
        <f>SUBSTITUTE(Items6[[#This Row],[New PDF File Name]],".pdf","")</f>
        <v>FLOUR POWER BUSINESS DEVELOPMENT INC._2024</v>
      </c>
    </row>
    <row r="462" spans="1:14" x14ac:dyDescent="0.3">
      <c r="A462" s="1" t="s">
        <v>929</v>
      </c>
      <c r="B462" s="1" t="s">
        <v>8</v>
      </c>
      <c r="C462" s="2">
        <v>45535.600407442129</v>
      </c>
      <c r="D462" s="2">
        <v>45533.882060497686</v>
      </c>
      <c r="E462" s="2">
        <v>45533.882060428237</v>
      </c>
      <c r="F462" s="1" t="s">
        <v>9</v>
      </c>
      <c r="G462" s="1" t="s">
        <v>930</v>
      </c>
      <c r="H462" s="2" t="str">
        <f>_xlfn.XLOOKUP(Items6[[#This Row],[Name - Copy]],AllJson[PDF File Name],AllJson[Franchise Legal Name])</f>
        <v>FLOWERAMA OF AMERICA, INC</v>
      </c>
      <c r="I462" s="4">
        <f>_xlfn.XLOOKUP(Items6[[#This Row],[Name - Copy]],AllJson[PDF File Name],AllJson[FDD Year])</f>
        <v>2023</v>
      </c>
      <c r="J462" s="5" t="str">
        <f>_xlfn.XLOOKUP(Items6[[#This Row],[Name]],WisconsinFDD_Unstructured[Name],WisconsinFDD_Unstructured[OG Subfolder],0)</f>
        <v>FLOWERAMA_2023</v>
      </c>
      <c r="K462" t="str" cm="1">
        <f t="array" ref="K462">UPPER(CleanFileName1(Items6[[#This Row],[Franchise Legal Name]]))</f>
        <v>FLOWERAMA OF AMERICA, INC</v>
      </c>
      <c r="L462" s="8" t="str">
        <f>SUBSTITUTE(Items6[[#This Row],[New PDF File Name]],".pdf","_Items1-23.pdf")</f>
        <v>FLOWERAMA OF AMERICA, INC_2023_Items1-23.pdf</v>
      </c>
      <c r="M462" s="6" t="str">
        <f>Items6[[#This Row],[Cleaned Legal Name]]&amp;"_"&amp;Items6[[#This Row],[FDD Year]]&amp;".pdf"</f>
        <v>FLOWERAMA OF AMERICA, INC_2023.pdf</v>
      </c>
      <c r="N462" s="7" t="str">
        <f>SUBSTITUTE(Items6[[#This Row],[New PDF File Name]],".pdf","")</f>
        <v>FLOWERAMA OF AMERICA, INC_2023</v>
      </c>
    </row>
    <row r="463" spans="1:14" x14ac:dyDescent="0.3">
      <c r="A463" s="1" t="s">
        <v>931</v>
      </c>
      <c r="B463" s="1" t="s">
        <v>8</v>
      </c>
      <c r="C463" s="2">
        <v>45535.602982986115</v>
      </c>
      <c r="D463" s="2">
        <v>45533.882128530095</v>
      </c>
      <c r="E463" s="2">
        <v>45533.882128506943</v>
      </c>
      <c r="F463" s="1" t="s">
        <v>9</v>
      </c>
      <c r="G463" s="1" t="s">
        <v>932</v>
      </c>
      <c r="H463" s="2" t="str">
        <f>_xlfn.XLOOKUP(Items6[[#This Row],[Name - Copy]],AllJson[PDF File Name],AllJson[Franchise Legal Name])</f>
        <v>Floyd's 99 Franchising, LLC</v>
      </c>
      <c r="I463" s="4">
        <f>_xlfn.XLOOKUP(Items6[[#This Row],[Name - Copy]],AllJson[PDF File Name],AllJson[FDD Year])</f>
        <v>2024</v>
      </c>
      <c r="J463" s="5" t="str">
        <f>_xlfn.XLOOKUP(Items6[[#This Row],[Name]],WisconsinFDD_Unstructured[Name],WisconsinFDD_Unstructured[OG Subfolder],0)</f>
        <v>Floyd's_2024</v>
      </c>
      <c r="K463" t="str" cm="1">
        <f t="array" ref="K463">UPPER(CleanFileName1(Items6[[#This Row],[Franchise Legal Name]]))</f>
        <v>FLOYD'S 99 FRANCHISING, LLC</v>
      </c>
      <c r="L463" s="8" t="str">
        <f>SUBSTITUTE(Items6[[#This Row],[New PDF File Name]],".pdf","_Items1-23.pdf")</f>
        <v>FLOYD'S 99 FRANCHISING, LLC_2024_Items1-23.pdf</v>
      </c>
      <c r="M463" s="6" t="str">
        <f>Items6[[#This Row],[Cleaned Legal Name]]&amp;"_"&amp;Items6[[#This Row],[FDD Year]]&amp;".pdf"</f>
        <v>FLOYD'S 99 FRANCHISING, LLC_2024.pdf</v>
      </c>
      <c r="N463" s="7" t="str">
        <f>SUBSTITUTE(Items6[[#This Row],[New PDF File Name]],".pdf","")</f>
        <v>FLOYD'S 99 FRANCHISING, LLC_2024</v>
      </c>
    </row>
    <row r="464" spans="1:14" x14ac:dyDescent="0.3">
      <c r="A464" s="1" t="s">
        <v>933</v>
      </c>
      <c r="B464" s="1" t="s">
        <v>8</v>
      </c>
      <c r="C464" s="2">
        <v>45535.609091481485</v>
      </c>
      <c r="D464" s="2">
        <v>45533.882151990743</v>
      </c>
      <c r="E464" s="2">
        <v>45533.882151840276</v>
      </c>
      <c r="F464" s="1" t="s">
        <v>9</v>
      </c>
      <c r="G464" s="1" t="s">
        <v>934</v>
      </c>
      <c r="H464" s="2" t="str">
        <f>_xlfn.XLOOKUP(Items6[[#This Row],[Name - Copy]],AllJson[PDF File Name],AllJson[Franchise Legal Name])</f>
        <v>FLSC Recycling LLC</v>
      </c>
      <c r="I464" s="4">
        <f>_xlfn.XLOOKUP(Items6[[#This Row],[Name - Copy]],AllJson[PDF File Name],AllJson[FDD Year])</f>
        <v>2024</v>
      </c>
      <c r="J464" s="5" t="str">
        <f>_xlfn.XLOOKUP(Items6[[#This Row],[Name]],WisconsinFDD_Unstructured[Name],WisconsinFDD_Unstructured[OG Subfolder],0)</f>
        <v>FLSC_2024</v>
      </c>
      <c r="K464" t="str" cm="1">
        <f t="array" ref="K464">UPPER(CleanFileName1(Items6[[#This Row],[Franchise Legal Name]]))</f>
        <v>FLSC RECYCLING LLC</v>
      </c>
      <c r="L464" s="8" t="str">
        <f>SUBSTITUTE(Items6[[#This Row],[New PDF File Name]],".pdf","_Items1-23.pdf")</f>
        <v>FLSC RECYCLING LLC_2024_Items1-23.pdf</v>
      </c>
      <c r="M464" s="6" t="str">
        <f>Items6[[#This Row],[Cleaned Legal Name]]&amp;"_"&amp;Items6[[#This Row],[FDD Year]]&amp;".pdf"</f>
        <v>FLSC RECYCLING LLC_2024.pdf</v>
      </c>
      <c r="N464" s="7" t="str">
        <f>SUBSTITUTE(Items6[[#This Row],[New PDF File Name]],".pdf","")</f>
        <v>FLSC RECYCLING LLC_2024</v>
      </c>
    </row>
    <row r="465" spans="1:14" x14ac:dyDescent="0.3">
      <c r="A465" s="1" t="s">
        <v>935</v>
      </c>
      <c r="B465" s="1" t="s">
        <v>8</v>
      </c>
      <c r="C465" s="2">
        <v>45535.611255520831</v>
      </c>
      <c r="D465" s="2">
        <v>45533.882176099534</v>
      </c>
      <c r="E465" s="2">
        <v>45533.882175613428</v>
      </c>
      <c r="F465" s="1" t="s">
        <v>9</v>
      </c>
      <c r="G465" s="1" t="s">
        <v>936</v>
      </c>
      <c r="H465" s="2" t="str">
        <f>_xlfn.XLOOKUP(Items6[[#This Row],[Name - Copy]],AllJson[PDF File Name],AllJson[Franchise Legal Name])</f>
        <v>FocalPoint Coaching, Inc.</v>
      </c>
      <c r="I465" s="4">
        <f>_xlfn.XLOOKUP(Items6[[#This Row],[Name - Copy]],AllJson[PDF File Name],AllJson[FDD Year])</f>
        <v>2024</v>
      </c>
      <c r="J465" s="5" t="str">
        <f>_xlfn.XLOOKUP(Items6[[#This Row],[Name]],WisconsinFDD_Unstructured[Name],WisconsinFDD_Unstructured[OG Subfolder],0)</f>
        <v>FocalPoint_2024</v>
      </c>
      <c r="K465" t="str" cm="1">
        <f t="array" ref="K465">UPPER(CleanFileName1(Items6[[#This Row],[Franchise Legal Name]]))</f>
        <v>FOCALPOINT COACHING, INC.</v>
      </c>
      <c r="L465" s="8" t="str">
        <f>SUBSTITUTE(Items6[[#This Row],[New PDF File Name]],".pdf","_Items1-23.pdf")</f>
        <v>FOCALPOINT COACHING, INC._2024_Items1-23.pdf</v>
      </c>
      <c r="M465" s="6" t="str">
        <f>Items6[[#This Row],[Cleaned Legal Name]]&amp;"_"&amp;Items6[[#This Row],[FDD Year]]&amp;".pdf"</f>
        <v>FOCALPOINT COACHING, INC._2024.pdf</v>
      </c>
      <c r="N465" s="7" t="str">
        <f>SUBSTITUTE(Items6[[#This Row],[New PDF File Name]],".pdf","")</f>
        <v>FOCALPOINT COACHING, INC._2024</v>
      </c>
    </row>
    <row r="466" spans="1:14" x14ac:dyDescent="0.3">
      <c r="A466" s="1" t="s">
        <v>937</v>
      </c>
      <c r="B466" s="1" t="s">
        <v>8</v>
      </c>
      <c r="C466" s="2">
        <v>45535.613031898145</v>
      </c>
      <c r="D466" s="2">
        <v>45533.882190300923</v>
      </c>
      <c r="E466" s="2">
        <v>45533.882190219905</v>
      </c>
      <c r="F466" s="1" t="s">
        <v>9</v>
      </c>
      <c r="G466" s="1" t="s">
        <v>938</v>
      </c>
      <c r="H466" s="2" t="str">
        <f>_xlfn.XLOOKUP(Items6[[#This Row],[Name - Copy]],AllJson[PDF File Name],AllJson[Franchise Legal Name])</f>
        <v>Focus CFO Group, LLC</v>
      </c>
      <c r="I466" s="4">
        <f>_xlfn.XLOOKUP(Items6[[#This Row],[Name - Copy]],AllJson[PDF File Name],AllJson[FDD Year])</f>
        <v>2024</v>
      </c>
      <c r="J466" s="5" t="str">
        <f>_xlfn.XLOOKUP(Items6[[#This Row],[Name]],WisconsinFDD_Unstructured[Name],WisconsinFDD_Unstructured[OG Subfolder],0)</f>
        <v>Focus_2024</v>
      </c>
      <c r="K466" t="str" cm="1">
        <f t="array" ref="K466">UPPER(CleanFileName1(Items6[[#This Row],[Franchise Legal Name]]))</f>
        <v>FOCUS CFO GROUP, LLC</v>
      </c>
      <c r="L466" s="8" t="str">
        <f>SUBSTITUTE(Items6[[#This Row],[New PDF File Name]],".pdf","_Items1-23.pdf")</f>
        <v>FOCUS CFO GROUP, LLC_2024_Items1-23.pdf</v>
      </c>
      <c r="M466" s="6" t="str">
        <f>Items6[[#This Row],[Cleaned Legal Name]]&amp;"_"&amp;Items6[[#This Row],[FDD Year]]&amp;".pdf"</f>
        <v>FOCUS CFO GROUP, LLC_2024.pdf</v>
      </c>
      <c r="N466" s="7" t="str">
        <f>SUBSTITUTE(Items6[[#This Row],[New PDF File Name]],".pdf","")</f>
        <v>FOCUS CFO GROUP, LLC_2024</v>
      </c>
    </row>
    <row r="467" spans="1:14" x14ac:dyDescent="0.3">
      <c r="A467" s="1" t="s">
        <v>939</v>
      </c>
      <c r="B467" s="1" t="s">
        <v>8</v>
      </c>
      <c r="C467" s="2">
        <v>45535.614047708332</v>
      </c>
      <c r="D467" s="2">
        <v>45533.882222349537</v>
      </c>
      <c r="E467" s="2">
        <v>45533.882222141205</v>
      </c>
      <c r="F467" s="1" t="s">
        <v>9</v>
      </c>
      <c r="G467" s="1" t="s">
        <v>940</v>
      </c>
      <c r="H467" s="2" t="str">
        <f>_xlfn.XLOOKUP(Items6[[#This Row],[Name - Copy]],AllJson[PDF File Name],AllJson[Franchise Legal Name])</f>
        <v>Footprints Floors, LLC</v>
      </c>
      <c r="I467" s="4">
        <f>_xlfn.XLOOKUP(Items6[[#This Row],[Name - Copy]],AllJson[PDF File Name],AllJson[FDD Year])</f>
        <v>2024</v>
      </c>
      <c r="J467" s="5" t="str">
        <f>_xlfn.XLOOKUP(Items6[[#This Row],[Name]],WisconsinFDD_Unstructured[Name],WisconsinFDD_Unstructured[OG Subfolder],0)</f>
        <v>Footprints_2024</v>
      </c>
      <c r="K467" t="str" cm="1">
        <f t="array" ref="K467">UPPER(CleanFileName1(Items6[[#This Row],[Franchise Legal Name]]))</f>
        <v>FOOTPRINTS FLOORS, LLC</v>
      </c>
      <c r="L467" s="8" t="str">
        <f>SUBSTITUTE(Items6[[#This Row],[New PDF File Name]],".pdf","_Items1-23.pdf")</f>
        <v>FOOTPRINTS FLOORS, LLC_2024_Items1-23.pdf</v>
      </c>
      <c r="M467" s="6" t="str">
        <f>Items6[[#This Row],[Cleaned Legal Name]]&amp;"_"&amp;Items6[[#This Row],[FDD Year]]&amp;".pdf"</f>
        <v>FOOTPRINTS FLOORS, LLC_2024.pdf</v>
      </c>
      <c r="N467" s="7" t="str">
        <f>SUBSTITUTE(Items6[[#This Row],[New PDF File Name]],".pdf","")</f>
        <v>FOOTPRINTS FLOORS, LLC_2024</v>
      </c>
    </row>
    <row r="468" spans="1:14" x14ac:dyDescent="0.3">
      <c r="A468" s="1" t="s">
        <v>941</v>
      </c>
      <c r="B468" s="1" t="s">
        <v>8</v>
      </c>
      <c r="C468" s="2">
        <v>45535.615988263889</v>
      </c>
      <c r="D468" s="2">
        <v>45533.882250787035</v>
      </c>
      <c r="E468" s="2">
        <v>45533.882250613424</v>
      </c>
      <c r="F468" s="1" t="s">
        <v>9</v>
      </c>
      <c r="G468" s="1" t="s">
        <v>942</v>
      </c>
      <c r="H468" s="2" t="str">
        <f>_xlfn.XLOOKUP(Items6[[#This Row],[Name - Copy]],AllJson[PDF File Name],AllJson[Franchise Legal Name])</f>
        <v>Forever Franchising</v>
      </c>
      <c r="I468" s="4">
        <f>_xlfn.XLOOKUP(Items6[[#This Row],[Name - Copy]],AllJson[PDF File Name],AllJson[FDD Year])</f>
        <v>2023</v>
      </c>
      <c r="J468" s="5" t="str">
        <f>_xlfn.XLOOKUP(Items6[[#This Row],[Name]],WisconsinFDD_Unstructured[Name],WisconsinFDD_Unstructured[OG Subfolder],0)</f>
        <v>Forever_2023</v>
      </c>
      <c r="K468" t="str" cm="1">
        <f t="array" ref="K468">UPPER(CleanFileName1(Items6[[#This Row],[Franchise Legal Name]]))</f>
        <v>FOREVER FRANCHISING</v>
      </c>
      <c r="L468" s="8" t="str">
        <f>SUBSTITUTE(Items6[[#This Row],[New PDF File Name]],".pdf","_Items1-23.pdf")</f>
        <v>FOREVER FRANCHISING_2023_Items1-23.pdf</v>
      </c>
      <c r="M468" s="6" t="str">
        <f>Items6[[#This Row],[Cleaned Legal Name]]&amp;"_"&amp;Items6[[#This Row],[FDD Year]]&amp;".pdf"</f>
        <v>FOREVER FRANCHISING_2023.pdf</v>
      </c>
      <c r="N468" s="7" t="str">
        <f>SUBSTITUTE(Items6[[#This Row],[New PDF File Name]],".pdf","")</f>
        <v>FOREVER FRANCHISING_2023</v>
      </c>
    </row>
    <row r="469" spans="1:14" x14ac:dyDescent="0.3">
      <c r="A469" s="1" t="s">
        <v>943</v>
      </c>
      <c r="B469" s="1" t="s">
        <v>8</v>
      </c>
      <c r="C469" s="2">
        <v>45535.618229525462</v>
      </c>
      <c r="D469" s="2">
        <v>45533.88227559028</v>
      </c>
      <c r="E469" s="2">
        <v>45533.882275393516</v>
      </c>
      <c r="F469" s="1" t="s">
        <v>9</v>
      </c>
      <c r="G469" s="1" t="s">
        <v>944</v>
      </c>
      <c r="H469" s="2" t="str">
        <f>_xlfn.XLOOKUP(Items6[[#This Row],[Name - Copy]],AllJson[PDF File Name],AllJson[Franchise Legal Name])</f>
        <v>Fourth Avenue Restaurant Group, LLC</v>
      </c>
      <c r="I469" s="4">
        <f>_xlfn.XLOOKUP(Items6[[#This Row],[Name - Copy]],AllJson[PDF File Name],AllJson[FDD Year])</f>
        <v>2024</v>
      </c>
      <c r="J469" s="5" t="str">
        <f>_xlfn.XLOOKUP(Items6[[#This Row],[Name]],WisconsinFDD_Unstructured[Name],WisconsinFDD_Unstructured[OG Subfolder],0)</f>
        <v>Fourth_2024</v>
      </c>
      <c r="K469" t="str" cm="1">
        <f t="array" ref="K469">UPPER(CleanFileName1(Items6[[#This Row],[Franchise Legal Name]]))</f>
        <v>FOURTH AVENUE RESTAURANT GROUP, LLC</v>
      </c>
      <c r="L469" s="8" t="str">
        <f>SUBSTITUTE(Items6[[#This Row],[New PDF File Name]],".pdf","_Items1-23.pdf")</f>
        <v>FOURTH AVENUE RESTAURANT GROUP, LLC_2024_Items1-23.pdf</v>
      </c>
      <c r="M469" s="6" t="str">
        <f>Items6[[#This Row],[Cleaned Legal Name]]&amp;"_"&amp;Items6[[#This Row],[FDD Year]]&amp;".pdf"</f>
        <v>FOURTH AVENUE RESTAURANT GROUP, LLC_2024.pdf</v>
      </c>
      <c r="N469" s="7" t="str">
        <f>SUBSTITUTE(Items6[[#This Row],[New PDF File Name]],".pdf","")</f>
        <v>FOURTH AVENUE RESTAURANT GROUP, LLC_2024</v>
      </c>
    </row>
    <row r="470" spans="1:14" x14ac:dyDescent="0.3">
      <c r="A470" s="1" t="s">
        <v>945</v>
      </c>
      <c r="B470" s="1" t="s">
        <v>8</v>
      </c>
      <c r="C470" s="2">
        <v>45535.619907094908</v>
      </c>
      <c r="D470" s="2">
        <v>45533.882304050923</v>
      </c>
      <c r="E470" s="2">
        <v>45533.882303935185</v>
      </c>
      <c r="F470" s="1" t="s">
        <v>9</v>
      </c>
      <c r="G470" s="1" t="s">
        <v>946</v>
      </c>
      <c r="H470" s="2" t="str">
        <f>_xlfn.XLOOKUP(Items6[[#This Row],[Name - Copy]],AllJson[PDF File Name],AllJson[Franchise Legal Name])</f>
        <v>FPB DNA CLEANING AND RESTORATION LLC</v>
      </c>
      <c r="I470" s="4">
        <f>_xlfn.XLOOKUP(Items6[[#This Row],[Name - Copy]],AllJson[PDF File Name],AllJson[FDD Year])</f>
        <v>2024</v>
      </c>
      <c r="J470" s="5" t="str">
        <f>_xlfn.XLOOKUP(Items6[[#This Row],[Name]],WisconsinFDD_Unstructured[Name],WisconsinFDD_Unstructured[OG Subfolder],0)</f>
        <v>FPB_2024</v>
      </c>
      <c r="K470" t="str" cm="1">
        <f t="array" ref="K470">UPPER(CleanFileName1(Items6[[#This Row],[Franchise Legal Name]]))</f>
        <v>FPB DNA CLEANING AND RESTORATION LLC</v>
      </c>
      <c r="L470" s="8" t="str">
        <f>SUBSTITUTE(Items6[[#This Row],[New PDF File Name]],".pdf","_Items1-23.pdf")</f>
        <v>FPB DNA CLEANING AND RESTORATION LLC_2024_Items1-23.pdf</v>
      </c>
      <c r="M470" s="6" t="str">
        <f>Items6[[#This Row],[Cleaned Legal Name]]&amp;"_"&amp;Items6[[#This Row],[FDD Year]]&amp;".pdf"</f>
        <v>FPB DNA CLEANING AND RESTORATION LLC_2024.pdf</v>
      </c>
      <c r="N470" s="7" t="str">
        <f>SUBSTITUTE(Items6[[#This Row],[New PDF File Name]],".pdf","")</f>
        <v>FPB DNA CLEANING AND RESTORATION LLC_2024</v>
      </c>
    </row>
    <row r="471" spans="1:14" x14ac:dyDescent="0.3">
      <c r="A471" s="1" t="s">
        <v>947</v>
      </c>
      <c r="B471" s="1" t="s">
        <v>8</v>
      </c>
      <c r="C471" s="2">
        <v>45535.622100046297</v>
      </c>
      <c r="D471" s="2">
        <v>45533.882335995368</v>
      </c>
      <c r="E471" s="2">
        <v>45533.882335833332</v>
      </c>
      <c r="F471" s="1" t="s">
        <v>9</v>
      </c>
      <c r="G471" s="1" t="s">
        <v>948</v>
      </c>
      <c r="H471" s="2" t="str">
        <f>_xlfn.XLOOKUP(Items6[[#This Row],[Name - Copy]],AllJson[PDF File Name],AllJson[Franchise Legal Name])</f>
        <v>FP Franchising, Inc.</v>
      </c>
      <c r="I471" s="4">
        <f>_xlfn.XLOOKUP(Items6[[#This Row],[Name - Copy]],AllJson[PDF File Name],AllJson[FDD Year])</f>
        <v>2024</v>
      </c>
      <c r="J471" s="5">
        <f>_xlfn.XLOOKUP(Items6[[#This Row],[Name]],WisconsinFDD_Unstructured[Name],WisconsinFDD_Unstructured[OG Subfolder],0)</f>
        <v>0</v>
      </c>
      <c r="K471" t="str" cm="1">
        <f t="array" ref="K471">UPPER(CleanFileName1(Items6[[#This Row],[Franchise Legal Name]]))</f>
        <v>FP FRANCHISING, INC.</v>
      </c>
      <c r="L471" s="8" t="str">
        <f>SUBSTITUTE(Items6[[#This Row],[New PDF File Name]],".pdf","_Items1-23.pdf")</f>
        <v>FP FRANCHISING, INC._2024_Items1-23.pdf</v>
      </c>
      <c r="M471" s="6" t="str">
        <f>Items6[[#This Row],[Cleaned Legal Name]]&amp;"_"&amp;Items6[[#This Row],[FDD Year]]&amp;".pdf"</f>
        <v>FP FRANCHISING, INC._2024.pdf</v>
      </c>
      <c r="N471" s="7" t="str">
        <f>SUBSTITUTE(Items6[[#This Row],[New PDF File Name]],".pdf","")</f>
        <v>FP FRANCHISING, INC._2024</v>
      </c>
    </row>
    <row r="472" spans="1:14" x14ac:dyDescent="0.3">
      <c r="A472" s="1" t="s">
        <v>949</v>
      </c>
      <c r="B472" s="1" t="s">
        <v>8</v>
      </c>
      <c r="C472" s="2">
        <v>45535.623641215279</v>
      </c>
      <c r="D472" s="2">
        <v>45533.882390185187</v>
      </c>
      <c r="E472" s="2">
        <v>45533.882389965278</v>
      </c>
      <c r="F472" s="1" t="s">
        <v>9</v>
      </c>
      <c r="G472" s="1" t="s">
        <v>950</v>
      </c>
      <c r="H472" s="2" t="str">
        <f>_xlfn.XLOOKUP(Items6[[#This Row],[Name - Copy]],AllJson[PDF File Name],AllJson[Franchise Legal Name])</f>
        <v>FP Franchising, LLC</v>
      </c>
      <c r="I472" s="4">
        <f>_xlfn.XLOOKUP(Items6[[#This Row],[Name - Copy]],AllJson[PDF File Name],AllJson[FDD Year])</f>
        <v>2024</v>
      </c>
      <c r="J472" s="5">
        <f>_xlfn.XLOOKUP(Items6[[#This Row],[Name]],WisconsinFDD_Unstructured[Name],WisconsinFDD_Unstructured[OG Subfolder],0)</f>
        <v>0</v>
      </c>
      <c r="K472" t="str" cm="1">
        <f t="array" ref="K472">UPPER(CleanFileName1(Items6[[#This Row],[Franchise Legal Name]]))</f>
        <v>FP FRANCHISING, LLC</v>
      </c>
      <c r="L472" s="8" t="str">
        <f>SUBSTITUTE(Items6[[#This Row],[New PDF File Name]],".pdf","_Items1-23.pdf")</f>
        <v>FP FRANCHISING, LLC_2024_Items1-23.pdf</v>
      </c>
      <c r="M472" s="6" t="str">
        <f>Items6[[#This Row],[Cleaned Legal Name]]&amp;"_"&amp;Items6[[#This Row],[FDD Year]]&amp;".pdf"</f>
        <v>FP FRANCHISING, LLC_2024.pdf</v>
      </c>
      <c r="N472" s="7" t="str">
        <f>SUBSTITUTE(Items6[[#This Row],[New PDF File Name]],".pdf","")</f>
        <v>FP FRANCHISING, LLC_2024</v>
      </c>
    </row>
    <row r="473" spans="1:14" x14ac:dyDescent="0.3">
      <c r="A473" s="1" t="s">
        <v>951</v>
      </c>
      <c r="B473" s="1" t="s">
        <v>8</v>
      </c>
      <c r="C473" s="2">
        <v>45535.625967835651</v>
      </c>
      <c r="D473" s="2">
        <v>45533.882432881946</v>
      </c>
      <c r="E473" s="2">
        <v>45533.88243287037</v>
      </c>
      <c r="F473" s="1" t="s">
        <v>9</v>
      </c>
      <c r="G473" s="1" t="s">
        <v>952</v>
      </c>
      <c r="H473" s="2" t="str">
        <f>_xlfn.XLOOKUP(Items6[[#This Row],[Name - Copy]],AllJson[PDF File Name],AllJson[Franchise Legal Name])</f>
        <v>Franchise Concepts, Inc.</v>
      </c>
      <c r="I473" s="4">
        <f>_xlfn.XLOOKUP(Items6[[#This Row],[Name - Copy]],AllJson[PDF File Name],AllJson[FDD Year])</f>
        <v>2024</v>
      </c>
      <c r="J473" s="5" t="str">
        <f>_xlfn.XLOOKUP(Items6[[#This Row],[Name]],WisconsinFDD_Unstructured[Name],WisconsinFDD_Unstructured[OG Subfolder],0)</f>
        <v>Franchise_2024</v>
      </c>
      <c r="K473" t="str" cm="1">
        <f t="array" ref="K473">UPPER(CleanFileName1(Items6[[#This Row],[Franchise Legal Name]]))</f>
        <v>FRANCHISE CONCEPTS, INC.</v>
      </c>
      <c r="L473" s="8" t="str">
        <f>SUBSTITUTE(Items6[[#This Row],[New PDF File Name]],".pdf","_Items1-23.pdf")</f>
        <v>FRANCHISE CONCEPTS, INC._2024_Items1-23.pdf</v>
      </c>
      <c r="M473" s="6" t="str">
        <f>Items6[[#This Row],[Cleaned Legal Name]]&amp;"_"&amp;Items6[[#This Row],[FDD Year]]&amp;".pdf"</f>
        <v>FRANCHISE CONCEPTS, INC._2024.pdf</v>
      </c>
      <c r="N473" s="7" t="str">
        <f>SUBSTITUTE(Items6[[#This Row],[New PDF File Name]],".pdf","")</f>
        <v>FRANCHISE CONCEPTS, INC._2024</v>
      </c>
    </row>
    <row r="474" spans="1:14" x14ac:dyDescent="0.3">
      <c r="A474" s="1" t="s">
        <v>953</v>
      </c>
      <c r="B474" s="1" t="s">
        <v>8</v>
      </c>
      <c r="C474" s="2">
        <v>45535.628961365743</v>
      </c>
      <c r="D474" s="2">
        <v>45533.882457627318</v>
      </c>
      <c r="E474" s="2">
        <v>45533.88245740741</v>
      </c>
      <c r="F474" s="1" t="s">
        <v>9</v>
      </c>
      <c r="G474" s="1" t="s">
        <v>954</v>
      </c>
      <c r="H474" s="2" t="str">
        <f>_xlfn.XLOOKUP(Items6[[#This Row],[Name - Copy]],AllJson[PDF File Name],AllJson[Franchise Legal Name])</f>
        <v>Francun, Inc.</v>
      </c>
      <c r="I474" s="4">
        <f>_xlfn.XLOOKUP(Items6[[#This Row],[Name - Copy]],AllJson[PDF File Name],AllJson[FDD Year])</f>
        <v>2024</v>
      </c>
      <c r="J474" s="5" t="str">
        <f>_xlfn.XLOOKUP(Items6[[#This Row],[Name]],WisconsinFDD_Unstructured[Name],WisconsinFDD_Unstructured[OG Subfolder],0)</f>
        <v>Francun_2024</v>
      </c>
      <c r="K474" t="str" cm="1">
        <f t="array" ref="K474">UPPER(CleanFileName1(Items6[[#This Row],[Franchise Legal Name]]))</f>
        <v>FRANCUN, INC.</v>
      </c>
      <c r="L474" s="8" t="str">
        <f>SUBSTITUTE(Items6[[#This Row],[New PDF File Name]],".pdf","_Items1-23.pdf")</f>
        <v>FRANCUN, INC._2024_Items1-23.pdf</v>
      </c>
      <c r="M474" s="6" t="str">
        <f>Items6[[#This Row],[Cleaned Legal Name]]&amp;"_"&amp;Items6[[#This Row],[FDD Year]]&amp;".pdf"</f>
        <v>FRANCUN, INC._2024.pdf</v>
      </c>
      <c r="N474" s="7" t="str">
        <f>SUBSTITUTE(Items6[[#This Row],[New PDF File Name]],".pdf","")</f>
        <v>FRANCUN, INC._2024</v>
      </c>
    </row>
    <row r="475" spans="1:14" x14ac:dyDescent="0.3">
      <c r="A475" s="1" t="s">
        <v>955</v>
      </c>
      <c r="B475" s="1" t="s">
        <v>8</v>
      </c>
      <c r="C475" s="2">
        <v>45535.630693564817</v>
      </c>
      <c r="D475" s="2">
        <v>45533.882475474536</v>
      </c>
      <c r="E475" s="2">
        <v>45533.882475243059</v>
      </c>
      <c r="F475" s="1" t="s">
        <v>9</v>
      </c>
      <c r="G475" s="1" t="s">
        <v>956</v>
      </c>
      <c r="H475" s="2" t="str">
        <f>_xlfn.XLOOKUP(Items6[[#This Row],[Name - Copy]],AllJson[PDF File Name],AllJson[Franchise Legal Name])</f>
        <v>Franknfurters Franchising, LLC</v>
      </c>
      <c r="I475" s="4">
        <f>_xlfn.XLOOKUP(Items6[[#This Row],[Name - Copy]],AllJson[PDF File Name],AllJson[FDD Year])</f>
        <v>2024</v>
      </c>
      <c r="J475" s="5" t="str">
        <f>_xlfn.XLOOKUP(Items6[[#This Row],[Name]],WisconsinFDD_Unstructured[Name],WisconsinFDD_Unstructured[OG Subfolder],0)</f>
        <v>Franknfurters_2024</v>
      </c>
      <c r="K475" t="str" cm="1">
        <f t="array" ref="K475">UPPER(CleanFileName1(Items6[[#This Row],[Franchise Legal Name]]))</f>
        <v>FRANKNFURTERS FRANCHISING, LLC</v>
      </c>
      <c r="L475" s="8" t="str">
        <f>SUBSTITUTE(Items6[[#This Row],[New PDF File Name]],".pdf","_Items1-23.pdf")</f>
        <v>FRANKNFURTERS FRANCHISING, LLC_2024_Items1-23.pdf</v>
      </c>
      <c r="M475" s="6" t="str">
        <f>Items6[[#This Row],[Cleaned Legal Name]]&amp;"_"&amp;Items6[[#This Row],[FDD Year]]&amp;".pdf"</f>
        <v>FRANKNFURTERS FRANCHISING, LLC_2024.pdf</v>
      </c>
      <c r="N475" s="7" t="str">
        <f>SUBSTITUTE(Items6[[#This Row],[New PDF File Name]],".pdf","")</f>
        <v>FRANKNFURTERS FRANCHISING, LLC_2024</v>
      </c>
    </row>
    <row r="476" spans="1:14" x14ac:dyDescent="0.3">
      <c r="A476" s="1" t="s">
        <v>957</v>
      </c>
      <c r="B476" s="1" t="s">
        <v>8</v>
      </c>
      <c r="C476" s="2">
        <v>45535.631806770834</v>
      </c>
      <c r="D476" s="2">
        <v>45533.882497037041</v>
      </c>
      <c r="E476" s="2">
        <v>45533.882496909719</v>
      </c>
      <c r="F476" s="1" t="s">
        <v>9</v>
      </c>
      <c r="G476" s="1" t="s">
        <v>958</v>
      </c>
      <c r="H476" s="2" t="str">
        <f>_xlfn.XLOOKUP(Items6[[#This Row],[Name - Copy]],AllJson[PDF File Name],AllJson[Franchise Legal Name])</f>
        <v>FranLogic Scout Development, LLC</v>
      </c>
      <c r="I476" s="4">
        <f>_xlfn.XLOOKUP(Items6[[#This Row],[Name - Copy]],AllJson[PDF File Name],AllJson[FDD Year])</f>
        <v>2024</v>
      </c>
      <c r="J476" s="5" t="str">
        <f>_xlfn.XLOOKUP(Items6[[#This Row],[Name]],WisconsinFDD_Unstructured[Name],WisconsinFDD_Unstructured[OG Subfolder],0)</f>
        <v>FranLogic_2024</v>
      </c>
      <c r="K476" t="str" cm="1">
        <f t="array" ref="K476">UPPER(CleanFileName1(Items6[[#This Row],[Franchise Legal Name]]))</f>
        <v>FRANLOGIC SCOUT DEVELOPMENT, LLC</v>
      </c>
      <c r="L476" s="8" t="str">
        <f>SUBSTITUTE(Items6[[#This Row],[New PDF File Name]],".pdf","_Items1-23.pdf")</f>
        <v>FRANLOGIC SCOUT DEVELOPMENT, LLC_2024_Items1-23.pdf</v>
      </c>
      <c r="M476" s="6" t="str">
        <f>Items6[[#This Row],[Cleaned Legal Name]]&amp;"_"&amp;Items6[[#This Row],[FDD Year]]&amp;".pdf"</f>
        <v>FRANLOGIC SCOUT DEVELOPMENT, LLC_2024.pdf</v>
      </c>
      <c r="N476" s="7" t="str">
        <f>SUBSTITUTE(Items6[[#This Row],[New PDF File Name]],".pdf","")</f>
        <v>FRANLOGIC SCOUT DEVELOPMENT, LLC_2024</v>
      </c>
    </row>
    <row r="477" spans="1:14" x14ac:dyDescent="0.3">
      <c r="A477" s="1" t="s">
        <v>959</v>
      </c>
      <c r="B477" s="1" t="s">
        <v>8</v>
      </c>
      <c r="C477" s="2">
        <v>45535.633165486113</v>
      </c>
      <c r="D477" s="2">
        <v>45533.882516087964</v>
      </c>
      <c r="E477" s="2">
        <v>45533.882516018515</v>
      </c>
      <c r="F477" s="1" t="s">
        <v>9</v>
      </c>
      <c r="G477" s="1" t="s">
        <v>960</v>
      </c>
      <c r="H477" s="2" t="str">
        <f>_xlfn.XLOOKUP(Items6[[#This Row],[Name - Copy]],AllJson[PDF File Name],AllJson[Franchise Legal Name])</f>
        <v>FranNet, LLC</v>
      </c>
      <c r="I477" s="4">
        <f>_xlfn.XLOOKUP(Items6[[#This Row],[Name - Copy]],AllJson[PDF File Name],AllJson[FDD Year])</f>
        <v>2024</v>
      </c>
      <c r="J477" s="5" t="str">
        <f>_xlfn.XLOOKUP(Items6[[#This Row],[Name]],WisconsinFDD_Unstructured[Name],WisconsinFDD_Unstructured[OG Subfolder],0)</f>
        <v>FranNet_2024</v>
      </c>
      <c r="K477" t="str" cm="1">
        <f t="array" ref="K477">UPPER(CleanFileName1(Items6[[#This Row],[Franchise Legal Name]]))</f>
        <v>FRANNET, LLC</v>
      </c>
      <c r="L477" s="8" t="str">
        <f>SUBSTITUTE(Items6[[#This Row],[New PDF File Name]],".pdf","_Items1-23.pdf")</f>
        <v>FRANNET, LLC_2024_Items1-23.pdf</v>
      </c>
      <c r="M477" s="6" t="str">
        <f>Items6[[#This Row],[Cleaned Legal Name]]&amp;"_"&amp;Items6[[#This Row],[FDD Year]]&amp;".pdf"</f>
        <v>FRANNET, LLC_2024.pdf</v>
      </c>
      <c r="N477" s="7" t="str">
        <f>SUBSTITUTE(Items6[[#This Row],[New PDF File Name]],".pdf","")</f>
        <v>FRANNET, LLC_2024</v>
      </c>
    </row>
    <row r="478" spans="1:14" x14ac:dyDescent="0.3">
      <c r="A478" s="1" t="s">
        <v>961</v>
      </c>
      <c r="B478" s="1" t="s">
        <v>8</v>
      </c>
      <c r="C478" s="2">
        <v>45535.634224201392</v>
      </c>
      <c r="D478" s="2">
        <v>45533.882525787034</v>
      </c>
      <c r="E478" s="2">
        <v>45533.882525706016</v>
      </c>
      <c r="F478" s="1" t="s">
        <v>9</v>
      </c>
      <c r="G478" s="1" t="s">
        <v>962</v>
      </c>
      <c r="H478" s="2" t="str">
        <f>_xlfn.XLOOKUP(Items6[[#This Row],[Name - Copy]],AllJson[PDF File Name],AllJson[Franchise Legal Name])</f>
        <v>Freddy's, L.L.C.</v>
      </c>
      <c r="I478" s="4">
        <f>_xlfn.XLOOKUP(Items6[[#This Row],[Name - Copy]],AllJson[PDF File Name],AllJson[FDD Year])</f>
        <v>2024</v>
      </c>
      <c r="J478" s="5" t="str">
        <f>_xlfn.XLOOKUP(Items6[[#This Row],[Name]],WisconsinFDD_Unstructured[Name],WisconsinFDD_Unstructured[OG Subfolder],0)</f>
        <v>Freddy's_2024</v>
      </c>
      <c r="K478" t="str" cm="1">
        <f t="array" ref="K478">UPPER(CleanFileName1(Items6[[#This Row],[Franchise Legal Name]]))</f>
        <v>FREDDY'S, L.L.C.</v>
      </c>
      <c r="L478" s="8" t="str">
        <f>SUBSTITUTE(Items6[[#This Row],[New PDF File Name]],".pdf","_Items1-23.pdf")</f>
        <v>FREDDY'S, L.L.C._2024_Items1-23.pdf</v>
      </c>
      <c r="M478" s="6" t="str">
        <f>Items6[[#This Row],[Cleaned Legal Name]]&amp;"_"&amp;Items6[[#This Row],[FDD Year]]&amp;".pdf"</f>
        <v>FREDDY'S, L.L.C._2024.pdf</v>
      </c>
      <c r="N478" s="7" t="str">
        <f>SUBSTITUTE(Items6[[#This Row],[New PDF File Name]],".pdf","")</f>
        <v>FREDDY'S, L.L.C._2024</v>
      </c>
    </row>
    <row r="479" spans="1:14" x14ac:dyDescent="0.3">
      <c r="A479" s="1" t="s">
        <v>963</v>
      </c>
      <c r="B479" s="1" t="s">
        <v>8</v>
      </c>
      <c r="C479" s="2">
        <v>45535.635902152775</v>
      </c>
      <c r="D479" s="2">
        <v>45533.882558032405</v>
      </c>
      <c r="E479" s="2">
        <v>45533.882557974539</v>
      </c>
      <c r="F479" s="1" t="s">
        <v>9</v>
      </c>
      <c r="G479" s="1" t="s">
        <v>964</v>
      </c>
      <c r="H479" s="2" t="str">
        <f>_xlfn.XLOOKUP(Items6[[#This Row],[Name - Copy]],AllJson[PDF File Name],AllJson[Franchise Legal Name])</f>
        <v>Freedom Franchise Systems, LLC</v>
      </c>
      <c r="I479" s="4">
        <f>_xlfn.XLOOKUP(Items6[[#This Row],[Name - Copy]],AllJson[PDF File Name],AllJson[FDD Year])</f>
        <v>2024</v>
      </c>
      <c r="J479" s="5" t="str">
        <f>_xlfn.XLOOKUP(Items6[[#This Row],[Name]],WisconsinFDD_Unstructured[Name],WisconsinFDD_Unstructured[OG Subfolder],0)</f>
        <v>Freedom_2024</v>
      </c>
      <c r="K479" t="str" cm="1">
        <f t="array" ref="K479">UPPER(CleanFileName1(Items6[[#This Row],[Franchise Legal Name]]))</f>
        <v>FREEDOM FRANCHISE SYSTEMS, LLC</v>
      </c>
      <c r="L479" s="8" t="str">
        <f>SUBSTITUTE(Items6[[#This Row],[New PDF File Name]],".pdf","_Items1-23.pdf")</f>
        <v>FREEDOM FRANCHISE SYSTEMS, LLC_2024_Items1-23.pdf</v>
      </c>
      <c r="M479" s="6" t="str">
        <f>Items6[[#This Row],[Cleaned Legal Name]]&amp;"_"&amp;Items6[[#This Row],[FDD Year]]&amp;".pdf"</f>
        <v>FREEDOM FRANCHISE SYSTEMS, LLC_2024.pdf</v>
      </c>
      <c r="N479" s="7" t="str">
        <f>SUBSTITUTE(Items6[[#This Row],[New PDF File Name]],".pdf","")</f>
        <v>FREEDOM FRANCHISE SYSTEMS, LLC_2024</v>
      </c>
    </row>
    <row r="480" spans="1:14" x14ac:dyDescent="0.3">
      <c r="A480" s="1" t="s">
        <v>965</v>
      </c>
      <c r="B480" s="1" t="s">
        <v>8</v>
      </c>
      <c r="C480" s="2">
        <v>45535.63759583333</v>
      </c>
      <c r="D480" s="2">
        <v>45533.882589375004</v>
      </c>
      <c r="E480" s="2">
        <v>45533.882589155095</v>
      </c>
      <c r="F480" s="1" t="s">
        <v>9</v>
      </c>
      <c r="G480" s="1" t="s">
        <v>966</v>
      </c>
      <c r="H480" s="2" t="str">
        <f>_xlfn.XLOOKUP(Items6[[#This Row],[Name - Copy]],AllJson[PDF File Name],AllJson[Franchise Legal Name])</f>
        <v>Frenchies, LLC</v>
      </c>
      <c r="I480" s="4">
        <f>_xlfn.XLOOKUP(Items6[[#This Row],[Name - Copy]],AllJson[PDF File Name],AllJson[FDD Year])</f>
        <v>2024</v>
      </c>
      <c r="J480" s="5" t="str">
        <f>_xlfn.XLOOKUP(Items6[[#This Row],[Name]],WisconsinFDD_Unstructured[Name],WisconsinFDD_Unstructured[OG Subfolder],0)</f>
        <v>Frenchies_2024</v>
      </c>
      <c r="K480" t="str" cm="1">
        <f t="array" ref="K480">UPPER(CleanFileName1(Items6[[#This Row],[Franchise Legal Name]]))</f>
        <v>FRENCHIES, LLC</v>
      </c>
      <c r="L480" s="8" t="str">
        <f>SUBSTITUTE(Items6[[#This Row],[New PDF File Name]],".pdf","_Items1-23.pdf")</f>
        <v>FRENCHIES, LLC_2024_Items1-23.pdf</v>
      </c>
      <c r="M480" s="6" t="str">
        <f>Items6[[#This Row],[Cleaned Legal Name]]&amp;"_"&amp;Items6[[#This Row],[FDD Year]]&amp;".pdf"</f>
        <v>FRENCHIES, LLC_2024.pdf</v>
      </c>
      <c r="N480" s="7" t="str">
        <f>SUBSTITUTE(Items6[[#This Row],[New PDF File Name]],".pdf","")</f>
        <v>FRENCHIES, LLC_2024</v>
      </c>
    </row>
    <row r="481" spans="1:14" x14ac:dyDescent="0.3">
      <c r="A481" s="1" t="s">
        <v>967</v>
      </c>
      <c r="B481" s="1" t="s">
        <v>8</v>
      </c>
      <c r="C481" s="2">
        <v>45535.639429583331</v>
      </c>
      <c r="D481" s="2">
        <v>45533.882627696759</v>
      </c>
      <c r="E481" s="2">
        <v>45533.8826275463</v>
      </c>
      <c r="F481" s="1" t="s">
        <v>9</v>
      </c>
      <c r="G481" s="1" t="s">
        <v>968</v>
      </c>
      <c r="H481" s="2" t="str">
        <f>_xlfn.XLOOKUP(Items6[[#This Row],[Name - Copy]],AllJson[PDF File Name],AllJson[Franchise Legal Name])</f>
        <v>Freshii Development, LLC</v>
      </c>
      <c r="I481" s="4">
        <f>_xlfn.XLOOKUP(Items6[[#This Row],[Name - Copy]],AllJson[PDF File Name],AllJson[FDD Year])</f>
        <v>2023</v>
      </c>
      <c r="J481" s="5" t="str">
        <f>_xlfn.XLOOKUP(Items6[[#This Row],[Name]],WisconsinFDD_Unstructured[Name],WisconsinFDD_Unstructured[OG Subfolder],0)</f>
        <v>Freshii_2023</v>
      </c>
      <c r="K481" t="str" cm="1">
        <f t="array" ref="K481">UPPER(CleanFileName1(Items6[[#This Row],[Franchise Legal Name]]))</f>
        <v>FRESHII DEVELOPMENT, LLC</v>
      </c>
      <c r="L481" s="8" t="str">
        <f>SUBSTITUTE(Items6[[#This Row],[New PDF File Name]],".pdf","_Items1-23.pdf")</f>
        <v>FRESHII DEVELOPMENT, LLC_2023_Items1-23.pdf</v>
      </c>
      <c r="M481" s="6" t="str">
        <f>Items6[[#This Row],[Cleaned Legal Name]]&amp;"_"&amp;Items6[[#This Row],[FDD Year]]&amp;".pdf"</f>
        <v>FRESHII DEVELOPMENT, LLC_2023.pdf</v>
      </c>
      <c r="N481" s="7" t="str">
        <f>SUBSTITUTE(Items6[[#This Row],[New PDF File Name]],".pdf","")</f>
        <v>FRESHII DEVELOPMENT, LLC_2023</v>
      </c>
    </row>
    <row r="482" spans="1:14" x14ac:dyDescent="0.3">
      <c r="A482" s="1" t="s">
        <v>969</v>
      </c>
      <c r="B482" s="1" t="s">
        <v>8</v>
      </c>
      <c r="C482" s="2">
        <v>45535.641242939811</v>
      </c>
      <c r="D482" s="2">
        <v>45533.882637870367</v>
      </c>
      <c r="E482" s="2">
        <v>45533.882637743052</v>
      </c>
      <c r="F482" s="1" t="s">
        <v>9</v>
      </c>
      <c r="G482" s="1" t="s">
        <v>970</v>
      </c>
      <c r="H482" s="2" t="str">
        <f>_xlfn.XLOOKUP(Items6[[#This Row],[Name - Copy]],AllJson[PDF File Name],AllJson[Franchise Legal Name])</f>
        <v>Freshslice USA LLC</v>
      </c>
      <c r="I482" s="4">
        <f>_xlfn.XLOOKUP(Items6[[#This Row],[Name - Copy]],AllJson[PDF File Name],AllJson[FDD Year])</f>
        <v>2023</v>
      </c>
      <c r="J482" s="5" t="str">
        <f>_xlfn.XLOOKUP(Items6[[#This Row],[Name]],WisconsinFDD_Unstructured[Name],WisconsinFDD_Unstructured[OG Subfolder],0)</f>
        <v>Freshslice_2023</v>
      </c>
      <c r="K482" t="str" cm="1">
        <f t="array" ref="K482">UPPER(CleanFileName1(Items6[[#This Row],[Franchise Legal Name]]))</f>
        <v>FRESHSLICE USA LLC</v>
      </c>
      <c r="L482" s="8" t="str">
        <f>SUBSTITUTE(Items6[[#This Row],[New PDF File Name]],".pdf","_Items1-23.pdf")</f>
        <v>FRESHSLICE USA LLC_2023_Items1-23.pdf</v>
      </c>
      <c r="M482" s="6" t="str">
        <f>Items6[[#This Row],[Cleaned Legal Name]]&amp;"_"&amp;Items6[[#This Row],[FDD Year]]&amp;".pdf"</f>
        <v>FRESHSLICE USA LLC_2023.pdf</v>
      </c>
      <c r="N482" s="7" t="str">
        <f>SUBSTITUTE(Items6[[#This Row],[New PDF File Name]],".pdf","")</f>
        <v>FRESHSLICE USA LLC_2023</v>
      </c>
    </row>
    <row r="483" spans="1:14" x14ac:dyDescent="0.3">
      <c r="A483" s="1" t="s">
        <v>971</v>
      </c>
      <c r="B483" s="1" t="s">
        <v>8</v>
      </c>
      <c r="C483" s="2">
        <v>45535.642731956017</v>
      </c>
      <c r="D483" s="2">
        <v>45533.882661909724</v>
      </c>
      <c r="E483" s="2">
        <v>45533.882661793985</v>
      </c>
      <c r="F483" s="1" t="s">
        <v>9</v>
      </c>
      <c r="G483" s="1" t="s">
        <v>972</v>
      </c>
      <c r="H483" s="2" t="str">
        <f>_xlfn.XLOOKUP(Items6[[#This Row],[Name - Copy]],AllJson[PDF File Name],AllJson[Franchise Legal Name])</f>
        <v>Frios Franchising Company, LLC</v>
      </c>
      <c r="I483" s="4">
        <f>_xlfn.XLOOKUP(Items6[[#This Row],[Name - Copy]],AllJson[PDF File Name],AllJson[FDD Year])</f>
        <v>2024</v>
      </c>
      <c r="J483" s="5" t="str">
        <f>_xlfn.XLOOKUP(Items6[[#This Row],[Name]],WisconsinFDD_Unstructured[Name],WisconsinFDD_Unstructured[OG Subfolder],0)</f>
        <v>Frios_2024</v>
      </c>
      <c r="K483" t="str" cm="1">
        <f t="array" ref="K483">UPPER(CleanFileName1(Items6[[#This Row],[Franchise Legal Name]]))</f>
        <v>FRIOS FRANCHISING COMPANY, LLC</v>
      </c>
      <c r="L483" s="8" t="str">
        <f>SUBSTITUTE(Items6[[#This Row],[New PDF File Name]],".pdf","_Items1-23.pdf")</f>
        <v>FRIOS FRANCHISING COMPANY, LLC_2024_Items1-23.pdf</v>
      </c>
      <c r="M483" s="6" t="str">
        <f>Items6[[#This Row],[Cleaned Legal Name]]&amp;"_"&amp;Items6[[#This Row],[FDD Year]]&amp;".pdf"</f>
        <v>FRIOS FRANCHISING COMPANY, LLC_2024.pdf</v>
      </c>
      <c r="N483" s="7" t="str">
        <f>SUBSTITUTE(Items6[[#This Row],[New PDF File Name]],".pdf","")</f>
        <v>FRIOS FRANCHISING COMPANY, LLC_2024</v>
      </c>
    </row>
    <row r="484" spans="1:14" x14ac:dyDescent="0.3">
      <c r="A484" s="1" t="s">
        <v>973</v>
      </c>
      <c r="B484" s="1" t="s">
        <v>8</v>
      </c>
      <c r="C484" s="2">
        <v>45535.644222523151</v>
      </c>
      <c r="D484" s="2">
        <v>45533.882684317126</v>
      </c>
      <c r="E484" s="2">
        <v>45533.882684166667</v>
      </c>
      <c r="F484" s="1" t="s">
        <v>9</v>
      </c>
      <c r="G484" s="1" t="s">
        <v>974</v>
      </c>
      <c r="H484" s="2" t="str">
        <f>_xlfn.XLOOKUP(Items6[[#This Row],[Name - Copy]],AllJson[PDF File Name],AllJson[Franchise Legal Name])</f>
        <v>FRONTDoor Franchising, LLC</v>
      </c>
      <c r="I484" s="4">
        <f>_xlfn.XLOOKUP(Items6[[#This Row],[Name - Copy]],AllJson[PDF File Name],AllJson[FDD Year])</f>
        <v>2024</v>
      </c>
      <c r="J484" s="5" t="str">
        <f>_xlfn.XLOOKUP(Items6[[#This Row],[Name]],WisconsinFDD_Unstructured[Name],WisconsinFDD_Unstructured[OG Subfolder],0)</f>
        <v>FRONTDoor_2024</v>
      </c>
      <c r="K484" t="str" cm="1">
        <f t="array" ref="K484">UPPER(CleanFileName1(Items6[[#This Row],[Franchise Legal Name]]))</f>
        <v>FRONTDOOR FRANCHISING, LLC</v>
      </c>
      <c r="L484" s="8" t="str">
        <f>SUBSTITUTE(Items6[[#This Row],[New PDF File Name]],".pdf","_Items1-23.pdf")</f>
        <v>FRONTDOOR FRANCHISING, LLC_2024_Items1-23.pdf</v>
      </c>
      <c r="M484" s="6" t="str">
        <f>Items6[[#This Row],[Cleaned Legal Name]]&amp;"_"&amp;Items6[[#This Row],[FDD Year]]&amp;".pdf"</f>
        <v>FRONTDOOR FRANCHISING, LLC_2024.pdf</v>
      </c>
      <c r="N484" s="7" t="str">
        <f>SUBSTITUTE(Items6[[#This Row],[New PDF File Name]],".pdf","")</f>
        <v>FRONTDOOR FRANCHISING, LLC_2024</v>
      </c>
    </row>
    <row r="485" spans="1:14" x14ac:dyDescent="0.3">
      <c r="A485" s="1" t="s">
        <v>975</v>
      </c>
      <c r="B485" s="1" t="s">
        <v>8</v>
      </c>
      <c r="C485" s="2">
        <v>45535.64550136574</v>
      </c>
      <c r="D485" s="2">
        <v>45533.882692037034</v>
      </c>
      <c r="E485" s="2">
        <v>45533.882691921295</v>
      </c>
      <c r="F485" s="1" t="s">
        <v>9</v>
      </c>
      <c r="G485" s="1" t="s">
        <v>976</v>
      </c>
      <c r="H485" s="2" t="str">
        <f>_xlfn.XLOOKUP(Items6[[#This Row],[Name - Copy]],AllJson[PDF File Name],AllJson[Franchise Legal Name])</f>
        <v>Frontier Adjusters, Inc.</v>
      </c>
      <c r="I485" s="4">
        <f>_xlfn.XLOOKUP(Items6[[#This Row],[Name - Copy]],AllJson[PDF File Name],AllJson[FDD Year])</f>
        <v>2024</v>
      </c>
      <c r="J485" s="5" t="str">
        <f>_xlfn.XLOOKUP(Items6[[#This Row],[Name]],WisconsinFDD_Unstructured[Name],WisconsinFDD_Unstructured[OG Subfolder],0)</f>
        <v>Frontier_2024</v>
      </c>
      <c r="K485" t="str" cm="1">
        <f t="array" ref="K485">UPPER(CleanFileName1(Items6[[#This Row],[Franchise Legal Name]]))</f>
        <v>FRONTIER ADJUSTERS, INC.</v>
      </c>
      <c r="L485" s="8" t="str">
        <f>SUBSTITUTE(Items6[[#This Row],[New PDF File Name]],".pdf","_Items1-23.pdf")</f>
        <v>FRONTIER ADJUSTERS, INC._2024_Items1-23.pdf</v>
      </c>
      <c r="M485" s="6" t="str">
        <f>Items6[[#This Row],[Cleaned Legal Name]]&amp;"_"&amp;Items6[[#This Row],[FDD Year]]&amp;".pdf"</f>
        <v>FRONTIER ADJUSTERS, INC._2024.pdf</v>
      </c>
      <c r="N485" s="7" t="str">
        <f>SUBSTITUTE(Items6[[#This Row],[New PDF File Name]],".pdf","")</f>
        <v>FRONTIER ADJUSTERS, INC._2024</v>
      </c>
    </row>
    <row r="486" spans="1:14" x14ac:dyDescent="0.3">
      <c r="A486" s="1" t="s">
        <v>977</v>
      </c>
      <c r="B486" s="1" t="s">
        <v>8</v>
      </c>
      <c r="C486" s="2">
        <v>45535.646809039354</v>
      </c>
      <c r="D486" s="2">
        <v>45533.8827269213</v>
      </c>
      <c r="E486" s="2">
        <v>45533.882726782409</v>
      </c>
      <c r="F486" s="1" t="s">
        <v>9</v>
      </c>
      <c r="G486" s="1" t="s">
        <v>978</v>
      </c>
      <c r="H486" s="2" t="str">
        <f>_xlfn.XLOOKUP(Items6[[#This Row],[Name - Copy]],AllJson[PDF File Name],AllJson[Franchise Legal Name])</f>
        <v>FRSTeam, LLC</v>
      </c>
      <c r="I486" s="4">
        <f>_xlfn.XLOOKUP(Items6[[#This Row],[Name - Copy]],AllJson[PDF File Name],AllJson[FDD Year])</f>
        <v>2024</v>
      </c>
      <c r="J486" s="5" t="str">
        <f>_xlfn.XLOOKUP(Items6[[#This Row],[Name]],WisconsinFDD_Unstructured[Name],WisconsinFDD_Unstructured[OG Subfolder],0)</f>
        <v>FRSTeam_2024</v>
      </c>
      <c r="K486" t="str" cm="1">
        <f t="array" ref="K486">UPPER(CleanFileName1(Items6[[#This Row],[Franchise Legal Name]]))</f>
        <v>FRSTEAM, LLC</v>
      </c>
      <c r="L486" s="8" t="str">
        <f>SUBSTITUTE(Items6[[#This Row],[New PDF File Name]],".pdf","_Items1-23.pdf")</f>
        <v>FRSTEAM, LLC_2024_Items1-23.pdf</v>
      </c>
      <c r="M486" s="6" t="str">
        <f>Items6[[#This Row],[Cleaned Legal Name]]&amp;"_"&amp;Items6[[#This Row],[FDD Year]]&amp;".pdf"</f>
        <v>FRSTEAM, LLC_2024.pdf</v>
      </c>
      <c r="N486" s="7" t="str">
        <f>SUBSTITUTE(Items6[[#This Row],[New PDF File Name]],".pdf","")</f>
        <v>FRSTEAM, LLC_2024</v>
      </c>
    </row>
    <row r="487" spans="1:14" x14ac:dyDescent="0.3">
      <c r="A487" s="1" t="s">
        <v>979</v>
      </c>
      <c r="B487" s="1" t="s">
        <v>8</v>
      </c>
      <c r="C487" s="2">
        <v>45535.649367048609</v>
      </c>
      <c r="D487" s="2">
        <v>45533.882743634262</v>
      </c>
      <c r="E487" s="2">
        <v>45533.882743518516</v>
      </c>
      <c r="F487" s="1" t="s">
        <v>9</v>
      </c>
      <c r="G487" s="1" t="s">
        <v>980</v>
      </c>
      <c r="H487" s="2" t="str">
        <f>_xlfn.XLOOKUP(Items6[[#This Row],[Name - Copy]],AllJson[PDF File Name],AllJson[Franchise Legal Name])</f>
        <v>FS8, Inc.</v>
      </c>
      <c r="I487" s="4">
        <f>_xlfn.XLOOKUP(Items6[[#This Row],[Name - Copy]],AllJson[PDF File Name],AllJson[FDD Year])</f>
        <v>2024</v>
      </c>
      <c r="J487" s="5" t="str">
        <f>_xlfn.XLOOKUP(Items6[[#This Row],[Name]],WisconsinFDD_Unstructured[Name],WisconsinFDD_Unstructured[OG Subfolder],0)</f>
        <v>FS8_2024</v>
      </c>
      <c r="K487" t="str" cm="1">
        <f t="array" ref="K487">UPPER(CleanFileName1(Items6[[#This Row],[Franchise Legal Name]]))</f>
        <v>FS8, INC.</v>
      </c>
      <c r="L487" s="8" t="str">
        <f>SUBSTITUTE(Items6[[#This Row],[New PDF File Name]],".pdf","_Items1-23.pdf")</f>
        <v>FS8, INC._2024_Items1-23.pdf</v>
      </c>
      <c r="M487" s="6" t="str">
        <f>Items6[[#This Row],[Cleaned Legal Name]]&amp;"_"&amp;Items6[[#This Row],[FDD Year]]&amp;".pdf"</f>
        <v>FS8, INC._2024.pdf</v>
      </c>
      <c r="N487" s="7" t="str">
        <f>SUBSTITUTE(Items6[[#This Row],[New PDF File Name]],".pdf","")</f>
        <v>FS8, INC._2024</v>
      </c>
    </row>
    <row r="488" spans="1:14" x14ac:dyDescent="0.3">
      <c r="A488" s="1" t="s">
        <v>981</v>
      </c>
      <c r="B488" s="1" t="s">
        <v>8</v>
      </c>
      <c r="C488" s="2">
        <v>45535.651198495369</v>
      </c>
      <c r="D488" s="2">
        <v>45533.882757222222</v>
      </c>
      <c r="E488" s="2">
        <v>45533.882757118059</v>
      </c>
      <c r="F488" s="1" t="s">
        <v>9</v>
      </c>
      <c r="G488" s="1" t="s">
        <v>982</v>
      </c>
      <c r="H488" s="2" t="str">
        <f>_xlfn.XLOOKUP(Items6[[#This Row],[Name - Copy]],AllJson[PDF File Name],AllJson[Franchise Legal Name])</f>
        <v>FSC Franchise Co., LLC</v>
      </c>
      <c r="I488" s="4">
        <f>_xlfn.XLOOKUP(Items6[[#This Row],[Name - Copy]],AllJson[PDF File Name],AllJson[FDD Year])</f>
        <v>2024</v>
      </c>
      <c r="J488" s="5" t="str">
        <f>_xlfn.XLOOKUP(Items6[[#This Row],[Name]],WisconsinFDD_Unstructured[Name],WisconsinFDD_Unstructured[OG Subfolder],0)</f>
        <v>FSC_2024</v>
      </c>
      <c r="K488" t="str" cm="1">
        <f t="array" ref="K488">UPPER(CleanFileName1(Items6[[#This Row],[Franchise Legal Name]]))</f>
        <v>FSC FRANCHISE CO., LLC</v>
      </c>
      <c r="L488" s="8" t="str">
        <f>SUBSTITUTE(Items6[[#This Row],[New PDF File Name]],".pdf","_Items1-23.pdf")</f>
        <v>FSC FRANCHISE CO., LLC_2024_Items1-23.pdf</v>
      </c>
      <c r="M488" s="6" t="str">
        <f>Items6[[#This Row],[Cleaned Legal Name]]&amp;"_"&amp;Items6[[#This Row],[FDD Year]]&amp;".pdf"</f>
        <v>FSC FRANCHISE CO., LLC_2024.pdf</v>
      </c>
      <c r="N488" s="7" t="str">
        <f>SUBSTITUTE(Items6[[#This Row],[New PDF File Name]],".pdf","")</f>
        <v>FSC FRANCHISE CO., LLC_2024</v>
      </c>
    </row>
    <row r="489" spans="1:14" x14ac:dyDescent="0.3">
      <c r="A489" s="1" t="s">
        <v>983</v>
      </c>
      <c r="B489" s="1" t="s">
        <v>8</v>
      </c>
      <c r="C489" s="2">
        <v>45535.653076793984</v>
      </c>
      <c r="D489" s="2">
        <v>45533.882845960645</v>
      </c>
      <c r="E489" s="2">
        <v>45533.882845925924</v>
      </c>
      <c r="F489" s="1" t="s">
        <v>9</v>
      </c>
      <c r="G489" s="1" t="s">
        <v>984</v>
      </c>
      <c r="H489" s="2" t="str">
        <f>_xlfn.XLOOKUP(Items6[[#This Row],[Name - Copy]],AllJson[PDF File Name],AllJson[Franchise Legal Name])</f>
        <v>Fujisan Franchising Corp.</v>
      </c>
      <c r="I489" s="4">
        <f>_xlfn.XLOOKUP(Items6[[#This Row],[Name - Copy]],AllJson[PDF File Name],AllJson[FDD Year])</f>
        <v>2024</v>
      </c>
      <c r="J489" s="5" t="str">
        <f>_xlfn.XLOOKUP(Items6[[#This Row],[Name]],WisconsinFDD_Unstructured[Name],WisconsinFDD_Unstructured[OG Subfolder],0)</f>
        <v>Fujisan_2024</v>
      </c>
      <c r="K489" t="str" cm="1">
        <f t="array" ref="K489">UPPER(CleanFileName1(Items6[[#This Row],[Franchise Legal Name]]))</f>
        <v>FUJISAN FRANCHISING CORP.</v>
      </c>
      <c r="L489" s="8" t="str">
        <f>SUBSTITUTE(Items6[[#This Row],[New PDF File Name]],".pdf","_Items1-23.pdf")</f>
        <v>FUJISAN FRANCHISING CORP._2024_Items1-23.pdf</v>
      </c>
      <c r="M489" s="6" t="str">
        <f>Items6[[#This Row],[Cleaned Legal Name]]&amp;"_"&amp;Items6[[#This Row],[FDD Year]]&amp;".pdf"</f>
        <v>FUJISAN FRANCHISING CORP._2024.pdf</v>
      </c>
      <c r="N489" s="7" t="str">
        <f>SUBSTITUTE(Items6[[#This Row],[New PDF File Name]],".pdf","")</f>
        <v>FUJISAN FRANCHISING CORP._2024</v>
      </c>
    </row>
    <row r="490" spans="1:14" x14ac:dyDescent="0.3">
      <c r="A490" s="1" t="s">
        <v>985</v>
      </c>
      <c r="B490" s="1" t="s">
        <v>8</v>
      </c>
      <c r="C490" s="2">
        <v>45535.660299513889</v>
      </c>
      <c r="D490" s="2">
        <v>45533.882850717593</v>
      </c>
      <c r="E490" s="2">
        <v>45533.882850613423</v>
      </c>
      <c r="F490" s="1" t="s">
        <v>9</v>
      </c>
      <c r="G490" s="1" t="s">
        <v>986</v>
      </c>
      <c r="H490" s="2" t="str">
        <f>_xlfn.XLOOKUP(Items6[[#This Row],[Name - Copy]],AllJson[PDF File Name],AllJson[Franchise Legal Name])</f>
        <v>Furry Cuts! Petmobile International, LLC</v>
      </c>
      <c r="I490" s="4">
        <f>_xlfn.XLOOKUP(Items6[[#This Row],[Name - Copy]],AllJson[PDF File Name],AllJson[FDD Year])</f>
        <v>2024</v>
      </c>
      <c r="J490" s="5" t="str">
        <f>_xlfn.XLOOKUP(Items6[[#This Row],[Name]],WisconsinFDD_Unstructured[Name],WisconsinFDD_Unstructured[OG Subfolder],0)</f>
        <v>Furry_2024</v>
      </c>
      <c r="K490" t="str" cm="1">
        <f t="array" ref="K490">UPPER(CleanFileName1(Items6[[#This Row],[Franchise Legal Name]]))</f>
        <v>FURRY CUTS! PETMOBILE INTERNATIONAL, LLC</v>
      </c>
      <c r="L490" s="8" t="str">
        <f>SUBSTITUTE(Items6[[#This Row],[New PDF File Name]],".pdf","_Items1-23.pdf")</f>
        <v>FURRY CUTS! PETMOBILE INTERNATIONAL, LLC_2024_Items1-23.pdf</v>
      </c>
      <c r="M490" s="6" t="str">
        <f>Items6[[#This Row],[Cleaned Legal Name]]&amp;"_"&amp;Items6[[#This Row],[FDD Year]]&amp;".pdf"</f>
        <v>FURRY CUTS! PETMOBILE INTERNATIONAL, LLC_2024.pdf</v>
      </c>
      <c r="N490" s="7" t="str">
        <f>SUBSTITUTE(Items6[[#This Row],[New PDF File Name]],".pdf","")</f>
        <v>FURRY CUTS! PETMOBILE INTERNATIONAL, LLC_2024</v>
      </c>
    </row>
    <row r="491" spans="1:14" x14ac:dyDescent="0.3">
      <c r="A491" s="1" t="s">
        <v>987</v>
      </c>
      <c r="B491" s="1" t="s">
        <v>8</v>
      </c>
      <c r="C491" s="2">
        <v>45535.661467175923</v>
      </c>
      <c r="D491" s="2">
        <v>45533.882883726852</v>
      </c>
      <c r="E491" s="2">
        <v>45533.882883530096</v>
      </c>
      <c r="F491" s="1" t="s">
        <v>9</v>
      </c>
      <c r="G491" s="1" t="s">
        <v>988</v>
      </c>
      <c r="H491" s="2" t="str">
        <f>_xlfn.XLOOKUP(Items6[[#This Row],[Name - Copy]],AllJson[PDF File Name],AllJson[Franchise Legal Name])</f>
        <v>FUSA Franchisor SPV LLC</v>
      </c>
      <c r="I491" s="4">
        <f>_xlfn.XLOOKUP(Items6[[#This Row],[Name - Copy]],AllJson[PDF File Name],AllJson[FDD Year])</f>
        <v>2024</v>
      </c>
      <c r="J491" s="5" t="str">
        <f>_xlfn.XLOOKUP(Items6[[#This Row],[Name]],WisconsinFDD_Unstructured[Name],WisconsinFDD_Unstructured[OG Subfolder],0)</f>
        <v>FUSA_2024</v>
      </c>
      <c r="K491" t="str" cm="1">
        <f t="array" ref="K491">UPPER(CleanFileName1(Items6[[#This Row],[Franchise Legal Name]]))</f>
        <v>FUSA FRANCHISOR SPV LLC</v>
      </c>
      <c r="L491" s="8" t="str">
        <f>SUBSTITUTE(Items6[[#This Row],[New PDF File Name]],".pdf","_Items1-23.pdf")</f>
        <v>FUSA FRANCHISOR SPV LLC_2024_Items1-23.pdf</v>
      </c>
      <c r="M491" s="6" t="str">
        <f>Items6[[#This Row],[Cleaned Legal Name]]&amp;"_"&amp;Items6[[#This Row],[FDD Year]]&amp;".pdf"</f>
        <v>FUSA FRANCHISOR SPV LLC_2024.pdf</v>
      </c>
      <c r="N491" s="7" t="str">
        <f>SUBSTITUTE(Items6[[#This Row],[New PDF File Name]],".pdf","")</f>
        <v>FUSA FRANCHISOR SPV LLC_2024</v>
      </c>
    </row>
    <row r="492" spans="1:14" x14ac:dyDescent="0.3">
      <c r="A492" s="1" t="s">
        <v>989</v>
      </c>
      <c r="B492" s="1" t="s">
        <v>8</v>
      </c>
      <c r="C492" s="2">
        <v>45535.663976574077</v>
      </c>
      <c r="D492" s="2">
        <v>45533.882907280095</v>
      </c>
      <c r="E492" s="2">
        <v>45533.882907164349</v>
      </c>
      <c r="F492" s="1" t="s">
        <v>9</v>
      </c>
      <c r="G492" s="1" t="s">
        <v>990</v>
      </c>
      <c r="H492" s="2" t="str">
        <f>_xlfn.XLOOKUP(Items6[[#This Row],[Name - Copy]],AllJson[PDF File Name],AllJson[Franchise Legal Name])</f>
        <v>Fuzzy's Taco Opportunities, LLC</v>
      </c>
      <c r="I492" s="4">
        <f>_xlfn.XLOOKUP(Items6[[#This Row],[Name - Copy]],AllJson[PDF File Name],AllJson[FDD Year])</f>
        <v>2024</v>
      </c>
      <c r="J492" s="5" t="str">
        <f>_xlfn.XLOOKUP(Items6[[#This Row],[Name]],WisconsinFDD_Unstructured[Name],WisconsinFDD_Unstructured[OG Subfolder],0)</f>
        <v>Fuzzy's_2024</v>
      </c>
      <c r="K492" t="str" cm="1">
        <f t="array" ref="K492">UPPER(CleanFileName1(Items6[[#This Row],[Franchise Legal Name]]))</f>
        <v>FUZZY'S TACO OPPORTUNITIES, LLC</v>
      </c>
      <c r="L492" s="8" t="str">
        <f>SUBSTITUTE(Items6[[#This Row],[New PDF File Name]],".pdf","_Items1-23.pdf")</f>
        <v>FUZZY'S TACO OPPORTUNITIES, LLC_2024_Items1-23.pdf</v>
      </c>
      <c r="M492" s="6" t="str">
        <f>Items6[[#This Row],[Cleaned Legal Name]]&amp;"_"&amp;Items6[[#This Row],[FDD Year]]&amp;".pdf"</f>
        <v>FUZZY'S TACO OPPORTUNITIES, LLC_2024.pdf</v>
      </c>
      <c r="N492" s="7" t="str">
        <f>SUBSTITUTE(Items6[[#This Row],[New PDF File Name]],".pdf","")</f>
        <v>FUZZY'S TACO OPPORTUNITIES, LLC_2024</v>
      </c>
    </row>
    <row r="493" spans="1:14" x14ac:dyDescent="0.3">
      <c r="A493" s="1" t="s">
        <v>991</v>
      </c>
      <c r="B493" s="1" t="s">
        <v>8</v>
      </c>
      <c r="C493" s="2">
        <v>45535.665617534723</v>
      </c>
      <c r="D493" s="2">
        <v>45533.882942187498</v>
      </c>
      <c r="E493" s="2">
        <v>45533.882942048614</v>
      </c>
      <c r="F493" s="1" t="s">
        <v>9</v>
      </c>
      <c r="G493" s="1" t="s">
        <v>992</v>
      </c>
      <c r="H493" s="2" t="str">
        <f>_xlfn.XLOOKUP(Items6[[#This Row],[Name - Copy]],AllJson[PDF File Name],AllJson[Franchise Legal Name])</f>
        <v>FWR, LLC</v>
      </c>
      <c r="I493" s="4">
        <f>_xlfn.XLOOKUP(Items6[[#This Row],[Name - Copy]],AllJson[PDF File Name],AllJson[FDD Year])</f>
        <v>2024</v>
      </c>
      <c r="J493" s="5" t="str">
        <f>_xlfn.XLOOKUP(Items6[[#This Row],[Name]],WisconsinFDD_Unstructured[Name],WisconsinFDD_Unstructured[OG Subfolder],0)</f>
        <v>FWR_2024</v>
      </c>
      <c r="K493" t="str" cm="1">
        <f t="array" ref="K493">UPPER(CleanFileName1(Items6[[#This Row],[Franchise Legal Name]]))</f>
        <v>FWR, LLC</v>
      </c>
      <c r="L493" s="8" t="str">
        <f>SUBSTITUTE(Items6[[#This Row],[New PDF File Name]],".pdf","_Items1-23.pdf")</f>
        <v>FWR, LLC_2024_Items1-23.pdf</v>
      </c>
      <c r="M493" s="6" t="str">
        <f>Items6[[#This Row],[Cleaned Legal Name]]&amp;"_"&amp;Items6[[#This Row],[FDD Year]]&amp;".pdf"</f>
        <v>FWR, LLC_2024.pdf</v>
      </c>
      <c r="N493" s="7" t="str">
        <f>SUBSTITUTE(Items6[[#This Row],[New PDF File Name]],".pdf","")</f>
        <v>FWR, LLC_2024</v>
      </c>
    </row>
    <row r="494" spans="1:14" x14ac:dyDescent="0.3">
      <c r="A494" s="1" t="s">
        <v>993</v>
      </c>
      <c r="B494" s="1" t="s">
        <v>8</v>
      </c>
      <c r="C494" s="2">
        <v>45535.667080416664</v>
      </c>
      <c r="D494" s="2">
        <v>45533.882967534722</v>
      </c>
      <c r="E494" s="2">
        <v>45533.882967407408</v>
      </c>
      <c r="F494" s="1" t="s">
        <v>9</v>
      </c>
      <c r="G494" s="1" t="s">
        <v>994</v>
      </c>
      <c r="H494" s="2" t="str">
        <f>_xlfn.XLOOKUP(Items6[[#This Row],[Name - Copy]],AllJson[PDF File Name],AllJson[Franchise Legal Name])</f>
        <v>FW Fleet Clean, LLC</v>
      </c>
      <c r="I494" s="4">
        <f>_xlfn.XLOOKUP(Items6[[#This Row],[Name - Copy]],AllJson[PDF File Name],AllJson[FDD Year])</f>
        <v>2024</v>
      </c>
      <c r="J494" s="5" t="str">
        <f>_xlfn.XLOOKUP(Items6[[#This Row],[Name]],WisconsinFDD_Unstructured[Name],WisconsinFDD_Unstructured[OG Subfolder],0)</f>
        <v>FW_2024</v>
      </c>
      <c r="K494" t="str" cm="1">
        <f t="array" ref="K494">UPPER(CleanFileName1(Items6[[#This Row],[Franchise Legal Name]]))</f>
        <v>FW FLEET CLEAN, LLC</v>
      </c>
      <c r="L494" s="8" t="str">
        <f>SUBSTITUTE(Items6[[#This Row],[New PDF File Name]],".pdf","_Items1-23.pdf")</f>
        <v>FW FLEET CLEAN, LLC_2024_Items1-23.pdf</v>
      </c>
      <c r="M494" s="6" t="str">
        <f>Items6[[#This Row],[Cleaned Legal Name]]&amp;"_"&amp;Items6[[#This Row],[FDD Year]]&amp;".pdf"</f>
        <v>FW FLEET CLEAN, LLC_2024.pdf</v>
      </c>
      <c r="N494" s="7" t="str">
        <f>SUBSTITUTE(Items6[[#This Row],[New PDF File Name]],".pdf","")</f>
        <v>FW FLEET CLEAN, LLC_2024</v>
      </c>
    </row>
    <row r="495" spans="1:14" x14ac:dyDescent="0.3">
      <c r="A495" s="1" t="s">
        <v>995</v>
      </c>
      <c r="B495" s="1" t="s">
        <v>8</v>
      </c>
      <c r="C495" s="2">
        <v>45535.669308773147</v>
      </c>
      <c r="D495" s="2">
        <v>45533.882995775464</v>
      </c>
      <c r="E495" s="2">
        <v>45533.882995694446</v>
      </c>
      <c r="F495" s="1" t="s">
        <v>9</v>
      </c>
      <c r="G495" s="1" t="s">
        <v>996</v>
      </c>
      <c r="H495" s="2" t="str">
        <f>_xlfn.XLOOKUP(Items6[[#This Row],[Name - Copy]],AllJson[PDF File Name],AllJson[Franchise Legal Name])</f>
        <v>FYZICAL, LLC</v>
      </c>
      <c r="I495" s="4">
        <f>_xlfn.XLOOKUP(Items6[[#This Row],[Name - Copy]],AllJson[PDF File Name],AllJson[FDD Year])</f>
        <v>2024</v>
      </c>
      <c r="J495" s="5" t="str">
        <f>_xlfn.XLOOKUP(Items6[[#This Row],[Name]],WisconsinFDD_Unstructured[Name],WisconsinFDD_Unstructured[OG Subfolder],0)</f>
        <v>FYZICAL_2024</v>
      </c>
      <c r="K495" t="str" cm="1">
        <f t="array" ref="K495">UPPER(CleanFileName1(Items6[[#This Row],[Franchise Legal Name]]))</f>
        <v>FYZICAL, LLC</v>
      </c>
      <c r="L495" s="8" t="str">
        <f>SUBSTITUTE(Items6[[#This Row],[New PDF File Name]],".pdf","_Items1-23.pdf")</f>
        <v>FYZICAL, LLC_2024_Items1-23.pdf</v>
      </c>
      <c r="M495" s="6" t="str">
        <f>Items6[[#This Row],[Cleaned Legal Name]]&amp;"_"&amp;Items6[[#This Row],[FDD Year]]&amp;".pdf"</f>
        <v>FYZICAL, LLC_2024.pdf</v>
      </c>
      <c r="N495" s="7" t="str">
        <f>SUBSTITUTE(Items6[[#This Row],[New PDF File Name]],".pdf","")</f>
        <v>FYZICAL, LLC_2024</v>
      </c>
    </row>
    <row r="496" spans="1:14" x14ac:dyDescent="0.3">
      <c r="A496" s="1" t="s">
        <v>997</v>
      </c>
      <c r="B496" s="1" t="s">
        <v>8</v>
      </c>
      <c r="C496" s="2">
        <v>45535.671456574077</v>
      </c>
      <c r="D496" s="2">
        <v>45533.883022592592</v>
      </c>
      <c r="E496" s="2">
        <v>45533.883022453701</v>
      </c>
      <c r="F496" s="1" t="s">
        <v>9</v>
      </c>
      <c r="G496" s="1" t="s">
        <v>998</v>
      </c>
      <c r="H496" s="2" t="str">
        <f>_xlfn.XLOOKUP(Items6[[#This Row],[Name - Copy]],AllJson[PDF File Name],AllJson[Franchise Legal Name])</f>
        <v>F.C. Franchising Systems, Inc.</v>
      </c>
      <c r="I496" s="4">
        <f>_xlfn.XLOOKUP(Items6[[#This Row],[Name - Copy]],AllJson[PDF File Name],AllJson[FDD Year])</f>
        <v>2024</v>
      </c>
      <c r="J496" s="5" t="str">
        <f>_xlfn.XLOOKUP(Items6[[#This Row],[Name]],WisconsinFDD_Unstructured[Name],WisconsinFDD_Unstructured[OG Subfolder],0)</f>
        <v>F_2024</v>
      </c>
      <c r="K496" t="str" cm="1">
        <f t="array" ref="K496">UPPER(CleanFileName1(Items6[[#This Row],[Franchise Legal Name]]))</f>
        <v>F.C. FRANCHISING SYSTEMS, INC.</v>
      </c>
      <c r="L496" s="8" t="str">
        <f>SUBSTITUTE(Items6[[#This Row],[New PDF File Name]],".pdf","_Items1-23.pdf")</f>
        <v>F.C. FRANCHISING SYSTEMS, INC._2024_Items1-23.pdf</v>
      </c>
      <c r="M496" s="6" t="str">
        <f>Items6[[#This Row],[Cleaned Legal Name]]&amp;"_"&amp;Items6[[#This Row],[FDD Year]]&amp;".pdf"</f>
        <v>F.C. FRANCHISING SYSTEMS, INC._2024.pdf</v>
      </c>
      <c r="N496" s="7" t="str">
        <f>SUBSTITUTE(Items6[[#This Row],[New PDF File Name]],".pdf","")</f>
        <v>F.C. FRANCHISING SYSTEMS, INC._2024</v>
      </c>
    </row>
    <row r="497" spans="1:14" x14ac:dyDescent="0.3">
      <c r="A497" s="1" t="s">
        <v>999</v>
      </c>
      <c r="B497" s="1" t="s">
        <v>8</v>
      </c>
      <c r="C497" s="2">
        <v>45535.672918576391</v>
      </c>
      <c r="D497" s="2">
        <v>45533.883072951387</v>
      </c>
      <c r="E497" s="2">
        <v>45533.883072812503</v>
      </c>
      <c r="F497" s="1" t="s">
        <v>9</v>
      </c>
      <c r="G497" s="1" t="s">
        <v>1000</v>
      </c>
      <c r="H497" s="2" t="str">
        <f>_xlfn.XLOOKUP(Items6[[#This Row],[Name - Copy]],AllJson[PDF File Name],AllJson[Franchise Legal Name])</f>
        <v>G-FORCE FRANCHISE GROUP, LLC</v>
      </c>
      <c r="I497" s="4">
        <f>_xlfn.XLOOKUP(Items6[[#This Row],[Name - Copy]],AllJson[PDF File Name],AllJson[FDD Year])</f>
        <v>2024</v>
      </c>
      <c r="J497" s="5" t="str">
        <f>_xlfn.XLOOKUP(Items6[[#This Row],[Name]],WisconsinFDD_Unstructured[Name],WisconsinFDD_Unstructured[OG Subfolder],0)</f>
        <v>G-FORCE_2024</v>
      </c>
      <c r="K497" t="str" cm="1">
        <f t="array" ref="K497">UPPER(CleanFileName1(Items6[[#This Row],[Franchise Legal Name]]))</f>
        <v>G-FORCE FRANCHISE GROUP, LLC</v>
      </c>
      <c r="L497" s="8" t="str">
        <f>SUBSTITUTE(Items6[[#This Row],[New PDF File Name]],".pdf","_Items1-23.pdf")</f>
        <v>G-FORCE FRANCHISE GROUP, LLC_2024_Items1-23.pdf</v>
      </c>
      <c r="M497" s="6" t="str">
        <f>Items6[[#This Row],[Cleaned Legal Name]]&amp;"_"&amp;Items6[[#This Row],[FDD Year]]&amp;".pdf"</f>
        <v>G-FORCE FRANCHISE GROUP, LLC_2024.pdf</v>
      </c>
      <c r="N497" s="7" t="str">
        <f>SUBSTITUTE(Items6[[#This Row],[New PDF File Name]],".pdf","")</f>
        <v>G-FORCE FRANCHISE GROUP, LLC_2024</v>
      </c>
    </row>
    <row r="498" spans="1:14" x14ac:dyDescent="0.3">
      <c r="A498" s="1" t="s">
        <v>1001</v>
      </c>
      <c r="B498" s="1" t="s">
        <v>8</v>
      </c>
      <c r="C498" s="2">
        <v>45535.674741516203</v>
      </c>
      <c r="D498" s="2">
        <v>45533.883090266201</v>
      </c>
      <c r="E498" s="2">
        <v>45533.883090162039</v>
      </c>
      <c r="F498" s="1" t="s">
        <v>9</v>
      </c>
      <c r="G498" s="1" t="s">
        <v>1002</v>
      </c>
      <c r="H498" s="2" t="str">
        <f>_xlfn.XLOOKUP(Items6[[#This Row],[Name - Copy]],AllJson[PDF File Name],AllJson[Franchise Legal Name])</f>
        <v>Game Truck Licensing, LLC</v>
      </c>
      <c r="I498" s="4">
        <f>_xlfn.XLOOKUP(Items6[[#This Row],[Name - Copy]],AllJson[PDF File Name],AllJson[FDD Year])</f>
        <v>2024</v>
      </c>
      <c r="J498" s="5" t="str">
        <f>_xlfn.XLOOKUP(Items6[[#This Row],[Name]],WisconsinFDD_Unstructured[Name],WisconsinFDD_Unstructured[OG Subfolder],0)</f>
        <v>Game_2024</v>
      </c>
      <c r="K498" t="str" cm="1">
        <f t="array" ref="K498">UPPER(CleanFileName1(Items6[[#This Row],[Franchise Legal Name]]))</f>
        <v>GAME TRUCK LICENSING, LLC</v>
      </c>
      <c r="L498" s="8" t="str">
        <f>SUBSTITUTE(Items6[[#This Row],[New PDF File Name]],".pdf","_Items1-23.pdf")</f>
        <v>GAME TRUCK LICENSING, LLC_2024_Items1-23.pdf</v>
      </c>
      <c r="M498" s="6" t="str">
        <f>Items6[[#This Row],[Cleaned Legal Name]]&amp;"_"&amp;Items6[[#This Row],[FDD Year]]&amp;".pdf"</f>
        <v>GAME TRUCK LICENSING, LLC_2024.pdf</v>
      </c>
      <c r="N498" s="7" t="str">
        <f>SUBSTITUTE(Items6[[#This Row],[New PDF File Name]],".pdf","")</f>
        <v>GAME TRUCK LICENSING, LLC_2024</v>
      </c>
    </row>
    <row r="499" spans="1:14" x14ac:dyDescent="0.3">
      <c r="A499" s="1" t="s">
        <v>1003</v>
      </c>
      <c r="B499" s="1" t="s">
        <v>8</v>
      </c>
      <c r="C499" s="2">
        <v>45535.675969479169</v>
      </c>
      <c r="D499" s="2">
        <v>45533.883127835645</v>
      </c>
      <c r="E499" s="2">
        <v>45533.883127673609</v>
      </c>
      <c r="F499" s="1" t="s">
        <v>9</v>
      </c>
      <c r="G499" s="1" t="s">
        <v>1004</v>
      </c>
      <c r="H499" s="2" t="str">
        <f>_xlfn.XLOOKUP(Items6[[#This Row],[Name - Copy]],AllJson[PDF File Name],AllJson[Franchise Legal Name])</f>
        <v>Garage Experts International LLC</v>
      </c>
      <c r="I499" s="4">
        <f>_xlfn.XLOOKUP(Items6[[#This Row],[Name - Copy]],AllJson[PDF File Name],AllJson[FDD Year])</f>
        <v>2024</v>
      </c>
      <c r="J499" s="5">
        <f>_xlfn.XLOOKUP(Items6[[#This Row],[Name]],WisconsinFDD_Unstructured[Name],WisconsinFDD_Unstructured[OG Subfolder],0)</f>
        <v>0</v>
      </c>
      <c r="K499" t="str" cm="1">
        <f t="array" ref="K499">UPPER(CleanFileName1(Items6[[#This Row],[Franchise Legal Name]]))</f>
        <v>GARAGE EXPERTS INTERNATIONAL LLC</v>
      </c>
      <c r="L499" s="8" t="str">
        <f>SUBSTITUTE(Items6[[#This Row],[New PDF File Name]],".pdf","_Items1-23.pdf")</f>
        <v>GARAGE EXPERTS INTERNATIONAL LLC_2024_Items1-23.pdf</v>
      </c>
      <c r="M499" s="6" t="str">
        <f>Items6[[#This Row],[Cleaned Legal Name]]&amp;"_"&amp;Items6[[#This Row],[FDD Year]]&amp;".pdf"</f>
        <v>GARAGE EXPERTS INTERNATIONAL LLC_2024.pdf</v>
      </c>
      <c r="N499" s="7" t="str">
        <f>SUBSTITUTE(Items6[[#This Row],[New PDF File Name]],".pdf","")</f>
        <v>GARAGE EXPERTS INTERNATIONAL LLC_2024</v>
      </c>
    </row>
    <row r="500" spans="1:14" x14ac:dyDescent="0.3">
      <c r="A500" s="1" t="s">
        <v>1005</v>
      </c>
      <c r="B500" s="1" t="s">
        <v>8</v>
      </c>
      <c r="C500" s="2">
        <v>45535.67772028935</v>
      </c>
      <c r="D500" s="2">
        <v>45533.883146990738</v>
      </c>
      <c r="E500" s="2">
        <v>45533.883146863423</v>
      </c>
      <c r="F500" s="1" t="s">
        <v>9</v>
      </c>
      <c r="G500" s="1" t="s">
        <v>1006</v>
      </c>
      <c r="H500" s="2" t="str">
        <f>_xlfn.XLOOKUP(Items6[[#This Row],[Name - Copy]],AllJson[PDF File Name],AllJson[Franchise Legal Name])</f>
        <v>Garage Living Franchise Systems USA, Inc</v>
      </c>
      <c r="I500" s="4">
        <f>_xlfn.XLOOKUP(Items6[[#This Row],[Name - Copy]],AllJson[PDF File Name],AllJson[FDD Year])</f>
        <v>2024</v>
      </c>
      <c r="J500" s="5">
        <f>_xlfn.XLOOKUP(Items6[[#This Row],[Name]],WisconsinFDD_Unstructured[Name],WisconsinFDD_Unstructured[OG Subfolder],0)</f>
        <v>0</v>
      </c>
      <c r="K500" t="str" cm="1">
        <f t="array" ref="K500">UPPER(CleanFileName1(Items6[[#This Row],[Franchise Legal Name]]))</f>
        <v>GARAGE LIVING FRANCHISE SYSTEMS USA, INC</v>
      </c>
      <c r="L500" s="8" t="str">
        <f>SUBSTITUTE(Items6[[#This Row],[New PDF File Name]],".pdf","_Items1-23.pdf")</f>
        <v>GARAGE LIVING FRANCHISE SYSTEMS USA, INC_2024_Items1-23.pdf</v>
      </c>
      <c r="M500" s="6" t="str">
        <f>Items6[[#This Row],[Cleaned Legal Name]]&amp;"_"&amp;Items6[[#This Row],[FDD Year]]&amp;".pdf"</f>
        <v>GARAGE LIVING FRANCHISE SYSTEMS USA, INC_2024.pdf</v>
      </c>
      <c r="N500" s="7" t="str">
        <f>SUBSTITUTE(Items6[[#This Row],[New PDF File Name]],".pdf","")</f>
        <v>GARAGE LIVING FRANCHISE SYSTEMS USA, INC_2024</v>
      </c>
    </row>
    <row r="501" spans="1:14" x14ac:dyDescent="0.3">
      <c r="A501" s="1" t="s">
        <v>1007</v>
      </c>
      <c r="B501" s="1" t="s">
        <v>8</v>
      </c>
      <c r="C501" s="2">
        <v>45535.679297881943</v>
      </c>
      <c r="D501" s="2">
        <v>45533.883168611108</v>
      </c>
      <c r="E501" s="2">
        <v>45533.88316853009</v>
      </c>
      <c r="F501" s="1" t="s">
        <v>9</v>
      </c>
      <c r="G501" s="1" t="s">
        <v>1008</v>
      </c>
      <c r="H501" s="2" t="str">
        <f>_xlfn.XLOOKUP(Items6[[#This Row],[Name - Copy]],AllJson[PDF File Name],AllJson[Franchise Legal Name])</f>
        <v>Garbanzo Franchising Co., LLC</v>
      </c>
      <c r="I501" s="4">
        <f>_xlfn.XLOOKUP(Items6[[#This Row],[Name - Copy]],AllJson[PDF File Name],AllJson[FDD Year])</f>
        <v>2024</v>
      </c>
      <c r="J501" s="5" t="str">
        <f>_xlfn.XLOOKUP(Items6[[#This Row],[Name]],WisconsinFDD_Unstructured[Name],WisconsinFDD_Unstructured[OG Subfolder],0)</f>
        <v>Garbanzo_2024</v>
      </c>
      <c r="K501" t="str" cm="1">
        <f t="array" ref="K501">UPPER(CleanFileName1(Items6[[#This Row],[Franchise Legal Name]]))</f>
        <v>GARBANZO FRANCHISING CO., LLC</v>
      </c>
      <c r="L501" s="8" t="str">
        <f>SUBSTITUTE(Items6[[#This Row],[New PDF File Name]],".pdf","_Items1-23.pdf")</f>
        <v>GARBANZO FRANCHISING CO., LLC_2024_Items1-23.pdf</v>
      </c>
      <c r="M501" s="6" t="str">
        <f>Items6[[#This Row],[Cleaned Legal Name]]&amp;"_"&amp;Items6[[#This Row],[FDD Year]]&amp;".pdf"</f>
        <v>GARBANZO FRANCHISING CO., LLC_2024.pdf</v>
      </c>
      <c r="N501" s="7" t="str">
        <f>SUBSTITUTE(Items6[[#This Row],[New PDF File Name]],".pdf","")</f>
        <v>GARBANZO FRANCHISING CO., LLC_2024</v>
      </c>
    </row>
    <row r="502" spans="1:14" x14ac:dyDescent="0.3">
      <c r="A502" s="1" t="s">
        <v>1009</v>
      </c>
      <c r="B502" s="1" t="s">
        <v>8</v>
      </c>
      <c r="C502" s="2">
        <v>45535.680942696759</v>
      </c>
      <c r="D502" s="2">
        <v>45533.883198194446</v>
      </c>
      <c r="E502" s="2">
        <v>45533.883198101852</v>
      </c>
      <c r="F502" s="1" t="s">
        <v>9</v>
      </c>
      <c r="G502" s="1" t="s">
        <v>1010</v>
      </c>
      <c r="H502" s="2" t="str">
        <f>_xlfn.XLOOKUP(Items6[[#This Row],[Name - Copy]],AllJson[PDF File Name],AllJson[Franchise Legal Name])</f>
        <v>Gemini Cleaners LLC</v>
      </c>
      <c r="I502" s="4">
        <f>_xlfn.XLOOKUP(Items6[[#This Row],[Name - Copy]],AllJson[PDF File Name],AllJson[FDD Year])</f>
        <v>2024</v>
      </c>
      <c r="J502" s="5" t="str">
        <f>_xlfn.XLOOKUP(Items6[[#This Row],[Name]],WisconsinFDD_Unstructured[Name],WisconsinFDD_Unstructured[OG Subfolder],0)</f>
        <v>Gemini_2024</v>
      </c>
      <c r="K502" t="str" cm="1">
        <f t="array" ref="K502">UPPER(CleanFileName1(Items6[[#This Row],[Franchise Legal Name]]))</f>
        <v>GEMINI CLEANERS LLC</v>
      </c>
      <c r="L502" s="8" t="str">
        <f>SUBSTITUTE(Items6[[#This Row],[New PDF File Name]],".pdf","_Items1-23.pdf")</f>
        <v>GEMINI CLEANERS LLC_2024_Items1-23.pdf</v>
      </c>
      <c r="M502" s="6" t="str">
        <f>Items6[[#This Row],[Cleaned Legal Name]]&amp;"_"&amp;Items6[[#This Row],[FDD Year]]&amp;".pdf"</f>
        <v>GEMINI CLEANERS LLC_2024.pdf</v>
      </c>
      <c r="N502" s="7" t="str">
        <f>SUBSTITUTE(Items6[[#This Row],[New PDF File Name]],".pdf","")</f>
        <v>GEMINI CLEANERS LLC_2024</v>
      </c>
    </row>
    <row r="503" spans="1:14" x14ac:dyDescent="0.3">
      <c r="A503" s="1" t="s">
        <v>1011</v>
      </c>
      <c r="B503" s="1" t="s">
        <v>8</v>
      </c>
      <c r="C503" s="2">
        <v>45535.682728437503</v>
      </c>
      <c r="D503" s="2">
        <v>45533.883228969906</v>
      </c>
      <c r="E503" s="2">
        <v>45533.883228877312</v>
      </c>
      <c r="F503" s="1" t="s">
        <v>9</v>
      </c>
      <c r="G503" s="1" t="s">
        <v>1012</v>
      </c>
      <c r="H503" s="2" t="str">
        <f>_xlfn.XLOOKUP(Items6[[#This Row],[Name - Copy]],AllJson[PDF File Name],AllJson[Franchise Legal Name])</f>
        <v>Generator Supercenter Franchising, LLC</v>
      </c>
      <c r="I503" s="4">
        <f>_xlfn.XLOOKUP(Items6[[#This Row],[Name - Copy]],AllJson[PDF File Name],AllJson[FDD Year])</f>
        <v>2024</v>
      </c>
      <c r="J503" s="5" t="str">
        <f>_xlfn.XLOOKUP(Items6[[#This Row],[Name]],WisconsinFDD_Unstructured[Name],WisconsinFDD_Unstructured[OG Subfolder],0)</f>
        <v>Generator_2024</v>
      </c>
      <c r="K503" t="str" cm="1">
        <f t="array" ref="K503">UPPER(CleanFileName1(Items6[[#This Row],[Franchise Legal Name]]))</f>
        <v>GENERATOR SUPERCENTER FRANCHISING, LLC</v>
      </c>
      <c r="L503" s="8" t="str">
        <f>SUBSTITUTE(Items6[[#This Row],[New PDF File Name]],".pdf","_Items1-23.pdf")</f>
        <v>GENERATOR SUPERCENTER FRANCHISING, LLC_2024_Items1-23.pdf</v>
      </c>
      <c r="M503" s="6" t="str">
        <f>Items6[[#This Row],[Cleaned Legal Name]]&amp;"_"&amp;Items6[[#This Row],[FDD Year]]&amp;".pdf"</f>
        <v>GENERATOR SUPERCENTER FRANCHISING, LLC_2024.pdf</v>
      </c>
      <c r="N503" s="7" t="str">
        <f>SUBSTITUTE(Items6[[#This Row],[New PDF File Name]],".pdf","")</f>
        <v>GENERATOR SUPERCENTER FRANCHISING, LLC_2024</v>
      </c>
    </row>
    <row r="504" spans="1:14" x14ac:dyDescent="0.3">
      <c r="A504" s="1" t="s">
        <v>1013</v>
      </c>
      <c r="B504" s="1" t="s">
        <v>8</v>
      </c>
      <c r="C504" s="2">
        <v>45535.684566238429</v>
      </c>
      <c r="D504" s="2">
        <v>45533.883278113426</v>
      </c>
      <c r="E504" s="2">
        <v>45533.883277962967</v>
      </c>
      <c r="F504" s="1" t="s">
        <v>9</v>
      </c>
      <c r="G504" s="1" t="s">
        <v>1014</v>
      </c>
      <c r="H504" s="2" t="str">
        <f>_xlfn.XLOOKUP(Items6[[#This Row],[Name - Copy]],AllJson[PDF File Name],AllJson[Franchise Legal Name])</f>
        <v>Get A Grip Franchising LLC</v>
      </c>
      <c r="I504" s="4">
        <f>_xlfn.XLOOKUP(Items6[[#This Row],[Name - Copy]],AllJson[PDF File Name],AllJson[FDD Year])</f>
        <v>2024</v>
      </c>
      <c r="J504" s="5">
        <f>_xlfn.XLOOKUP(Items6[[#This Row],[Name]],WisconsinFDD_Unstructured[Name],WisconsinFDD_Unstructured[OG Subfolder],0)</f>
        <v>0</v>
      </c>
      <c r="K504" t="str" cm="1">
        <f t="array" ref="K504">UPPER(CleanFileName1(Items6[[#This Row],[Franchise Legal Name]]))</f>
        <v>GET A GRIP FRANCHISING LLC</v>
      </c>
      <c r="L504" s="8" t="str">
        <f>SUBSTITUTE(Items6[[#This Row],[New PDF File Name]],".pdf","_Items1-23.pdf")</f>
        <v>GET A GRIP FRANCHISING LLC_2024_Items1-23.pdf</v>
      </c>
      <c r="M504" s="6" t="str">
        <f>Items6[[#This Row],[Cleaned Legal Name]]&amp;"_"&amp;Items6[[#This Row],[FDD Year]]&amp;".pdf"</f>
        <v>GET A GRIP FRANCHISING LLC_2024.pdf</v>
      </c>
      <c r="N504" s="7" t="str">
        <f>SUBSTITUTE(Items6[[#This Row],[New PDF File Name]],".pdf","")</f>
        <v>GET A GRIP FRANCHISING LLC_2024</v>
      </c>
    </row>
    <row r="505" spans="1:14" x14ac:dyDescent="0.3">
      <c r="A505" s="1" t="s">
        <v>1015</v>
      </c>
      <c r="B505" s="1" t="s">
        <v>8</v>
      </c>
      <c r="C505" s="2">
        <v>45535.686684895831</v>
      </c>
      <c r="D505" s="2">
        <v>45533.883302986113</v>
      </c>
      <c r="E505" s="2">
        <v>45533.883302800925</v>
      </c>
      <c r="F505" s="1" t="s">
        <v>9</v>
      </c>
      <c r="G505" s="1" t="s">
        <v>1016</v>
      </c>
      <c r="H505" s="2" t="str">
        <f>_xlfn.XLOOKUP(Items6[[#This Row],[Name - Copy]],AllJson[PDF File Name],AllJson[Franchise Legal Name])</f>
        <v>Get Lit Concepts, LLC</v>
      </c>
      <c r="I505" s="4">
        <f>_xlfn.XLOOKUP(Items6[[#This Row],[Name - Copy]],AllJson[PDF File Name],AllJson[FDD Year])</f>
        <v>2024</v>
      </c>
      <c r="J505" s="5">
        <f>_xlfn.XLOOKUP(Items6[[#This Row],[Name]],WisconsinFDD_Unstructured[Name],WisconsinFDD_Unstructured[OG Subfolder],0)</f>
        <v>0</v>
      </c>
      <c r="K505" t="str" cm="1">
        <f t="array" ref="K505">UPPER(CleanFileName1(Items6[[#This Row],[Franchise Legal Name]]))</f>
        <v>GET LIT CONCEPTS, LLC</v>
      </c>
      <c r="L505" s="8" t="str">
        <f>SUBSTITUTE(Items6[[#This Row],[New PDF File Name]],".pdf","_Items1-23.pdf")</f>
        <v>GET LIT CONCEPTS, LLC_2024_Items1-23.pdf</v>
      </c>
      <c r="M505" s="6" t="str">
        <f>Items6[[#This Row],[Cleaned Legal Name]]&amp;"_"&amp;Items6[[#This Row],[FDD Year]]&amp;".pdf"</f>
        <v>GET LIT CONCEPTS, LLC_2024.pdf</v>
      </c>
      <c r="N505" s="7" t="str">
        <f>SUBSTITUTE(Items6[[#This Row],[New PDF File Name]],".pdf","")</f>
        <v>GET LIT CONCEPTS, LLC_2024</v>
      </c>
    </row>
    <row r="506" spans="1:14" x14ac:dyDescent="0.3">
      <c r="A506" s="1" t="s">
        <v>1017</v>
      </c>
      <c r="B506" s="1" t="s">
        <v>8</v>
      </c>
      <c r="C506" s="2">
        <v>45535.688700856481</v>
      </c>
      <c r="D506" s="2">
        <v>45533.883323483795</v>
      </c>
      <c r="E506" s="2">
        <v>45533.883323344904</v>
      </c>
      <c r="F506" s="1" t="s">
        <v>9</v>
      </c>
      <c r="G506" s="1" t="s">
        <v>1018</v>
      </c>
      <c r="H506" s="2" t="str">
        <f>_xlfn.XLOOKUP(Items6[[#This Row],[Name - Copy]],AllJson[PDF File Name],AllJson[Franchise Legal Name])</f>
        <v>GFC FRANCHISING, INC.</v>
      </c>
      <c r="I506" s="4">
        <f>_xlfn.XLOOKUP(Items6[[#This Row],[Name - Copy]],AllJson[PDF File Name],AllJson[FDD Year])</f>
        <v>2024</v>
      </c>
      <c r="J506" s="5" t="str">
        <f>_xlfn.XLOOKUP(Items6[[#This Row],[Name]],WisconsinFDD_Unstructured[Name],WisconsinFDD_Unstructured[OG Subfolder],0)</f>
        <v>GFC_2024</v>
      </c>
      <c r="K506" t="str" cm="1">
        <f t="array" ref="K506">UPPER(CleanFileName1(Items6[[#This Row],[Franchise Legal Name]]))</f>
        <v>GFC FRANCHISING, INC.</v>
      </c>
      <c r="L506" s="8" t="str">
        <f>SUBSTITUTE(Items6[[#This Row],[New PDF File Name]],".pdf","_Items1-23.pdf")</f>
        <v>GFC FRANCHISING, INC._2024_Items1-23.pdf</v>
      </c>
      <c r="M506" s="6" t="str">
        <f>Items6[[#This Row],[Cleaned Legal Name]]&amp;"_"&amp;Items6[[#This Row],[FDD Year]]&amp;".pdf"</f>
        <v>GFC FRANCHISING, INC._2024.pdf</v>
      </c>
      <c r="N506" s="7" t="str">
        <f>SUBSTITUTE(Items6[[#This Row],[New PDF File Name]],".pdf","")</f>
        <v>GFC FRANCHISING, INC._2024</v>
      </c>
    </row>
    <row r="507" spans="1:14" x14ac:dyDescent="0.3">
      <c r="A507" s="1" t="s">
        <v>1019</v>
      </c>
      <c r="B507" s="1" t="s">
        <v>8</v>
      </c>
      <c r="C507" s="2">
        <v>45535.690167511573</v>
      </c>
      <c r="D507" s="2">
        <v>45533.883345254631</v>
      </c>
      <c r="E507" s="2">
        <v>45533.883345162038</v>
      </c>
      <c r="F507" s="1" t="s">
        <v>9</v>
      </c>
      <c r="G507" s="1" t="s">
        <v>1020</v>
      </c>
      <c r="H507" s="2" t="str">
        <f>_xlfn.XLOOKUP(Items6[[#This Row],[Name - Copy]],AllJson[PDF File Name],AllJson[Franchise Legal Name])</f>
        <v>GigWorx Franchising, LLC</v>
      </c>
      <c r="I507" s="4">
        <f>_xlfn.XLOOKUP(Items6[[#This Row],[Name - Copy]],AllJson[PDF File Name],AllJson[FDD Year])</f>
        <v>2024</v>
      </c>
      <c r="J507" s="5" t="str">
        <f>_xlfn.XLOOKUP(Items6[[#This Row],[Name]],WisconsinFDD_Unstructured[Name],WisconsinFDD_Unstructured[OG Subfolder],0)</f>
        <v>GigWorx_2024</v>
      </c>
      <c r="K507" t="str" cm="1">
        <f t="array" ref="K507">UPPER(CleanFileName1(Items6[[#This Row],[Franchise Legal Name]]))</f>
        <v>GIGWORX FRANCHISING, LLC</v>
      </c>
      <c r="L507" s="8" t="str">
        <f>SUBSTITUTE(Items6[[#This Row],[New PDF File Name]],".pdf","_Items1-23.pdf")</f>
        <v>GIGWORX FRANCHISING, LLC_2024_Items1-23.pdf</v>
      </c>
      <c r="M507" s="6" t="str">
        <f>Items6[[#This Row],[Cleaned Legal Name]]&amp;"_"&amp;Items6[[#This Row],[FDD Year]]&amp;".pdf"</f>
        <v>GIGWORX FRANCHISING, LLC_2024.pdf</v>
      </c>
      <c r="N507" s="7" t="str">
        <f>SUBSTITUTE(Items6[[#This Row],[New PDF File Name]],".pdf","")</f>
        <v>GIGWORX FRANCHISING, LLC_2024</v>
      </c>
    </row>
    <row r="508" spans="1:14" x14ac:dyDescent="0.3">
      <c r="A508" s="1" t="s">
        <v>1021</v>
      </c>
      <c r="B508" s="1" t="s">
        <v>8</v>
      </c>
      <c r="C508" s="2">
        <v>45535.691767847224</v>
      </c>
      <c r="D508" s="2">
        <v>45533.883365462963</v>
      </c>
      <c r="E508" s="2">
        <v>45533.883365358794</v>
      </c>
      <c r="F508" s="1" t="s">
        <v>9</v>
      </c>
      <c r="G508" s="1" t="s">
        <v>1022</v>
      </c>
      <c r="H508" s="2" t="str">
        <f>_xlfn.XLOOKUP(Items6[[#This Row],[Name - Copy]],AllJson[PDF File Name],AllJson[Franchise Legal Name])</f>
        <v>Gimex Properties Corp., Inc.</v>
      </c>
      <c r="I508" s="4">
        <f>_xlfn.XLOOKUP(Items6[[#This Row],[Name - Copy]],AllJson[PDF File Name],AllJson[FDD Year])</f>
        <v>2024</v>
      </c>
      <c r="J508" s="5" t="str">
        <f>_xlfn.XLOOKUP(Items6[[#This Row],[Name]],WisconsinFDD_Unstructured[Name],WisconsinFDD_Unstructured[OG Subfolder],0)</f>
        <v>Gimex_2024</v>
      </c>
      <c r="K508" t="str" cm="1">
        <f t="array" ref="K508">UPPER(CleanFileName1(Items6[[#This Row],[Franchise Legal Name]]))</f>
        <v>GIMEX PROPERTIES CORP., INC.</v>
      </c>
      <c r="L508" s="8" t="str">
        <f>SUBSTITUTE(Items6[[#This Row],[New PDF File Name]],".pdf","_Items1-23.pdf")</f>
        <v>GIMEX PROPERTIES CORP., INC._2024_Items1-23.pdf</v>
      </c>
      <c r="M508" s="6" t="str">
        <f>Items6[[#This Row],[Cleaned Legal Name]]&amp;"_"&amp;Items6[[#This Row],[FDD Year]]&amp;".pdf"</f>
        <v>GIMEX PROPERTIES CORP., INC._2024.pdf</v>
      </c>
      <c r="N508" s="7" t="str">
        <f>SUBSTITUTE(Items6[[#This Row],[New PDF File Name]],".pdf","")</f>
        <v>GIMEX PROPERTIES CORP., INC._2024</v>
      </c>
    </row>
    <row r="509" spans="1:14" x14ac:dyDescent="0.3">
      <c r="A509" s="1" t="s">
        <v>1023</v>
      </c>
      <c r="B509" s="1" t="s">
        <v>8</v>
      </c>
      <c r="C509" s="2">
        <v>45535.693380625002</v>
      </c>
      <c r="D509" s="2">
        <v>45533.883468344909</v>
      </c>
      <c r="E509" s="2">
        <v>45533.883468310189</v>
      </c>
      <c r="F509" s="1" t="s">
        <v>9</v>
      </c>
      <c r="G509" s="1" t="s">
        <v>1024</v>
      </c>
      <c r="H509" s="2" t="str">
        <f>_xlfn.XLOOKUP(Items6[[#This Row],[Name - Copy]],AllJson[PDF File Name],AllJson[Franchise Legal Name])</f>
        <v>GK USA Franchise, LLC</v>
      </c>
      <c r="I509" s="4">
        <f>_xlfn.XLOOKUP(Items6[[#This Row],[Name - Copy]],AllJson[PDF File Name],AllJson[FDD Year])</f>
        <v>2024</v>
      </c>
      <c r="J509" s="5" t="str">
        <f>_xlfn.XLOOKUP(Items6[[#This Row],[Name]],WisconsinFDD_Unstructured[Name],WisconsinFDD_Unstructured[OG Subfolder],0)</f>
        <v>GK_2024</v>
      </c>
      <c r="K509" t="str" cm="1">
        <f t="array" ref="K509">UPPER(CleanFileName1(Items6[[#This Row],[Franchise Legal Name]]))</f>
        <v>GK USA FRANCHISE, LLC</v>
      </c>
      <c r="L509" s="8" t="str">
        <f>SUBSTITUTE(Items6[[#This Row],[New PDF File Name]],".pdf","_Items1-23.pdf")</f>
        <v>GK USA FRANCHISE, LLC_2024_Items1-23.pdf</v>
      </c>
      <c r="M509" s="6" t="str">
        <f>Items6[[#This Row],[Cleaned Legal Name]]&amp;"_"&amp;Items6[[#This Row],[FDD Year]]&amp;".pdf"</f>
        <v>GK USA FRANCHISE, LLC_2024.pdf</v>
      </c>
      <c r="N509" s="7" t="str">
        <f>SUBSTITUTE(Items6[[#This Row],[New PDF File Name]],".pdf","")</f>
        <v>GK USA FRANCHISE, LLC_2024</v>
      </c>
    </row>
    <row r="510" spans="1:14" x14ac:dyDescent="0.3">
      <c r="A510" s="1" t="s">
        <v>1025</v>
      </c>
      <c r="B510" s="1" t="s">
        <v>8</v>
      </c>
      <c r="C510" s="2">
        <v>45535.699200474533</v>
      </c>
      <c r="D510" s="2">
        <v>45533.883504745369</v>
      </c>
      <c r="E510" s="2">
        <v>45533.883504548612</v>
      </c>
      <c r="F510" s="1" t="s">
        <v>9</v>
      </c>
      <c r="G510" s="1" t="s">
        <v>1026</v>
      </c>
      <c r="H510" s="2" t="str">
        <f>_xlfn.XLOOKUP(Items6[[#This Row],[Name - Copy]],AllJson[PDF File Name],AllJson[Franchise Legal Name])</f>
        <v>Glass Doctor SPV LLC</v>
      </c>
      <c r="I510" s="4">
        <f>_xlfn.XLOOKUP(Items6[[#This Row],[Name - Copy]],AllJson[PDF File Name],AllJson[FDD Year])</f>
        <v>2024</v>
      </c>
      <c r="J510" s="5" t="str">
        <f>_xlfn.XLOOKUP(Items6[[#This Row],[Name]],WisconsinFDD_Unstructured[Name],WisconsinFDD_Unstructured[OG Subfolder],0)</f>
        <v>Glass_2024</v>
      </c>
      <c r="K510" t="str" cm="1">
        <f t="array" ref="K510">UPPER(CleanFileName1(Items6[[#This Row],[Franchise Legal Name]]))</f>
        <v>GLASS DOCTOR SPV LLC</v>
      </c>
      <c r="L510" s="8" t="str">
        <f>SUBSTITUTE(Items6[[#This Row],[New PDF File Name]],".pdf","_Items1-23.pdf")</f>
        <v>GLASS DOCTOR SPV LLC_2024_Items1-23.pdf</v>
      </c>
      <c r="M510" s="6" t="str">
        <f>Items6[[#This Row],[Cleaned Legal Name]]&amp;"_"&amp;Items6[[#This Row],[FDD Year]]&amp;".pdf"</f>
        <v>GLASS DOCTOR SPV LLC_2024.pdf</v>
      </c>
      <c r="N510" s="7" t="str">
        <f>SUBSTITUTE(Items6[[#This Row],[New PDF File Name]],".pdf","")</f>
        <v>GLASS DOCTOR SPV LLC_2024</v>
      </c>
    </row>
    <row r="511" spans="1:14" x14ac:dyDescent="0.3">
      <c r="A511" s="1" t="s">
        <v>1027</v>
      </c>
      <c r="B511" s="1" t="s">
        <v>8</v>
      </c>
      <c r="C511" s="2">
        <v>45535.702520891202</v>
      </c>
      <c r="D511" s="2">
        <v>45533.883528043982</v>
      </c>
      <c r="E511" s="2">
        <v>45533.883527916667</v>
      </c>
      <c r="F511" s="1" t="s">
        <v>9</v>
      </c>
      <c r="G511" s="1" t="s">
        <v>1028</v>
      </c>
      <c r="H511" s="2" t="str">
        <f>_xlfn.XLOOKUP(Items6[[#This Row],[Name - Copy]],AllJson[PDF File Name],AllJson[Franchise Legal Name])</f>
        <v>GLM Franchising, LLC</v>
      </c>
      <c r="I511" s="4">
        <f>_xlfn.XLOOKUP(Items6[[#This Row],[Name - Copy]],AllJson[PDF File Name],AllJson[FDD Year])</f>
        <v>2024</v>
      </c>
      <c r="J511" s="5" t="str">
        <f>_xlfn.XLOOKUP(Items6[[#This Row],[Name]],WisconsinFDD_Unstructured[Name],WisconsinFDD_Unstructured[OG Subfolder],0)</f>
        <v>GLM_2024</v>
      </c>
      <c r="K511" t="str" cm="1">
        <f t="array" ref="K511">UPPER(CleanFileName1(Items6[[#This Row],[Franchise Legal Name]]))</f>
        <v>GLM FRANCHISING, LLC</v>
      </c>
      <c r="L511" s="8" t="str">
        <f>SUBSTITUTE(Items6[[#This Row],[New PDF File Name]],".pdf","_Items1-23.pdf")</f>
        <v>GLM FRANCHISING, LLC_2024_Items1-23.pdf</v>
      </c>
      <c r="M511" s="6" t="str">
        <f>Items6[[#This Row],[Cleaned Legal Name]]&amp;"_"&amp;Items6[[#This Row],[FDD Year]]&amp;".pdf"</f>
        <v>GLM FRANCHISING, LLC_2024.pdf</v>
      </c>
      <c r="N511" s="7" t="str">
        <f>SUBSTITUTE(Items6[[#This Row],[New PDF File Name]],".pdf","")</f>
        <v>GLM FRANCHISING, LLC_2024</v>
      </c>
    </row>
    <row r="512" spans="1:14" x14ac:dyDescent="0.3">
      <c r="A512" s="1" t="s">
        <v>1029</v>
      </c>
      <c r="B512" s="1" t="s">
        <v>8</v>
      </c>
      <c r="C512" s="2">
        <v>45535.703819247683</v>
      </c>
      <c r="D512" s="2">
        <v>45533.883549537037</v>
      </c>
      <c r="E512" s="2">
        <v>45533.883549398146</v>
      </c>
      <c r="F512" s="1" t="s">
        <v>9</v>
      </c>
      <c r="G512" s="1" t="s">
        <v>1030</v>
      </c>
      <c r="H512" s="2" t="str">
        <f>_xlfn.XLOOKUP(Items6[[#This Row],[Name - Copy]],AllJson[PDF File Name],AllJson[Franchise Legal Name])</f>
        <v>Global Orange Development, LLC</v>
      </c>
      <c r="I512" s="4">
        <f>_xlfn.XLOOKUP(Items6[[#This Row],[Name - Copy]],AllJson[PDF File Name],AllJson[FDD Year])</f>
        <v>2024</v>
      </c>
      <c r="J512" s="5">
        <f>_xlfn.XLOOKUP(Items6[[#This Row],[Name]],WisconsinFDD_Unstructured[Name],WisconsinFDD_Unstructured[OG Subfolder],0)</f>
        <v>0</v>
      </c>
      <c r="K512" t="str" cm="1">
        <f t="array" ref="K512">UPPER(CleanFileName1(Items6[[#This Row],[Franchise Legal Name]]))</f>
        <v>GLOBAL ORANGE DEVELOPMENT, LLC</v>
      </c>
      <c r="L512" s="8" t="str">
        <f>SUBSTITUTE(Items6[[#This Row],[New PDF File Name]],".pdf","_Items1-23.pdf")</f>
        <v>GLOBAL ORANGE DEVELOPMENT, LLC_2024_Items1-23.pdf</v>
      </c>
      <c r="M512" s="6" t="str">
        <f>Items6[[#This Row],[Cleaned Legal Name]]&amp;"_"&amp;Items6[[#This Row],[FDD Year]]&amp;".pdf"</f>
        <v>GLOBAL ORANGE DEVELOPMENT, LLC_2024.pdf</v>
      </c>
      <c r="N512" s="7" t="str">
        <f>SUBSTITUTE(Items6[[#This Row],[New PDF File Name]],".pdf","")</f>
        <v>GLOBAL ORANGE DEVELOPMENT, LLC_2024</v>
      </c>
    </row>
    <row r="513" spans="1:14" x14ac:dyDescent="0.3">
      <c r="A513" s="1" t="s">
        <v>1031</v>
      </c>
      <c r="B513" s="1" t="s">
        <v>8</v>
      </c>
      <c r="C513" s="2">
        <v>45535.705790624997</v>
      </c>
      <c r="D513" s="2">
        <v>45533.883578518522</v>
      </c>
      <c r="E513" s="2">
        <v>45533.883578402776</v>
      </c>
      <c r="F513" s="1" t="s">
        <v>9</v>
      </c>
      <c r="G513" s="1" t="s">
        <v>1032</v>
      </c>
      <c r="H513" s="2" t="str">
        <f>_xlfn.XLOOKUP(Items6[[#This Row],[Name - Copy]],AllJson[PDF File Name],AllJson[Franchise Legal Name])</f>
        <v>GLOBAL RECRUITERS NETWORK, INC.</v>
      </c>
      <c r="I513" s="4">
        <f>_xlfn.XLOOKUP(Items6[[#This Row],[Name - Copy]],AllJson[PDF File Name],AllJson[FDD Year])</f>
        <v>2024</v>
      </c>
      <c r="J513" s="5">
        <f>_xlfn.XLOOKUP(Items6[[#This Row],[Name]],WisconsinFDD_Unstructured[Name],WisconsinFDD_Unstructured[OG Subfolder],0)</f>
        <v>0</v>
      </c>
      <c r="K513" t="str" cm="1">
        <f t="array" ref="K513">UPPER(CleanFileName1(Items6[[#This Row],[Franchise Legal Name]]))</f>
        <v>GLOBAL RECRUITERS NETWORK, INC.</v>
      </c>
      <c r="L513" s="8" t="str">
        <f>SUBSTITUTE(Items6[[#This Row],[New PDF File Name]],".pdf","_Items1-23.pdf")</f>
        <v>GLOBAL RECRUITERS NETWORK, INC._2024_Items1-23.pdf</v>
      </c>
      <c r="M513" s="6" t="str">
        <f>Items6[[#This Row],[Cleaned Legal Name]]&amp;"_"&amp;Items6[[#This Row],[FDD Year]]&amp;".pdf"</f>
        <v>GLOBAL RECRUITERS NETWORK, INC._2024.pdf</v>
      </c>
      <c r="N513" s="7" t="str">
        <f>SUBSTITUTE(Items6[[#This Row],[New PDF File Name]],".pdf","")</f>
        <v>GLOBAL RECRUITERS NETWORK, INC._2024</v>
      </c>
    </row>
    <row r="514" spans="1:14" x14ac:dyDescent="0.3">
      <c r="A514" s="1" t="s">
        <v>1033</v>
      </c>
      <c r="B514" s="1" t="s">
        <v>8</v>
      </c>
      <c r="C514" s="2">
        <v>45535.707614293984</v>
      </c>
      <c r="D514" s="2">
        <v>45533.883629143522</v>
      </c>
      <c r="E514" s="2">
        <v>45533.883629131946</v>
      </c>
      <c r="F514" s="1" t="s">
        <v>9</v>
      </c>
      <c r="G514" s="1" t="s">
        <v>1034</v>
      </c>
      <c r="H514" s="2" t="str">
        <f>_xlfn.XLOOKUP(Items6[[#This Row],[Name - Copy]],AllJson[PDF File Name],AllJson[Franchise Legal Name])</f>
        <v>Gloria Jean's Gourmet Coffees Franchising Corp.</v>
      </c>
      <c r="I514" s="4">
        <f>_xlfn.XLOOKUP(Items6[[#This Row],[Name - Copy]],AllJson[PDF File Name],AllJson[FDD Year])</f>
        <v>2024</v>
      </c>
      <c r="J514" s="5" t="str">
        <f>_xlfn.XLOOKUP(Items6[[#This Row],[Name]],WisconsinFDD_Unstructured[Name],WisconsinFDD_Unstructured[OG Subfolder],0)</f>
        <v>Gloria_2024</v>
      </c>
      <c r="K514" t="str" cm="1">
        <f t="array" ref="K514">UPPER(CleanFileName1(Items6[[#This Row],[Franchise Legal Name]]))</f>
        <v>GLORIA JEAN'S GOURMET COFFEES FRANCHISING CORP.</v>
      </c>
      <c r="L514" s="8" t="str">
        <f>SUBSTITUTE(Items6[[#This Row],[New PDF File Name]],".pdf","_Items1-23.pdf")</f>
        <v>GLORIA JEAN'S GOURMET COFFEES FRANCHISING CORP._2024_Items1-23.pdf</v>
      </c>
      <c r="M514" s="6" t="str">
        <f>Items6[[#This Row],[Cleaned Legal Name]]&amp;"_"&amp;Items6[[#This Row],[FDD Year]]&amp;".pdf"</f>
        <v>GLORIA JEAN'S GOURMET COFFEES FRANCHISING CORP._2024.pdf</v>
      </c>
      <c r="N514" s="7" t="str">
        <f>SUBSTITUTE(Items6[[#This Row],[New PDF File Name]],".pdf","")</f>
        <v>GLORIA JEAN'S GOURMET COFFEES FRANCHISING CORP._2024</v>
      </c>
    </row>
    <row r="515" spans="1:14" x14ac:dyDescent="0.3">
      <c r="A515" s="1" t="s">
        <v>1035</v>
      </c>
      <c r="B515" s="1" t="s">
        <v>8</v>
      </c>
      <c r="C515" s="2">
        <v>45535.714422395831</v>
      </c>
      <c r="D515" s="2">
        <v>45533.883639305554</v>
      </c>
      <c r="E515" s="2">
        <v>45533.883639236112</v>
      </c>
      <c r="F515" s="1" t="s">
        <v>9</v>
      </c>
      <c r="G515" s="1" t="s">
        <v>1036</v>
      </c>
      <c r="H515" s="2" t="str">
        <f>_xlfn.XLOOKUP(Items6[[#This Row],[Name - Copy]],AllJson[PDF File Name],AllJson[Franchise Legal Name])</f>
        <v>Glosslab Franchising LLC</v>
      </c>
      <c r="I515" s="4">
        <f>_xlfn.XLOOKUP(Items6[[#This Row],[Name - Copy]],AllJson[PDF File Name],AllJson[FDD Year])</f>
        <v>2023</v>
      </c>
      <c r="J515" s="5" t="str">
        <f>_xlfn.XLOOKUP(Items6[[#This Row],[Name]],WisconsinFDD_Unstructured[Name],WisconsinFDD_Unstructured[OG Subfolder],0)</f>
        <v>Glosslab_2023</v>
      </c>
      <c r="K515" t="str" cm="1">
        <f t="array" ref="K515">UPPER(CleanFileName1(Items6[[#This Row],[Franchise Legal Name]]))</f>
        <v>GLOSSLAB FRANCHISING LLC</v>
      </c>
      <c r="L515" s="8" t="str">
        <f>SUBSTITUTE(Items6[[#This Row],[New PDF File Name]],".pdf","_Items1-23.pdf")</f>
        <v>GLOSSLAB FRANCHISING LLC_2023_Items1-23.pdf</v>
      </c>
      <c r="M515" s="6" t="str">
        <f>Items6[[#This Row],[Cleaned Legal Name]]&amp;"_"&amp;Items6[[#This Row],[FDD Year]]&amp;".pdf"</f>
        <v>GLOSSLAB FRANCHISING LLC_2023.pdf</v>
      </c>
      <c r="N515" s="7" t="str">
        <f>SUBSTITUTE(Items6[[#This Row],[New PDF File Name]],".pdf","")</f>
        <v>GLOSSLAB FRANCHISING LLC_2023</v>
      </c>
    </row>
    <row r="516" spans="1:14" x14ac:dyDescent="0.3">
      <c r="A516" s="1" t="s">
        <v>1037</v>
      </c>
      <c r="B516" s="1" t="s">
        <v>8</v>
      </c>
      <c r="C516" s="2">
        <v>45535.715493680553</v>
      </c>
      <c r="D516" s="2">
        <v>45533.883647858798</v>
      </c>
      <c r="E516" s="2">
        <v>45533.883647708331</v>
      </c>
      <c r="F516" s="1" t="s">
        <v>9</v>
      </c>
      <c r="G516" s="1" t="s">
        <v>1038</v>
      </c>
      <c r="H516" s="2" t="str">
        <f>_xlfn.XLOOKUP(Items6[[#This Row],[Name - Copy]],AllJson[PDF File Name],AllJson[Franchise Legal Name])</f>
        <v>GloStation Franchising USA, Inc.</v>
      </c>
      <c r="I516" s="4">
        <f>_xlfn.XLOOKUP(Items6[[#This Row],[Name - Copy]],AllJson[PDF File Name],AllJson[FDD Year])</f>
        <v>2024</v>
      </c>
      <c r="J516" s="5" t="str">
        <f>_xlfn.XLOOKUP(Items6[[#This Row],[Name]],WisconsinFDD_Unstructured[Name],WisconsinFDD_Unstructured[OG Subfolder],0)</f>
        <v>GloStation_2024</v>
      </c>
      <c r="K516" t="str" cm="1">
        <f t="array" ref="K516">UPPER(CleanFileName1(Items6[[#This Row],[Franchise Legal Name]]))</f>
        <v>GLOSTATION FRANCHISING USA, INC.</v>
      </c>
      <c r="L516" s="8" t="str">
        <f>SUBSTITUTE(Items6[[#This Row],[New PDF File Name]],".pdf","_Items1-23.pdf")</f>
        <v>GLOSTATION FRANCHISING USA, INC._2024_Items1-23.pdf</v>
      </c>
      <c r="M516" s="6" t="str">
        <f>Items6[[#This Row],[Cleaned Legal Name]]&amp;"_"&amp;Items6[[#This Row],[FDD Year]]&amp;".pdf"</f>
        <v>GLOSTATION FRANCHISING USA, INC._2024.pdf</v>
      </c>
      <c r="N516" s="7" t="str">
        <f>SUBSTITUTE(Items6[[#This Row],[New PDF File Name]],".pdf","")</f>
        <v>GLOSTATION FRANCHISING USA, INC._2024</v>
      </c>
    </row>
    <row r="517" spans="1:14" x14ac:dyDescent="0.3">
      <c r="A517" s="1" t="s">
        <v>1039</v>
      </c>
      <c r="B517" s="1" t="s">
        <v>8</v>
      </c>
      <c r="C517" s="2">
        <v>45535.717601863427</v>
      </c>
      <c r="D517" s="2">
        <v>45533.883712430557</v>
      </c>
      <c r="E517" s="2">
        <v>45533.883712175928</v>
      </c>
      <c r="F517" s="1" t="s">
        <v>9</v>
      </c>
      <c r="G517" s="1" t="s">
        <v>1040</v>
      </c>
      <c r="H517" s="2" t="str">
        <f>_xlfn.XLOOKUP(Items6[[#This Row],[Name - Copy]],AllJson[PDF File Name],AllJson[Franchise Legal Name])</f>
        <v>GNC Holdings, LLC</v>
      </c>
      <c r="I517" s="4">
        <f>_xlfn.XLOOKUP(Items6[[#This Row],[Name - Copy]],AllJson[PDF File Name],AllJson[FDD Year])</f>
        <v>2024</v>
      </c>
      <c r="J517" s="5" t="str">
        <f>_xlfn.XLOOKUP(Items6[[#This Row],[Name]],WisconsinFDD_Unstructured[Name],WisconsinFDD_Unstructured[OG Subfolder],0)</f>
        <v>GNC_2024</v>
      </c>
      <c r="K517" t="str" cm="1">
        <f t="array" ref="K517">UPPER(CleanFileName1(Items6[[#This Row],[Franchise Legal Name]]))</f>
        <v>GNC HOLDINGS, LLC</v>
      </c>
      <c r="L517" s="8" t="str">
        <f>SUBSTITUTE(Items6[[#This Row],[New PDF File Name]],".pdf","_Items1-23.pdf")</f>
        <v>GNC HOLDINGS, LLC_2024_Items1-23.pdf</v>
      </c>
      <c r="M517" s="6" t="str">
        <f>Items6[[#This Row],[Cleaned Legal Name]]&amp;"_"&amp;Items6[[#This Row],[FDD Year]]&amp;".pdf"</f>
        <v>GNC HOLDINGS, LLC_2024.pdf</v>
      </c>
      <c r="N517" s="7" t="str">
        <f>SUBSTITUTE(Items6[[#This Row],[New PDF File Name]],".pdf","")</f>
        <v>GNC HOLDINGS, LLC_2024</v>
      </c>
    </row>
    <row r="518" spans="1:14" x14ac:dyDescent="0.3">
      <c r="A518" s="1" t="s">
        <v>1041</v>
      </c>
      <c r="B518" s="1" t="s">
        <v>8</v>
      </c>
      <c r="C518" s="2">
        <v>45535.721390995372</v>
      </c>
      <c r="D518" s="2">
        <v>45533.883733136572</v>
      </c>
      <c r="E518" s="2">
        <v>45533.883732997689</v>
      </c>
      <c r="F518" s="1" t="s">
        <v>9</v>
      </c>
      <c r="G518" s="1" t="s">
        <v>1042</v>
      </c>
      <c r="H518" s="2" t="str">
        <f>_xlfn.XLOOKUP(Items6[[#This Row],[Name - Copy]],AllJson[PDF File Name],AllJson[Franchise Legal Name])</f>
        <v>GNRG USA, Inc.</v>
      </c>
      <c r="I518" s="4">
        <f>_xlfn.XLOOKUP(Items6[[#This Row],[Name - Copy]],AllJson[PDF File Name],AllJson[FDD Year])</f>
        <v>2023</v>
      </c>
      <c r="J518" s="5" t="str">
        <f>_xlfn.XLOOKUP(Items6[[#This Row],[Name]],WisconsinFDD_Unstructured[Name],WisconsinFDD_Unstructured[OG Subfolder],0)</f>
        <v>GNRG_2023</v>
      </c>
      <c r="K518" t="str" cm="1">
        <f t="array" ref="K518">UPPER(CleanFileName1(Items6[[#This Row],[Franchise Legal Name]]))</f>
        <v>GNRG USA, INC.</v>
      </c>
      <c r="L518" s="8" t="str">
        <f>SUBSTITUTE(Items6[[#This Row],[New PDF File Name]],".pdf","_Items1-23.pdf")</f>
        <v>GNRG USA, INC._2023_Items1-23.pdf</v>
      </c>
      <c r="M518" s="6" t="str">
        <f>Items6[[#This Row],[Cleaned Legal Name]]&amp;"_"&amp;Items6[[#This Row],[FDD Year]]&amp;".pdf"</f>
        <v>GNRG USA, INC._2023.pdf</v>
      </c>
      <c r="N518" s="7" t="str">
        <f>SUBSTITUTE(Items6[[#This Row],[New PDF File Name]],".pdf","")</f>
        <v>GNRG USA, INC._2023</v>
      </c>
    </row>
    <row r="519" spans="1:14" x14ac:dyDescent="0.3">
      <c r="A519" s="1" t="s">
        <v>1043</v>
      </c>
      <c r="B519" s="1" t="s">
        <v>8</v>
      </c>
      <c r="C519" s="2">
        <v>45535.722611527781</v>
      </c>
      <c r="D519" s="2">
        <v>45533.883762789352</v>
      </c>
      <c r="E519" s="2">
        <v>45533.883762638892</v>
      </c>
      <c r="F519" s="1" t="s">
        <v>9</v>
      </c>
      <c r="G519" s="1" t="s">
        <v>1044</v>
      </c>
      <c r="H519" s="2" t="str">
        <f>_xlfn.XLOOKUP(Items6[[#This Row],[Name - Copy]],AllJson[PDF File Name],AllJson[Franchise Legal Name])</f>
        <v>GN Independents, Inc</v>
      </c>
      <c r="I519" s="4">
        <f>_xlfn.XLOOKUP(Items6[[#This Row],[Name - Copy]],AllJson[PDF File Name],AllJson[FDD Year])</f>
        <v>2024</v>
      </c>
      <c r="J519" s="5" t="str">
        <f>_xlfn.XLOOKUP(Items6[[#This Row],[Name]],WisconsinFDD_Unstructured[Name],WisconsinFDD_Unstructured[OG Subfolder],0)</f>
        <v>GN_2024</v>
      </c>
      <c r="K519" t="str" cm="1">
        <f t="array" ref="K519">UPPER(CleanFileName1(Items6[[#This Row],[Franchise Legal Name]]))</f>
        <v>GN INDEPENDENTS, INC</v>
      </c>
      <c r="L519" s="8" t="str">
        <f>SUBSTITUTE(Items6[[#This Row],[New PDF File Name]],".pdf","_Items1-23.pdf")</f>
        <v>GN INDEPENDENTS, INC_2024_Items1-23.pdf</v>
      </c>
      <c r="M519" s="6" t="str">
        <f>Items6[[#This Row],[Cleaned Legal Name]]&amp;"_"&amp;Items6[[#This Row],[FDD Year]]&amp;".pdf"</f>
        <v>GN INDEPENDENTS, INC_2024.pdf</v>
      </c>
      <c r="N519" s="7" t="str">
        <f>SUBSTITUTE(Items6[[#This Row],[New PDF File Name]],".pdf","")</f>
        <v>GN INDEPENDENTS, INC_2024</v>
      </c>
    </row>
    <row r="520" spans="1:14" x14ac:dyDescent="0.3">
      <c r="A520" s="1" t="s">
        <v>1045</v>
      </c>
      <c r="B520" s="1" t="s">
        <v>8</v>
      </c>
      <c r="C520" s="2">
        <v>45535.724057789354</v>
      </c>
      <c r="D520" s="2">
        <v>45533.883827048609</v>
      </c>
      <c r="E520" s="2">
        <v>45533.883826874997</v>
      </c>
      <c r="F520" s="1" t="s">
        <v>9</v>
      </c>
      <c r="G520" s="1" t="s">
        <v>1046</v>
      </c>
      <c r="H520" s="2" t="str">
        <f>_xlfn.XLOOKUP(Items6[[#This Row],[Name - Copy]],AllJson[PDF File Name],AllJson[Franchise Legal Name])</f>
        <v>Goddard Franchisor LLC (f/k/a Goddard Systems, LLC)</v>
      </c>
      <c r="I520" s="4">
        <f>_xlfn.XLOOKUP(Items6[[#This Row],[Name - Copy]],AllJson[PDF File Name],AllJson[FDD Year])</f>
        <v>2024</v>
      </c>
      <c r="J520" s="5" t="str">
        <f>_xlfn.XLOOKUP(Items6[[#This Row],[Name]],WisconsinFDD_Unstructured[Name],WisconsinFDD_Unstructured[OG Subfolder],0)</f>
        <v>Goddard_2024</v>
      </c>
      <c r="K520" t="str" cm="1">
        <f t="array" ref="K520">UPPER(CleanFileName1(Items6[[#This Row],[Franchise Legal Name]]))</f>
        <v>GODDARD FRANCHISOR LLC (FKA GODDARD SYSTEMS, LLC)</v>
      </c>
      <c r="L520" s="8" t="str">
        <f>SUBSTITUTE(Items6[[#This Row],[New PDF File Name]],".pdf","_Items1-23.pdf")</f>
        <v>GODDARD FRANCHISOR LLC (FKA GODDARD SYSTEMS, LLC)_2024_Items1-23.pdf</v>
      </c>
      <c r="M520" s="6" t="str">
        <f>Items6[[#This Row],[Cleaned Legal Name]]&amp;"_"&amp;Items6[[#This Row],[FDD Year]]&amp;".pdf"</f>
        <v>GODDARD FRANCHISOR LLC (FKA GODDARD SYSTEMS, LLC)_2024.pdf</v>
      </c>
      <c r="N520" s="7" t="str">
        <f>SUBSTITUTE(Items6[[#This Row],[New PDF File Name]],".pdf","")</f>
        <v>GODDARD FRANCHISOR LLC (FKA GODDARD SYSTEMS, LLC)_2024</v>
      </c>
    </row>
    <row r="521" spans="1:14" x14ac:dyDescent="0.3">
      <c r="A521" s="1" t="s">
        <v>1047</v>
      </c>
      <c r="B521" s="1" t="s">
        <v>8</v>
      </c>
      <c r="C521" s="2">
        <v>45535.729355150463</v>
      </c>
      <c r="D521" s="2">
        <v>45533.883868159719</v>
      </c>
      <c r="E521" s="2">
        <v>45533.883868067132</v>
      </c>
      <c r="F521" s="1" t="s">
        <v>9</v>
      </c>
      <c r="G521" s="1" t="s">
        <v>1048</v>
      </c>
      <c r="H521" s="2" t="str">
        <f>_xlfn.XLOOKUP(Items6[[#This Row],[Name - Copy]],AllJson[PDF File Name],AllJson[Franchise Legal Name])</f>
        <v>GODFATHERS PIZZA INC</v>
      </c>
      <c r="I521" s="4">
        <f>_xlfn.XLOOKUP(Items6[[#This Row],[Name - Copy]],AllJson[PDF File Name],AllJson[FDD Year])</f>
        <v>2024</v>
      </c>
      <c r="J521" s="5" t="str">
        <f>_xlfn.XLOOKUP(Items6[[#This Row],[Name]],WisconsinFDD_Unstructured[Name],WisconsinFDD_Unstructured[OG Subfolder],0)</f>
        <v>GODFATHERS_2024</v>
      </c>
      <c r="K521" t="str" cm="1">
        <f t="array" ref="K521">UPPER(CleanFileName1(Items6[[#This Row],[Franchise Legal Name]]))</f>
        <v>GODFATHERS PIZZA INC</v>
      </c>
      <c r="L521" s="8" t="str">
        <f>SUBSTITUTE(Items6[[#This Row],[New PDF File Name]],".pdf","_Items1-23.pdf")</f>
        <v>GODFATHERS PIZZA INC_2024_Items1-23.pdf</v>
      </c>
      <c r="M521" s="6" t="str">
        <f>Items6[[#This Row],[Cleaned Legal Name]]&amp;"_"&amp;Items6[[#This Row],[FDD Year]]&amp;".pdf"</f>
        <v>GODFATHERS PIZZA INC_2024.pdf</v>
      </c>
      <c r="N521" s="7" t="str">
        <f>SUBSTITUTE(Items6[[#This Row],[New PDF File Name]],".pdf","")</f>
        <v>GODFATHERS PIZZA INC_2024</v>
      </c>
    </row>
    <row r="522" spans="1:14" x14ac:dyDescent="0.3">
      <c r="A522" s="1" t="s">
        <v>1049</v>
      </c>
      <c r="B522" s="1" t="s">
        <v>8</v>
      </c>
      <c r="C522" s="2">
        <v>45535.73568020833</v>
      </c>
      <c r="D522" s="2">
        <v>45533.883899409724</v>
      </c>
      <c r="E522" s="2">
        <v>45533.883899340275</v>
      </c>
      <c r="F522" s="1" t="s">
        <v>9</v>
      </c>
      <c r="G522" s="1" t="s">
        <v>1050</v>
      </c>
      <c r="H522" s="2" t="str">
        <f>_xlfn.XLOOKUP(Items6[[#This Row],[Name - Copy]],AllJson[PDF File Name],AllJson[Franchise Legal Name])</f>
        <v>GoDog Franchising, LLC</v>
      </c>
      <c r="I522" s="4">
        <f>_xlfn.XLOOKUP(Items6[[#This Row],[Name - Copy]],AllJson[PDF File Name],AllJson[FDD Year])</f>
        <v>2024</v>
      </c>
      <c r="J522" s="5" t="str">
        <f>_xlfn.XLOOKUP(Items6[[#This Row],[Name]],WisconsinFDD_Unstructured[Name],WisconsinFDD_Unstructured[OG Subfolder],0)</f>
        <v>GoDog_2024</v>
      </c>
      <c r="K522" t="str" cm="1">
        <f t="array" ref="K522">UPPER(CleanFileName1(Items6[[#This Row],[Franchise Legal Name]]))</f>
        <v>GODOG FRANCHISING, LLC</v>
      </c>
      <c r="L522" s="8" t="str">
        <f>SUBSTITUTE(Items6[[#This Row],[New PDF File Name]],".pdf","_Items1-23.pdf")</f>
        <v>GODOG FRANCHISING, LLC_2024_Items1-23.pdf</v>
      </c>
      <c r="M522" s="6" t="str">
        <f>Items6[[#This Row],[Cleaned Legal Name]]&amp;"_"&amp;Items6[[#This Row],[FDD Year]]&amp;".pdf"</f>
        <v>GODOG FRANCHISING, LLC_2024.pdf</v>
      </c>
      <c r="N522" s="7" t="str">
        <f>SUBSTITUTE(Items6[[#This Row],[New PDF File Name]],".pdf","")</f>
        <v>GODOG FRANCHISING, LLC_2024</v>
      </c>
    </row>
    <row r="523" spans="1:14" x14ac:dyDescent="0.3">
      <c r="A523" s="1" t="s">
        <v>1051</v>
      </c>
      <c r="B523" s="1" t="s">
        <v>8</v>
      </c>
      <c r="C523" s="2">
        <v>45535.741017523149</v>
      </c>
      <c r="D523" s="2">
        <v>45533.883922673609</v>
      </c>
      <c r="E523" s="2">
        <v>45533.883922488429</v>
      </c>
      <c r="F523" s="1" t="s">
        <v>9</v>
      </c>
      <c r="G523" s="1" t="s">
        <v>1052</v>
      </c>
      <c r="H523" s="2" t="str">
        <f>_xlfn.XLOOKUP(Items6[[#This Row],[Name - Copy]],AllJson[PDF File Name],AllJson[Franchise Legal Name])</f>
        <v>goGLOW Franchise, LLC</v>
      </c>
      <c r="I523" s="4">
        <f>_xlfn.XLOOKUP(Items6[[#This Row],[Name - Copy]],AllJson[PDF File Name],AllJson[FDD Year])</f>
        <v>2024</v>
      </c>
      <c r="J523" s="5" t="str">
        <f>_xlfn.XLOOKUP(Items6[[#This Row],[Name]],WisconsinFDD_Unstructured[Name],WisconsinFDD_Unstructured[OG Subfolder],0)</f>
        <v>goGLOW_2024</v>
      </c>
      <c r="K523" t="str" cm="1">
        <f t="array" ref="K523">UPPER(CleanFileName1(Items6[[#This Row],[Franchise Legal Name]]))</f>
        <v>GOGLOW FRANCHISE, LLC</v>
      </c>
      <c r="L523" s="8" t="str">
        <f>SUBSTITUTE(Items6[[#This Row],[New PDF File Name]],".pdf","_Items1-23.pdf")</f>
        <v>GOGLOW FRANCHISE, LLC_2024_Items1-23.pdf</v>
      </c>
      <c r="M523" s="6" t="str">
        <f>Items6[[#This Row],[Cleaned Legal Name]]&amp;"_"&amp;Items6[[#This Row],[FDD Year]]&amp;".pdf"</f>
        <v>GOGLOW FRANCHISE, LLC_2024.pdf</v>
      </c>
      <c r="N523" s="7" t="str">
        <f>SUBSTITUTE(Items6[[#This Row],[New PDF File Name]],".pdf","")</f>
        <v>GOGLOW FRANCHISE, LLC_2024</v>
      </c>
    </row>
    <row r="524" spans="1:14" x14ac:dyDescent="0.3">
      <c r="A524" s="1" t="s">
        <v>1053</v>
      </c>
      <c r="B524" s="1" t="s">
        <v>8</v>
      </c>
      <c r="C524" s="2">
        <v>45535.743306562501</v>
      </c>
      <c r="D524" s="2">
        <v>45533.883930648146</v>
      </c>
      <c r="E524" s="2">
        <v>45533.883930555552</v>
      </c>
      <c r="F524" s="1" t="s">
        <v>9</v>
      </c>
      <c r="G524" s="1" t="s">
        <v>1054</v>
      </c>
      <c r="H524" s="2" t="str">
        <f>_xlfn.XLOOKUP(Items6[[#This Row],[Name - Copy]],AllJson[PDF File Name],AllJson[Franchise Legal Name])</f>
        <v>GoJoe Patrol Franchising LLC</v>
      </c>
      <c r="I524" s="4">
        <f>_xlfn.XLOOKUP(Items6[[#This Row],[Name - Copy]],AllJson[PDF File Name],AllJson[FDD Year])</f>
        <v>2024</v>
      </c>
      <c r="J524" s="5" t="str">
        <f>_xlfn.XLOOKUP(Items6[[#This Row],[Name]],WisconsinFDD_Unstructured[Name],WisconsinFDD_Unstructured[OG Subfolder],0)</f>
        <v>GoJoe_2024</v>
      </c>
      <c r="K524" t="str" cm="1">
        <f t="array" ref="K524">UPPER(CleanFileName1(Items6[[#This Row],[Franchise Legal Name]]))</f>
        <v>GOJOE PATROL FRANCHISING LLC</v>
      </c>
      <c r="L524" s="8" t="str">
        <f>SUBSTITUTE(Items6[[#This Row],[New PDF File Name]],".pdf","_Items1-23.pdf")</f>
        <v>GOJOE PATROL FRANCHISING LLC_2024_Items1-23.pdf</v>
      </c>
      <c r="M524" s="6" t="str">
        <f>Items6[[#This Row],[Cleaned Legal Name]]&amp;"_"&amp;Items6[[#This Row],[FDD Year]]&amp;".pdf"</f>
        <v>GOJOE PATROL FRANCHISING LLC_2024.pdf</v>
      </c>
      <c r="N524" s="7" t="str">
        <f>SUBSTITUTE(Items6[[#This Row],[New PDF File Name]],".pdf","")</f>
        <v>GOJOE PATROL FRANCHISING LLC_2024</v>
      </c>
    </row>
    <row r="525" spans="1:14" x14ac:dyDescent="0.3">
      <c r="A525" s="1" t="s">
        <v>1055</v>
      </c>
      <c r="B525" s="1" t="s">
        <v>8</v>
      </c>
      <c r="C525" s="2">
        <v>45535.74468019676</v>
      </c>
      <c r="D525" s="2">
        <v>45533.88399159722</v>
      </c>
      <c r="E525" s="2">
        <v>45533.883991550923</v>
      </c>
      <c r="F525" s="1" t="s">
        <v>9</v>
      </c>
      <c r="G525" s="1" t="s">
        <v>1056</v>
      </c>
      <c r="H525" s="2" t="str">
        <f>_xlfn.XLOOKUP(Items6[[#This Row],[Name - Copy]],AllJson[PDF File Name],AllJson[Franchise Legal Name])</f>
        <v>Gokhale Method Institute, Inc.</v>
      </c>
      <c r="I525" s="4">
        <f>_xlfn.XLOOKUP(Items6[[#This Row],[Name - Copy]],AllJson[PDF File Name],AllJson[FDD Year])</f>
        <v>2024</v>
      </c>
      <c r="J525" s="5" t="str">
        <f>_xlfn.XLOOKUP(Items6[[#This Row],[Name]],WisconsinFDD_Unstructured[Name],WisconsinFDD_Unstructured[OG Subfolder],0)</f>
        <v>Gokhale_2024</v>
      </c>
      <c r="K525" t="str" cm="1">
        <f t="array" ref="K525">UPPER(CleanFileName1(Items6[[#This Row],[Franchise Legal Name]]))</f>
        <v>GOKHALE METHOD INSTITUTE, INC.</v>
      </c>
      <c r="L525" s="8" t="str">
        <f>SUBSTITUTE(Items6[[#This Row],[New PDF File Name]],".pdf","_Items1-23.pdf")</f>
        <v>GOKHALE METHOD INSTITUTE, INC._2024_Items1-23.pdf</v>
      </c>
      <c r="M525" s="6" t="str">
        <f>Items6[[#This Row],[Cleaned Legal Name]]&amp;"_"&amp;Items6[[#This Row],[FDD Year]]&amp;".pdf"</f>
        <v>GOKHALE METHOD INSTITUTE, INC._2024.pdf</v>
      </c>
      <c r="N525" s="7" t="str">
        <f>SUBSTITUTE(Items6[[#This Row],[New PDF File Name]],".pdf","")</f>
        <v>GOKHALE METHOD INSTITUTE, INC._2024</v>
      </c>
    </row>
    <row r="526" spans="1:14" x14ac:dyDescent="0.3">
      <c r="A526" s="1" t="s">
        <v>1057</v>
      </c>
      <c r="B526" s="1" t="s">
        <v>8</v>
      </c>
      <c r="C526" s="2">
        <v>45535.747560462965</v>
      </c>
      <c r="D526" s="2">
        <v>45533.884001863429</v>
      </c>
      <c r="E526" s="2">
        <v>45533.88400179398</v>
      </c>
      <c r="F526" s="1" t="s">
        <v>9</v>
      </c>
      <c r="G526" s="1" t="s">
        <v>1058</v>
      </c>
      <c r="H526" s="2" t="str">
        <f>_xlfn.XLOOKUP(Items6[[#This Row],[Name - Copy]],AllJson[PDF File Name],AllJson[Franchise Legal Name])</f>
        <v>Gold's Gym Franchise LLC</v>
      </c>
      <c r="I526" s="4">
        <f>_xlfn.XLOOKUP(Items6[[#This Row],[Name - Copy]],AllJson[PDF File Name],AllJson[FDD Year])</f>
        <v>2024</v>
      </c>
      <c r="J526" s="5" t="str">
        <f>_xlfn.XLOOKUP(Items6[[#This Row],[Name]],WisconsinFDD_Unstructured[Name],WisconsinFDD_Unstructured[OG Subfolder],0)</f>
        <v>Gold's_2024</v>
      </c>
      <c r="K526" t="str" cm="1">
        <f t="array" ref="K526">UPPER(CleanFileName1(Items6[[#This Row],[Franchise Legal Name]]))</f>
        <v>GOLD'S GYM FRANCHISE LLC</v>
      </c>
      <c r="L526" s="8" t="str">
        <f>SUBSTITUTE(Items6[[#This Row],[New PDF File Name]],".pdf","_Items1-23.pdf")</f>
        <v>GOLD'S GYM FRANCHISE LLC_2024_Items1-23.pdf</v>
      </c>
      <c r="M526" s="6" t="str">
        <f>Items6[[#This Row],[Cleaned Legal Name]]&amp;"_"&amp;Items6[[#This Row],[FDD Year]]&amp;".pdf"</f>
        <v>GOLD'S GYM FRANCHISE LLC_2024.pdf</v>
      </c>
      <c r="N526" s="7" t="str">
        <f>SUBSTITUTE(Items6[[#This Row],[New PDF File Name]],".pdf","")</f>
        <v>GOLD'S GYM FRANCHISE LLC_2024</v>
      </c>
    </row>
    <row r="527" spans="1:14" x14ac:dyDescent="0.3">
      <c r="A527" s="1" t="s">
        <v>1059</v>
      </c>
      <c r="B527" s="1" t="s">
        <v>8</v>
      </c>
      <c r="C527" s="2">
        <v>45535.749418009262</v>
      </c>
      <c r="D527" s="2">
        <v>45533.884011747687</v>
      </c>
      <c r="E527" s="2">
        <v>45533.884011620372</v>
      </c>
      <c r="F527" s="1" t="s">
        <v>9</v>
      </c>
      <c r="G527" s="1" t="s">
        <v>1060</v>
      </c>
      <c r="H527" s="2" t="str">
        <f>_xlfn.XLOOKUP(Items6[[#This Row],[Name - Copy]],AllJson[PDF File Name],AllJson[Franchise Legal Name])</f>
        <v>GOLDEN CORRAL FRANCHISING SYSTEMS, INC</v>
      </c>
      <c r="I527" s="4">
        <f>_xlfn.XLOOKUP(Items6[[#This Row],[Name - Copy]],AllJson[PDF File Name],AllJson[FDD Year])</f>
        <v>2024</v>
      </c>
      <c r="J527" s="5" t="str">
        <f>_xlfn.XLOOKUP(Items6[[#This Row],[Name]],WisconsinFDD_Unstructured[Name],WisconsinFDD_Unstructured[OG Subfolder],0)</f>
        <v>GOLDEN_2024</v>
      </c>
      <c r="K527" t="str" cm="1">
        <f t="array" ref="K527">UPPER(CleanFileName1(Items6[[#This Row],[Franchise Legal Name]]))</f>
        <v>GOLDEN CORRAL FRANCHISING SYSTEMS, INC</v>
      </c>
      <c r="L527" s="8" t="str">
        <f>SUBSTITUTE(Items6[[#This Row],[New PDF File Name]],".pdf","_Items1-23.pdf")</f>
        <v>GOLDEN CORRAL FRANCHISING SYSTEMS, INC_2024_Items1-23.pdf</v>
      </c>
      <c r="M527" s="6" t="str">
        <f>Items6[[#This Row],[Cleaned Legal Name]]&amp;"_"&amp;Items6[[#This Row],[FDD Year]]&amp;".pdf"</f>
        <v>GOLDEN CORRAL FRANCHISING SYSTEMS, INC_2024.pdf</v>
      </c>
      <c r="N527" s="7" t="str">
        <f>SUBSTITUTE(Items6[[#This Row],[New PDF File Name]],".pdf","")</f>
        <v>GOLDEN CORRAL FRANCHISING SYSTEMS, INC_2024</v>
      </c>
    </row>
    <row r="528" spans="1:14" x14ac:dyDescent="0.3">
      <c r="A528" s="1" t="s">
        <v>1061</v>
      </c>
      <c r="B528" s="1" t="s">
        <v>8</v>
      </c>
      <c r="C528" s="2">
        <v>45535.751666550925</v>
      </c>
      <c r="D528" s="2">
        <v>45533.884033182869</v>
      </c>
      <c r="E528" s="2">
        <v>45533.884032986112</v>
      </c>
      <c r="F528" s="1" t="s">
        <v>9</v>
      </c>
      <c r="G528" s="1" t="s">
        <v>1062</v>
      </c>
      <c r="H528" s="2" t="str">
        <f>_xlfn.XLOOKUP(Items6[[#This Row],[Name - Copy]],AllJson[PDF File Name],AllJson[Franchise Legal Name])</f>
        <v>Goldfish Swim School Franchising, LLC</v>
      </c>
      <c r="I528" s="4">
        <f>_xlfn.XLOOKUP(Items6[[#This Row],[Name - Copy]],AllJson[PDF File Name],AllJson[FDD Year])</f>
        <v>2024</v>
      </c>
      <c r="J528" s="5" t="str">
        <f>_xlfn.XLOOKUP(Items6[[#This Row],[Name]],WisconsinFDD_Unstructured[Name],WisconsinFDD_Unstructured[OG Subfolder],0)</f>
        <v>Goldfish_2024</v>
      </c>
      <c r="K528" t="str" cm="1">
        <f t="array" ref="K528">UPPER(CleanFileName1(Items6[[#This Row],[Franchise Legal Name]]))</f>
        <v>GOLDFISH SWIM SCHOOL FRANCHISING, LLC</v>
      </c>
      <c r="L528" s="8" t="str">
        <f>SUBSTITUTE(Items6[[#This Row],[New PDF File Name]],".pdf","_Items1-23.pdf")</f>
        <v>GOLDFISH SWIM SCHOOL FRANCHISING, LLC_2024_Items1-23.pdf</v>
      </c>
      <c r="M528" s="6" t="str">
        <f>Items6[[#This Row],[Cleaned Legal Name]]&amp;"_"&amp;Items6[[#This Row],[FDD Year]]&amp;".pdf"</f>
        <v>GOLDFISH SWIM SCHOOL FRANCHISING, LLC_2024.pdf</v>
      </c>
      <c r="N528" s="7" t="str">
        <f>SUBSTITUTE(Items6[[#This Row],[New PDF File Name]],".pdf","")</f>
        <v>GOLDFISH SWIM SCHOOL FRANCHISING, LLC_2024</v>
      </c>
    </row>
    <row r="529" spans="1:14" x14ac:dyDescent="0.3">
      <c r="A529" s="1" t="s">
        <v>1063</v>
      </c>
      <c r="B529" s="1" t="s">
        <v>8</v>
      </c>
      <c r="C529" s="2">
        <v>45535.753742673609</v>
      </c>
      <c r="D529" s="2">
        <v>45533.884048692133</v>
      </c>
      <c r="E529" s="2">
        <v>45533.884048622684</v>
      </c>
      <c r="F529" s="1" t="s">
        <v>9</v>
      </c>
      <c r="G529" s="1" t="s">
        <v>1064</v>
      </c>
      <c r="H529" s="2" t="str">
        <f>_xlfn.XLOOKUP(Items6[[#This Row],[Name - Copy]],AllJson[PDF File Name],AllJson[Franchise Legal Name])</f>
        <v>Goldsainte Franchise, LLC</v>
      </c>
      <c r="I529" s="4">
        <f>_xlfn.XLOOKUP(Items6[[#This Row],[Name - Copy]],AllJson[PDF File Name],AllJson[FDD Year])</f>
        <v>2024</v>
      </c>
      <c r="J529" s="5" t="str">
        <f>_xlfn.XLOOKUP(Items6[[#This Row],[Name]],WisconsinFDD_Unstructured[Name],WisconsinFDD_Unstructured[OG Subfolder],0)</f>
        <v>Goldsainte_2024</v>
      </c>
      <c r="K529" t="str" cm="1">
        <f t="array" ref="K529">UPPER(CleanFileName1(Items6[[#This Row],[Franchise Legal Name]]))</f>
        <v>GOLDSAINTE FRANCHISE, LLC</v>
      </c>
      <c r="L529" s="8" t="str">
        <f>SUBSTITUTE(Items6[[#This Row],[New PDF File Name]],".pdf","_Items1-23.pdf")</f>
        <v>GOLDSAINTE FRANCHISE, LLC_2024_Items1-23.pdf</v>
      </c>
      <c r="M529" s="6" t="str">
        <f>Items6[[#This Row],[Cleaned Legal Name]]&amp;"_"&amp;Items6[[#This Row],[FDD Year]]&amp;".pdf"</f>
        <v>GOLDSAINTE FRANCHISE, LLC_2024.pdf</v>
      </c>
      <c r="N529" s="7" t="str">
        <f>SUBSTITUTE(Items6[[#This Row],[New PDF File Name]],".pdf","")</f>
        <v>GOLDSAINTE FRANCHISE, LLC_2024</v>
      </c>
    </row>
    <row r="530" spans="1:14" x14ac:dyDescent="0.3">
      <c r="A530" s="1" t="s">
        <v>1065</v>
      </c>
      <c r="B530" s="1" t="s">
        <v>8</v>
      </c>
      <c r="C530" s="2">
        <v>45535.755020960649</v>
      </c>
      <c r="D530" s="2">
        <v>45533.884074988426</v>
      </c>
      <c r="E530" s="2">
        <v>45533.88407482639</v>
      </c>
      <c r="F530" s="1" t="s">
        <v>9</v>
      </c>
      <c r="G530" s="1" t="s">
        <v>1066</v>
      </c>
      <c r="H530" s="2" t="str">
        <f>_xlfn.XLOOKUP(Items6[[#This Row],[Name - Copy]],AllJson[PDF File Name],AllJson[Franchise Legal Name])</f>
        <v>GolfCave Franchising LLC</v>
      </c>
      <c r="I530" s="4">
        <f>_xlfn.XLOOKUP(Items6[[#This Row],[Name - Copy]],AllJson[PDF File Name],AllJson[FDD Year])</f>
        <v>2024</v>
      </c>
      <c r="J530" s="5" t="str">
        <f>_xlfn.XLOOKUP(Items6[[#This Row],[Name]],WisconsinFDD_Unstructured[Name],WisconsinFDD_Unstructured[OG Subfolder],0)</f>
        <v>GolfCave_2024</v>
      </c>
      <c r="K530" t="str" cm="1">
        <f t="array" ref="K530">UPPER(CleanFileName1(Items6[[#This Row],[Franchise Legal Name]]))</f>
        <v>GOLFCAVE FRANCHISING LLC</v>
      </c>
      <c r="L530" s="8" t="str">
        <f>SUBSTITUTE(Items6[[#This Row],[New PDF File Name]],".pdf","_Items1-23.pdf")</f>
        <v>GOLFCAVE FRANCHISING LLC_2024_Items1-23.pdf</v>
      </c>
      <c r="M530" s="6" t="str">
        <f>Items6[[#This Row],[Cleaned Legal Name]]&amp;"_"&amp;Items6[[#This Row],[FDD Year]]&amp;".pdf"</f>
        <v>GOLFCAVE FRANCHISING LLC_2024.pdf</v>
      </c>
      <c r="N530" s="7" t="str">
        <f>SUBSTITUTE(Items6[[#This Row],[New PDF File Name]],".pdf","")</f>
        <v>GOLFCAVE FRANCHISING LLC_2024</v>
      </c>
    </row>
    <row r="531" spans="1:14" x14ac:dyDescent="0.3">
      <c r="A531" s="1" t="s">
        <v>1067</v>
      </c>
      <c r="B531" s="1" t="s">
        <v>8</v>
      </c>
      <c r="C531" s="2">
        <v>45535.757088738428</v>
      </c>
      <c r="D531" s="2">
        <v>45533.88409417824</v>
      </c>
      <c r="E531" s="2">
        <v>45533.884094050925</v>
      </c>
      <c r="F531" s="1" t="s">
        <v>9</v>
      </c>
      <c r="G531" s="1" t="s">
        <v>1068</v>
      </c>
      <c r="H531" s="2" t="str">
        <f>_xlfn.XLOOKUP(Items6[[#This Row],[Name - Copy]],AllJson[PDF File Name],AllJson[Franchise Legal Name])</f>
        <v>Golf Envy Franchising, LLC</v>
      </c>
      <c r="I531" s="4">
        <f>_xlfn.XLOOKUP(Items6[[#This Row],[Name - Copy]],AllJson[PDF File Name],AllJson[FDD Year])</f>
        <v>2024</v>
      </c>
      <c r="J531" s="5" t="str">
        <f>_xlfn.XLOOKUP(Items6[[#This Row],[Name]],WisconsinFDD_Unstructured[Name],WisconsinFDD_Unstructured[OG Subfolder],0)</f>
        <v>Golf_2024</v>
      </c>
      <c r="K531" t="str" cm="1">
        <f t="array" ref="K531">UPPER(CleanFileName1(Items6[[#This Row],[Franchise Legal Name]]))</f>
        <v>GOLF ENVY FRANCHISING, LLC</v>
      </c>
      <c r="L531" s="8" t="str">
        <f>SUBSTITUTE(Items6[[#This Row],[New PDF File Name]],".pdf","_Items1-23.pdf")</f>
        <v>GOLF ENVY FRANCHISING, LLC_2024_Items1-23.pdf</v>
      </c>
      <c r="M531" s="6" t="str">
        <f>Items6[[#This Row],[Cleaned Legal Name]]&amp;"_"&amp;Items6[[#This Row],[FDD Year]]&amp;".pdf"</f>
        <v>GOLF ENVY FRANCHISING, LLC_2024.pdf</v>
      </c>
      <c r="N531" s="7" t="str">
        <f>SUBSTITUTE(Items6[[#This Row],[New PDF File Name]],".pdf","")</f>
        <v>GOLF ENVY FRANCHISING, LLC_2024</v>
      </c>
    </row>
    <row r="532" spans="1:14" x14ac:dyDescent="0.3">
      <c r="A532" s="1" t="s">
        <v>1069</v>
      </c>
      <c r="B532" s="1" t="s">
        <v>8</v>
      </c>
      <c r="C532" s="2">
        <v>45535.7585553588</v>
      </c>
      <c r="D532" s="2">
        <v>45533.884109942126</v>
      </c>
      <c r="E532" s="2">
        <v>45533.88410984954</v>
      </c>
      <c r="F532" s="1" t="s">
        <v>9</v>
      </c>
      <c r="G532" s="1" t="s">
        <v>1070</v>
      </c>
      <c r="H532" s="2" t="str">
        <f>_xlfn.XLOOKUP(Items6[[#This Row],[Name - Copy]],AllJson[PDF File Name],AllJson[Franchise Legal Name])</f>
        <v>Goliathtech, Inc.</v>
      </c>
      <c r="I532" s="4">
        <f>_xlfn.XLOOKUP(Items6[[#This Row],[Name - Copy]],AllJson[PDF File Name],AllJson[FDD Year])</f>
        <v>2024</v>
      </c>
      <c r="J532" s="5" t="str">
        <f>_xlfn.XLOOKUP(Items6[[#This Row],[Name]],WisconsinFDD_Unstructured[Name],WisconsinFDD_Unstructured[OG Subfolder],0)</f>
        <v>Goliathtech_2024</v>
      </c>
      <c r="K532" t="str" cm="1">
        <f t="array" ref="K532">UPPER(CleanFileName1(Items6[[#This Row],[Franchise Legal Name]]))</f>
        <v>GOLIATHTECH, INC.</v>
      </c>
      <c r="L532" s="8" t="str">
        <f>SUBSTITUTE(Items6[[#This Row],[New PDF File Name]],".pdf","_Items1-23.pdf")</f>
        <v>GOLIATHTECH, INC._2024_Items1-23.pdf</v>
      </c>
      <c r="M532" s="6" t="str">
        <f>Items6[[#This Row],[Cleaned Legal Name]]&amp;"_"&amp;Items6[[#This Row],[FDD Year]]&amp;".pdf"</f>
        <v>GOLIATHTECH, INC._2024.pdf</v>
      </c>
      <c r="N532" s="7" t="str">
        <f>SUBSTITUTE(Items6[[#This Row],[New PDF File Name]],".pdf","")</f>
        <v>GOLIATHTECH, INC._2024</v>
      </c>
    </row>
    <row r="533" spans="1:14" x14ac:dyDescent="0.3">
      <c r="A533" s="1" t="s">
        <v>1071</v>
      </c>
      <c r="B533" s="1" t="s">
        <v>8</v>
      </c>
      <c r="C533" s="2">
        <v>45535.759837430553</v>
      </c>
      <c r="D533" s="2">
        <v>45533.88413259259</v>
      </c>
      <c r="E533" s="2">
        <v>45533.88413140046</v>
      </c>
      <c r="F533" s="1" t="s">
        <v>9</v>
      </c>
      <c r="G533" s="1" t="s">
        <v>1072</v>
      </c>
      <c r="H533" s="2" t="str">
        <f>_xlfn.XLOOKUP(Items6[[#This Row],[Name - Copy]],AllJson[PDF File Name],AllJson[Franchise Legal Name])</f>
        <v>Gong Cha USA Franchising, LLC</v>
      </c>
      <c r="I533" s="4">
        <f>_xlfn.XLOOKUP(Items6[[#This Row],[Name - Copy]],AllJson[PDF File Name],AllJson[FDD Year])</f>
        <v>2024</v>
      </c>
      <c r="J533" s="5" t="str">
        <f>_xlfn.XLOOKUP(Items6[[#This Row],[Name]],WisconsinFDD_Unstructured[Name],WisconsinFDD_Unstructured[OG Subfolder],0)</f>
        <v>Gong_2024</v>
      </c>
      <c r="K533" t="str" cm="1">
        <f t="array" ref="K533">UPPER(CleanFileName1(Items6[[#This Row],[Franchise Legal Name]]))</f>
        <v>GONG CHA USA FRANCHISING, LLC</v>
      </c>
      <c r="L533" s="8" t="str">
        <f>SUBSTITUTE(Items6[[#This Row],[New PDF File Name]],".pdf","_Items1-23.pdf")</f>
        <v>GONG CHA USA FRANCHISING, LLC_2024_Items1-23.pdf</v>
      </c>
      <c r="M533" s="6" t="str">
        <f>Items6[[#This Row],[Cleaned Legal Name]]&amp;"_"&amp;Items6[[#This Row],[FDD Year]]&amp;".pdf"</f>
        <v>GONG CHA USA FRANCHISING, LLC_2024.pdf</v>
      </c>
      <c r="N533" s="7" t="str">
        <f>SUBSTITUTE(Items6[[#This Row],[New PDF File Name]],".pdf","")</f>
        <v>GONG CHA USA FRANCHISING, LLC_2024</v>
      </c>
    </row>
    <row r="534" spans="1:14" x14ac:dyDescent="0.3">
      <c r="A534" s="1" t="s">
        <v>1073</v>
      </c>
      <c r="B534" s="1" t="s">
        <v>8</v>
      </c>
      <c r="C534" s="2">
        <v>45535.762092546298</v>
      </c>
      <c r="D534" s="2">
        <v>45533.884155810185</v>
      </c>
      <c r="E534" s="2">
        <v>45533.884155717591</v>
      </c>
      <c r="F534" s="1" t="s">
        <v>9</v>
      </c>
      <c r="G534" s="1" t="s">
        <v>1074</v>
      </c>
      <c r="H534" s="2" t="str">
        <f>_xlfn.XLOOKUP(Items6[[#This Row],[Name - Copy]],AllJson[PDF File Name],AllJson[Franchise Legal Name])</f>
        <v>Good Feet Worldwide, LLC</v>
      </c>
      <c r="I534" s="4">
        <f>_xlfn.XLOOKUP(Items6[[#This Row],[Name - Copy]],AllJson[PDF File Name],AllJson[FDD Year])</f>
        <v>2023</v>
      </c>
      <c r="J534" s="5" t="str">
        <f>_xlfn.XLOOKUP(Items6[[#This Row],[Name]],WisconsinFDD_Unstructured[Name],WisconsinFDD_Unstructured[OG Subfolder],0)</f>
        <v>Good_2023</v>
      </c>
      <c r="K534" t="str" cm="1">
        <f t="array" ref="K534">UPPER(CleanFileName1(Items6[[#This Row],[Franchise Legal Name]]))</f>
        <v>GOOD FEET WORLDWIDE, LLC</v>
      </c>
      <c r="L534" s="8" t="str">
        <f>SUBSTITUTE(Items6[[#This Row],[New PDF File Name]],".pdf","_Items1-23.pdf")</f>
        <v>GOOD FEET WORLDWIDE, LLC_2023_Items1-23.pdf</v>
      </c>
      <c r="M534" s="6" t="str">
        <f>Items6[[#This Row],[Cleaned Legal Name]]&amp;"_"&amp;Items6[[#This Row],[FDD Year]]&amp;".pdf"</f>
        <v>GOOD FEET WORLDWIDE, LLC_2023.pdf</v>
      </c>
      <c r="N534" s="7" t="str">
        <f>SUBSTITUTE(Items6[[#This Row],[New PDF File Name]],".pdf","")</f>
        <v>GOOD FEET WORLDWIDE, LLC_2023</v>
      </c>
    </row>
    <row r="535" spans="1:14" x14ac:dyDescent="0.3">
      <c r="A535" s="1" t="s">
        <v>1075</v>
      </c>
      <c r="B535" s="1" t="s">
        <v>8</v>
      </c>
      <c r="C535" s="2">
        <v>45535.764142719905</v>
      </c>
      <c r="D535" s="2">
        <v>45533.884176793981</v>
      </c>
      <c r="E535" s="2">
        <v>45533.884176701387</v>
      </c>
      <c r="F535" s="1" t="s">
        <v>9</v>
      </c>
      <c r="G535" s="1" t="s">
        <v>1076</v>
      </c>
      <c r="H535" s="2" t="str">
        <f>_xlfn.XLOOKUP(Items6[[#This Row],[Name - Copy]],AllJson[PDF File Name],AllJson[Franchise Legal Name])</f>
        <v>Goosehead Insurance Agency, LLC</v>
      </c>
      <c r="I535" s="4">
        <f>_xlfn.XLOOKUP(Items6[[#This Row],[Name - Copy]],AllJson[PDF File Name],AllJson[FDD Year])</f>
        <v>2024</v>
      </c>
      <c r="J535" s="5" t="str">
        <f>_xlfn.XLOOKUP(Items6[[#This Row],[Name]],WisconsinFDD_Unstructured[Name],WisconsinFDD_Unstructured[OG Subfolder],0)</f>
        <v>Goosehead_2024</v>
      </c>
      <c r="K535" t="str" cm="1">
        <f t="array" ref="K535">UPPER(CleanFileName1(Items6[[#This Row],[Franchise Legal Name]]))</f>
        <v>GOOSEHEAD INSURANCE AGENCY, LLC</v>
      </c>
      <c r="L535" s="8" t="str">
        <f>SUBSTITUTE(Items6[[#This Row],[New PDF File Name]],".pdf","_Items1-23.pdf")</f>
        <v>GOOSEHEAD INSURANCE AGENCY, LLC_2024_Items1-23.pdf</v>
      </c>
      <c r="M535" s="6" t="str">
        <f>Items6[[#This Row],[Cleaned Legal Name]]&amp;"_"&amp;Items6[[#This Row],[FDD Year]]&amp;".pdf"</f>
        <v>GOOSEHEAD INSURANCE AGENCY, LLC_2024.pdf</v>
      </c>
      <c r="N535" s="7" t="str">
        <f>SUBSTITUTE(Items6[[#This Row],[New PDF File Name]],".pdf","")</f>
        <v>GOOSEHEAD INSURANCE AGENCY, LLC_2024</v>
      </c>
    </row>
    <row r="536" spans="1:14" x14ac:dyDescent="0.3">
      <c r="A536" s="1" t="s">
        <v>1077</v>
      </c>
      <c r="B536" s="1" t="s">
        <v>8</v>
      </c>
      <c r="C536" s="2">
        <v>45535.765785648146</v>
      </c>
      <c r="D536" s="2">
        <v>45533.884187187497</v>
      </c>
      <c r="E536" s="2">
        <v>45533.884187071759</v>
      </c>
      <c r="F536" s="1" t="s">
        <v>9</v>
      </c>
      <c r="G536" s="1" t="s">
        <v>1078</v>
      </c>
      <c r="H536" s="2" t="str">
        <f>_xlfn.XLOOKUP(Items6[[#This Row],[Name - Copy]],AllJson[PDF File Name],AllJson[Franchise Legal Name])</f>
        <v>GOSH ENTERPRISES, INC.</v>
      </c>
      <c r="I536" s="4">
        <f>_xlfn.XLOOKUP(Items6[[#This Row],[Name - Copy]],AllJson[PDF File Name],AllJson[FDD Year])</f>
        <v>2024</v>
      </c>
      <c r="J536" s="5" t="str">
        <f>_xlfn.XLOOKUP(Items6[[#This Row],[Name]],WisconsinFDD_Unstructured[Name],WisconsinFDD_Unstructured[OG Subfolder],0)</f>
        <v>GOSH_2024</v>
      </c>
      <c r="K536" t="str" cm="1">
        <f t="array" ref="K536">UPPER(CleanFileName1(Items6[[#This Row],[Franchise Legal Name]]))</f>
        <v>GOSH ENTERPRISES, INC.</v>
      </c>
      <c r="L536" s="8" t="str">
        <f>SUBSTITUTE(Items6[[#This Row],[New PDF File Name]],".pdf","_Items1-23.pdf")</f>
        <v>GOSH ENTERPRISES, INC._2024_Items1-23.pdf</v>
      </c>
      <c r="M536" s="6" t="str">
        <f>Items6[[#This Row],[Cleaned Legal Name]]&amp;"_"&amp;Items6[[#This Row],[FDD Year]]&amp;".pdf"</f>
        <v>GOSH ENTERPRISES, INC._2024.pdf</v>
      </c>
      <c r="N536" s="7" t="str">
        <f>SUBSTITUTE(Items6[[#This Row],[New PDF File Name]],".pdf","")</f>
        <v>GOSH ENTERPRISES, INC._2024</v>
      </c>
    </row>
    <row r="537" spans="1:14" x14ac:dyDescent="0.3">
      <c r="A537" s="1" t="s">
        <v>1079</v>
      </c>
      <c r="B537" s="1" t="s">
        <v>8</v>
      </c>
      <c r="C537" s="2">
        <v>45535.767357384262</v>
      </c>
      <c r="D537" s="2">
        <v>45533.884213425925</v>
      </c>
      <c r="E537" s="2">
        <v>45533.884213287034</v>
      </c>
      <c r="F537" s="1" t="s">
        <v>9</v>
      </c>
      <c r="G537" s="1" t="s">
        <v>1080</v>
      </c>
      <c r="H537" s="2" t="str">
        <f>_xlfn.XLOOKUP(Items6[[#This Row],[Name - Copy]],AllJson[PDF File Name],AllJson[Franchise Legal Name])</f>
        <v>Gotcha Covered Franchising, LLC</v>
      </c>
      <c r="I537" s="4">
        <f>_xlfn.XLOOKUP(Items6[[#This Row],[Name - Copy]],AllJson[PDF File Name],AllJson[FDD Year])</f>
        <v>2024</v>
      </c>
      <c r="J537" s="5" t="str">
        <f>_xlfn.XLOOKUP(Items6[[#This Row],[Name]],WisconsinFDD_Unstructured[Name],WisconsinFDD_Unstructured[OG Subfolder],0)</f>
        <v>Gotcha_2024</v>
      </c>
      <c r="K537" t="str" cm="1">
        <f t="array" ref="K537">UPPER(CleanFileName1(Items6[[#This Row],[Franchise Legal Name]]))</f>
        <v>GOTCHA COVERED FRANCHISING, LLC</v>
      </c>
      <c r="L537" s="8" t="str">
        <f>SUBSTITUTE(Items6[[#This Row],[New PDF File Name]],".pdf","_Items1-23.pdf")</f>
        <v>GOTCHA COVERED FRANCHISING, LLC_2024_Items1-23.pdf</v>
      </c>
      <c r="M537" s="6" t="str">
        <f>Items6[[#This Row],[Cleaned Legal Name]]&amp;"_"&amp;Items6[[#This Row],[FDD Year]]&amp;".pdf"</f>
        <v>GOTCHA COVERED FRANCHISING, LLC_2024.pdf</v>
      </c>
      <c r="N537" s="7" t="str">
        <f>SUBSTITUTE(Items6[[#This Row],[New PDF File Name]],".pdf","")</f>
        <v>GOTCHA COVERED FRANCHISING, LLC_2024</v>
      </c>
    </row>
    <row r="538" spans="1:14" x14ac:dyDescent="0.3">
      <c r="A538" s="1" t="s">
        <v>1081</v>
      </c>
      <c r="B538" s="1" t="s">
        <v>8</v>
      </c>
      <c r="C538" s="2">
        <v>45535.76913508102</v>
      </c>
      <c r="D538" s="2">
        <v>45533.884222997687</v>
      </c>
      <c r="E538" s="2">
        <v>45533.884222916669</v>
      </c>
      <c r="F538" s="1" t="s">
        <v>9</v>
      </c>
      <c r="G538" s="1" t="s">
        <v>1082</v>
      </c>
      <c r="H538" s="2" t="str">
        <f>_xlfn.XLOOKUP(Items6[[#This Row],[Name - Copy]],AllJson[PDF File Name],AllJson[Franchise Legal Name])</f>
        <v>Go Mini's Franchising, LLC</v>
      </c>
      <c r="I538" s="4">
        <f>_xlfn.XLOOKUP(Items6[[#This Row],[Name - Copy]],AllJson[PDF File Name],AllJson[FDD Year])</f>
        <v>2023</v>
      </c>
      <c r="J538" s="5">
        <f>_xlfn.XLOOKUP(Items6[[#This Row],[Name]],WisconsinFDD_Unstructured[Name],WisconsinFDD_Unstructured[OG Subfolder],0)</f>
        <v>0</v>
      </c>
      <c r="K538" t="str" cm="1">
        <f t="array" ref="K538">UPPER(CleanFileName1(Items6[[#This Row],[Franchise Legal Name]]))</f>
        <v>GO MINI'S FRANCHISING, LLC</v>
      </c>
      <c r="L538" s="8" t="str">
        <f>SUBSTITUTE(Items6[[#This Row],[New PDF File Name]],".pdf","_Items1-23.pdf")</f>
        <v>GO MINI'S FRANCHISING, LLC_2023_Items1-23.pdf</v>
      </c>
      <c r="M538" s="6" t="str">
        <f>Items6[[#This Row],[Cleaned Legal Name]]&amp;"_"&amp;Items6[[#This Row],[FDD Year]]&amp;".pdf"</f>
        <v>GO MINI'S FRANCHISING, LLC_2023.pdf</v>
      </c>
      <c r="N538" s="7" t="str">
        <f>SUBSTITUTE(Items6[[#This Row],[New PDF File Name]],".pdf","")</f>
        <v>GO MINI'S FRANCHISING, LLC_2023</v>
      </c>
    </row>
    <row r="539" spans="1:14" x14ac:dyDescent="0.3">
      <c r="A539" s="1" t="s">
        <v>1083</v>
      </c>
      <c r="B539" s="1" t="s">
        <v>8</v>
      </c>
      <c r="C539" s="2">
        <v>45535.770527569446</v>
      </c>
      <c r="D539" s="2">
        <v>45533.884293831019</v>
      </c>
      <c r="E539" s="2">
        <v>45533.884293807867</v>
      </c>
      <c r="F539" s="1" t="s">
        <v>9</v>
      </c>
      <c r="G539" s="1" t="s">
        <v>1084</v>
      </c>
      <c r="H539" s="2" t="str">
        <f>_xlfn.XLOOKUP(Items6[[#This Row],[Name - Copy]],AllJson[PDF File Name],AllJson[Franchise Legal Name])</f>
        <v>Go Painting, LLC</v>
      </c>
      <c r="I539" s="4">
        <f>_xlfn.XLOOKUP(Items6[[#This Row],[Name - Copy]],AllJson[PDF File Name],AllJson[FDD Year])</f>
        <v>2024</v>
      </c>
      <c r="J539" s="5" t="str">
        <f>_xlfn.XLOOKUP(Items6[[#This Row],[Name]],WisconsinFDD_Unstructured[Name],WisconsinFDD_Unstructured[OG Subfolder],0)</f>
        <v>Go_2024</v>
      </c>
      <c r="K539" t="str" cm="1">
        <f t="array" ref="K539">UPPER(CleanFileName1(Items6[[#This Row],[Franchise Legal Name]]))</f>
        <v>GO PAINTING, LLC</v>
      </c>
      <c r="L539" s="8" t="str">
        <f>SUBSTITUTE(Items6[[#This Row],[New PDF File Name]],".pdf","_Items1-23.pdf")</f>
        <v>GO PAINTING, LLC_2024_Items1-23.pdf</v>
      </c>
      <c r="M539" s="6" t="str">
        <f>Items6[[#This Row],[Cleaned Legal Name]]&amp;"_"&amp;Items6[[#This Row],[FDD Year]]&amp;".pdf"</f>
        <v>GO PAINTING, LLC_2024.pdf</v>
      </c>
      <c r="N539" s="7" t="str">
        <f>SUBSTITUTE(Items6[[#This Row],[New PDF File Name]],".pdf","")</f>
        <v>GO PAINTING, LLC_2024</v>
      </c>
    </row>
    <row r="540" spans="1:14" x14ac:dyDescent="0.3">
      <c r="A540" s="1" t="s">
        <v>1085</v>
      </c>
      <c r="B540" s="1" t="s">
        <v>8</v>
      </c>
      <c r="C540" s="2">
        <v>45535.77408087963</v>
      </c>
      <c r="D540" s="2">
        <v>45533.884307071756</v>
      </c>
      <c r="E540" s="2">
        <v>45533.884307025466</v>
      </c>
      <c r="F540" s="1" t="s">
        <v>9</v>
      </c>
      <c r="G540" s="1" t="s">
        <v>1086</v>
      </c>
      <c r="H540" s="2" t="str">
        <f>_xlfn.XLOOKUP(Items6[[#This Row],[Name - Copy]],AllJson[PDF File Name],AllJson[Franchise Legal Name])</f>
        <v>GrandStay Hospitality, LLC</v>
      </c>
      <c r="I540" s="4">
        <f>_xlfn.XLOOKUP(Items6[[#This Row],[Name - Copy]],AllJson[PDF File Name],AllJson[FDD Year])</f>
        <v>2024</v>
      </c>
      <c r="J540" s="5" t="str">
        <f>_xlfn.XLOOKUP(Items6[[#This Row],[Name]],WisconsinFDD_Unstructured[Name],WisconsinFDD_Unstructured[OG Subfolder],0)</f>
        <v>GrandStay_2024</v>
      </c>
      <c r="K540" t="str" cm="1">
        <f t="array" ref="K540">UPPER(CleanFileName1(Items6[[#This Row],[Franchise Legal Name]]))</f>
        <v>GRANDSTAY HOSPITALITY, LLC</v>
      </c>
      <c r="L540" s="8" t="str">
        <f>SUBSTITUTE(Items6[[#This Row],[New PDF File Name]],".pdf","_Items1-23.pdf")</f>
        <v>GRANDSTAY HOSPITALITY, LLC_2024_Items1-23.pdf</v>
      </c>
      <c r="M540" s="6" t="str">
        <f>Items6[[#This Row],[Cleaned Legal Name]]&amp;"_"&amp;Items6[[#This Row],[FDD Year]]&amp;".pdf"</f>
        <v>GRANDSTAY HOSPITALITY, LLC_2024.pdf</v>
      </c>
      <c r="N540" s="7" t="str">
        <f>SUBSTITUTE(Items6[[#This Row],[New PDF File Name]],".pdf","")</f>
        <v>GRANDSTAY HOSPITALITY, LLC_2024</v>
      </c>
    </row>
    <row r="541" spans="1:14" x14ac:dyDescent="0.3">
      <c r="A541" s="1" t="s">
        <v>1087</v>
      </c>
      <c r="B541" s="1" t="s">
        <v>8</v>
      </c>
      <c r="C541" s="2">
        <v>45535.775231134263</v>
      </c>
      <c r="D541" s="2">
        <v>45533.884327465275</v>
      </c>
      <c r="E541" s="2">
        <v>45533.884327453707</v>
      </c>
      <c r="F541" s="1" t="s">
        <v>9</v>
      </c>
      <c r="G541" s="1" t="s">
        <v>1088</v>
      </c>
      <c r="H541" s="2" t="str">
        <f>_xlfn.XLOOKUP(Items6[[#This Row],[Name - Copy]],AllJson[PDF File Name],AllJson[Franchise Legal Name])</f>
        <v>Grand Welcome Franchising, LLC</v>
      </c>
      <c r="I541" s="4">
        <f>_xlfn.XLOOKUP(Items6[[#This Row],[Name - Copy]],AllJson[PDF File Name],AllJson[FDD Year])</f>
        <v>2024</v>
      </c>
      <c r="J541" s="5" t="str">
        <f>_xlfn.XLOOKUP(Items6[[#This Row],[Name]],WisconsinFDD_Unstructured[Name],WisconsinFDD_Unstructured[OG Subfolder],0)</f>
        <v>Grand_2024</v>
      </c>
      <c r="K541" t="str" cm="1">
        <f t="array" ref="K541">UPPER(CleanFileName1(Items6[[#This Row],[Franchise Legal Name]]))</f>
        <v>GRAND WELCOME FRANCHISING, LLC</v>
      </c>
      <c r="L541" s="8" t="str">
        <f>SUBSTITUTE(Items6[[#This Row],[New PDF File Name]],".pdf","_Items1-23.pdf")</f>
        <v>GRAND WELCOME FRANCHISING, LLC_2024_Items1-23.pdf</v>
      </c>
      <c r="M541" s="6" t="str">
        <f>Items6[[#This Row],[Cleaned Legal Name]]&amp;"_"&amp;Items6[[#This Row],[FDD Year]]&amp;".pdf"</f>
        <v>GRAND WELCOME FRANCHISING, LLC_2024.pdf</v>
      </c>
      <c r="N541" s="7" t="str">
        <f>SUBSTITUTE(Items6[[#This Row],[New PDF File Name]],".pdf","")</f>
        <v>GRAND WELCOME FRANCHISING, LLC_2024</v>
      </c>
    </row>
    <row r="542" spans="1:14" x14ac:dyDescent="0.3">
      <c r="A542" s="1" t="s">
        <v>1089</v>
      </c>
      <c r="B542" s="1" t="s">
        <v>8</v>
      </c>
      <c r="C542" s="2">
        <v>45535.776671354164</v>
      </c>
      <c r="D542" s="2">
        <v>45533.884342962963</v>
      </c>
      <c r="E542" s="2">
        <v>45533.88434290509</v>
      </c>
      <c r="F542" s="1" t="s">
        <v>9</v>
      </c>
      <c r="G542" s="1" t="s">
        <v>1090</v>
      </c>
      <c r="H542" s="2" t="str">
        <f>_xlfn.XLOOKUP(Items6[[#This Row],[Name - Copy]],AllJson[PDF File Name],AllJson[Franchise Legal Name])</f>
        <v>Granite Garage Floors Franchising, LLC</v>
      </c>
      <c r="I542" s="4">
        <f>_xlfn.XLOOKUP(Items6[[#This Row],[Name - Copy]],AllJson[PDF File Name],AllJson[FDD Year])</f>
        <v>2024</v>
      </c>
      <c r="J542" s="5" t="str">
        <f>_xlfn.XLOOKUP(Items6[[#This Row],[Name]],WisconsinFDD_Unstructured[Name],WisconsinFDD_Unstructured[OG Subfolder],0)</f>
        <v>Granite_2024</v>
      </c>
      <c r="K542" t="str" cm="1">
        <f t="array" ref="K542">UPPER(CleanFileName1(Items6[[#This Row],[Franchise Legal Name]]))</f>
        <v>GRANITE GARAGE FLOORS FRANCHISING, LLC</v>
      </c>
      <c r="L542" s="8" t="str">
        <f>SUBSTITUTE(Items6[[#This Row],[New PDF File Name]],".pdf","_Items1-23.pdf")</f>
        <v>GRANITE GARAGE FLOORS FRANCHISING, LLC_2024_Items1-23.pdf</v>
      </c>
      <c r="M542" s="6" t="str">
        <f>Items6[[#This Row],[Cleaned Legal Name]]&amp;"_"&amp;Items6[[#This Row],[FDD Year]]&amp;".pdf"</f>
        <v>GRANITE GARAGE FLOORS FRANCHISING, LLC_2024.pdf</v>
      </c>
      <c r="N542" s="7" t="str">
        <f>SUBSTITUTE(Items6[[#This Row],[New PDF File Name]],".pdf","")</f>
        <v>GRANITE GARAGE FLOORS FRANCHISING, LLC_2024</v>
      </c>
    </row>
    <row r="543" spans="1:14" x14ac:dyDescent="0.3">
      <c r="A543" s="1" t="s">
        <v>1091</v>
      </c>
      <c r="B543" s="1" t="s">
        <v>8</v>
      </c>
      <c r="C543" s="2">
        <v>45535.778179340276</v>
      </c>
      <c r="D543" s="2">
        <v>45533.88437521991</v>
      </c>
      <c r="E543" s="2">
        <v>45533.884375046298</v>
      </c>
      <c r="F543" s="1" t="s">
        <v>9</v>
      </c>
      <c r="G543" s="1" t="s">
        <v>1092</v>
      </c>
      <c r="H543" s="2" t="str">
        <f>_xlfn.XLOOKUP(Items6[[#This Row],[Name - Copy]],AllJson[PDF File Name],AllJson[Franchise Legal Name])</f>
        <v>Graze Craze Franchising, LLC</v>
      </c>
      <c r="I543" s="4">
        <f>_xlfn.XLOOKUP(Items6[[#This Row],[Name - Copy]],AllJson[PDF File Name],AllJson[FDD Year])</f>
        <v>2023</v>
      </c>
      <c r="J543" s="5" t="str">
        <f>_xlfn.XLOOKUP(Items6[[#This Row],[Name]],WisconsinFDD_Unstructured[Name],WisconsinFDD_Unstructured[OG Subfolder],0)</f>
        <v>Graze_2023</v>
      </c>
      <c r="K543" t="str" cm="1">
        <f t="array" ref="K543">UPPER(CleanFileName1(Items6[[#This Row],[Franchise Legal Name]]))</f>
        <v>GRAZE CRAZE FRANCHISING, LLC</v>
      </c>
      <c r="L543" s="8" t="str">
        <f>SUBSTITUTE(Items6[[#This Row],[New PDF File Name]],".pdf","_Items1-23.pdf")</f>
        <v>GRAZE CRAZE FRANCHISING, LLC_2023_Items1-23.pdf</v>
      </c>
      <c r="M543" s="6" t="str">
        <f>Items6[[#This Row],[Cleaned Legal Name]]&amp;"_"&amp;Items6[[#This Row],[FDD Year]]&amp;".pdf"</f>
        <v>GRAZE CRAZE FRANCHISING, LLC_2023.pdf</v>
      </c>
      <c r="N543" s="7" t="str">
        <f>SUBSTITUTE(Items6[[#This Row],[New PDF File Name]],".pdf","")</f>
        <v>GRAZE CRAZE FRANCHISING, LLC_2023</v>
      </c>
    </row>
    <row r="544" spans="1:14" x14ac:dyDescent="0.3">
      <c r="A544" s="1" t="s">
        <v>1093</v>
      </c>
      <c r="B544" s="1" t="s">
        <v>8</v>
      </c>
      <c r="C544" s="2">
        <v>45535.779994907411</v>
      </c>
      <c r="D544" s="2">
        <v>45533.884402800926</v>
      </c>
      <c r="E544" s="2">
        <v>45533.884402673611</v>
      </c>
      <c r="F544" s="1" t="s">
        <v>9</v>
      </c>
      <c r="G544" s="1" t="s">
        <v>1094</v>
      </c>
      <c r="H544" s="2" t="str">
        <f>_xlfn.XLOOKUP(Items6[[#This Row],[Name - Copy]],AllJson[PDF File Name],AllJson[Franchise Legal Name])</f>
        <v>Grease Monkey Franchising, LLC</v>
      </c>
      <c r="I544" s="4">
        <f>_xlfn.XLOOKUP(Items6[[#This Row],[Name - Copy]],AllJson[PDF File Name],AllJson[FDD Year])</f>
        <v>2024</v>
      </c>
      <c r="J544" s="5" t="str">
        <f>_xlfn.XLOOKUP(Items6[[#This Row],[Name]],WisconsinFDD_Unstructured[Name],WisconsinFDD_Unstructured[OG Subfolder],0)</f>
        <v>Grease_2024</v>
      </c>
      <c r="K544" t="str" cm="1">
        <f t="array" ref="K544">UPPER(CleanFileName1(Items6[[#This Row],[Franchise Legal Name]]))</f>
        <v>GREASE MONKEY FRANCHISING, LLC</v>
      </c>
      <c r="L544" s="8" t="str">
        <f>SUBSTITUTE(Items6[[#This Row],[New PDF File Name]],".pdf","_Items1-23.pdf")</f>
        <v>GREASE MONKEY FRANCHISING, LLC_2024_Items1-23.pdf</v>
      </c>
      <c r="M544" s="6" t="str">
        <f>Items6[[#This Row],[Cleaned Legal Name]]&amp;"_"&amp;Items6[[#This Row],[FDD Year]]&amp;".pdf"</f>
        <v>GREASE MONKEY FRANCHISING, LLC_2024.pdf</v>
      </c>
      <c r="N544" s="7" t="str">
        <f>SUBSTITUTE(Items6[[#This Row],[New PDF File Name]],".pdf","")</f>
        <v>GREASE MONKEY FRANCHISING, LLC_2024</v>
      </c>
    </row>
    <row r="545" spans="1:14" x14ac:dyDescent="0.3">
      <c r="A545" s="1" t="s">
        <v>1095</v>
      </c>
      <c r="B545" s="1" t="s">
        <v>8</v>
      </c>
      <c r="C545" s="2">
        <v>45535.782066932872</v>
      </c>
      <c r="D545" s="2">
        <v>45533.88444952546</v>
      </c>
      <c r="E545" s="2">
        <v>45533.884449363424</v>
      </c>
      <c r="F545" s="1" t="s">
        <v>9</v>
      </c>
      <c r="G545" s="1" t="s">
        <v>1096</v>
      </c>
      <c r="H545" s="2" t="str">
        <f>_xlfn.XLOOKUP(Items6[[#This Row],[Name - Copy]],AllJson[PDF File Name],AllJson[Franchise Legal Name])</f>
        <v>Great Clips, Inc.</v>
      </c>
      <c r="I545" s="4">
        <f>_xlfn.XLOOKUP(Items6[[#This Row],[Name - Copy]],AllJson[PDF File Name],AllJson[FDD Year])</f>
        <v>2024</v>
      </c>
      <c r="J545" s="5">
        <f>_xlfn.XLOOKUP(Items6[[#This Row],[Name]],WisconsinFDD_Unstructured[Name],WisconsinFDD_Unstructured[OG Subfolder],0)</f>
        <v>0</v>
      </c>
      <c r="K545" t="str" cm="1">
        <f t="array" ref="K545">UPPER(CleanFileName1(Items6[[#This Row],[Franchise Legal Name]]))</f>
        <v>GREAT CLIPS, INC.</v>
      </c>
      <c r="L545" s="8" t="str">
        <f>SUBSTITUTE(Items6[[#This Row],[New PDF File Name]],".pdf","_Items1-23.pdf")</f>
        <v>GREAT CLIPS, INC._2024_Items1-23.pdf</v>
      </c>
      <c r="M545" s="6" t="str">
        <f>Items6[[#This Row],[Cleaned Legal Name]]&amp;"_"&amp;Items6[[#This Row],[FDD Year]]&amp;".pdf"</f>
        <v>GREAT CLIPS, INC._2024.pdf</v>
      </c>
      <c r="N545" s="7" t="str">
        <f>SUBSTITUTE(Items6[[#This Row],[New PDF File Name]],".pdf","")</f>
        <v>GREAT CLIPS, INC._2024</v>
      </c>
    </row>
    <row r="546" spans="1:14" x14ac:dyDescent="0.3">
      <c r="A546" s="1" t="s">
        <v>1097</v>
      </c>
      <c r="B546" s="1" t="s">
        <v>8</v>
      </c>
      <c r="C546" s="2">
        <v>45535.784391493056</v>
      </c>
      <c r="D546" s="2">
        <v>45533.884486388888</v>
      </c>
      <c r="E546" s="2">
        <v>45533.8844862037</v>
      </c>
      <c r="F546" s="1" t="s">
        <v>9</v>
      </c>
      <c r="G546" s="1" t="s">
        <v>1098</v>
      </c>
      <c r="H546" s="2" t="str">
        <f>_xlfn.XLOOKUP(Items6[[#This Row],[Name - Copy]],AllJson[PDF File Name],AllJson[Franchise Legal Name])</f>
        <v>Great Greek Franchising, LLC</v>
      </c>
      <c r="I546" s="4">
        <f>_xlfn.XLOOKUP(Items6[[#This Row],[Name - Copy]],AllJson[PDF File Name],AllJson[FDD Year])</f>
        <v>2024</v>
      </c>
      <c r="J546" s="5">
        <f>_xlfn.XLOOKUP(Items6[[#This Row],[Name]],WisconsinFDD_Unstructured[Name],WisconsinFDD_Unstructured[OG Subfolder],0)</f>
        <v>0</v>
      </c>
      <c r="K546" t="str" cm="1">
        <f t="array" ref="K546">UPPER(CleanFileName1(Items6[[#This Row],[Franchise Legal Name]]))</f>
        <v>GREAT GREEK FRANCHISING, LLC</v>
      </c>
      <c r="L546" s="8" t="str">
        <f>SUBSTITUTE(Items6[[#This Row],[New PDF File Name]],".pdf","_Items1-23.pdf")</f>
        <v>GREAT GREEK FRANCHISING, LLC_2024_Items1-23.pdf</v>
      </c>
      <c r="M546" s="6" t="str">
        <f>Items6[[#This Row],[Cleaned Legal Name]]&amp;"_"&amp;Items6[[#This Row],[FDD Year]]&amp;".pdf"</f>
        <v>GREAT GREEK FRANCHISING, LLC_2024.pdf</v>
      </c>
      <c r="N546" s="7" t="str">
        <f>SUBSTITUTE(Items6[[#This Row],[New PDF File Name]],".pdf","")</f>
        <v>GREAT GREEK FRANCHISING, LLC_2024</v>
      </c>
    </row>
    <row r="547" spans="1:14" x14ac:dyDescent="0.3">
      <c r="A547" s="1" t="s">
        <v>1099</v>
      </c>
      <c r="B547" s="1" t="s">
        <v>8</v>
      </c>
      <c r="C547" s="2">
        <v>45535.786201944444</v>
      </c>
      <c r="D547" s="2">
        <v>45533.884509629628</v>
      </c>
      <c r="E547" s="2">
        <v>45533.884509513889</v>
      </c>
      <c r="F547" s="1" t="s">
        <v>9</v>
      </c>
      <c r="G547" s="1" t="s">
        <v>1100</v>
      </c>
      <c r="H547" s="2" t="str">
        <f>_xlfn.XLOOKUP(Items6[[#This Row],[Name - Copy]],AllJson[PDF File Name],AllJson[Franchise Legal Name])</f>
        <v>GREAT HARVEST FRANCHISING, INC</v>
      </c>
      <c r="I547" s="4">
        <f>_xlfn.XLOOKUP(Items6[[#This Row],[Name - Copy]],AllJson[PDF File Name],AllJson[FDD Year])</f>
        <v>2024</v>
      </c>
      <c r="J547" s="5">
        <f>_xlfn.XLOOKUP(Items6[[#This Row],[Name]],WisconsinFDD_Unstructured[Name],WisconsinFDD_Unstructured[OG Subfolder],0)</f>
        <v>0</v>
      </c>
      <c r="K547" t="str" cm="1">
        <f t="array" ref="K547">UPPER(CleanFileName1(Items6[[#This Row],[Franchise Legal Name]]))</f>
        <v>GREAT HARVEST FRANCHISING, INC</v>
      </c>
      <c r="L547" s="8" t="str">
        <f>SUBSTITUTE(Items6[[#This Row],[New PDF File Name]],".pdf","_Items1-23.pdf")</f>
        <v>GREAT HARVEST FRANCHISING, INC_2024_Items1-23.pdf</v>
      </c>
      <c r="M547" s="6" t="str">
        <f>Items6[[#This Row],[Cleaned Legal Name]]&amp;"_"&amp;Items6[[#This Row],[FDD Year]]&amp;".pdf"</f>
        <v>GREAT HARVEST FRANCHISING, INC_2024.pdf</v>
      </c>
      <c r="N547" s="7" t="str">
        <f>SUBSTITUTE(Items6[[#This Row],[New PDF File Name]],".pdf","")</f>
        <v>GREAT HARVEST FRANCHISING, INC_2024</v>
      </c>
    </row>
    <row r="548" spans="1:14" x14ac:dyDescent="0.3">
      <c r="A548" s="1" t="s">
        <v>1101</v>
      </c>
      <c r="B548" s="1" t="s">
        <v>8</v>
      </c>
      <c r="C548" s="2">
        <v>45535.788304930553</v>
      </c>
      <c r="D548" s="2">
        <v>45533.884515775462</v>
      </c>
      <c r="E548" s="2">
        <v>45533.884515694444</v>
      </c>
      <c r="F548" s="1" t="s">
        <v>9</v>
      </c>
      <c r="G548" s="1" t="s">
        <v>1102</v>
      </c>
      <c r="H548" s="2" t="str">
        <f>_xlfn.XLOOKUP(Items6[[#This Row],[Name - Copy]],AllJson[PDF File Name],AllJson[Franchise Legal Name])</f>
        <v>green and the grain franchising LLC</v>
      </c>
      <c r="I548" s="4">
        <f>_xlfn.XLOOKUP(Items6[[#This Row],[Name - Copy]],AllJson[PDF File Name],AllJson[FDD Year])</f>
        <v>2024</v>
      </c>
      <c r="J548" s="5">
        <f>_xlfn.XLOOKUP(Items6[[#This Row],[Name]],WisconsinFDD_Unstructured[Name],WisconsinFDD_Unstructured[OG Subfolder],0)</f>
        <v>0</v>
      </c>
      <c r="K548" t="str" cm="1">
        <f t="array" ref="K548">UPPER(CleanFileName1(Items6[[#This Row],[Franchise Legal Name]]))</f>
        <v>GREEN AND THE GRAIN FRANCHISING LLC</v>
      </c>
      <c r="L548" s="8" t="str">
        <f>SUBSTITUTE(Items6[[#This Row],[New PDF File Name]],".pdf","_Items1-23.pdf")</f>
        <v>GREEN AND THE GRAIN FRANCHISING LLC_2024_Items1-23.pdf</v>
      </c>
      <c r="M548" s="6" t="str">
        <f>Items6[[#This Row],[Cleaned Legal Name]]&amp;"_"&amp;Items6[[#This Row],[FDD Year]]&amp;".pdf"</f>
        <v>GREEN AND THE GRAIN FRANCHISING LLC_2024.pdf</v>
      </c>
      <c r="N548" s="7" t="str">
        <f>SUBSTITUTE(Items6[[#This Row],[New PDF File Name]],".pdf","")</f>
        <v>GREEN AND THE GRAIN FRANCHISING LLC_2024</v>
      </c>
    </row>
    <row r="549" spans="1:14" x14ac:dyDescent="0.3">
      <c r="A549" s="1" t="s">
        <v>1103</v>
      </c>
      <c r="B549" s="1" t="s">
        <v>8</v>
      </c>
      <c r="C549" s="2">
        <v>45535.789653564818</v>
      </c>
      <c r="D549" s="2">
        <v>45533.884531770833</v>
      </c>
      <c r="E549" s="2">
        <v>45533.884531678239</v>
      </c>
      <c r="F549" s="1" t="s">
        <v>9</v>
      </c>
      <c r="G549" s="1" t="s">
        <v>1104</v>
      </c>
      <c r="H549" s="2" t="str">
        <f>_xlfn.XLOOKUP(Items6[[#This Row],[Name - Copy]],AllJson[PDF File Name],AllJson[Franchise Legal Name])</f>
        <v>Green Mill On The Go, LLC</v>
      </c>
      <c r="I549" s="4">
        <f>_xlfn.XLOOKUP(Items6[[#This Row],[Name - Copy]],AllJson[PDF File Name],AllJson[FDD Year])</f>
        <v>2024</v>
      </c>
      <c r="J549" s="5">
        <f>_xlfn.XLOOKUP(Items6[[#This Row],[Name]],WisconsinFDD_Unstructured[Name],WisconsinFDD_Unstructured[OG Subfolder],0)</f>
        <v>0</v>
      </c>
      <c r="K549" t="str" cm="1">
        <f t="array" ref="K549">UPPER(CleanFileName1(Items6[[#This Row],[Franchise Legal Name]]))</f>
        <v>GREEN MILL ON THE GO, LLC</v>
      </c>
      <c r="L549" s="8" t="str">
        <f>SUBSTITUTE(Items6[[#This Row],[New PDF File Name]],".pdf","_Items1-23.pdf")</f>
        <v>GREEN MILL ON THE GO, LLC_2024_Items1-23.pdf</v>
      </c>
      <c r="M549" s="6" t="str">
        <f>Items6[[#This Row],[Cleaned Legal Name]]&amp;"_"&amp;Items6[[#This Row],[FDD Year]]&amp;".pdf"</f>
        <v>GREEN MILL ON THE GO, LLC_2024.pdf</v>
      </c>
      <c r="N549" s="7" t="str">
        <f>SUBSTITUTE(Items6[[#This Row],[New PDF File Name]],".pdf","")</f>
        <v>GREEN MILL ON THE GO, LLC_2024</v>
      </c>
    </row>
    <row r="550" spans="1:14" x14ac:dyDescent="0.3">
      <c r="A550" s="1" t="s">
        <v>1105</v>
      </c>
      <c r="B550" s="1" t="s">
        <v>8</v>
      </c>
      <c r="C550" s="2">
        <v>45535.790818240741</v>
      </c>
      <c r="D550" s="2">
        <v>45533.884559837963</v>
      </c>
      <c r="E550" s="2">
        <v>45533.88455959491</v>
      </c>
      <c r="F550" s="1" t="s">
        <v>9</v>
      </c>
      <c r="G550" s="1" t="s">
        <v>1106</v>
      </c>
      <c r="H550" s="2" t="str">
        <f>_xlfn.XLOOKUP(Items6[[#This Row],[Name - Copy]],AllJson[PDF File Name],AllJson[Franchise Legal Name])</f>
        <v>Griswold International, LLC</v>
      </c>
      <c r="I550" s="4">
        <f>_xlfn.XLOOKUP(Items6[[#This Row],[Name - Copy]],AllJson[PDF File Name],AllJson[FDD Year])</f>
        <v>2024</v>
      </c>
      <c r="J550" s="5" t="str">
        <f>_xlfn.XLOOKUP(Items6[[#This Row],[Name]],WisconsinFDD_Unstructured[Name],WisconsinFDD_Unstructured[OG Subfolder],0)</f>
        <v>Griswold_2024</v>
      </c>
      <c r="K550" t="str" cm="1">
        <f t="array" ref="K550">UPPER(CleanFileName1(Items6[[#This Row],[Franchise Legal Name]]))</f>
        <v>GRISWOLD INTERNATIONAL, LLC</v>
      </c>
      <c r="L550" s="8" t="str">
        <f>SUBSTITUTE(Items6[[#This Row],[New PDF File Name]],".pdf","_Items1-23.pdf")</f>
        <v>GRISWOLD INTERNATIONAL, LLC_2024_Items1-23.pdf</v>
      </c>
      <c r="M550" s="6" t="str">
        <f>Items6[[#This Row],[Cleaned Legal Name]]&amp;"_"&amp;Items6[[#This Row],[FDD Year]]&amp;".pdf"</f>
        <v>GRISWOLD INTERNATIONAL, LLC_2024.pdf</v>
      </c>
      <c r="N550" s="7" t="str">
        <f>SUBSTITUTE(Items6[[#This Row],[New PDF File Name]],".pdf","")</f>
        <v>GRISWOLD INTERNATIONAL, LLC_2024</v>
      </c>
    </row>
    <row r="551" spans="1:14" x14ac:dyDescent="0.3">
      <c r="A551" s="1" t="s">
        <v>1107</v>
      </c>
      <c r="B551" s="1" t="s">
        <v>8</v>
      </c>
      <c r="C551" s="2">
        <v>45535.792613043981</v>
      </c>
      <c r="D551" s="2">
        <v>45533.884578923607</v>
      </c>
      <c r="E551" s="2">
        <v>45533.884578854166</v>
      </c>
      <c r="F551" s="1" t="s">
        <v>9</v>
      </c>
      <c r="G551" s="1" t="s">
        <v>1108</v>
      </c>
      <c r="H551" s="2" t="str">
        <f>_xlfn.XLOOKUP(Items6[[#This Row],[Name - Copy]],AllJson[PDF File Name],AllJson[Franchise Legal Name])</f>
        <v>Groutsmith Franchising, Inc.</v>
      </c>
      <c r="I551" s="4">
        <f>_xlfn.XLOOKUP(Items6[[#This Row],[Name - Copy]],AllJson[PDF File Name],AllJson[FDD Year])</f>
        <v>2024</v>
      </c>
      <c r="J551" s="5" t="str">
        <f>_xlfn.XLOOKUP(Items6[[#This Row],[Name]],WisconsinFDD_Unstructured[Name],WisconsinFDD_Unstructured[OG Subfolder],0)</f>
        <v>Groutsmith_2024</v>
      </c>
      <c r="K551" t="str" cm="1">
        <f t="array" ref="K551">UPPER(CleanFileName1(Items6[[#This Row],[Franchise Legal Name]]))</f>
        <v>GROUTSMITH FRANCHISING, INC.</v>
      </c>
      <c r="L551" s="8" t="str">
        <f>SUBSTITUTE(Items6[[#This Row],[New PDF File Name]],".pdf","_Items1-23.pdf")</f>
        <v>GROUTSMITH FRANCHISING, INC._2024_Items1-23.pdf</v>
      </c>
      <c r="M551" s="6" t="str">
        <f>Items6[[#This Row],[Cleaned Legal Name]]&amp;"_"&amp;Items6[[#This Row],[FDD Year]]&amp;".pdf"</f>
        <v>GROUTSMITH FRANCHISING, INC._2024.pdf</v>
      </c>
      <c r="N551" s="7" t="str">
        <f>SUBSTITUTE(Items6[[#This Row],[New PDF File Name]],".pdf","")</f>
        <v>GROUTSMITH FRANCHISING, INC._2024</v>
      </c>
    </row>
    <row r="552" spans="1:14" x14ac:dyDescent="0.3">
      <c r="A552" s="1" t="s">
        <v>1109</v>
      </c>
      <c r="B552" s="1" t="s">
        <v>8</v>
      </c>
      <c r="C552" s="2">
        <v>45535.793615312497</v>
      </c>
      <c r="D552" s="2">
        <v>45533.884605023151</v>
      </c>
      <c r="E552" s="2">
        <v>45533.884604884261</v>
      </c>
      <c r="F552" s="1" t="s">
        <v>9</v>
      </c>
      <c r="G552" s="1" t="s">
        <v>1110</v>
      </c>
      <c r="H552" s="2" t="str">
        <f>_xlfn.XLOOKUP(Items6[[#This Row],[Name - Copy]],AllJson[PDF File Name],AllJson[Franchise Legal Name])</f>
        <v>Grout Doctor Global Franchise Corp</v>
      </c>
      <c r="I552" s="4">
        <f>_xlfn.XLOOKUP(Items6[[#This Row],[Name - Copy]],AllJson[PDF File Name],AllJson[FDD Year])</f>
        <v>2024</v>
      </c>
      <c r="J552" s="5" t="str">
        <f>_xlfn.XLOOKUP(Items6[[#This Row],[Name]],WisconsinFDD_Unstructured[Name],WisconsinFDD_Unstructured[OG Subfolder],0)</f>
        <v>Grout_2024</v>
      </c>
      <c r="K552" t="str" cm="1">
        <f t="array" ref="K552">UPPER(CleanFileName1(Items6[[#This Row],[Franchise Legal Name]]))</f>
        <v>GROUT DOCTOR GLOBAL FRANCHISE CORP</v>
      </c>
      <c r="L552" s="8" t="str">
        <f>SUBSTITUTE(Items6[[#This Row],[New PDF File Name]],".pdf","_Items1-23.pdf")</f>
        <v>GROUT DOCTOR GLOBAL FRANCHISE CORP_2024_Items1-23.pdf</v>
      </c>
      <c r="M552" s="6" t="str">
        <f>Items6[[#This Row],[Cleaned Legal Name]]&amp;"_"&amp;Items6[[#This Row],[FDD Year]]&amp;".pdf"</f>
        <v>GROUT DOCTOR GLOBAL FRANCHISE CORP_2024.pdf</v>
      </c>
      <c r="N552" s="7" t="str">
        <f>SUBSTITUTE(Items6[[#This Row],[New PDF File Name]],".pdf","")</f>
        <v>GROUT DOCTOR GLOBAL FRANCHISE CORP_2024</v>
      </c>
    </row>
    <row r="553" spans="1:14" x14ac:dyDescent="0.3">
      <c r="A553" s="1" t="s">
        <v>1111</v>
      </c>
      <c r="B553" s="1" t="s">
        <v>8</v>
      </c>
      <c r="C553" s="2">
        <v>45535.795123483796</v>
      </c>
      <c r="D553" s="2">
        <v>45533.884697256944</v>
      </c>
      <c r="E553" s="2">
        <v>45533.8846972338</v>
      </c>
      <c r="F553" s="1" t="s">
        <v>9</v>
      </c>
      <c r="G553" s="1" t="s">
        <v>1112</v>
      </c>
      <c r="H553" s="2" t="str">
        <f>_xlfn.XLOOKUP(Items6[[#This Row],[Name - Copy]],AllJson[PDF File Name],AllJson[Franchise Legal Name])</f>
        <v>GTN Capital Group,LLC</v>
      </c>
      <c r="I553" s="4">
        <f>_xlfn.XLOOKUP(Items6[[#This Row],[Name - Copy]],AllJson[PDF File Name],AllJson[FDD Year])</f>
        <v>2024</v>
      </c>
      <c r="J553" s="5" t="str">
        <f>_xlfn.XLOOKUP(Items6[[#This Row],[Name]],WisconsinFDD_Unstructured[Name],WisconsinFDD_Unstructured[OG Subfolder],0)</f>
        <v>GTN_2024</v>
      </c>
      <c r="K553" t="str" cm="1">
        <f t="array" ref="K553">UPPER(CleanFileName1(Items6[[#This Row],[Franchise Legal Name]]))</f>
        <v>GTN CAPITAL GROUP,LLC</v>
      </c>
      <c r="L553" s="8" t="str">
        <f>SUBSTITUTE(Items6[[#This Row],[New PDF File Name]],".pdf","_Items1-23.pdf")</f>
        <v>GTN CAPITAL GROUP,LLC_2024_Items1-23.pdf</v>
      </c>
      <c r="M553" s="6" t="str">
        <f>Items6[[#This Row],[Cleaned Legal Name]]&amp;"_"&amp;Items6[[#This Row],[FDD Year]]&amp;".pdf"</f>
        <v>GTN CAPITAL GROUP,LLC_2024.pdf</v>
      </c>
      <c r="N553" s="7" t="str">
        <f>SUBSTITUTE(Items6[[#This Row],[New PDF File Name]],".pdf","")</f>
        <v>GTN CAPITAL GROUP,LLC_2024</v>
      </c>
    </row>
    <row r="554" spans="1:14" x14ac:dyDescent="0.3">
      <c r="A554" s="1" t="s">
        <v>1113</v>
      </c>
      <c r="B554" s="1" t="s">
        <v>8</v>
      </c>
      <c r="C554" s="2">
        <v>45535.803520185182</v>
      </c>
      <c r="D554" s="2">
        <v>45533.884727372686</v>
      </c>
      <c r="E554" s="2">
        <v>45533.884727199074</v>
      </c>
      <c r="F554" s="1" t="s">
        <v>9</v>
      </c>
      <c r="G554" s="1" t="s">
        <v>1114</v>
      </c>
      <c r="H554" s="2" t="str">
        <f>_xlfn.XLOOKUP(Items6[[#This Row],[Name - Copy]],AllJson[PDF File Name],AllJson[Franchise Legal Name])</f>
        <v>GymGuyz Franchising LLC</v>
      </c>
      <c r="I554" s="4">
        <f>_xlfn.XLOOKUP(Items6[[#This Row],[Name - Copy]],AllJson[PDF File Name],AllJson[FDD Year])</f>
        <v>2024</v>
      </c>
      <c r="J554" s="5" t="str">
        <f>_xlfn.XLOOKUP(Items6[[#This Row],[Name]],WisconsinFDD_Unstructured[Name],WisconsinFDD_Unstructured[OG Subfolder],0)</f>
        <v>GymGuyz_2024</v>
      </c>
      <c r="K554" t="str" cm="1">
        <f t="array" ref="K554">UPPER(CleanFileName1(Items6[[#This Row],[Franchise Legal Name]]))</f>
        <v>GYMGUYZ FRANCHISING LLC</v>
      </c>
      <c r="L554" s="8" t="str">
        <f>SUBSTITUTE(Items6[[#This Row],[New PDF File Name]],".pdf","_Items1-23.pdf")</f>
        <v>GYMGUYZ FRANCHISING LLC_2024_Items1-23.pdf</v>
      </c>
      <c r="M554" s="6" t="str">
        <f>Items6[[#This Row],[Cleaned Legal Name]]&amp;"_"&amp;Items6[[#This Row],[FDD Year]]&amp;".pdf"</f>
        <v>GYMGUYZ FRANCHISING LLC_2024.pdf</v>
      </c>
      <c r="N554" s="7" t="str">
        <f>SUBSTITUTE(Items6[[#This Row],[New PDF File Name]],".pdf","")</f>
        <v>GYMGUYZ FRANCHISING LLC_2024</v>
      </c>
    </row>
    <row r="555" spans="1:14" x14ac:dyDescent="0.3">
      <c r="A555" s="1" t="s">
        <v>1115</v>
      </c>
      <c r="B555" s="1" t="s">
        <v>8</v>
      </c>
      <c r="C555" s="2">
        <v>45535.805025740738</v>
      </c>
      <c r="D555" s="2">
        <v>45533.88475568287</v>
      </c>
      <c r="E555" s="2">
        <v>45533.884755590276</v>
      </c>
      <c r="F555" s="1" t="s">
        <v>9</v>
      </c>
      <c r="G555" s="1" t="s">
        <v>1116</v>
      </c>
      <c r="H555" s="2" t="str">
        <f>_xlfn.XLOOKUP(Items6[[#This Row],[Name - Copy]],AllJson[PDF File Name],AllJson[Franchise Legal Name])</f>
        <v>GYM CONSULTING LLC</v>
      </c>
      <c r="I555" s="4">
        <f>_xlfn.XLOOKUP(Items6[[#This Row],[Name - Copy]],AllJson[PDF File Name],AllJson[FDD Year])</f>
        <v>2024</v>
      </c>
      <c r="J555" s="5" t="str">
        <f>_xlfn.XLOOKUP(Items6[[#This Row],[Name]],WisconsinFDD_Unstructured[Name],WisconsinFDD_Unstructured[OG Subfolder],0)</f>
        <v>GYM_2024</v>
      </c>
      <c r="K555" t="str" cm="1">
        <f t="array" ref="K555">UPPER(CleanFileName1(Items6[[#This Row],[Franchise Legal Name]]))</f>
        <v>GYM CONSULTING LLC</v>
      </c>
      <c r="L555" s="8" t="str">
        <f>SUBSTITUTE(Items6[[#This Row],[New PDF File Name]],".pdf","_Items1-23.pdf")</f>
        <v>GYM CONSULTING LLC_2024_Items1-23.pdf</v>
      </c>
      <c r="M555" s="6" t="str">
        <f>Items6[[#This Row],[Cleaned Legal Name]]&amp;"_"&amp;Items6[[#This Row],[FDD Year]]&amp;".pdf"</f>
        <v>GYM CONSULTING LLC_2024.pdf</v>
      </c>
      <c r="N555" s="7" t="str">
        <f>SUBSTITUTE(Items6[[#This Row],[New PDF File Name]],".pdf","")</f>
        <v>GYM CONSULTING LLC_2024</v>
      </c>
    </row>
    <row r="556" spans="1:14" x14ac:dyDescent="0.3">
      <c r="A556" s="1" t="s">
        <v>1117</v>
      </c>
      <c r="B556" s="1" t="s">
        <v>8</v>
      </c>
      <c r="C556" s="2">
        <v>45535.806725023147</v>
      </c>
      <c r="D556" s="2">
        <v>45533.884779270833</v>
      </c>
      <c r="E556" s="2">
        <v>45533.884779166663</v>
      </c>
      <c r="F556" s="1" t="s">
        <v>9</v>
      </c>
      <c r="G556" s="1" t="s">
        <v>1118</v>
      </c>
      <c r="H556" s="2" t="str">
        <f>_xlfn.XLOOKUP(Items6[[#This Row],[Name - Copy]],AllJson[PDF File Name],AllJson[Franchise Legal Name])</f>
        <v>G.C. Franchising Systems, Inc.</v>
      </c>
      <c r="I556" s="4">
        <f>_xlfn.XLOOKUP(Items6[[#This Row],[Name - Copy]],AllJson[PDF File Name],AllJson[FDD Year])</f>
        <v>2024</v>
      </c>
      <c r="J556" s="5" t="str">
        <f>_xlfn.XLOOKUP(Items6[[#This Row],[Name]],WisconsinFDD_Unstructured[Name],WisconsinFDD_Unstructured[OG Subfolder],0)</f>
        <v>G_2024</v>
      </c>
      <c r="K556" t="str" cm="1">
        <f t="array" ref="K556">UPPER(CleanFileName1(Items6[[#This Row],[Franchise Legal Name]]))</f>
        <v>G.C. FRANCHISING SYSTEMS, INC.</v>
      </c>
      <c r="L556" s="8" t="str">
        <f>SUBSTITUTE(Items6[[#This Row],[New PDF File Name]],".pdf","_Items1-23.pdf")</f>
        <v>G.C. FRANCHISING SYSTEMS, INC._2024_Items1-23.pdf</v>
      </c>
      <c r="M556" s="6" t="str">
        <f>Items6[[#This Row],[Cleaned Legal Name]]&amp;"_"&amp;Items6[[#This Row],[FDD Year]]&amp;".pdf"</f>
        <v>G.C. FRANCHISING SYSTEMS, INC._2024.pdf</v>
      </c>
      <c r="N556" s="7" t="str">
        <f>SUBSTITUTE(Items6[[#This Row],[New PDF File Name]],".pdf","")</f>
        <v>G.C. FRANCHISING SYSTEMS, INC._2024</v>
      </c>
    </row>
    <row r="557" spans="1:14" x14ac:dyDescent="0.3">
      <c r="A557" s="1" t="s">
        <v>1119</v>
      </c>
      <c r="B557" s="1" t="s">
        <v>8</v>
      </c>
      <c r="C557" s="2">
        <v>45535.807945370369</v>
      </c>
      <c r="D557" s="2">
        <v>45533.884804884263</v>
      </c>
      <c r="E557" s="2">
        <v>45533.884804733796</v>
      </c>
      <c r="F557" s="1" t="s">
        <v>9</v>
      </c>
      <c r="G557" s="1" t="s">
        <v>1120</v>
      </c>
      <c r="H557" s="2" t="str">
        <f>_xlfn.XLOOKUP(Items6[[#This Row],[Name - Copy]],AllJson[PDF File Name],AllJson[Franchise Legal Name])</f>
        <v>H&amp;H Bagels Franchising LLC</v>
      </c>
      <c r="I557" s="4">
        <f>_xlfn.XLOOKUP(Items6[[#This Row],[Name - Copy]],AllJson[PDF File Name],AllJson[FDD Year])</f>
        <v>2024</v>
      </c>
      <c r="J557" s="5" t="str">
        <f>_xlfn.XLOOKUP(Items6[[#This Row],[Name]],WisconsinFDD_Unstructured[Name],WisconsinFDD_Unstructured[OG Subfolder],0)</f>
        <v>H&amp;H_2024</v>
      </c>
      <c r="K557" t="str" cm="1">
        <f t="array" ref="K557">UPPER(CleanFileName1(Items6[[#This Row],[Franchise Legal Name]]))</f>
        <v>H&amp;H BAGELS FRANCHISING LLC</v>
      </c>
      <c r="L557" s="8" t="str">
        <f>SUBSTITUTE(Items6[[#This Row],[New PDF File Name]],".pdf","_Items1-23.pdf")</f>
        <v>H&amp;H BAGELS FRANCHISING LLC_2024_Items1-23.pdf</v>
      </c>
      <c r="M557" s="6" t="str">
        <f>Items6[[#This Row],[Cleaned Legal Name]]&amp;"_"&amp;Items6[[#This Row],[FDD Year]]&amp;".pdf"</f>
        <v>H&amp;H BAGELS FRANCHISING LLC_2024.pdf</v>
      </c>
      <c r="N557" s="7" t="str">
        <f>SUBSTITUTE(Items6[[#This Row],[New PDF File Name]],".pdf","")</f>
        <v>H&amp;H BAGELS FRANCHISING LLC_2024</v>
      </c>
    </row>
    <row r="558" spans="1:14" x14ac:dyDescent="0.3">
      <c r="A558" s="1" t="s">
        <v>1121</v>
      </c>
      <c r="B558" s="1" t="s">
        <v>8</v>
      </c>
      <c r="C558" s="2">
        <v>45535.809613703706</v>
      </c>
      <c r="D558" s="2">
        <v>45533.884833206015</v>
      </c>
      <c r="E558" s="2">
        <v>45533.884833136573</v>
      </c>
      <c r="F558" s="1" t="s">
        <v>9</v>
      </c>
      <c r="G558" s="1" t="s">
        <v>1122</v>
      </c>
      <c r="H558" s="2" t="str">
        <f>_xlfn.XLOOKUP(Items6[[#This Row],[Name - Copy]],AllJson[PDF File Name],AllJson[Franchise Legal Name])</f>
        <v>H&amp;R Block Tax Services LLC</v>
      </c>
      <c r="I558" s="4">
        <f>_xlfn.XLOOKUP(Items6[[#This Row],[Name - Copy]],AllJson[PDF File Name],AllJson[FDD Year])</f>
        <v>2023</v>
      </c>
      <c r="J558" s="5" t="str">
        <f>_xlfn.XLOOKUP(Items6[[#This Row],[Name]],WisconsinFDD_Unstructured[Name],WisconsinFDD_Unstructured[OG Subfolder],0)</f>
        <v>H&amp;R_2023</v>
      </c>
      <c r="K558" t="str" cm="1">
        <f t="array" ref="K558">UPPER(CleanFileName1(Items6[[#This Row],[Franchise Legal Name]]))</f>
        <v>H&amp;R BLOCK TAX SERVICES LLC</v>
      </c>
      <c r="L558" s="8" t="str">
        <f>SUBSTITUTE(Items6[[#This Row],[New PDF File Name]],".pdf","_Items1-23.pdf")</f>
        <v>H&amp;R BLOCK TAX SERVICES LLC_2023_Items1-23.pdf</v>
      </c>
      <c r="M558" s="6" t="str">
        <f>Items6[[#This Row],[Cleaned Legal Name]]&amp;"_"&amp;Items6[[#This Row],[FDD Year]]&amp;".pdf"</f>
        <v>H&amp;R BLOCK TAX SERVICES LLC_2023.pdf</v>
      </c>
      <c r="N558" s="7" t="str">
        <f>SUBSTITUTE(Items6[[#This Row],[New PDF File Name]],".pdf","")</f>
        <v>H&amp;R BLOCK TAX SERVICES LLC_2023</v>
      </c>
    </row>
    <row r="559" spans="1:14" x14ac:dyDescent="0.3">
      <c r="A559" s="1" t="s">
        <v>1123</v>
      </c>
      <c r="B559" s="1" t="s">
        <v>8</v>
      </c>
      <c r="C559" s="2">
        <v>45535.811317650463</v>
      </c>
      <c r="D559" s="2">
        <v>45533.884874502313</v>
      </c>
      <c r="E559" s="2">
        <v>45533.884874097224</v>
      </c>
      <c r="F559" s="1" t="s">
        <v>9</v>
      </c>
      <c r="G559" s="1" t="s">
        <v>1124</v>
      </c>
      <c r="H559" s="2" t="str">
        <f>_xlfn.XLOOKUP(Items6[[#This Row],[Name - Copy]],AllJson[PDF File Name],AllJson[Franchise Legal Name])</f>
        <v>Hallmark Homecare LLC</v>
      </c>
      <c r="I559" s="4">
        <f>_xlfn.XLOOKUP(Items6[[#This Row],[Name - Copy]],AllJson[PDF File Name],AllJson[FDD Year])</f>
        <v>2024</v>
      </c>
      <c r="J559" s="5" t="str">
        <f>_xlfn.XLOOKUP(Items6[[#This Row],[Name]],WisconsinFDD_Unstructured[Name],WisconsinFDD_Unstructured[OG Subfolder],0)</f>
        <v>Hallmark_2024</v>
      </c>
      <c r="K559" t="str" cm="1">
        <f t="array" ref="K559">UPPER(CleanFileName1(Items6[[#This Row],[Franchise Legal Name]]))</f>
        <v>HALLMARK HOMECARE LLC</v>
      </c>
      <c r="L559" s="8" t="str">
        <f>SUBSTITUTE(Items6[[#This Row],[New PDF File Name]],".pdf","_Items1-23.pdf")</f>
        <v>HALLMARK HOMECARE LLC_2024_Items1-23.pdf</v>
      </c>
      <c r="M559" s="6" t="str">
        <f>Items6[[#This Row],[Cleaned Legal Name]]&amp;"_"&amp;Items6[[#This Row],[FDD Year]]&amp;".pdf"</f>
        <v>HALLMARK HOMECARE LLC_2024.pdf</v>
      </c>
      <c r="N559" s="7" t="str">
        <f>SUBSTITUTE(Items6[[#This Row],[New PDF File Name]],".pdf","")</f>
        <v>HALLMARK HOMECARE LLC_2024</v>
      </c>
    </row>
    <row r="560" spans="1:14" x14ac:dyDescent="0.3">
      <c r="A560" s="1" t="s">
        <v>1125</v>
      </c>
      <c r="B560" s="1" t="s">
        <v>8</v>
      </c>
      <c r="C560" s="2">
        <v>45535.815350902776</v>
      </c>
      <c r="D560" s="2">
        <v>45533.88489572917</v>
      </c>
      <c r="E560" s="2">
        <v>45533.884895613424</v>
      </c>
      <c r="F560" s="1" t="s">
        <v>9</v>
      </c>
      <c r="G560" s="1" t="s">
        <v>1126</v>
      </c>
      <c r="H560" s="2" t="str">
        <f>_xlfn.XLOOKUP(Items6[[#This Row],[Name - Copy]],AllJson[PDF File Name],AllJson[Franchise Legal Name])</f>
        <v>Hana Group Franchising, LLC d/b/a Genji Franchising, LLC</v>
      </c>
      <c r="I560" s="4">
        <f>_xlfn.XLOOKUP(Items6[[#This Row],[Name - Copy]],AllJson[PDF File Name],AllJson[FDD Year])</f>
        <v>2024</v>
      </c>
      <c r="J560" s="5" t="str">
        <f>_xlfn.XLOOKUP(Items6[[#This Row],[Name]],WisconsinFDD_Unstructured[Name],WisconsinFDD_Unstructured[OG Subfolder],0)</f>
        <v>Hana_2024</v>
      </c>
      <c r="K560" t="str" cm="1">
        <f t="array" ref="K560">UPPER(CleanFileName1(Items6[[#This Row],[Franchise Legal Name]]))</f>
        <v>HANA GROUP FRANCHISING, LLC DBA GENJI FRANCHISING, LLC</v>
      </c>
      <c r="L560" s="8" t="str">
        <f>SUBSTITUTE(Items6[[#This Row],[New PDF File Name]],".pdf","_Items1-23.pdf")</f>
        <v>HANA GROUP FRANCHISING, LLC DBA GENJI FRANCHISING, LLC_2024_Items1-23.pdf</v>
      </c>
      <c r="M560" s="6" t="str">
        <f>Items6[[#This Row],[Cleaned Legal Name]]&amp;"_"&amp;Items6[[#This Row],[FDD Year]]&amp;".pdf"</f>
        <v>HANA GROUP FRANCHISING, LLC DBA GENJI FRANCHISING, LLC_2024.pdf</v>
      </c>
      <c r="N560" s="7" t="str">
        <f>SUBSTITUTE(Items6[[#This Row],[New PDF File Name]],".pdf","")</f>
        <v>HANA GROUP FRANCHISING, LLC DBA GENJI FRANCHISING, LLC_2024</v>
      </c>
    </row>
    <row r="561" spans="1:14" x14ac:dyDescent="0.3">
      <c r="A561" s="1" t="s">
        <v>1127</v>
      </c>
      <c r="B561" s="1" t="s">
        <v>8</v>
      </c>
      <c r="C561" s="2">
        <v>45535.817215567127</v>
      </c>
      <c r="D561" s="2">
        <v>45533.884924837963</v>
      </c>
      <c r="E561" s="2">
        <v>45533.884924710648</v>
      </c>
      <c r="F561" s="1" t="s">
        <v>9</v>
      </c>
      <c r="G561" s="1" t="s">
        <v>1128</v>
      </c>
      <c r="H561" s="2" t="str">
        <f>_xlfn.XLOOKUP(Items6[[#This Row],[Name - Copy]],AllJson[PDF File Name],AllJson[Franchise Legal Name])</f>
        <v>HandyPro International, LLC</v>
      </c>
      <c r="I561" s="4">
        <f>_xlfn.XLOOKUP(Items6[[#This Row],[Name - Copy]],AllJson[PDF File Name],AllJson[FDD Year])</f>
        <v>2024</v>
      </c>
      <c r="J561" s="5" t="str">
        <f>_xlfn.XLOOKUP(Items6[[#This Row],[Name]],WisconsinFDD_Unstructured[Name],WisconsinFDD_Unstructured[OG Subfolder],0)</f>
        <v>HandyPro_2024</v>
      </c>
      <c r="K561" t="str" cm="1">
        <f t="array" ref="K561">UPPER(CleanFileName1(Items6[[#This Row],[Franchise Legal Name]]))</f>
        <v>HANDYPRO INTERNATIONAL, LLC</v>
      </c>
      <c r="L561" s="8" t="str">
        <f>SUBSTITUTE(Items6[[#This Row],[New PDF File Name]],".pdf","_Items1-23.pdf")</f>
        <v>HANDYPRO INTERNATIONAL, LLC_2024_Items1-23.pdf</v>
      </c>
      <c r="M561" s="6" t="str">
        <f>Items6[[#This Row],[Cleaned Legal Name]]&amp;"_"&amp;Items6[[#This Row],[FDD Year]]&amp;".pdf"</f>
        <v>HANDYPRO INTERNATIONAL, LLC_2024.pdf</v>
      </c>
      <c r="N561" s="7" t="str">
        <f>SUBSTITUTE(Items6[[#This Row],[New PDF File Name]],".pdf","")</f>
        <v>HANDYPRO INTERNATIONAL, LLC_2024</v>
      </c>
    </row>
    <row r="562" spans="1:14" x14ac:dyDescent="0.3">
      <c r="A562" s="1" t="s">
        <v>1129</v>
      </c>
      <c r="B562" s="1" t="s">
        <v>8</v>
      </c>
      <c r="C562" s="2">
        <v>45535.818774282408</v>
      </c>
      <c r="D562" s="2">
        <v>45533.884964583332</v>
      </c>
      <c r="E562" s="2">
        <v>45533.884964386576</v>
      </c>
      <c r="F562" s="1" t="s">
        <v>9</v>
      </c>
      <c r="G562" s="1" t="s">
        <v>1130</v>
      </c>
      <c r="H562" s="2" t="str">
        <f>_xlfn.XLOOKUP(Items6[[#This Row],[Name - Copy]],AllJson[PDF File Name],AllJson[Franchise Legal Name])</f>
        <v>Hand and Stone Franchise LLC</v>
      </c>
      <c r="I562" s="4">
        <f>_xlfn.XLOOKUP(Items6[[#This Row],[Name - Copy]],AllJson[PDF File Name],AllJson[FDD Year])</f>
        <v>2024</v>
      </c>
      <c r="J562" s="5" t="str">
        <f>_xlfn.XLOOKUP(Items6[[#This Row],[Name]],WisconsinFDD_Unstructured[Name],WisconsinFDD_Unstructured[OG Subfolder],0)</f>
        <v>Hand_2024</v>
      </c>
      <c r="K562" t="str" cm="1">
        <f t="array" ref="K562">UPPER(CleanFileName1(Items6[[#This Row],[Franchise Legal Name]]))</f>
        <v>HAND AND STONE FRANCHISE LLC</v>
      </c>
      <c r="L562" s="8" t="str">
        <f>SUBSTITUTE(Items6[[#This Row],[New PDF File Name]],".pdf","_Items1-23.pdf")</f>
        <v>HAND AND STONE FRANCHISE LLC_2024_Items1-23.pdf</v>
      </c>
      <c r="M562" s="6" t="str">
        <f>Items6[[#This Row],[Cleaned Legal Name]]&amp;"_"&amp;Items6[[#This Row],[FDD Year]]&amp;".pdf"</f>
        <v>HAND AND STONE FRANCHISE LLC_2024.pdf</v>
      </c>
      <c r="N562" s="7" t="str">
        <f>SUBSTITUTE(Items6[[#This Row],[New PDF File Name]],".pdf","")</f>
        <v>HAND AND STONE FRANCHISE LLC_2024</v>
      </c>
    </row>
    <row r="563" spans="1:14" x14ac:dyDescent="0.3">
      <c r="A563" s="1" t="s">
        <v>1131</v>
      </c>
      <c r="B563" s="1" t="s">
        <v>8</v>
      </c>
      <c r="C563" s="2">
        <v>45535.821169699077</v>
      </c>
      <c r="D563" s="2">
        <v>45533.884982222226</v>
      </c>
      <c r="E563" s="2">
        <v>45533.884982060183</v>
      </c>
      <c r="F563" s="1" t="s">
        <v>9</v>
      </c>
      <c r="G563" s="1" t="s">
        <v>1132</v>
      </c>
      <c r="H563" s="2" t="str">
        <f>_xlfn.XLOOKUP(Items6[[#This Row],[Name - Copy]],AllJson[PDF File Name],AllJson[Franchise Legal Name])</f>
        <v>Hangry Joe's Franchising, LLC</v>
      </c>
      <c r="I563" s="4">
        <f>_xlfn.XLOOKUP(Items6[[#This Row],[Name - Copy]],AllJson[PDF File Name],AllJson[FDD Year])</f>
        <v>2024</v>
      </c>
      <c r="J563" s="5" t="str">
        <f>_xlfn.XLOOKUP(Items6[[#This Row],[Name]],WisconsinFDD_Unstructured[Name],WisconsinFDD_Unstructured[OG Subfolder],0)</f>
        <v>Hangry_2024</v>
      </c>
      <c r="K563" t="str" cm="1">
        <f t="array" ref="K563">UPPER(CleanFileName1(Items6[[#This Row],[Franchise Legal Name]]))</f>
        <v>HANGRY JOE'S FRANCHISING, LLC</v>
      </c>
      <c r="L563" s="8" t="str">
        <f>SUBSTITUTE(Items6[[#This Row],[New PDF File Name]],".pdf","_Items1-23.pdf")</f>
        <v>HANGRY JOE'S FRANCHISING, LLC_2024_Items1-23.pdf</v>
      </c>
      <c r="M563" s="6" t="str">
        <f>Items6[[#This Row],[Cleaned Legal Name]]&amp;"_"&amp;Items6[[#This Row],[FDD Year]]&amp;".pdf"</f>
        <v>HANGRY JOE'S FRANCHISING, LLC_2024.pdf</v>
      </c>
      <c r="N563" s="7" t="str">
        <f>SUBSTITUTE(Items6[[#This Row],[New PDF File Name]],".pdf","")</f>
        <v>HANGRY JOE'S FRANCHISING, LLC_2024</v>
      </c>
    </row>
    <row r="564" spans="1:14" x14ac:dyDescent="0.3">
      <c r="A564" s="1" t="s">
        <v>1133</v>
      </c>
      <c r="B564" s="1" t="s">
        <v>8</v>
      </c>
      <c r="C564" s="2">
        <v>45535.822208819445</v>
      </c>
      <c r="D564" s="2">
        <v>45533.885000856484</v>
      </c>
      <c r="E564" s="2">
        <v>45533.885000787035</v>
      </c>
      <c r="F564" s="1" t="s">
        <v>9</v>
      </c>
      <c r="G564" s="1" t="s">
        <v>1134</v>
      </c>
      <c r="H564" s="2" t="str">
        <f>_xlfn.XLOOKUP(Items6[[#This Row],[Name - Copy]],AllJson[PDF File Name],AllJson[Franchise Legal Name])</f>
        <v>Happy &amp; Healthy Products, Inc.</v>
      </c>
      <c r="I564" s="4">
        <f>_xlfn.XLOOKUP(Items6[[#This Row],[Name - Copy]],AllJson[PDF File Name],AllJson[FDD Year])</f>
        <v>2024</v>
      </c>
      <c r="J564" s="5">
        <f>_xlfn.XLOOKUP(Items6[[#This Row],[Name]],WisconsinFDD_Unstructured[Name],WisconsinFDD_Unstructured[OG Subfolder],0)</f>
        <v>0</v>
      </c>
      <c r="K564" t="str" cm="1">
        <f t="array" ref="K564">UPPER(CleanFileName1(Items6[[#This Row],[Franchise Legal Name]]))</f>
        <v>HAPPY &amp; HEALTHY PRODUCTS, INC.</v>
      </c>
      <c r="L564" s="8" t="str">
        <f>SUBSTITUTE(Items6[[#This Row],[New PDF File Name]],".pdf","_Items1-23.pdf")</f>
        <v>HAPPY &amp; HEALTHY PRODUCTS, INC._2024_Items1-23.pdf</v>
      </c>
      <c r="M564" s="6" t="str">
        <f>Items6[[#This Row],[Cleaned Legal Name]]&amp;"_"&amp;Items6[[#This Row],[FDD Year]]&amp;".pdf"</f>
        <v>HAPPY &amp; HEALTHY PRODUCTS, INC._2024.pdf</v>
      </c>
      <c r="N564" s="7" t="str">
        <f>SUBSTITUTE(Items6[[#This Row],[New PDF File Name]],".pdf","")</f>
        <v>HAPPY &amp; HEALTHY PRODUCTS, INC._2024</v>
      </c>
    </row>
    <row r="565" spans="1:14" x14ac:dyDescent="0.3">
      <c r="A565" s="1" t="s">
        <v>1135</v>
      </c>
      <c r="B565" s="1" t="s">
        <v>8</v>
      </c>
      <c r="C565" s="2">
        <v>45535.823467314818</v>
      </c>
      <c r="D565" s="2">
        <v>45533.88501233796</v>
      </c>
      <c r="E565" s="2">
        <v>45533.885012280094</v>
      </c>
      <c r="F565" s="1" t="s">
        <v>9</v>
      </c>
      <c r="G565" s="1" t="s">
        <v>1136</v>
      </c>
      <c r="H565" s="2" t="str">
        <f>_xlfn.XLOOKUP(Items6[[#This Row],[Name - Copy]],AllJson[PDF File Name],AllJson[Franchise Legal Name])</f>
        <v>Happy Joe's Franchising, Inc.</v>
      </c>
      <c r="I565" s="4">
        <f>_xlfn.XLOOKUP(Items6[[#This Row],[Name - Copy]],AllJson[PDF File Name],AllJson[FDD Year])</f>
        <v>2024</v>
      </c>
      <c r="J565" s="5">
        <f>_xlfn.XLOOKUP(Items6[[#This Row],[Name]],WisconsinFDD_Unstructured[Name],WisconsinFDD_Unstructured[OG Subfolder],0)</f>
        <v>0</v>
      </c>
      <c r="K565" t="str" cm="1">
        <f t="array" ref="K565">UPPER(CleanFileName1(Items6[[#This Row],[Franchise Legal Name]]))</f>
        <v>HAPPY JOE'S FRANCHISING, INC.</v>
      </c>
      <c r="L565" s="8" t="str">
        <f>SUBSTITUTE(Items6[[#This Row],[New PDF File Name]],".pdf","_Items1-23.pdf")</f>
        <v>HAPPY JOE'S FRANCHISING, INC._2024_Items1-23.pdf</v>
      </c>
      <c r="M565" s="6" t="str">
        <f>Items6[[#This Row],[Cleaned Legal Name]]&amp;"_"&amp;Items6[[#This Row],[FDD Year]]&amp;".pdf"</f>
        <v>HAPPY JOE'S FRANCHISING, INC._2024.pdf</v>
      </c>
      <c r="N565" s="7" t="str">
        <f>SUBSTITUTE(Items6[[#This Row],[New PDF File Name]],".pdf","")</f>
        <v>HAPPY JOE'S FRANCHISING, INC._2024</v>
      </c>
    </row>
    <row r="566" spans="1:14" x14ac:dyDescent="0.3">
      <c r="A566" s="1" t="s">
        <v>1137</v>
      </c>
      <c r="B566" s="1" t="s">
        <v>8</v>
      </c>
      <c r="C566" s="2">
        <v>45535.824186284721</v>
      </c>
      <c r="D566" s="2">
        <v>45533.885032314814</v>
      </c>
      <c r="E566" s="2">
        <v>45533.885032210645</v>
      </c>
      <c r="F566" s="1" t="s">
        <v>9</v>
      </c>
      <c r="G566" s="1" t="s">
        <v>1138</v>
      </c>
      <c r="H566" s="2" t="str">
        <f>_xlfn.XLOOKUP(Items6[[#This Row],[Name - Copy]],AllJson[PDF File Name],AllJson[Franchise Legal Name])</f>
        <v>Haraz Coffee House Franchising, LLC - Wisconsin Area Rep</v>
      </c>
      <c r="I566" s="4">
        <f>_xlfn.XLOOKUP(Items6[[#This Row],[Name - Copy]],AllJson[PDF File Name],AllJson[FDD Year])</f>
        <v>2024</v>
      </c>
      <c r="J566" s="5" t="str">
        <f>_xlfn.XLOOKUP(Items6[[#This Row],[Name]],WisconsinFDD_Unstructured[Name],WisconsinFDD_Unstructured[OG Subfolder],0)</f>
        <v>Haraz_2024</v>
      </c>
      <c r="K566" t="str" cm="1">
        <f t="array" ref="K566">UPPER(CleanFileName1(Items6[[#This Row],[Franchise Legal Name]]))</f>
        <v>HARAZ COFFEE HOUSE FRANCHISING, LLC - WISCONSIN AREA REP</v>
      </c>
      <c r="L566" s="8" t="str">
        <f>SUBSTITUTE(Items6[[#This Row],[New PDF File Name]],".pdf","_Items1-23.pdf")</f>
        <v>HARAZ COFFEE HOUSE FRANCHISING, LLC - WISCONSIN AREA REP_2024_Items1-23.pdf</v>
      </c>
      <c r="M566" s="6" t="str">
        <f>Items6[[#This Row],[Cleaned Legal Name]]&amp;"_"&amp;Items6[[#This Row],[FDD Year]]&amp;".pdf"</f>
        <v>HARAZ COFFEE HOUSE FRANCHISING, LLC - WISCONSIN AREA REP_2024.pdf</v>
      </c>
      <c r="N566" s="7" t="str">
        <f>SUBSTITUTE(Items6[[#This Row],[New PDF File Name]],".pdf","")</f>
        <v>HARAZ COFFEE HOUSE FRANCHISING, LLC - WISCONSIN AREA REP_2024</v>
      </c>
    </row>
    <row r="567" spans="1:14" x14ac:dyDescent="0.3">
      <c r="A567" s="1" t="s">
        <v>1139</v>
      </c>
      <c r="B567" s="1" t="s">
        <v>8</v>
      </c>
      <c r="C567" s="2">
        <v>45535.825663807867</v>
      </c>
      <c r="D567" s="2">
        <v>45533.885048530094</v>
      </c>
      <c r="E567" s="2">
        <v>45533.885048414355</v>
      </c>
      <c r="F567" s="1" t="s">
        <v>9</v>
      </c>
      <c r="G567" s="1" t="s">
        <v>1140</v>
      </c>
      <c r="H567" s="2" t="str">
        <f>_xlfn.XLOOKUP(Items6[[#This Row],[Name - Copy]],AllJson[PDF File Name],AllJson[Franchise Legal Name])</f>
        <v>Hardee's Restaurants LLC</v>
      </c>
      <c r="I567" s="4">
        <f>_xlfn.XLOOKUP(Items6[[#This Row],[Name - Copy]],AllJson[PDF File Name],AllJson[FDD Year])</f>
        <v>2024</v>
      </c>
      <c r="J567" s="5" t="str">
        <f>_xlfn.XLOOKUP(Items6[[#This Row],[Name]],WisconsinFDD_Unstructured[Name],WisconsinFDD_Unstructured[OG Subfolder],0)</f>
        <v>Hardee's_2024</v>
      </c>
      <c r="K567" t="str" cm="1">
        <f t="array" ref="K567">UPPER(CleanFileName1(Items6[[#This Row],[Franchise Legal Name]]))</f>
        <v>HARDEE'S RESTAURANTS LLC</v>
      </c>
      <c r="L567" s="8" t="str">
        <f>SUBSTITUTE(Items6[[#This Row],[New PDF File Name]],".pdf","_Items1-23.pdf")</f>
        <v>HARDEE'S RESTAURANTS LLC_2024_Items1-23.pdf</v>
      </c>
      <c r="M567" s="6" t="str">
        <f>Items6[[#This Row],[Cleaned Legal Name]]&amp;"_"&amp;Items6[[#This Row],[FDD Year]]&amp;".pdf"</f>
        <v>HARDEE'S RESTAURANTS LLC_2024.pdf</v>
      </c>
      <c r="N567" s="7" t="str">
        <f>SUBSTITUTE(Items6[[#This Row],[New PDF File Name]],".pdf","")</f>
        <v>HARDEE'S RESTAURANTS LLC_2024</v>
      </c>
    </row>
    <row r="568" spans="1:14" x14ac:dyDescent="0.3">
      <c r="A568" s="1" t="s">
        <v>1141</v>
      </c>
      <c r="B568" s="1" t="s">
        <v>8</v>
      </c>
      <c r="C568" s="2">
        <v>45535.828290787038</v>
      </c>
      <c r="D568" s="2">
        <v>45533.88508605324</v>
      </c>
      <c r="E568" s="2">
        <v>45533.885085925926</v>
      </c>
      <c r="F568" s="1" t="s">
        <v>9</v>
      </c>
      <c r="G568" s="1" t="s">
        <v>1142</v>
      </c>
      <c r="H568" s="2" t="str">
        <f>_xlfn.XLOOKUP(Items6[[#This Row],[Name - Copy]],AllJson[PDF File Name],AllJson[Franchise Legal Name])</f>
        <v>Hawaiian Bros Franchising, LLC</v>
      </c>
      <c r="I568" s="4">
        <f>_xlfn.XLOOKUP(Items6[[#This Row],[Name - Copy]],AllJson[PDF File Name],AllJson[FDD Year])</f>
        <v>2024</v>
      </c>
      <c r="J568" s="5" t="str">
        <f>_xlfn.XLOOKUP(Items6[[#This Row],[Name]],WisconsinFDD_Unstructured[Name],WisconsinFDD_Unstructured[OG Subfolder],0)</f>
        <v>Hawaiian_2024</v>
      </c>
      <c r="K568" t="str" cm="1">
        <f t="array" ref="K568">UPPER(CleanFileName1(Items6[[#This Row],[Franchise Legal Name]]))</f>
        <v>HAWAIIAN BROS FRANCHISING, LLC</v>
      </c>
      <c r="L568" s="8" t="str">
        <f>SUBSTITUTE(Items6[[#This Row],[New PDF File Name]],".pdf","_Items1-23.pdf")</f>
        <v>HAWAIIAN BROS FRANCHISING, LLC_2024_Items1-23.pdf</v>
      </c>
      <c r="M568" s="6" t="str">
        <f>Items6[[#This Row],[Cleaned Legal Name]]&amp;"_"&amp;Items6[[#This Row],[FDD Year]]&amp;".pdf"</f>
        <v>HAWAIIAN BROS FRANCHISING, LLC_2024.pdf</v>
      </c>
      <c r="N568" s="7" t="str">
        <f>SUBSTITUTE(Items6[[#This Row],[New PDF File Name]],".pdf","")</f>
        <v>HAWAIIAN BROS FRANCHISING, LLC_2024</v>
      </c>
    </row>
    <row r="569" spans="1:14" x14ac:dyDescent="0.3">
      <c r="A569" s="1" t="s">
        <v>1143</v>
      </c>
      <c r="B569" s="1" t="s">
        <v>8</v>
      </c>
      <c r="C569" s="2">
        <v>45535.830283726849</v>
      </c>
      <c r="D569" s="2">
        <v>45533.885119293984</v>
      </c>
      <c r="E569" s="2">
        <v>45533.885119155093</v>
      </c>
      <c r="F569" s="1" t="s">
        <v>9</v>
      </c>
      <c r="G569" s="1" t="s">
        <v>1144</v>
      </c>
      <c r="H569" s="2" t="str">
        <f>_xlfn.XLOOKUP(Items6[[#This Row],[Name - Copy]],AllJson[PDF File Name],AllJson[Franchise Legal Name])</f>
        <v>Hawaii Fluid Art Franchising, LLC</v>
      </c>
      <c r="I569" s="4">
        <f>_xlfn.XLOOKUP(Items6[[#This Row],[Name - Copy]],AllJson[PDF File Name],AllJson[FDD Year])</f>
        <v>2024</v>
      </c>
      <c r="J569" s="5" t="str">
        <f>_xlfn.XLOOKUP(Items6[[#This Row],[Name]],WisconsinFDD_Unstructured[Name],WisconsinFDD_Unstructured[OG Subfolder],0)</f>
        <v>Hawaii_2024</v>
      </c>
      <c r="K569" t="str" cm="1">
        <f t="array" ref="K569">UPPER(CleanFileName1(Items6[[#This Row],[Franchise Legal Name]]))</f>
        <v>HAWAII FLUID ART FRANCHISING, LLC</v>
      </c>
      <c r="L569" s="8" t="str">
        <f>SUBSTITUTE(Items6[[#This Row],[New PDF File Name]],".pdf","_Items1-23.pdf")</f>
        <v>HAWAII FLUID ART FRANCHISING, LLC_2024_Items1-23.pdf</v>
      </c>
      <c r="M569" s="6" t="str">
        <f>Items6[[#This Row],[Cleaned Legal Name]]&amp;"_"&amp;Items6[[#This Row],[FDD Year]]&amp;".pdf"</f>
        <v>HAWAII FLUID ART FRANCHISING, LLC_2024.pdf</v>
      </c>
      <c r="N569" s="7" t="str">
        <f>SUBSTITUTE(Items6[[#This Row],[New PDF File Name]],".pdf","")</f>
        <v>HAWAII FLUID ART FRANCHISING, LLC_2024</v>
      </c>
    </row>
    <row r="570" spans="1:14" x14ac:dyDescent="0.3">
      <c r="A570" s="1" t="s">
        <v>1145</v>
      </c>
      <c r="B570" s="1" t="s">
        <v>8</v>
      </c>
      <c r="C570" s="2">
        <v>45535.83197994213</v>
      </c>
      <c r="D570" s="2">
        <v>45533.885156006945</v>
      </c>
      <c r="E570" s="2">
        <v>45533.885155810189</v>
      </c>
      <c r="F570" s="1" t="s">
        <v>9</v>
      </c>
      <c r="G570" s="1" t="s">
        <v>1146</v>
      </c>
      <c r="H570" s="2" t="str">
        <f>_xlfn.XLOOKUP(Items6[[#This Row],[Name - Copy]],AllJson[PDF File Name],AllJson[Franchise Legal Name])</f>
        <v>HAWTHORN SUITES FRANCHISING, INC</v>
      </c>
      <c r="I570" s="4">
        <f>_xlfn.XLOOKUP(Items6[[#This Row],[Name - Copy]],AllJson[PDF File Name],AllJson[FDD Year])</f>
        <v>2024</v>
      </c>
      <c r="J570" s="5" t="str">
        <f>_xlfn.XLOOKUP(Items6[[#This Row],[Name]],WisconsinFDD_Unstructured[Name],WisconsinFDD_Unstructured[OG Subfolder],0)</f>
        <v>HAWTHORN_2024</v>
      </c>
      <c r="K570" t="str" cm="1">
        <f t="array" ref="K570">UPPER(CleanFileName1(Items6[[#This Row],[Franchise Legal Name]]))</f>
        <v>HAWTHORN SUITES FRANCHISING, INC</v>
      </c>
      <c r="L570" s="8" t="str">
        <f>SUBSTITUTE(Items6[[#This Row],[New PDF File Name]],".pdf","_Items1-23.pdf")</f>
        <v>HAWTHORN SUITES FRANCHISING, INC_2024_Items1-23.pdf</v>
      </c>
      <c r="M570" s="6" t="str">
        <f>Items6[[#This Row],[Cleaned Legal Name]]&amp;"_"&amp;Items6[[#This Row],[FDD Year]]&amp;".pdf"</f>
        <v>HAWTHORN SUITES FRANCHISING, INC_2024.pdf</v>
      </c>
      <c r="N570" s="7" t="str">
        <f>SUBSTITUTE(Items6[[#This Row],[New PDF File Name]],".pdf","")</f>
        <v>HAWTHORN SUITES FRANCHISING, INC_2024</v>
      </c>
    </row>
    <row r="571" spans="1:14" x14ac:dyDescent="0.3">
      <c r="A571" s="1" t="s">
        <v>1147</v>
      </c>
      <c r="B571" s="1" t="s">
        <v>8</v>
      </c>
      <c r="C571" s="2">
        <v>45535.834895069442</v>
      </c>
      <c r="D571" s="2">
        <v>45533.88519202546</v>
      </c>
      <c r="E571" s="2">
        <v>45533.885191921298</v>
      </c>
      <c r="F571" s="1" t="s">
        <v>9</v>
      </c>
      <c r="G571" s="1" t="s">
        <v>1148</v>
      </c>
      <c r="H571" s="2" t="str">
        <f>_xlfn.XLOOKUP(Items6[[#This Row],[Name - Copy]],AllJson[PDF File Name],AllJson[Franchise Legal Name])</f>
        <v>HBG Franchise, LLC</v>
      </c>
      <c r="I571" s="4">
        <f>_xlfn.XLOOKUP(Items6[[#This Row],[Name - Copy]],AllJson[PDF File Name],AllJson[FDD Year])</f>
        <v>2024</v>
      </c>
      <c r="J571" s="5" t="str">
        <f>_xlfn.XLOOKUP(Items6[[#This Row],[Name]],WisconsinFDD_Unstructured[Name],WisconsinFDD_Unstructured[OG Subfolder],0)</f>
        <v>HBG_2024</v>
      </c>
      <c r="K571" t="str" cm="1">
        <f t="array" ref="K571">UPPER(CleanFileName1(Items6[[#This Row],[Franchise Legal Name]]))</f>
        <v>HBG FRANCHISE, LLC</v>
      </c>
      <c r="L571" s="8" t="str">
        <f>SUBSTITUTE(Items6[[#This Row],[New PDF File Name]],".pdf","_Items1-23.pdf")</f>
        <v>HBG FRANCHISE, LLC_2024_Items1-23.pdf</v>
      </c>
      <c r="M571" s="6" t="str">
        <f>Items6[[#This Row],[Cleaned Legal Name]]&amp;"_"&amp;Items6[[#This Row],[FDD Year]]&amp;".pdf"</f>
        <v>HBG FRANCHISE, LLC_2024.pdf</v>
      </c>
      <c r="N571" s="7" t="str">
        <f>SUBSTITUTE(Items6[[#This Row],[New PDF File Name]],".pdf","")</f>
        <v>HBG FRANCHISE, LLC_2024</v>
      </c>
    </row>
    <row r="572" spans="1:14" x14ac:dyDescent="0.3">
      <c r="A572" s="1" t="s">
        <v>1149</v>
      </c>
      <c r="B572" s="1" t="s">
        <v>8</v>
      </c>
      <c r="C572" s="2">
        <v>45535.836761516206</v>
      </c>
      <c r="D572" s="2">
        <v>45533.885222280092</v>
      </c>
      <c r="E572" s="2">
        <v>45533.885222152778</v>
      </c>
      <c r="F572" s="1" t="s">
        <v>9</v>
      </c>
      <c r="G572" s="1" t="s">
        <v>1150</v>
      </c>
      <c r="H572" s="2" t="str">
        <f>_xlfn.XLOOKUP(Items6[[#This Row],[Name - Copy]],AllJson[PDF File Name],AllJson[Franchise Legal Name])</f>
        <v>HB Franchises, LLC</v>
      </c>
      <c r="I572" s="4">
        <f>_xlfn.XLOOKUP(Items6[[#This Row],[Name - Copy]],AllJson[PDF File Name],AllJson[FDD Year])</f>
        <v>2023</v>
      </c>
      <c r="J572" s="5" t="str">
        <f>_xlfn.XLOOKUP(Items6[[#This Row],[Name]],WisconsinFDD_Unstructured[Name],WisconsinFDD_Unstructured[OG Subfolder],0)</f>
        <v>HB_2023</v>
      </c>
      <c r="K572" t="str" cm="1">
        <f t="array" ref="K572">UPPER(CleanFileName1(Items6[[#This Row],[Franchise Legal Name]]))</f>
        <v>HB FRANCHISES, LLC</v>
      </c>
      <c r="L572" s="8" t="str">
        <f>SUBSTITUTE(Items6[[#This Row],[New PDF File Name]],".pdf","_Items1-23.pdf")</f>
        <v>HB FRANCHISES, LLC_2023_Items1-23.pdf</v>
      </c>
      <c r="M572" s="6" t="str">
        <f>Items6[[#This Row],[Cleaned Legal Name]]&amp;"_"&amp;Items6[[#This Row],[FDD Year]]&amp;".pdf"</f>
        <v>HB FRANCHISES, LLC_2023.pdf</v>
      </c>
      <c r="N572" s="7" t="str">
        <f>SUBSTITUTE(Items6[[#This Row],[New PDF File Name]],".pdf","")</f>
        <v>HB FRANCHISES, LLC_2023</v>
      </c>
    </row>
    <row r="573" spans="1:14" x14ac:dyDescent="0.3">
      <c r="A573" s="1" t="s">
        <v>1151</v>
      </c>
      <c r="B573" s="1" t="s">
        <v>8</v>
      </c>
      <c r="C573" s="2">
        <v>45535.838308055558</v>
      </c>
      <c r="D573" s="2">
        <v>45533.885278125003</v>
      </c>
      <c r="E573" s="2">
        <v>45533.885277986112</v>
      </c>
      <c r="F573" s="1" t="s">
        <v>9</v>
      </c>
      <c r="G573" s="1" t="s">
        <v>1152</v>
      </c>
      <c r="H573" s="2" t="str">
        <f>_xlfn.XLOOKUP(Items6[[#This Row],[Name - Copy]],AllJson[PDF File Name],AllJson[Franchise Legal Name])</f>
        <v>HealthSource Chiropractic, LLC</v>
      </c>
      <c r="I573" s="4">
        <f>_xlfn.XLOOKUP(Items6[[#This Row],[Name - Copy]],AllJson[PDF File Name],AllJson[FDD Year])</f>
        <v>2024</v>
      </c>
      <c r="J573" s="5" t="str">
        <f>_xlfn.XLOOKUP(Items6[[#This Row],[Name]],WisconsinFDD_Unstructured[Name],WisconsinFDD_Unstructured[OG Subfolder],0)</f>
        <v>HealthSource_2024</v>
      </c>
      <c r="K573" t="str" cm="1">
        <f t="array" ref="K573">UPPER(CleanFileName1(Items6[[#This Row],[Franchise Legal Name]]))</f>
        <v>HEALTHSOURCE CHIROPRACTIC, LLC</v>
      </c>
      <c r="L573" s="8" t="str">
        <f>SUBSTITUTE(Items6[[#This Row],[New PDF File Name]],".pdf","_Items1-23.pdf")</f>
        <v>HEALTHSOURCE CHIROPRACTIC, LLC_2024_Items1-23.pdf</v>
      </c>
      <c r="M573" s="6" t="str">
        <f>Items6[[#This Row],[Cleaned Legal Name]]&amp;"_"&amp;Items6[[#This Row],[FDD Year]]&amp;".pdf"</f>
        <v>HEALTHSOURCE CHIROPRACTIC, LLC_2024.pdf</v>
      </c>
      <c r="N573" s="7" t="str">
        <f>SUBSTITUTE(Items6[[#This Row],[New PDF File Name]],".pdf","")</f>
        <v>HEALTHSOURCE CHIROPRACTIC, LLC_2024</v>
      </c>
    </row>
    <row r="574" spans="1:14" x14ac:dyDescent="0.3">
      <c r="A574" s="1" t="s">
        <v>1153</v>
      </c>
      <c r="B574" s="1" t="s">
        <v>8</v>
      </c>
      <c r="C574" s="2">
        <v>45535.84052283565</v>
      </c>
      <c r="D574" s="2">
        <v>45533.885320891204</v>
      </c>
      <c r="E574" s="2">
        <v>45533.885320775466</v>
      </c>
      <c r="F574" s="1" t="s">
        <v>9</v>
      </c>
      <c r="G574" s="1" t="s">
        <v>1154</v>
      </c>
      <c r="H574" s="2" t="str">
        <f>_xlfn.XLOOKUP(Items6[[#This Row],[Name - Copy]],AllJson[PDF File Name],AllJson[Franchise Legal Name])</f>
        <v>HEALTH MART SYSTEMS, INC</v>
      </c>
      <c r="I574" s="4">
        <f>_xlfn.XLOOKUP(Items6[[#This Row],[Name - Copy]],AllJson[PDF File Name],AllJson[FDD Year])</f>
        <v>2024</v>
      </c>
      <c r="J574" s="5" t="str">
        <f>_xlfn.XLOOKUP(Items6[[#This Row],[Name]],WisconsinFDD_Unstructured[Name],WisconsinFDD_Unstructured[OG Subfolder],0)</f>
        <v>HEALTH_2024</v>
      </c>
      <c r="K574" t="str" cm="1">
        <f t="array" ref="K574">UPPER(CleanFileName1(Items6[[#This Row],[Franchise Legal Name]]))</f>
        <v>HEALTH MART SYSTEMS, INC</v>
      </c>
      <c r="L574" s="8" t="str">
        <f>SUBSTITUTE(Items6[[#This Row],[New PDF File Name]],".pdf","_Items1-23.pdf")</f>
        <v>HEALTH MART SYSTEMS, INC_2024_Items1-23.pdf</v>
      </c>
      <c r="M574" s="6" t="str">
        <f>Items6[[#This Row],[Cleaned Legal Name]]&amp;"_"&amp;Items6[[#This Row],[FDD Year]]&amp;".pdf"</f>
        <v>HEALTH MART SYSTEMS, INC_2024.pdf</v>
      </c>
      <c r="N574" s="7" t="str">
        <f>SUBSTITUTE(Items6[[#This Row],[New PDF File Name]],".pdf","")</f>
        <v>HEALTH MART SYSTEMS, INC_2024</v>
      </c>
    </row>
    <row r="575" spans="1:14" x14ac:dyDescent="0.3">
      <c r="A575" s="1" t="s">
        <v>1155</v>
      </c>
      <c r="B575" s="1" t="s">
        <v>8</v>
      </c>
      <c r="C575" s="2">
        <v>45535.842435057872</v>
      </c>
      <c r="D575" s="2">
        <v>45533.885348321761</v>
      </c>
      <c r="E575" s="2">
        <v>45533.885348217591</v>
      </c>
      <c r="F575" s="1" t="s">
        <v>9</v>
      </c>
      <c r="G575" s="1" t="s">
        <v>1156</v>
      </c>
      <c r="H575" s="2" t="str">
        <f>_xlfn.XLOOKUP(Items6[[#This Row],[Name - Copy]],AllJson[PDF File Name],AllJson[Franchise Legal Name])</f>
        <v>Heavyweight Waste Franchise Partners, LLC</v>
      </c>
      <c r="I575" s="4">
        <f>_xlfn.XLOOKUP(Items6[[#This Row],[Name - Copy]],AllJson[PDF File Name],AllJson[FDD Year])</f>
        <v>2024</v>
      </c>
      <c r="J575" s="5" t="str">
        <f>_xlfn.XLOOKUP(Items6[[#This Row],[Name]],WisconsinFDD_Unstructured[Name],WisconsinFDD_Unstructured[OG Subfolder],0)</f>
        <v>Heavyweight_2024</v>
      </c>
      <c r="K575" t="str" cm="1">
        <f t="array" ref="K575">UPPER(CleanFileName1(Items6[[#This Row],[Franchise Legal Name]]))</f>
        <v>HEAVYWEIGHT WASTE FRANCHISE PARTNERS, LLC</v>
      </c>
      <c r="L575" s="8" t="str">
        <f>SUBSTITUTE(Items6[[#This Row],[New PDF File Name]],".pdf","_Items1-23.pdf")</f>
        <v>HEAVYWEIGHT WASTE FRANCHISE PARTNERS, LLC_2024_Items1-23.pdf</v>
      </c>
      <c r="M575" s="6" t="str">
        <f>Items6[[#This Row],[Cleaned Legal Name]]&amp;"_"&amp;Items6[[#This Row],[FDD Year]]&amp;".pdf"</f>
        <v>HEAVYWEIGHT WASTE FRANCHISE PARTNERS, LLC_2024.pdf</v>
      </c>
      <c r="N575" s="7" t="str">
        <f>SUBSTITUTE(Items6[[#This Row],[New PDF File Name]],".pdf","")</f>
        <v>HEAVYWEIGHT WASTE FRANCHISE PARTNERS, LLC_2024</v>
      </c>
    </row>
    <row r="576" spans="1:14" x14ac:dyDescent="0.3">
      <c r="A576" s="1" t="s">
        <v>1157</v>
      </c>
      <c r="B576" s="1" t="s">
        <v>8</v>
      </c>
      <c r="C576" s="2">
        <v>45535.844396111112</v>
      </c>
      <c r="D576" s="2">
        <v>45533.885366643517</v>
      </c>
      <c r="E576" s="2">
        <v>45533.885366574075</v>
      </c>
      <c r="F576" s="1" t="s">
        <v>9</v>
      </c>
      <c r="G576" s="1" t="s">
        <v>1158</v>
      </c>
      <c r="H576" s="2" t="str">
        <f>_xlfn.XLOOKUP(Items6[[#This Row],[Name - Copy]],AllJson[PDF File Name],AllJson[Franchise Legal Name])</f>
        <v>Hello Garage Franchising, LLC</v>
      </c>
      <c r="I576" s="4">
        <f>_xlfn.XLOOKUP(Items6[[#This Row],[Name - Copy]],AllJson[PDF File Name],AllJson[FDD Year])</f>
        <v>2024</v>
      </c>
      <c r="J576" s="5">
        <f>_xlfn.XLOOKUP(Items6[[#This Row],[Name]],WisconsinFDD_Unstructured[Name],WisconsinFDD_Unstructured[OG Subfolder],0)</f>
        <v>0</v>
      </c>
      <c r="K576" t="str" cm="1">
        <f t="array" ref="K576">UPPER(CleanFileName1(Items6[[#This Row],[Franchise Legal Name]]))</f>
        <v>HELLO GARAGE FRANCHISING, LLC</v>
      </c>
      <c r="L576" s="8" t="str">
        <f>SUBSTITUTE(Items6[[#This Row],[New PDF File Name]],".pdf","_Items1-23.pdf")</f>
        <v>HELLO GARAGE FRANCHISING, LLC_2024_Items1-23.pdf</v>
      </c>
      <c r="M576" s="6" t="str">
        <f>Items6[[#This Row],[Cleaned Legal Name]]&amp;"_"&amp;Items6[[#This Row],[FDD Year]]&amp;".pdf"</f>
        <v>HELLO GARAGE FRANCHISING, LLC_2024.pdf</v>
      </c>
      <c r="N576" s="7" t="str">
        <f>SUBSTITUTE(Items6[[#This Row],[New PDF File Name]],".pdf","")</f>
        <v>HELLO GARAGE FRANCHISING, LLC_2024</v>
      </c>
    </row>
    <row r="577" spans="1:14" x14ac:dyDescent="0.3">
      <c r="A577" s="1" t="s">
        <v>1159</v>
      </c>
      <c r="B577" s="1" t="s">
        <v>8</v>
      </c>
      <c r="C577" s="2">
        <v>45535.845856886575</v>
      </c>
      <c r="D577" s="2">
        <v>45533.885408344904</v>
      </c>
      <c r="E577" s="2">
        <v>45533.885408159724</v>
      </c>
      <c r="F577" s="1" t="s">
        <v>9</v>
      </c>
      <c r="G577" s="1" t="s">
        <v>1160</v>
      </c>
      <c r="H577" s="2" t="str">
        <f>_xlfn.XLOOKUP(Items6[[#This Row],[Name - Copy]],AllJson[PDF File Name],AllJson[Franchise Legal Name])</f>
        <v>Hello Sugar Franchise, LLC</v>
      </c>
      <c r="I577" s="4">
        <f>_xlfn.XLOOKUP(Items6[[#This Row],[Name - Copy]],AllJson[PDF File Name],AllJson[FDD Year])</f>
        <v>2024</v>
      </c>
      <c r="J577" s="5">
        <f>_xlfn.XLOOKUP(Items6[[#This Row],[Name]],WisconsinFDD_Unstructured[Name],WisconsinFDD_Unstructured[OG Subfolder],0)</f>
        <v>0</v>
      </c>
      <c r="K577" t="str" cm="1">
        <f t="array" ref="K577">UPPER(CleanFileName1(Items6[[#This Row],[Franchise Legal Name]]))</f>
        <v>HELLO SUGAR FRANCHISE, LLC</v>
      </c>
      <c r="L577" s="8" t="str">
        <f>SUBSTITUTE(Items6[[#This Row],[New PDF File Name]],".pdf","_Items1-23.pdf")</f>
        <v>HELLO SUGAR FRANCHISE, LLC_2024_Items1-23.pdf</v>
      </c>
      <c r="M577" s="6" t="str">
        <f>Items6[[#This Row],[Cleaned Legal Name]]&amp;"_"&amp;Items6[[#This Row],[FDD Year]]&amp;".pdf"</f>
        <v>HELLO SUGAR FRANCHISE, LLC_2024.pdf</v>
      </c>
      <c r="N577" s="7" t="str">
        <f>SUBSTITUTE(Items6[[#This Row],[New PDF File Name]],".pdf","")</f>
        <v>HELLO SUGAR FRANCHISE, LLC_2024</v>
      </c>
    </row>
    <row r="578" spans="1:14" x14ac:dyDescent="0.3">
      <c r="A578" s="1" t="s">
        <v>1161</v>
      </c>
      <c r="B578" s="1" t="s">
        <v>8</v>
      </c>
      <c r="C578" s="2">
        <v>45535.848554918979</v>
      </c>
      <c r="D578" s="2">
        <v>45533.885454641204</v>
      </c>
      <c r="E578" s="2">
        <v>45533.885454467592</v>
      </c>
      <c r="F578" s="1" t="s">
        <v>9</v>
      </c>
      <c r="G578" s="1" t="s">
        <v>1162</v>
      </c>
      <c r="H578" s="2" t="str">
        <f>_xlfn.XLOOKUP(Items6[[#This Row],[Name - Copy]],AllJson[PDF File Name],AllJson[Franchise Legal Name])</f>
        <v>Hertz System, Inc.</v>
      </c>
      <c r="I578" s="4">
        <f>_xlfn.XLOOKUP(Items6[[#This Row],[Name - Copy]],AllJson[PDF File Name],AllJson[FDD Year])</f>
        <v>2024</v>
      </c>
      <c r="J578" s="5" t="str">
        <f>_xlfn.XLOOKUP(Items6[[#This Row],[Name]],WisconsinFDD_Unstructured[Name],WisconsinFDD_Unstructured[OG Subfolder],0)</f>
        <v>Hertz_2024</v>
      </c>
      <c r="K578" t="str" cm="1">
        <f t="array" ref="K578">UPPER(CleanFileName1(Items6[[#This Row],[Franchise Legal Name]]))</f>
        <v>HERTZ SYSTEM, INC.</v>
      </c>
      <c r="L578" s="8" t="str">
        <f>SUBSTITUTE(Items6[[#This Row],[New PDF File Name]],".pdf","_Items1-23.pdf")</f>
        <v>HERTZ SYSTEM, INC._2024_Items1-23.pdf</v>
      </c>
      <c r="M578" s="6" t="str">
        <f>Items6[[#This Row],[Cleaned Legal Name]]&amp;"_"&amp;Items6[[#This Row],[FDD Year]]&amp;".pdf"</f>
        <v>HERTZ SYSTEM, INC._2024.pdf</v>
      </c>
      <c r="N578" s="7" t="str">
        <f>SUBSTITUTE(Items6[[#This Row],[New PDF File Name]],".pdf","")</f>
        <v>HERTZ SYSTEM, INC._2024</v>
      </c>
    </row>
    <row r="579" spans="1:14" x14ac:dyDescent="0.3">
      <c r="A579" s="1" t="s">
        <v>1163</v>
      </c>
      <c r="B579" s="1" t="s">
        <v>8</v>
      </c>
      <c r="C579" s="2">
        <v>45535.851345300929</v>
      </c>
      <c r="D579" s="2">
        <v>45533.885508078703</v>
      </c>
      <c r="E579" s="2">
        <v>45533.885507870371</v>
      </c>
      <c r="F579" s="1" t="s">
        <v>9</v>
      </c>
      <c r="G579" s="1" t="s">
        <v>1164</v>
      </c>
      <c r="H579" s="2" t="str">
        <f>_xlfn.XLOOKUP(Items6[[#This Row],[Name - Copy]],AllJson[PDF File Name],AllJson[Franchise Legal Name])</f>
        <v>HFB FenceCo Franchising, LLC</v>
      </c>
      <c r="I579" s="4">
        <f>_xlfn.XLOOKUP(Items6[[#This Row],[Name - Copy]],AllJson[PDF File Name],AllJson[FDD Year])</f>
        <v>2024</v>
      </c>
      <c r="J579" s="5">
        <f>_xlfn.XLOOKUP(Items6[[#This Row],[Name]],WisconsinFDD_Unstructured[Name],WisconsinFDD_Unstructured[OG Subfolder],0)</f>
        <v>0</v>
      </c>
      <c r="K579" t="str" cm="1">
        <f t="array" ref="K579">UPPER(CleanFileName1(Items6[[#This Row],[Franchise Legal Name]]))</f>
        <v>HFB FENCECO FRANCHISING, LLC</v>
      </c>
      <c r="L579" s="8" t="str">
        <f>SUBSTITUTE(Items6[[#This Row],[New PDF File Name]],".pdf","_Items1-23.pdf")</f>
        <v>HFB FENCECO FRANCHISING, LLC_2024_Items1-23.pdf</v>
      </c>
      <c r="M579" s="6" t="str">
        <f>Items6[[#This Row],[Cleaned Legal Name]]&amp;"_"&amp;Items6[[#This Row],[FDD Year]]&amp;".pdf"</f>
        <v>HFB FENCECO FRANCHISING, LLC_2024.pdf</v>
      </c>
      <c r="N579" s="7" t="str">
        <f>SUBSTITUTE(Items6[[#This Row],[New PDF File Name]],".pdf","")</f>
        <v>HFB FENCECO FRANCHISING, LLC_2024</v>
      </c>
    </row>
    <row r="580" spans="1:14" x14ac:dyDescent="0.3">
      <c r="A580" s="1" t="s">
        <v>1165</v>
      </c>
      <c r="B580" s="1" t="s">
        <v>8</v>
      </c>
      <c r="C580" s="2">
        <v>45535.854351168979</v>
      </c>
      <c r="D580" s="2">
        <v>45533.885550995372</v>
      </c>
      <c r="E580" s="2">
        <v>45533.885550648149</v>
      </c>
      <c r="F580" s="1" t="s">
        <v>9</v>
      </c>
      <c r="G580" s="1" t="s">
        <v>1166</v>
      </c>
      <c r="H580" s="2" t="str">
        <f>_xlfn.XLOOKUP(Items6[[#This Row],[Name - Copy]],AllJson[PDF File Name],AllJson[Franchise Legal Name])</f>
        <v>HFB MosquitoCo Franchising, LLC</v>
      </c>
      <c r="I580" s="4">
        <f>_xlfn.XLOOKUP(Items6[[#This Row],[Name - Copy]],AllJson[PDF File Name],AllJson[FDD Year])</f>
        <v>2024</v>
      </c>
      <c r="J580" s="5">
        <f>_xlfn.XLOOKUP(Items6[[#This Row],[Name]],WisconsinFDD_Unstructured[Name],WisconsinFDD_Unstructured[OG Subfolder],0)</f>
        <v>0</v>
      </c>
      <c r="K580" t="str" cm="1">
        <f t="array" ref="K580">UPPER(CleanFileName1(Items6[[#This Row],[Franchise Legal Name]]))</f>
        <v>HFB MOSQUITOCO FRANCHISING, LLC</v>
      </c>
      <c r="L580" s="8" t="str">
        <f>SUBSTITUTE(Items6[[#This Row],[New PDF File Name]],".pdf","_Items1-23.pdf")</f>
        <v>HFB MOSQUITOCO FRANCHISING, LLC_2024_Items1-23.pdf</v>
      </c>
      <c r="M580" s="6" t="str">
        <f>Items6[[#This Row],[Cleaned Legal Name]]&amp;"_"&amp;Items6[[#This Row],[FDD Year]]&amp;".pdf"</f>
        <v>HFB MOSQUITOCO FRANCHISING, LLC_2024.pdf</v>
      </c>
      <c r="N580" s="7" t="str">
        <f>SUBSTITUTE(Items6[[#This Row],[New PDF File Name]],".pdf","")</f>
        <v>HFB MOSQUITOCO FRANCHISING, LLC_2024</v>
      </c>
    </row>
    <row r="581" spans="1:14" x14ac:dyDescent="0.3">
      <c r="A581" s="1" t="s">
        <v>1167</v>
      </c>
      <c r="B581" s="1" t="s">
        <v>8</v>
      </c>
      <c r="C581" s="2">
        <v>45535.856583553243</v>
      </c>
      <c r="D581" s="2">
        <v>45533.885557858797</v>
      </c>
      <c r="E581" s="2">
        <v>45533.885557789348</v>
      </c>
      <c r="F581" s="1" t="s">
        <v>9</v>
      </c>
      <c r="G581" s="1" t="s">
        <v>1168</v>
      </c>
      <c r="H581" s="2" t="str">
        <f>_xlfn.XLOOKUP(Items6[[#This Row],[Name - Copy]],AllJson[PDF File Name],AllJson[Franchise Legal Name])</f>
        <v>HFC KTU LLC</v>
      </c>
      <c r="I581" s="4">
        <f>_xlfn.XLOOKUP(Items6[[#This Row],[Name - Copy]],AllJson[PDF File Name],AllJson[FDD Year])</f>
        <v>2024</v>
      </c>
      <c r="J581" s="5" t="str">
        <f>_xlfn.XLOOKUP(Items6[[#This Row],[Name]],WisconsinFDD_Unstructured[Name],WisconsinFDD_Unstructured[OG Subfolder],0)</f>
        <v>HFC_2024</v>
      </c>
      <c r="K581" t="str" cm="1">
        <f t="array" ref="K581">UPPER(CleanFileName1(Items6[[#This Row],[Franchise Legal Name]]))</f>
        <v>HFC KTU LLC</v>
      </c>
      <c r="L581" s="8" t="str">
        <f>SUBSTITUTE(Items6[[#This Row],[New PDF File Name]],".pdf","_Items1-23.pdf")</f>
        <v>HFC KTU LLC_2024_Items1-23.pdf</v>
      </c>
      <c r="M581" s="6" t="str">
        <f>Items6[[#This Row],[Cleaned Legal Name]]&amp;"_"&amp;Items6[[#This Row],[FDD Year]]&amp;".pdf"</f>
        <v>HFC KTU LLC_2024.pdf</v>
      </c>
      <c r="N581" s="7" t="str">
        <f>SUBSTITUTE(Items6[[#This Row],[New PDF File Name]],".pdf","")</f>
        <v>HFC KTU LLC_2024</v>
      </c>
    </row>
    <row r="582" spans="1:14" x14ac:dyDescent="0.3">
      <c r="A582" s="1" t="s">
        <v>1169</v>
      </c>
      <c r="B582" s="1" t="s">
        <v>8</v>
      </c>
      <c r="C582" s="2">
        <v>45535.857934571759</v>
      </c>
      <c r="D582" s="2">
        <v>45533.885569907405</v>
      </c>
      <c r="E582" s="2">
        <v>45533.885569861108</v>
      </c>
      <c r="F582" s="1" t="s">
        <v>9</v>
      </c>
      <c r="G582" s="1" t="s">
        <v>1170</v>
      </c>
      <c r="H582" s="2" t="str">
        <f>_xlfn.XLOOKUP(Items6[[#This Row],[Name - Copy]],AllJson[PDF File Name],AllJson[Franchise Legal Name])</f>
        <v>HHCI, LLC</v>
      </c>
      <c r="I582" s="4">
        <f>_xlfn.XLOOKUP(Items6[[#This Row],[Name - Copy]],AllJson[PDF File Name],AllJson[FDD Year])</f>
        <v>2023</v>
      </c>
      <c r="J582" s="5" t="str">
        <f>_xlfn.XLOOKUP(Items6[[#This Row],[Name]],WisconsinFDD_Unstructured[Name],WisconsinFDD_Unstructured[OG Subfolder],0)</f>
        <v>HHCI_2023</v>
      </c>
      <c r="K582" t="str" cm="1">
        <f t="array" ref="K582">UPPER(CleanFileName1(Items6[[#This Row],[Franchise Legal Name]]))</f>
        <v>HHCI, LLC</v>
      </c>
      <c r="L582" s="8" t="str">
        <f>SUBSTITUTE(Items6[[#This Row],[New PDF File Name]],".pdf","_Items1-23.pdf")</f>
        <v>HHCI, LLC_2023_Items1-23.pdf</v>
      </c>
      <c r="M582" s="6" t="str">
        <f>Items6[[#This Row],[Cleaned Legal Name]]&amp;"_"&amp;Items6[[#This Row],[FDD Year]]&amp;".pdf"</f>
        <v>HHCI, LLC_2023.pdf</v>
      </c>
      <c r="N582" s="7" t="str">
        <f>SUBSTITUTE(Items6[[#This Row],[New PDF File Name]],".pdf","")</f>
        <v>HHCI, LLC_2023</v>
      </c>
    </row>
    <row r="583" spans="1:14" x14ac:dyDescent="0.3">
      <c r="A583" s="1" t="s">
        <v>1171</v>
      </c>
      <c r="B583" s="1" t="s">
        <v>8</v>
      </c>
      <c r="C583" s="2">
        <v>45535.858645243054</v>
      </c>
      <c r="D583" s="2">
        <v>45533.885592372688</v>
      </c>
      <c r="E583" s="2">
        <v>45533.885592256942</v>
      </c>
      <c r="F583" s="1" t="s">
        <v>9</v>
      </c>
      <c r="G583" s="1" t="s">
        <v>1172</v>
      </c>
      <c r="H583" s="2" t="str">
        <f>_xlfn.XLOOKUP(Items6[[#This Row],[Name - Copy]],AllJson[PDF File Name],AllJson[Franchise Legal Name])</f>
        <v>HHO Franchise LLC</v>
      </c>
      <c r="I583" s="4">
        <f>_xlfn.XLOOKUP(Items6[[#This Row],[Name - Copy]],AllJson[PDF File Name],AllJson[FDD Year])</f>
        <v>2024</v>
      </c>
      <c r="J583" s="5" t="str">
        <f>_xlfn.XLOOKUP(Items6[[#This Row],[Name]],WisconsinFDD_Unstructured[Name],WisconsinFDD_Unstructured[OG Subfolder],0)</f>
        <v>HHO_2024</v>
      </c>
      <c r="K583" t="str" cm="1">
        <f t="array" ref="K583">UPPER(CleanFileName1(Items6[[#This Row],[Franchise Legal Name]]))</f>
        <v>HHO FRANCHISE LLC</v>
      </c>
      <c r="L583" s="8" t="str">
        <f>SUBSTITUTE(Items6[[#This Row],[New PDF File Name]],".pdf","_Items1-23.pdf")</f>
        <v>HHO FRANCHISE LLC_2024_Items1-23.pdf</v>
      </c>
      <c r="M583" s="6" t="str">
        <f>Items6[[#This Row],[Cleaned Legal Name]]&amp;"_"&amp;Items6[[#This Row],[FDD Year]]&amp;".pdf"</f>
        <v>HHO FRANCHISE LLC_2024.pdf</v>
      </c>
      <c r="N583" s="7" t="str">
        <f>SUBSTITUTE(Items6[[#This Row],[New PDF File Name]],".pdf","")</f>
        <v>HHO FRANCHISE LLC_2024</v>
      </c>
    </row>
    <row r="584" spans="1:14" x14ac:dyDescent="0.3">
      <c r="A584" s="1" t="s">
        <v>1173</v>
      </c>
      <c r="B584" s="1" t="s">
        <v>8</v>
      </c>
      <c r="C584" s="2">
        <v>45535.859972986109</v>
      </c>
      <c r="D584" s="2">
        <v>45533.885607997683</v>
      </c>
      <c r="E584" s="2">
        <v>45533.885607766206</v>
      </c>
      <c r="F584" s="1" t="s">
        <v>9</v>
      </c>
      <c r="G584" s="1" t="s">
        <v>1174</v>
      </c>
      <c r="H584" s="2" t="str">
        <f>_xlfn.XLOOKUP(Items6[[#This Row],[Name - Copy]],AllJson[PDF File Name],AllJson[Franchise Legal Name])</f>
        <v>Hi-5 ABA, Inc.</v>
      </c>
      <c r="I584" s="4">
        <f>_xlfn.XLOOKUP(Items6[[#This Row],[Name - Copy]],AllJson[PDF File Name],AllJson[FDD Year])</f>
        <v>2024</v>
      </c>
      <c r="J584" s="5" t="str">
        <f>_xlfn.XLOOKUP(Items6[[#This Row],[Name]],WisconsinFDD_Unstructured[Name],WisconsinFDD_Unstructured[OG Subfolder],0)</f>
        <v>Hi-5_2024</v>
      </c>
      <c r="K584" t="str" cm="1">
        <f t="array" ref="K584">UPPER(CleanFileName1(Items6[[#This Row],[Franchise Legal Name]]))</f>
        <v>HI-5 ABA, INC.</v>
      </c>
      <c r="L584" s="8" t="str">
        <f>SUBSTITUTE(Items6[[#This Row],[New PDF File Name]],".pdf","_Items1-23.pdf")</f>
        <v>HI-5 ABA, INC._2024_Items1-23.pdf</v>
      </c>
      <c r="M584" s="6" t="str">
        <f>Items6[[#This Row],[Cleaned Legal Name]]&amp;"_"&amp;Items6[[#This Row],[FDD Year]]&amp;".pdf"</f>
        <v>HI-5 ABA, INC._2024.pdf</v>
      </c>
      <c r="N584" s="7" t="str">
        <f>SUBSTITUTE(Items6[[#This Row],[New PDF File Name]],".pdf","")</f>
        <v>HI-5 ABA, INC._2024</v>
      </c>
    </row>
    <row r="585" spans="1:14" x14ac:dyDescent="0.3">
      <c r="A585" s="1" t="s">
        <v>1175</v>
      </c>
      <c r="B585" s="1" t="s">
        <v>8</v>
      </c>
      <c r="C585" s="2">
        <v>45535.861738622683</v>
      </c>
      <c r="D585" s="2">
        <v>45533.885626828705</v>
      </c>
      <c r="E585" s="2">
        <v>45533.885626770832</v>
      </c>
      <c r="F585" s="1" t="s">
        <v>9</v>
      </c>
      <c r="G585" s="1" t="s">
        <v>1176</v>
      </c>
      <c r="H585" s="2" t="str">
        <f>_xlfn.XLOOKUP(Items6[[#This Row],[Name - Copy]],AllJson[PDF File Name],AllJson[Franchise Legal Name])</f>
        <v>Hickory River Smokehouse, Inc.</v>
      </c>
      <c r="I585" s="4">
        <f>_xlfn.XLOOKUP(Items6[[#This Row],[Name - Copy]],AllJson[PDF File Name],AllJson[FDD Year])</f>
        <v>2024</v>
      </c>
      <c r="J585" s="5" t="str">
        <f>_xlfn.XLOOKUP(Items6[[#This Row],[Name]],WisconsinFDD_Unstructured[Name],WisconsinFDD_Unstructured[OG Subfolder],0)</f>
        <v>Hickory_2024</v>
      </c>
      <c r="K585" t="str" cm="1">
        <f t="array" ref="K585">UPPER(CleanFileName1(Items6[[#This Row],[Franchise Legal Name]]))</f>
        <v>HICKORY RIVER SMOKEHOUSE, INC.</v>
      </c>
      <c r="L585" s="8" t="str">
        <f>SUBSTITUTE(Items6[[#This Row],[New PDF File Name]],".pdf","_Items1-23.pdf")</f>
        <v>HICKORY RIVER SMOKEHOUSE, INC._2024_Items1-23.pdf</v>
      </c>
      <c r="M585" s="6" t="str">
        <f>Items6[[#This Row],[Cleaned Legal Name]]&amp;"_"&amp;Items6[[#This Row],[FDD Year]]&amp;".pdf"</f>
        <v>HICKORY RIVER SMOKEHOUSE, INC._2024.pdf</v>
      </c>
      <c r="N585" s="7" t="str">
        <f>SUBSTITUTE(Items6[[#This Row],[New PDF File Name]],".pdf","")</f>
        <v>HICKORY RIVER SMOKEHOUSE, INC._2024</v>
      </c>
    </row>
    <row r="586" spans="1:14" x14ac:dyDescent="0.3">
      <c r="A586" s="1" t="s">
        <v>1177</v>
      </c>
      <c r="B586" s="1" t="s">
        <v>8</v>
      </c>
      <c r="C586" s="2">
        <v>45535.862805185185</v>
      </c>
      <c r="D586" s="2">
        <v>45533.885667233793</v>
      </c>
      <c r="E586" s="2">
        <v>45533.885666898146</v>
      </c>
      <c r="F586" s="1" t="s">
        <v>9</v>
      </c>
      <c r="G586" s="1" t="s">
        <v>1178</v>
      </c>
      <c r="H586" s="2" t="str">
        <f>_xlfn.XLOOKUP(Items6[[#This Row],[Name - Copy]],AllJson[PDF File Name],AllJson[Franchise Legal Name])</f>
        <v>Hilton Franchise Holding LLC</v>
      </c>
      <c r="I586" s="4">
        <f>_xlfn.XLOOKUP(Items6[[#This Row],[Name - Copy]],AllJson[PDF File Name],AllJson[FDD Year])</f>
        <v>2024</v>
      </c>
      <c r="J586" s="5" t="str">
        <f>_xlfn.XLOOKUP(Items6[[#This Row],[Name]],WisconsinFDD_Unstructured[Name],WisconsinFDD_Unstructured[OG Subfolder],0)</f>
        <v>Hilton_2024</v>
      </c>
      <c r="K586" t="str" cm="1">
        <f t="array" ref="K586">UPPER(CleanFileName1(Items6[[#This Row],[Franchise Legal Name]]))</f>
        <v>HILTON FRANCHISE HOLDING LLC</v>
      </c>
      <c r="L586" s="8" t="str">
        <f>SUBSTITUTE(Items6[[#This Row],[New PDF File Name]],".pdf","_Items1-23.pdf")</f>
        <v>HILTON FRANCHISE HOLDING LLC_2024_Items1-23.pdf</v>
      </c>
      <c r="M586" s="6" t="str">
        <f>Items6[[#This Row],[Cleaned Legal Name]]&amp;"_"&amp;Items6[[#This Row],[FDD Year]]&amp;".pdf"</f>
        <v>HILTON FRANCHISE HOLDING LLC_2024.pdf</v>
      </c>
      <c r="N586" s="7" t="str">
        <f>SUBSTITUTE(Items6[[#This Row],[New PDF File Name]],".pdf","")</f>
        <v>HILTON FRANCHISE HOLDING LLC_2024</v>
      </c>
    </row>
    <row r="587" spans="1:14" x14ac:dyDescent="0.3">
      <c r="A587" s="1" t="s">
        <v>1179</v>
      </c>
      <c r="B587" s="1" t="s">
        <v>8</v>
      </c>
      <c r="C587" s="2">
        <v>45535.865520347223</v>
      </c>
      <c r="D587" s="2">
        <v>45533.885688368056</v>
      </c>
      <c r="E587" s="2">
        <v>45533.88568821759</v>
      </c>
      <c r="F587" s="1" t="s">
        <v>9</v>
      </c>
      <c r="G587" s="1" t="s">
        <v>1180</v>
      </c>
      <c r="H587" s="2" t="str">
        <f>_xlfn.XLOOKUP(Items6[[#This Row],[Name - Copy]],AllJson[PDF File Name],AllJson[Franchise Legal Name])</f>
        <v>Hissho International, Inc.</v>
      </c>
      <c r="I587" s="4">
        <f>_xlfn.XLOOKUP(Items6[[#This Row],[Name - Copy]],AllJson[PDF File Name],AllJson[FDD Year])</f>
        <v>2024</v>
      </c>
      <c r="J587" s="5" t="str">
        <f>_xlfn.XLOOKUP(Items6[[#This Row],[Name]],WisconsinFDD_Unstructured[Name],WisconsinFDD_Unstructured[OG Subfolder],0)</f>
        <v>Hissho_2024</v>
      </c>
      <c r="K587" t="str" cm="1">
        <f t="array" ref="K587">UPPER(CleanFileName1(Items6[[#This Row],[Franchise Legal Name]]))</f>
        <v>HISSHO INTERNATIONAL, INC.</v>
      </c>
      <c r="L587" s="8" t="str">
        <f>SUBSTITUTE(Items6[[#This Row],[New PDF File Name]],".pdf","_Items1-23.pdf")</f>
        <v>HISSHO INTERNATIONAL, INC._2024_Items1-23.pdf</v>
      </c>
      <c r="M587" s="6" t="str">
        <f>Items6[[#This Row],[Cleaned Legal Name]]&amp;"_"&amp;Items6[[#This Row],[FDD Year]]&amp;".pdf"</f>
        <v>HISSHO INTERNATIONAL, INC._2024.pdf</v>
      </c>
      <c r="N587" s="7" t="str">
        <f>SUBSTITUTE(Items6[[#This Row],[New PDF File Name]],".pdf","")</f>
        <v>HISSHO INTERNATIONAL, INC._2024</v>
      </c>
    </row>
    <row r="588" spans="1:14" x14ac:dyDescent="0.3">
      <c r="A588" s="1" t="s">
        <v>1181</v>
      </c>
      <c r="B588" s="1" t="s">
        <v>8</v>
      </c>
      <c r="C588" s="2">
        <v>45535.867702071759</v>
      </c>
      <c r="D588" s="2">
        <v>45533.885742118058</v>
      </c>
      <c r="E588" s="2">
        <v>45533.885741701386</v>
      </c>
      <c r="F588" s="1" t="s">
        <v>9</v>
      </c>
      <c r="G588" s="1" t="s">
        <v>1182</v>
      </c>
      <c r="H588" s="2" t="str">
        <f>_xlfn.XLOOKUP(Items6[[#This Row],[Name - Copy]],AllJson[PDF File Name],AllJson[Franchise Legal Name])</f>
        <v>Hi Five Sports Franchising LLC</v>
      </c>
      <c r="I588" s="4">
        <f>_xlfn.XLOOKUP(Items6[[#This Row],[Name - Copy]],AllJson[PDF File Name],AllJson[FDD Year])</f>
        <v>2024</v>
      </c>
      <c r="J588" s="5" t="str">
        <f>_xlfn.XLOOKUP(Items6[[#This Row],[Name]],WisconsinFDD_Unstructured[Name],WisconsinFDD_Unstructured[OG Subfolder],0)</f>
        <v>Hi_2024</v>
      </c>
      <c r="K588" t="str" cm="1">
        <f t="array" ref="K588">UPPER(CleanFileName1(Items6[[#This Row],[Franchise Legal Name]]))</f>
        <v>HI FIVE SPORTS FRANCHISING LLC</v>
      </c>
      <c r="L588" s="8" t="str">
        <f>SUBSTITUTE(Items6[[#This Row],[New PDF File Name]],".pdf","_Items1-23.pdf")</f>
        <v>HI FIVE SPORTS FRANCHISING LLC_2024_Items1-23.pdf</v>
      </c>
      <c r="M588" s="6" t="str">
        <f>Items6[[#This Row],[Cleaned Legal Name]]&amp;"_"&amp;Items6[[#This Row],[FDD Year]]&amp;".pdf"</f>
        <v>HI FIVE SPORTS FRANCHISING LLC_2024.pdf</v>
      </c>
      <c r="N588" s="7" t="str">
        <f>SUBSTITUTE(Items6[[#This Row],[New PDF File Name]],".pdf","")</f>
        <v>HI FIVE SPORTS FRANCHISING LLC_2024</v>
      </c>
    </row>
    <row r="589" spans="1:14" x14ac:dyDescent="0.3">
      <c r="A589" s="1" t="s">
        <v>1183</v>
      </c>
      <c r="B589" s="1" t="s">
        <v>8</v>
      </c>
      <c r="C589" s="2">
        <v>45535.872586458332</v>
      </c>
      <c r="D589" s="2">
        <v>45533.885750462963</v>
      </c>
      <c r="E589" s="2">
        <v>45533.885750347225</v>
      </c>
      <c r="F589" s="1" t="s">
        <v>9</v>
      </c>
      <c r="G589" s="1" t="s">
        <v>1184</v>
      </c>
      <c r="H589" s="2" t="str">
        <f>_xlfn.XLOOKUP(Items6[[#This Row],[Name - Copy]],AllJson[PDF File Name],AllJson[Franchise Legal Name])</f>
        <v>Hobby Town Unlimited, Inc.</v>
      </c>
      <c r="I589" s="4">
        <f>_xlfn.XLOOKUP(Items6[[#This Row],[Name - Copy]],AllJson[PDF File Name],AllJson[FDD Year])</f>
        <v>2024</v>
      </c>
      <c r="J589" s="5" t="str">
        <f>_xlfn.XLOOKUP(Items6[[#This Row],[Name]],WisconsinFDD_Unstructured[Name],WisconsinFDD_Unstructured[OG Subfolder],0)</f>
        <v>Hobby_2024</v>
      </c>
      <c r="K589" t="str" cm="1">
        <f t="array" ref="K589">UPPER(CleanFileName1(Items6[[#This Row],[Franchise Legal Name]]))</f>
        <v>HOBBY TOWN UNLIMITED, INC.</v>
      </c>
      <c r="L589" s="8" t="str">
        <f>SUBSTITUTE(Items6[[#This Row],[New PDF File Name]],".pdf","_Items1-23.pdf")</f>
        <v>HOBBY TOWN UNLIMITED, INC._2024_Items1-23.pdf</v>
      </c>
      <c r="M589" s="6" t="str">
        <f>Items6[[#This Row],[Cleaned Legal Name]]&amp;"_"&amp;Items6[[#This Row],[FDD Year]]&amp;".pdf"</f>
        <v>HOBBY TOWN UNLIMITED, INC._2024.pdf</v>
      </c>
      <c r="N589" s="7" t="str">
        <f>SUBSTITUTE(Items6[[#This Row],[New PDF File Name]],".pdf","")</f>
        <v>HOBBY TOWN UNLIMITED, INC._2024</v>
      </c>
    </row>
    <row r="590" spans="1:14" x14ac:dyDescent="0.3">
      <c r="A590" s="1" t="s">
        <v>1185</v>
      </c>
      <c r="B590" s="1" t="s">
        <v>8</v>
      </c>
      <c r="C590" s="2">
        <v>45535.874194872682</v>
      </c>
      <c r="D590" s="2">
        <v>45533.885776979165</v>
      </c>
      <c r="E590" s="2">
        <v>45533.88577695602</v>
      </c>
      <c r="F590" s="1" t="s">
        <v>9</v>
      </c>
      <c r="G590" s="1" t="s">
        <v>1186</v>
      </c>
      <c r="H590" s="2" t="str">
        <f>_xlfn.XLOOKUP(Items6[[#This Row],[Name - Copy]],AllJson[PDF File Name],AllJson[Franchise Legal Name])</f>
        <v>Holiday Diversified Services, LLC</v>
      </c>
      <c r="I590" s="4">
        <f>_xlfn.XLOOKUP(Items6[[#This Row],[Name - Copy]],AllJson[PDF File Name],AllJson[FDD Year])</f>
        <v>2024</v>
      </c>
      <c r="J590" s="5">
        <f>_xlfn.XLOOKUP(Items6[[#This Row],[Name]],WisconsinFDD_Unstructured[Name],WisconsinFDD_Unstructured[OG Subfolder],0)</f>
        <v>0</v>
      </c>
      <c r="K590" t="str" cm="1">
        <f t="array" ref="K590">UPPER(CleanFileName1(Items6[[#This Row],[Franchise Legal Name]]))</f>
        <v>HOLIDAY DIVERSIFIED SERVICES, LLC</v>
      </c>
      <c r="L590" s="8" t="str">
        <f>SUBSTITUTE(Items6[[#This Row],[New PDF File Name]],".pdf","_Items1-23.pdf")</f>
        <v>HOLIDAY DIVERSIFIED SERVICES, LLC_2024_Items1-23.pdf</v>
      </c>
      <c r="M590" s="6" t="str">
        <f>Items6[[#This Row],[Cleaned Legal Name]]&amp;"_"&amp;Items6[[#This Row],[FDD Year]]&amp;".pdf"</f>
        <v>HOLIDAY DIVERSIFIED SERVICES, LLC_2024.pdf</v>
      </c>
      <c r="N590" s="7" t="str">
        <f>SUBSTITUTE(Items6[[#This Row],[New PDF File Name]],".pdf","")</f>
        <v>HOLIDAY DIVERSIFIED SERVICES, LLC_2024</v>
      </c>
    </row>
    <row r="591" spans="1:14" x14ac:dyDescent="0.3">
      <c r="A591" s="1" t="s">
        <v>1187</v>
      </c>
      <c r="B591" s="1" t="s">
        <v>8</v>
      </c>
      <c r="C591" s="2">
        <v>45535.879018993059</v>
      </c>
      <c r="D591" s="2">
        <v>45533.885807673614</v>
      </c>
      <c r="E591" s="2">
        <v>45533.885807268518</v>
      </c>
      <c r="F591" s="1" t="s">
        <v>9</v>
      </c>
      <c r="G591" s="1" t="s">
        <v>1188</v>
      </c>
      <c r="H591" s="2" t="str">
        <f>_xlfn.XLOOKUP(Items6[[#This Row],[Name - Copy]],AllJson[PDF File Name],AllJson[Franchise Legal Name])</f>
        <v>Holiday Hospitality Franchising, LLC</v>
      </c>
      <c r="I591" s="4">
        <f>_xlfn.XLOOKUP(Items6[[#This Row],[Name - Copy]],AllJson[PDF File Name],AllJson[FDD Year])</f>
        <v>2024</v>
      </c>
      <c r="J591" s="5">
        <f>_xlfn.XLOOKUP(Items6[[#This Row],[Name]],WisconsinFDD_Unstructured[Name],WisconsinFDD_Unstructured[OG Subfolder],0)</f>
        <v>0</v>
      </c>
      <c r="K591" t="str" cm="1">
        <f t="array" ref="K591">UPPER(CleanFileName1(Items6[[#This Row],[Franchise Legal Name]]))</f>
        <v>HOLIDAY HOSPITALITY FRANCHISING, LLC</v>
      </c>
      <c r="L591" s="8" t="str">
        <f>SUBSTITUTE(Items6[[#This Row],[New PDF File Name]],".pdf","_Items1-23.pdf")</f>
        <v>HOLIDAY HOSPITALITY FRANCHISING, LLC_2024_Items1-23.pdf</v>
      </c>
      <c r="M591" s="6" t="str">
        <f>Items6[[#This Row],[Cleaned Legal Name]]&amp;"_"&amp;Items6[[#This Row],[FDD Year]]&amp;".pdf"</f>
        <v>HOLIDAY HOSPITALITY FRANCHISING, LLC_2024.pdf</v>
      </c>
      <c r="N591" s="7" t="str">
        <f>SUBSTITUTE(Items6[[#This Row],[New PDF File Name]],".pdf","")</f>
        <v>HOLIDAY HOSPITALITY FRANCHISING, LLC_2024</v>
      </c>
    </row>
    <row r="592" spans="1:14" x14ac:dyDescent="0.3">
      <c r="A592" s="1" t="s">
        <v>1189</v>
      </c>
      <c r="B592" s="1" t="s">
        <v>8</v>
      </c>
      <c r="C592" s="2">
        <v>45535.882253923613</v>
      </c>
      <c r="D592" s="2">
        <v>45533.885833842593</v>
      </c>
      <c r="E592" s="2">
        <v>45533.885833749999</v>
      </c>
      <c r="F592" s="1" t="s">
        <v>9</v>
      </c>
      <c r="G592" s="1" t="s">
        <v>1190</v>
      </c>
      <c r="H592" s="2" t="str">
        <f>_xlfn.XLOOKUP(Items6[[#This Row],[Name - Copy]],AllJson[PDF File Name],AllJson[Franchise Legal Name])</f>
        <v>HomeCare Advocacy Network, Inc.</v>
      </c>
      <c r="I592" s="4">
        <f>_xlfn.XLOOKUP(Items6[[#This Row],[Name - Copy]],AllJson[PDF File Name],AllJson[FDD Year])</f>
        <v>2024</v>
      </c>
      <c r="J592" s="5" t="str">
        <f>_xlfn.XLOOKUP(Items6[[#This Row],[Name]],WisconsinFDD_Unstructured[Name],WisconsinFDD_Unstructured[OG Subfolder],0)</f>
        <v>HomeCare_2024</v>
      </c>
      <c r="K592" t="str" cm="1">
        <f t="array" ref="K592">UPPER(CleanFileName1(Items6[[#This Row],[Franchise Legal Name]]))</f>
        <v>HOMECARE ADVOCACY NETWORK, INC.</v>
      </c>
      <c r="L592" s="8" t="str">
        <f>SUBSTITUTE(Items6[[#This Row],[New PDF File Name]],".pdf","_Items1-23.pdf")</f>
        <v>HOMECARE ADVOCACY NETWORK, INC._2024_Items1-23.pdf</v>
      </c>
      <c r="M592" s="6" t="str">
        <f>Items6[[#This Row],[Cleaned Legal Name]]&amp;"_"&amp;Items6[[#This Row],[FDD Year]]&amp;".pdf"</f>
        <v>HOMECARE ADVOCACY NETWORK, INC._2024.pdf</v>
      </c>
      <c r="N592" s="7" t="str">
        <f>SUBSTITUTE(Items6[[#This Row],[New PDF File Name]],".pdf","")</f>
        <v>HOMECARE ADVOCACY NETWORK, INC._2024</v>
      </c>
    </row>
    <row r="593" spans="1:14" x14ac:dyDescent="0.3">
      <c r="A593" s="1" t="s">
        <v>1191</v>
      </c>
      <c r="B593" s="1" t="s">
        <v>8</v>
      </c>
      <c r="C593" s="2">
        <v>45535.883659421299</v>
      </c>
      <c r="D593" s="2">
        <v>45533.885856712965</v>
      </c>
      <c r="E593" s="2">
        <v>45533.885856620371</v>
      </c>
      <c r="F593" s="1" t="s">
        <v>9</v>
      </c>
      <c r="G593" s="1" t="s">
        <v>1192</v>
      </c>
      <c r="H593" s="2" t="str">
        <f>_xlfn.XLOOKUP(Items6[[#This Row],[Name - Copy]],AllJson[PDF File Name],AllJson[Franchise Legal Name])</f>
        <v>HomeSmart International, LLC</v>
      </c>
      <c r="I593" s="4">
        <f>_xlfn.XLOOKUP(Items6[[#This Row],[Name - Copy]],AllJson[PDF File Name],AllJson[FDD Year])</f>
        <v>2024</v>
      </c>
      <c r="J593" s="5" t="str">
        <f>_xlfn.XLOOKUP(Items6[[#This Row],[Name]],WisconsinFDD_Unstructured[Name],WisconsinFDD_Unstructured[OG Subfolder],0)</f>
        <v>HomeSmart_2024</v>
      </c>
      <c r="K593" t="str" cm="1">
        <f t="array" ref="K593">UPPER(CleanFileName1(Items6[[#This Row],[Franchise Legal Name]]))</f>
        <v>HOMESMART INTERNATIONAL, LLC</v>
      </c>
      <c r="L593" s="8" t="str">
        <f>SUBSTITUTE(Items6[[#This Row],[New PDF File Name]],".pdf","_Items1-23.pdf")</f>
        <v>HOMESMART INTERNATIONAL, LLC_2024_Items1-23.pdf</v>
      </c>
      <c r="M593" s="6" t="str">
        <f>Items6[[#This Row],[Cleaned Legal Name]]&amp;"_"&amp;Items6[[#This Row],[FDD Year]]&amp;".pdf"</f>
        <v>HOMESMART INTERNATIONAL, LLC_2024.pdf</v>
      </c>
      <c r="N593" s="7" t="str">
        <f>SUBSTITUTE(Items6[[#This Row],[New PDF File Name]],".pdf","")</f>
        <v>HOMESMART INTERNATIONAL, LLC_2024</v>
      </c>
    </row>
    <row r="594" spans="1:14" x14ac:dyDescent="0.3">
      <c r="A594" s="1" t="s">
        <v>1193</v>
      </c>
      <c r="B594" s="1" t="s">
        <v>8</v>
      </c>
      <c r="C594" s="2">
        <v>45535.884938483796</v>
      </c>
      <c r="D594" s="2">
        <v>45533.885885578704</v>
      </c>
      <c r="E594" s="2">
        <v>45533.885885358795</v>
      </c>
      <c r="F594" s="1" t="s">
        <v>9</v>
      </c>
      <c r="G594" s="1" t="s">
        <v>1194</v>
      </c>
      <c r="H594" s="2" t="str">
        <f>_xlfn.XLOOKUP(Items6[[#This Row],[Name - Copy]],AllJson[PDF File Name],AllJson[Franchise Legal Name])</f>
        <v>Homestretch Home Services II LLC</v>
      </c>
      <c r="I594" s="4">
        <f>_xlfn.XLOOKUP(Items6[[#This Row],[Name - Copy]],AllJson[PDF File Name],AllJson[FDD Year])</f>
        <v>2024</v>
      </c>
      <c r="J594" s="5" t="str">
        <f>_xlfn.XLOOKUP(Items6[[#This Row],[Name]],WisconsinFDD_Unstructured[Name],WisconsinFDD_Unstructured[OG Subfolder],0)</f>
        <v>Homestretch_2024</v>
      </c>
      <c r="K594" t="str" cm="1">
        <f t="array" ref="K594">UPPER(CleanFileName1(Items6[[#This Row],[Franchise Legal Name]]))</f>
        <v>HOMESTRETCH HOME SERVICES II LLC</v>
      </c>
      <c r="L594" s="8" t="str">
        <f>SUBSTITUTE(Items6[[#This Row],[New PDF File Name]],".pdf","_Items1-23.pdf")</f>
        <v>HOMESTRETCH HOME SERVICES II LLC_2024_Items1-23.pdf</v>
      </c>
      <c r="M594" s="6" t="str">
        <f>Items6[[#This Row],[Cleaned Legal Name]]&amp;"_"&amp;Items6[[#This Row],[FDD Year]]&amp;".pdf"</f>
        <v>HOMESTRETCH HOME SERVICES II LLC_2024.pdf</v>
      </c>
      <c r="N594" s="7" t="str">
        <f>SUBSTITUTE(Items6[[#This Row],[New PDF File Name]],".pdf","")</f>
        <v>HOMESTRETCH HOME SERVICES II LLC_2024</v>
      </c>
    </row>
    <row r="595" spans="1:14" x14ac:dyDescent="0.3">
      <c r="A595" s="1" t="s">
        <v>1195</v>
      </c>
      <c r="B595" s="1" t="s">
        <v>8</v>
      </c>
      <c r="C595" s="2">
        <v>45535.887100196756</v>
      </c>
      <c r="D595" s="2">
        <v>45533.885894675928</v>
      </c>
      <c r="E595" s="2">
        <v>45533.885894560182</v>
      </c>
      <c r="F595" s="1" t="s">
        <v>9</v>
      </c>
      <c r="G595" s="1" t="s">
        <v>1196</v>
      </c>
      <c r="H595" s="2" t="str">
        <f>_xlfn.XLOOKUP(Items6[[#This Row],[Name - Copy]],AllJson[PDF File Name],AllJson[Franchise Legal Name])</f>
        <v>HomeTowne Studios, LLC</v>
      </c>
      <c r="I595" s="4">
        <f>_xlfn.XLOOKUP(Items6[[#This Row],[Name - Copy]],AllJson[PDF File Name],AllJson[FDD Year])</f>
        <v>2024</v>
      </c>
      <c r="J595" s="5" t="str">
        <f>_xlfn.XLOOKUP(Items6[[#This Row],[Name]],WisconsinFDD_Unstructured[Name],WisconsinFDD_Unstructured[OG Subfolder],0)</f>
        <v>HomeTowne_2024</v>
      </c>
      <c r="K595" t="str" cm="1">
        <f t="array" ref="K595">UPPER(CleanFileName1(Items6[[#This Row],[Franchise Legal Name]]))</f>
        <v>HOMETOWNE STUDIOS, LLC</v>
      </c>
      <c r="L595" s="8" t="str">
        <f>SUBSTITUTE(Items6[[#This Row],[New PDF File Name]],".pdf","_Items1-23.pdf")</f>
        <v>HOMETOWNE STUDIOS, LLC_2024_Items1-23.pdf</v>
      </c>
      <c r="M595" s="6" t="str">
        <f>Items6[[#This Row],[Cleaned Legal Name]]&amp;"_"&amp;Items6[[#This Row],[FDD Year]]&amp;".pdf"</f>
        <v>HOMETOWNE STUDIOS, LLC_2024.pdf</v>
      </c>
      <c r="N595" s="7" t="str">
        <f>SUBSTITUTE(Items6[[#This Row],[New PDF File Name]],".pdf","")</f>
        <v>HOMETOWNE STUDIOS, LLC_2024</v>
      </c>
    </row>
    <row r="596" spans="1:14" x14ac:dyDescent="0.3">
      <c r="A596" s="1" t="s">
        <v>1197</v>
      </c>
      <c r="B596" s="1" t="s">
        <v>8</v>
      </c>
      <c r="C596" s="2">
        <v>45535.88924034722</v>
      </c>
      <c r="D596" s="2">
        <v>45533.885935243059</v>
      </c>
      <c r="E596" s="2">
        <v>45533.885935115744</v>
      </c>
      <c r="F596" s="1" t="s">
        <v>9</v>
      </c>
      <c r="G596" s="1" t="s">
        <v>1198</v>
      </c>
      <c r="H596" s="2" t="str">
        <f>_xlfn.XLOOKUP(Items6[[#This Row],[Name - Copy]],AllJson[PDF File Name],AllJson[Franchise Legal Name])</f>
        <v>HomeVestors of America, Inc.</v>
      </c>
      <c r="I596" s="4">
        <f>_xlfn.XLOOKUP(Items6[[#This Row],[Name - Copy]],AllJson[PDF File Name],AllJson[FDD Year])</f>
        <v>2024</v>
      </c>
      <c r="J596" s="5" t="str">
        <f>_xlfn.XLOOKUP(Items6[[#This Row],[Name]],WisconsinFDD_Unstructured[Name],WisconsinFDD_Unstructured[OG Subfolder],0)</f>
        <v>HomeVestors_2024</v>
      </c>
      <c r="K596" t="str" cm="1">
        <f t="array" ref="K596">UPPER(CleanFileName1(Items6[[#This Row],[Franchise Legal Name]]))</f>
        <v>HOMEVESTORS OF AMERICA, INC.</v>
      </c>
      <c r="L596" s="8" t="str">
        <f>SUBSTITUTE(Items6[[#This Row],[New PDF File Name]],".pdf","_Items1-23.pdf")</f>
        <v>HOMEVESTORS OF AMERICA, INC._2024_Items1-23.pdf</v>
      </c>
      <c r="M596" s="6" t="str">
        <f>Items6[[#This Row],[Cleaned Legal Name]]&amp;"_"&amp;Items6[[#This Row],[FDD Year]]&amp;".pdf"</f>
        <v>HOMEVESTORS OF AMERICA, INC._2024.pdf</v>
      </c>
      <c r="N596" s="7" t="str">
        <f>SUBSTITUTE(Items6[[#This Row],[New PDF File Name]],".pdf","")</f>
        <v>HOMEVESTORS OF AMERICA, INC._2024</v>
      </c>
    </row>
    <row r="597" spans="1:14" x14ac:dyDescent="0.3">
      <c r="A597" s="1" t="s">
        <v>1199</v>
      </c>
      <c r="B597" s="1" t="s">
        <v>8</v>
      </c>
      <c r="C597" s="2">
        <v>45535.891497893521</v>
      </c>
      <c r="D597" s="2">
        <v>45533.885968958333</v>
      </c>
      <c r="E597" s="2">
        <v>45533.885968807874</v>
      </c>
      <c r="F597" s="1" t="s">
        <v>9</v>
      </c>
      <c r="G597" s="1" t="s">
        <v>1200</v>
      </c>
      <c r="H597" s="2" t="str">
        <f>_xlfn.XLOOKUP(Items6[[#This Row],[Name - Copy]],AllJson[PDF File Name],AllJson[Franchise Legal Name])</f>
        <v>Homewatch CareGivers Franchising SPE LLC</v>
      </c>
      <c r="I597" s="4">
        <f>_xlfn.XLOOKUP(Items6[[#This Row],[Name - Copy]],AllJson[PDF File Name],AllJson[FDD Year])</f>
        <v>2024</v>
      </c>
      <c r="J597" s="5" t="str">
        <f>_xlfn.XLOOKUP(Items6[[#This Row],[Name]],WisconsinFDD_Unstructured[Name],WisconsinFDD_Unstructured[OG Subfolder],0)</f>
        <v>Homewatch_2024</v>
      </c>
      <c r="K597" t="str" cm="1">
        <f t="array" ref="K597">UPPER(CleanFileName1(Items6[[#This Row],[Franchise Legal Name]]))</f>
        <v>HOMEWATCH CAREGIVERS FRANCHISING SPE LLC</v>
      </c>
      <c r="L597" s="8" t="str">
        <f>SUBSTITUTE(Items6[[#This Row],[New PDF File Name]],".pdf","_Items1-23.pdf")</f>
        <v>HOMEWATCH CAREGIVERS FRANCHISING SPE LLC_2024_Items1-23.pdf</v>
      </c>
      <c r="M597" s="6" t="str">
        <f>Items6[[#This Row],[Cleaned Legal Name]]&amp;"_"&amp;Items6[[#This Row],[FDD Year]]&amp;".pdf"</f>
        <v>HOMEWATCH CAREGIVERS FRANCHISING SPE LLC_2024.pdf</v>
      </c>
      <c r="N597" s="7" t="str">
        <f>SUBSTITUTE(Items6[[#This Row],[New PDF File Name]],".pdf","")</f>
        <v>HOMEWATCH CAREGIVERS FRANCHISING SPE LLC_2024</v>
      </c>
    </row>
    <row r="598" spans="1:14" x14ac:dyDescent="0.3">
      <c r="A598" s="1" t="s">
        <v>1201</v>
      </c>
      <c r="B598" s="1" t="s">
        <v>8</v>
      </c>
      <c r="C598" s="2">
        <v>45535.893762719905</v>
      </c>
      <c r="D598" s="2">
        <v>45533.885983125001</v>
      </c>
      <c r="E598" s="2">
        <v>45533.885983009262</v>
      </c>
      <c r="F598" s="1" t="s">
        <v>9</v>
      </c>
      <c r="G598" s="1" t="s">
        <v>1202</v>
      </c>
      <c r="H598" s="2" t="str">
        <f>_xlfn.XLOOKUP(Items6[[#This Row],[Name - Copy]],AllJson[PDF File Name],AllJson[Franchise Legal Name])</f>
        <v>HomeWell Franchising Inc.</v>
      </c>
      <c r="I598" s="4">
        <f>_xlfn.XLOOKUP(Items6[[#This Row],[Name - Copy]],AllJson[PDF File Name],AllJson[FDD Year])</f>
        <v>2024</v>
      </c>
      <c r="J598" s="5" t="str">
        <f>_xlfn.XLOOKUP(Items6[[#This Row],[Name]],WisconsinFDD_Unstructured[Name],WisconsinFDD_Unstructured[OG Subfolder],0)</f>
        <v>HomeWell_2024</v>
      </c>
      <c r="K598" t="str" cm="1">
        <f t="array" ref="K598">UPPER(CleanFileName1(Items6[[#This Row],[Franchise Legal Name]]))</f>
        <v>HOMEWELL FRANCHISING INC.</v>
      </c>
      <c r="L598" s="8" t="str">
        <f>SUBSTITUTE(Items6[[#This Row],[New PDF File Name]],".pdf","_Items1-23.pdf")</f>
        <v>HOMEWELL FRANCHISING INC._2024_Items1-23.pdf</v>
      </c>
      <c r="M598" s="6" t="str">
        <f>Items6[[#This Row],[Cleaned Legal Name]]&amp;"_"&amp;Items6[[#This Row],[FDD Year]]&amp;".pdf"</f>
        <v>HOMEWELL FRANCHISING INC._2024.pdf</v>
      </c>
      <c r="N598" s="7" t="str">
        <f>SUBSTITUTE(Items6[[#This Row],[New PDF File Name]],".pdf","")</f>
        <v>HOMEWELL FRANCHISING INC._2024</v>
      </c>
    </row>
    <row r="599" spans="1:14" x14ac:dyDescent="0.3">
      <c r="A599" s="1" t="s">
        <v>1203</v>
      </c>
      <c r="B599" s="1" t="s">
        <v>8</v>
      </c>
      <c r="C599" s="2">
        <v>45535.895405972224</v>
      </c>
      <c r="D599" s="2">
        <v>45533.886115729169</v>
      </c>
      <c r="E599" s="2">
        <v>45533.886115138892</v>
      </c>
      <c r="F599" s="1" t="s">
        <v>9</v>
      </c>
      <c r="G599" s="1" t="s">
        <v>1204</v>
      </c>
      <c r="H599" s="2" t="str">
        <f>_xlfn.XLOOKUP(Items6[[#This Row],[Name - Copy]],AllJson[PDF File Name],AllJson[Franchise Legal Name])</f>
        <v>Home Clean Heroes Franchising, LLC</v>
      </c>
      <c r="I599" s="4">
        <f>_xlfn.XLOOKUP(Items6[[#This Row],[Name - Copy]],AllJson[PDF File Name],AllJson[FDD Year])</f>
        <v>2024</v>
      </c>
      <c r="J599" s="5">
        <f>_xlfn.XLOOKUP(Items6[[#This Row],[Name]],WisconsinFDD_Unstructured[Name],WisconsinFDD_Unstructured[OG Subfolder],0)</f>
        <v>0</v>
      </c>
      <c r="K599" t="str" cm="1">
        <f t="array" ref="K599">UPPER(CleanFileName1(Items6[[#This Row],[Franchise Legal Name]]))</f>
        <v>HOME CLEAN HEROES FRANCHISING, LLC</v>
      </c>
      <c r="L599" s="8" t="str">
        <f>SUBSTITUTE(Items6[[#This Row],[New PDF File Name]],".pdf","_Items1-23.pdf")</f>
        <v>HOME CLEAN HEROES FRANCHISING, LLC_2024_Items1-23.pdf</v>
      </c>
      <c r="M599" s="6" t="str">
        <f>Items6[[#This Row],[Cleaned Legal Name]]&amp;"_"&amp;Items6[[#This Row],[FDD Year]]&amp;".pdf"</f>
        <v>HOME CLEAN HEROES FRANCHISING, LLC_2024.pdf</v>
      </c>
      <c r="N599" s="7" t="str">
        <f>SUBSTITUTE(Items6[[#This Row],[New PDF File Name]],".pdf","")</f>
        <v>HOME CLEAN HEROES FRANCHISING, LLC_2024</v>
      </c>
    </row>
    <row r="600" spans="1:14" x14ac:dyDescent="0.3">
      <c r="A600" s="1" t="s">
        <v>1205</v>
      </c>
      <c r="B600" s="1" t="s">
        <v>8</v>
      </c>
      <c r="C600" s="2">
        <v>45535.902244548612</v>
      </c>
      <c r="D600" s="2">
        <v>45533.886137511574</v>
      </c>
      <c r="E600" s="2">
        <v>45533.886137407404</v>
      </c>
      <c r="F600" s="1" t="s">
        <v>9</v>
      </c>
      <c r="G600" s="1" t="s">
        <v>1206</v>
      </c>
      <c r="H600" s="2" t="str">
        <f>_xlfn.XLOOKUP(Items6[[#This Row],[Name - Copy]],AllJson[PDF File Name],AllJson[Franchise Legal Name])</f>
        <v>Home Instead, Inc.</v>
      </c>
      <c r="I600" s="4">
        <f>_xlfn.XLOOKUP(Items6[[#This Row],[Name - Copy]],AllJson[PDF File Name],AllJson[FDD Year])</f>
        <v>2024</v>
      </c>
      <c r="J600" s="5">
        <f>_xlfn.XLOOKUP(Items6[[#This Row],[Name]],WisconsinFDD_Unstructured[Name],WisconsinFDD_Unstructured[OG Subfolder],0)</f>
        <v>0</v>
      </c>
      <c r="K600" t="str" cm="1">
        <f t="array" ref="K600">UPPER(CleanFileName1(Items6[[#This Row],[Franchise Legal Name]]))</f>
        <v>HOME INSTEAD, INC.</v>
      </c>
      <c r="L600" s="8" t="str">
        <f>SUBSTITUTE(Items6[[#This Row],[New PDF File Name]],".pdf","_Items1-23.pdf")</f>
        <v>HOME INSTEAD, INC._2024_Items1-23.pdf</v>
      </c>
      <c r="M600" s="6" t="str">
        <f>Items6[[#This Row],[Cleaned Legal Name]]&amp;"_"&amp;Items6[[#This Row],[FDD Year]]&amp;".pdf"</f>
        <v>HOME INSTEAD, INC._2024.pdf</v>
      </c>
      <c r="N600" s="7" t="str">
        <f>SUBSTITUTE(Items6[[#This Row],[New PDF File Name]],".pdf","")</f>
        <v>HOME INSTEAD, INC._2024</v>
      </c>
    </row>
    <row r="601" spans="1:14" x14ac:dyDescent="0.3">
      <c r="A601" s="1" t="s">
        <v>1207</v>
      </c>
      <c r="B601" s="1" t="s">
        <v>8</v>
      </c>
      <c r="C601" s="2">
        <v>45535.90421857639</v>
      </c>
      <c r="D601" s="2">
        <v>45533.886164097225</v>
      </c>
      <c r="E601" s="2">
        <v>45533.886163877316</v>
      </c>
      <c r="F601" s="1" t="s">
        <v>9</v>
      </c>
      <c r="G601" s="1" t="s">
        <v>1208</v>
      </c>
      <c r="H601" s="2" t="str">
        <f>_xlfn.XLOOKUP(Items6[[#This Row],[Name - Copy]],AllJson[PDF File Name],AllJson[Franchise Legal Name])</f>
        <v>Home Smiles Franchising LLC</v>
      </c>
      <c r="I601" s="4">
        <f>_xlfn.XLOOKUP(Items6[[#This Row],[Name - Copy]],AllJson[PDF File Name],AllJson[FDD Year])</f>
        <v>2024</v>
      </c>
      <c r="J601" s="5">
        <f>_xlfn.XLOOKUP(Items6[[#This Row],[Name]],WisconsinFDD_Unstructured[Name],WisconsinFDD_Unstructured[OG Subfolder],0)</f>
        <v>0</v>
      </c>
      <c r="K601" t="str" cm="1">
        <f t="array" ref="K601">UPPER(CleanFileName1(Items6[[#This Row],[Franchise Legal Name]]))</f>
        <v>HOME SMILES FRANCHISING LLC</v>
      </c>
      <c r="L601" s="8" t="str">
        <f>SUBSTITUTE(Items6[[#This Row],[New PDF File Name]],".pdf","_Items1-23.pdf")</f>
        <v>HOME SMILES FRANCHISING LLC_2024_Items1-23.pdf</v>
      </c>
      <c r="M601" s="6" t="str">
        <f>Items6[[#This Row],[Cleaned Legal Name]]&amp;"_"&amp;Items6[[#This Row],[FDD Year]]&amp;".pdf"</f>
        <v>HOME SMILES FRANCHISING LLC_2024.pdf</v>
      </c>
      <c r="N601" s="7" t="str">
        <f>SUBSTITUTE(Items6[[#This Row],[New PDF File Name]],".pdf","")</f>
        <v>HOME SMILES FRANCHISING LLC_2024</v>
      </c>
    </row>
    <row r="602" spans="1:14" x14ac:dyDescent="0.3">
      <c r="A602" s="1" t="s">
        <v>1209</v>
      </c>
      <c r="B602" s="1" t="s">
        <v>8</v>
      </c>
      <c r="C602" s="2">
        <v>45535.905785798612</v>
      </c>
      <c r="D602" s="2">
        <v>45533.886176944441</v>
      </c>
      <c r="E602" s="2">
        <v>45533.886176840278</v>
      </c>
      <c r="F602" s="1" t="s">
        <v>9</v>
      </c>
      <c r="G602" s="1" t="s">
        <v>1210</v>
      </c>
      <c r="H602" s="2" t="str">
        <f>_xlfn.XLOOKUP(Items6[[#This Row],[Name - Copy]],AllJson[PDF File Name],AllJson[Franchise Legal Name])</f>
        <v>Hommati Franchise Network, Inc. (Area Rep)</v>
      </c>
      <c r="I602" s="4">
        <f>_xlfn.XLOOKUP(Items6[[#This Row],[Name - Copy]],AllJson[PDF File Name],AllJson[FDD Year])</f>
        <v>2024</v>
      </c>
      <c r="J602" s="5" t="str">
        <f>_xlfn.XLOOKUP(Items6[[#This Row],[Name]],WisconsinFDD_Unstructured[Name],WisconsinFDD_Unstructured[OG Subfolder],0)</f>
        <v>Hommati_2024</v>
      </c>
      <c r="K602" t="str" cm="1">
        <f t="array" ref="K602">UPPER(CleanFileName1(Items6[[#This Row],[Franchise Legal Name]]))</f>
        <v>HOMMATI FRANCHISE NETWORK, INC. (AREA REP)</v>
      </c>
      <c r="L602" s="8" t="str">
        <f>SUBSTITUTE(Items6[[#This Row],[New PDF File Name]],".pdf","_Items1-23.pdf")</f>
        <v>HOMMATI FRANCHISE NETWORK, INC. (AREA REP)_2024_Items1-23.pdf</v>
      </c>
      <c r="M602" s="6" t="str">
        <f>Items6[[#This Row],[Cleaned Legal Name]]&amp;"_"&amp;Items6[[#This Row],[FDD Year]]&amp;".pdf"</f>
        <v>HOMMATI FRANCHISE NETWORK, INC. (AREA REP)_2024.pdf</v>
      </c>
      <c r="N602" s="7" t="str">
        <f>SUBSTITUTE(Items6[[#This Row],[New PDF File Name]],".pdf","")</f>
        <v>HOMMATI FRANCHISE NETWORK, INC. (AREA REP)_2024</v>
      </c>
    </row>
    <row r="603" spans="1:14" x14ac:dyDescent="0.3">
      <c r="A603" s="1" t="s">
        <v>1211</v>
      </c>
      <c r="B603" s="1" t="s">
        <v>8</v>
      </c>
      <c r="C603" s="2">
        <v>45535.906625312498</v>
      </c>
      <c r="D603" s="2">
        <v>45533.886195891202</v>
      </c>
      <c r="E603" s="2">
        <v>45533.886195810184</v>
      </c>
      <c r="F603" s="1" t="s">
        <v>9</v>
      </c>
      <c r="G603" s="1" t="s">
        <v>1212</v>
      </c>
      <c r="H603" s="2" t="str">
        <f>_xlfn.XLOOKUP(Items6[[#This Row],[Name - Copy]],AllJson[PDF File Name],AllJson[Franchise Legal Name])</f>
        <v>Honest Abe Roofing Franchise, Inc.</v>
      </c>
      <c r="I603" s="4">
        <f>_xlfn.XLOOKUP(Items6[[#This Row],[Name - Copy]],AllJson[PDF File Name],AllJson[FDD Year])</f>
        <v>2024</v>
      </c>
      <c r="J603" s="5">
        <f>_xlfn.XLOOKUP(Items6[[#This Row],[Name]],WisconsinFDD_Unstructured[Name],WisconsinFDD_Unstructured[OG Subfolder],0)</f>
        <v>0</v>
      </c>
      <c r="K603" t="str" cm="1">
        <f t="array" ref="K603">UPPER(CleanFileName1(Items6[[#This Row],[Franchise Legal Name]]))</f>
        <v>HONEST ABE ROOFING FRANCHISE, INC.</v>
      </c>
      <c r="L603" s="8" t="str">
        <f>SUBSTITUTE(Items6[[#This Row],[New PDF File Name]],".pdf","_Items1-23.pdf")</f>
        <v>HONEST ABE ROOFING FRANCHISE, INC._2024_Items1-23.pdf</v>
      </c>
      <c r="M603" s="6" t="str">
        <f>Items6[[#This Row],[Cleaned Legal Name]]&amp;"_"&amp;Items6[[#This Row],[FDD Year]]&amp;".pdf"</f>
        <v>HONEST ABE ROOFING FRANCHISE, INC._2024.pdf</v>
      </c>
      <c r="N603" s="7" t="str">
        <f>SUBSTITUTE(Items6[[#This Row],[New PDF File Name]],".pdf","")</f>
        <v>HONEST ABE ROOFING FRANCHISE, INC._2024</v>
      </c>
    </row>
    <row r="604" spans="1:14" x14ac:dyDescent="0.3">
      <c r="A604" s="1" t="s">
        <v>1213</v>
      </c>
      <c r="B604" s="1" t="s">
        <v>8</v>
      </c>
      <c r="C604" s="2">
        <v>45535.908249456021</v>
      </c>
      <c r="D604" s="2">
        <v>45533.886222407411</v>
      </c>
      <c r="E604" s="2">
        <v>45533.886222314817</v>
      </c>
      <c r="F604" s="1" t="s">
        <v>9</v>
      </c>
      <c r="G604" s="1" t="s">
        <v>1214</v>
      </c>
      <c r="H604" s="2" t="str">
        <f>_xlfn.XLOOKUP(Items6[[#This Row],[Name - Copy]],AllJson[PDF File Name],AllJson[Franchise Legal Name])</f>
        <v>Honest Hospitality Group LLC</v>
      </c>
      <c r="I604" s="4">
        <f>_xlfn.XLOOKUP(Items6[[#This Row],[Name - Copy]],AllJson[PDF File Name],AllJson[FDD Year])</f>
        <v>2024</v>
      </c>
      <c r="J604" s="5">
        <f>_xlfn.XLOOKUP(Items6[[#This Row],[Name]],WisconsinFDD_Unstructured[Name],WisconsinFDD_Unstructured[OG Subfolder],0)</f>
        <v>0</v>
      </c>
      <c r="K604" t="str" cm="1">
        <f t="array" ref="K604">UPPER(CleanFileName1(Items6[[#This Row],[Franchise Legal Name]]))</f>
        <v>HONEST HOSPITALITY GROUP LLC</v>
      </c>
      <c r="L604" s="8" t="str">
        <f>SUBSTITUTE(Items6[[#This Row],[New PDF File Name]],".pdf","_Items1-23.pdf")</f>
        <v>HONEST HOSPITALITY GROUP LLC_2024_Items1-23.pdf</v>
      </c>
      <c r="M604" s="6" t="str">
        <f>Items6[[#This Row],[Cleaned Legal Name]]&amp;"_"&amp;Items6[[#This Row],[FDD Year]]&amp;".pdf"</f>
        <v>HONEST HOSPITALITY GROUP LLC_2024.pdf</v>
      </c>
      <c r="N604" s="7" t="str">
        <f>SUBSTITUTE(Items6[[#This Row],[New PDF File Name]],".pdf","")</f>
        <v>HONEST HOSPITALITY GROUP LLC_2024</v>
      </c>
    </row>
    <row r="605" spans="1:14" x14ac:dyDescent="0.3">
      <c r="A605" s="1" t="s">
        <v>1215</v>
      </c>
      <c r="B605" s="1" t="s">
        <v>8</v>
      </c>
      <c r="C605" s="2">
        <v>45535.910012546294</v>
      </c>
      <c r="D605" s="2">
        <v>45533.886253402779</v>
      </c>
      <c r="E605" s="2">
        <v>45533.886253171295</v>
      </c>
      <c r="F605" s="1" t="s">
        <v>9</v>
      </c>
      <c r="G605" s="1" t="s">
        <v>1216</v>
      </c>
      <c r="H605" s="2" t="str">
        <f>_xlfn.XLOOKUP(Items6[[#This Row],[Name - Copy]],AllJson[PDF File Name],AllJson[Franchise Legal Name])</f>
        <v>HOODZ INTERNATIONAL LLC</v>
      </c>
      <c r="I605" s="4">
        <f>_xlfn.XLOOKUP(Items6[[#This Row],[Name - Copy]],AllJson[PDF File Name],AllJson[FDD Year])</f>
        <v>2024</v>
      </c>
      <c r="J605" s="5" t="str">
        <f>_xlfn.XLOOKUP(Items6[[#This Row],[Name]],WisconsinFDD_Unstructured[Name],WisconsinFDD_Unstructured[OG Subfolder],0)</f>
        <v>HOODZ_2024</v>
      </c>
      <c r="K605" t="str" cm="1">
        <f t="array" ref="K605">UPPER(CleanFileName1(Items6[[#This Row],[Franchise Legal Name]]))</f>
        <v>HOODZ INTERNATIONAL LLC</v>
      </c>
      <c r="L605" s="8" t="str">
        <f>SUBSTITUTE(Items6[[#This Row],[New PDF File Name]],".pdf","_Items1-23.pdf")</f>
        <v>HOODZ INTERNATIONAL LLC_2024_Items1-23.pdf</v>
      </c>
      <c r="M605" s="6" t="str">
        <f>Items6[[#This Row],[Cleaned Legal Name]]&amp;"_"&amp;Items6[[#This Row],[FDD Year]]&amp;".pdf"</f>
        <v>HOODZ INTERNATIONAL LLC_2024.pdf</v>
      </c>
      <c r="N605" s="7" t="str">
        <f>SUBSTITUTE(Items6[[#This Row],[New PDF File Name]],".pdf","")</f>
        <v>HOODZ INTERNATIONAL LLC_2024</v>
      </c>
    </row>
    <row r="606" spans="1:14" x14ac:dyDescent="0.3">
      <c r="A606" s="1" t="s">
        <v>1217</v>
      </c>
      <c r="B606" s="1" t="s">
        <v>8</v>
      </c>
      <c r="C606" s="2">
        <v>45535.912829444445</v>
      </c>
      <c r="D606" s="2">
        <v>45533.886278402781</v>
      </c>
      <c r="E606" s="2">
        <v>45533.886278298611</v>
      </c>
      <c r="F606" s="1" t="s">
        <v>9</v>
      </c>
      <c r="G606" s="1" t="s">
        <v>1218</v>
      </c>
      <c r="H606" s="2" t="str">
        <f>_xlfn.XLOOKUP(Items6[[#This Row],[Name - Copy]],AllJson[PDF File Name],AllJson[Franchise Legal Name])</f>
        <v>Hospitality International, Inc.</v>
      </c>
      <c r="I606" s="4">
        <f>_xlfn.XLOOKUP(Items6[[#This Row],[Name - Copy]],AllJson[PDF File Name],AllJson[FDD Year])</f>
        <v>2024</v>
      </c>
      <c r="J606" s="5" t="str">
        <f>_xlfn.XLOOKUP(Items6[[#This Row],[Name]],WisconsinFDD_Unstructured[Name],WisconsinFDD_Unstructured[OG Subfolder],0)</f>
        <v>Hospitality_2024</v>
      </c>
      <c r="K606" t="str" cm="1">
        <f t="array" ref="K606">UPPER(CleanFileName1(Items6[[#This Row],[Franchise Legal Name]]))</f>
        <v>HOSPITALITY INTERNATIONAL, INC.</v>
      </c>
      <c r="L606" s="8" t="str">
        <f>SUBSTITUTE(Items6[[#This Row],[New PDF File Name]],".pdf","_Items1-23.pdf")</f>
        <v>HOSPITALITY INTERNATIONAL, INC._2024_Items1-23.pdf</v>
      </c>
      <c r="M606" s="6" t="str">
        <f>Items6[[#This Row],[Cleaned Legal Name]]&amp;"_"&amp;Items6[[#This Row],[FDD Year]]&amp;".pdf"</f>
        <v>HOSPITALITY INTERNATIONAL, INC._2024.pdf</v>
      </c>
      <c r="N606" s="7" t="str">
        <f>SUBSTITUTE(Items6[[#This Row],[New PDF File Name]],".pdf","")</f>
        <v>HOSPITALITY INTERNATIONAL, INC._2024</v>
      </c>
    </row>
    <row r="607" spans="1:14" x14ac:dyDescent="0.3">
      <c r="A607" s="1" t="s">
        <v>1219</v>
      </c>
      <c r="B607" s="1" t="s">
        <v>8</v>
      </c>
      <c r="C607" s="2">
        <v>45535.914194444442</v>
      </c>
      <c r="D607" s="2">
        <v>45533.886551053241</v>
      </c>
      <c r="E607" s="2">
        <v>45533.886551006945</v>
      </c>
      <c r="F607" s="1" t="s">
        <v>9</v>
      </c>
      <c r="G607" s="1" t="s">
        <v>1220</v>
      </c>
      <c r="H607" s="2" t="str">
        <f>_xlfn.XLOOKUP(Items6[[#This Row],[Name - Copy]],AllJson[PDF File Name],AllJson[Franchise Legal Name])</f>
        <v>HOTWORX Franchising, L.L.C.</v>
      </c>
      <c r="I607" s="4">
        <f>_xlfn.XLOOKUP(Items6[[#This Row],[Name - Copy]],AllJson[PDF File Name],AllJson[FDD Year])</f>
        <v>2024</v>
      </c>
      <c r="J607" s="5" t="str">
        <f>_xlfn.XLOOKUP(Items6[[#This Row],[Name]],WisconsinFDD_Unstructured[Name],WisconsinFDD_Unstructured[OG Subfolder],0)</f>
        <v>HOTWORX_2024</v>
      </c>
      <c r="K607" t="str" cm="1">
        <f t="array" ref="K607">UPPER(CleanFileName1(Items6[[#This Row],[Franchise Legal Name]]))</f>
        <v>HOTWORX FRANCHISING, L.L.C.</v>
      </c>
      <c r="L607" s="8" t="str">
        <f>SUBSTITUTE(Items6[[#This Row],[New PDF File Name]],".pdf","_Items1-23.pdf")</f>
        <v>HOTWORX FRANCHISING, L.L.C._2024_Items1-23.pdf</v>
      </c>
      <c r="M607" s="6" t="str">
        <f>Items6[[#This Row],[Cleaned Legal Name]]&amp;"_"&amp;Items6[[#This Row],[FDD Year]]&amp;".pdf"</f>
        <v>HOTWORX FRANCHISING, L.L.C._2024.pdf</v>
      </c>
      <c r="N607" s="7" t="str">
        <f>SUBSTITUTE(Items6[[#This Row],[New PDF File Name]],".pdf","")</f>
        <v>HOTWORX FRANCHISING, L.L.C._2024</v>
      </c>
    </row>
    <row r="608" spans="1:14" x14ac:dyDescent="0.3">
      <c r="A608" s="1" t="s">
        <v>1221</v>
      </c>
      <c r="B608" s="1" t="s">
        <v>8</v>
      </c>
      <c r="C608" s="2">
        <v>45535.925090694443</v>
      </c>
      <c r="D608" s="2">
        <v>45533.886589942129</v>
      </c>
      <c r="E608" s="2">
        <v>45533.886589803238</v>
      </c>
      <c r="F608" s="1" t="s">
        <v>9</v>
      </c>
      <c r="G608" s="1" t="s">
        <v>1222</v>
      </c>
      <c r="H608" s="2" t="str">
        <f>_xlfn.XLOOKUP(Items6[[#This Row],[Name - Copy]],AllJson[PDF File Name],AllJson[Franchise Legal Name])</f>
        <v>Hot Chikn Kitchn LLC</v>
      </c>
      <c r="I608" s="4">
        <f>_xlfn.XLOOKUP(Items6[[#This Row],[Name - Copy]],AllJson[PDF File Name],AllJson[FDD Year])</f>
        <v>2024</v>
      </c>
      <c r="J608" s="5" t="str">
        <f>_xlfn.XLOOKUP(Items6[[#This Row],[Name]],WisconsinFDD_Unstructured[Name],WisconsinFDD_Unstructured[OG Subfolder],0)</f>
        <v>Hot_2024</v>
      </c>
      <c r="K608" t="str" cm="1">
        <f t="array" ref="K608">UPPER(CleanFileName1(Items6[[#This Row],[Franchise Legal Name]]))</f>
        <v>HOT CHIKN KITCHN LLC</v>
      </c>
      <c r="L608" s="8" t="str">
        <f>SUBSTITUTE(Items6[[#This Row],[New PDF File Name]],".pdf","_Items1-23.pdf")</f>
        <v>HOT CHIKN KITCHN LLC_2024_Items1-23.pdf</v>
      </c>
      <c r="M608" s="6" t="str">
        <f>Items6[[#This Row],[Cleaned Legal Name]]&amp;"_"&amp;Items6[[#This Row],[FDD Year]]&amp;".pdf"</f>
        <v>HOT CHIKN KITCHN LLC_2024.pdf</v>
      </c>
      <c r="N608" s="7" t="str">
        <f>SUBSTITUTE(Items6[[#This Row],[New PDF File Name]],".pdf","")</f>
        <v>HOT CHIKN KITCHN LLC_2024</v>
      </c>
    </row>
    <row r="609" spans="1:14" x14ac:dyDescent="0.3">
      <c r="A609" s="1" t="s">
        <v>1223</v>
      </c>
      <c r="B609" s="1" t="s">
        <v>8</v>
      </c>
      <c r="C609" s="2">
        <v>45535.927137719904</v>
      </c>
      <c r="D609" s="2">
        <v>45533.886624988423</v>
      </c>
      <c r="E609" s="2">
        <v>45533.886624791667</v>
      </c>
      <c r="F609" s="1" t="s">
        <v>9</v>
      </c>
      <c r="G609" s="1" t="s">
        <v>1224</v>
      </c>
      <c r="H609" s="2" t="str">
        <f>_xlfn.XLOOKUP(Items6[[#This Row],[Name - Copy]],AllJson[PDF File Name],AllJson[Franchise Legal Name])</f>
        <v>Hounds Town USA, LLC</v>
      </c>
      <c r="I609" s="4">
        <f>_xlfn.XLOOKUP(Items6[[#This Row],[Name - Copy]],AllJson[PDF File Name],AllJson[FDD Year])</f>
        <v>2024</v>
      </c>
      <c r="J609" s="5" t="str">
        <f>_xlfn.XLOOKUP(Items6[[#This Row],[Name]],WisconsinFDD_Unstructured[Name],WisconsinFDD_Unstructured[OG Subfolder],0)</f>
        <v>Hounds_2024</v>
      </c>
      <c r="K609" t="str" cm="1">
        <f t="array" ref="K609">UPPER(CleanFileName1(Items6[[#This Row],[Franchise Legal Name]]))</f>
        <v>HOUNDS TOWN USA, LLC</v>
      </c>
      <c r="L609" s="8" t="str">
        <f>SUBSTITUTE(Items6[[#This Row],[New PDF File Name]],".pdf","_Items1-23.pdf")</f>
        <v>HOUNDS TOWN USA, LLC_2024_Items1-23.pdf</v>
      </c>
      <c r="M609" s="6" t="str">
        <f>Items6[[#This Row],[Cleaned Legal Name]]&amp;"_"&amp;Items6[[#This Row],[FDD Year]]&amp;".pdf"</f>
        <v>HOUNDS TOWN USA, LLC_2024.pdf</v>
      </c>
      <c r="N609" s="7" t="str">
        <f>SUBSTITUTE(Items6[[#This Row],[New PDF File Name]],".pdf","")</f>
        <v>HOUNDS TOWN USA, LLC_2024</v>
      </c>
    </row>
    <row r="610" spans="1:14" x14ac:dyDescent="0.3">
      <c r="A610" s="1" t="s">
        <v>1225</v>
      </c>
      <c r="B610" s="1" t="s">
        <v>8</v>
      </c>
      <c r="C610" s="2">
        <v>45535.929526840278</v>
      </c>
      <c r="D610" s="2">
        <v>45533.886666099534</v>
      </c>
      <c r="E610" s="2">
        <v>45533.886665914353</v>
      </c>
      <c r="F610" s="1" t="s">
        <v>9</v>
      </c>
      <c r="G610" s="1" t="s">
        <v>1226</v>
      </c>
      <c r="H610" s="2" t="str">
        <f>_xlfn.XLOOKUP(Items6[[#This Row],[Name - Copy]],AllJson[PDF File Name],AllJson[Franchise Legal Name])</f>
        <v>HouseMaster SPV LLC</v>
      </c>
      <c r="I610" s="4">
        <f>_xlfn.XLOOKUP(Items6[[#This Row],[Name - Copy]],AllJson[PDF File Name],AllJson[FDD Year])</f>
        <v>2024</v>
      </c>
      <c r="J610" s="5" t="str">
        <f>_xlfn.XLOOKUP(Items6[[#This Row],[Name]],WisconsinFDD_Unstructured[Name],WisconsinFDD_Unstructured[OG Subfolder],0)</f>
        <v>HouseMaster_2024</v>
      </c>
      <c r="K610" t="str" cm="1">
        <f t="array" ref="K610">UPPER(CleanFileName1(Items6[[#This Row],[Franchise Legal Name]]))</f>
        <v>HOUSEMASTER SPV LLC</v>
      </c>
      <c r="L610" s="8" t="str">
        <f>SUBSTITUTE(Items6[[#This Row],[New PDF File Name]],".pdf","_Items1-23.pdf")</f>
        <v>HOUSEMASTER SPV LLC_2024_Items1-23.pdf</v>
      </c>
      <c r="M610" s="6" t="str">
        <f>Items6[[#This Row],[Cleaned Legal Name]]&amp;"_"&amp;Items6[[#This Row],[FDD Year]]&amp;".pdf"</f>
        <v>HOUSEMASTER SPV LLC_2024.pdf</v>
      </c>
      <c r="N610" s="7" t="str">
        <f>SUBSTITUTE(Items6[[#This Row],[New PDF File Name]],".pdf","")</f>
        <v>HOUSEMASTER SPV LLC_2024</v>
      </c>
    </row>
    <row r="611" spans="1:14" x14ac:dyDescent="0.3">
      <c r="A611" s="1" t="s">
        <v>1227</v>
      </c>
      <c r="B611" s="1" t="s">
        <v>8</v>
      </c>
      <c r="C611" s="2">
        <v>45535.932436527779</v>
      </c>
      <c r="D611" s="2">
        <v>45533.886694421293</v>
      </c>
      <c r="E611" s="2">
        <v>45533.886694270834</v>
      </c>
      <c r="F611" s="1" t="s">
        <v>9</v>
      </c>
      <c r="G611" s="1" t="s">
        <v>1228</v>
      </c>
      <c r="H611" s="2" t="str">
        <f>_xlfn.XLOOKUP(Items6[[#This Row],[Name - Copy]],AllJson[PDF File Name],AllJson[Franchise Legal Name])</f>
        <v>House of Colour USA, Inc.</v>
      </c>
      <c r="I611" s="4">
        <f>_xlfn.XLOOKUP(Items6[[#This Row],[Name - Copy]],AllJson[PDF File Name],AllJson[FDD Year])</f>
        <v>2024</v>
      </c>
      <c r="J611" s="5" t="str">
        <f>_xlfn.XLOOKUP(Items6[[#This Row],[Name]],WisconsinFDD_Unstructured[Name],WisconsinFDD_Unstructured[OG Subfolder],0)</f>
        <v>House_2024</v>
      </c>
      <c r="K611" t="str" cm="1">
        <f t="array" ref="K611">UPPER(CleanFileName1(Items6[[#This Row],[Franchise Legal Name]]))</f>
        <v>HOUSE OF COLOUR USA, INC.</v>
      </c>
      <c r="L611" s="8" t="str">
        <f>SUBSTITUTE(Items6[[#This Row],[New PDF File Name]],".pdf","_Items1-23.pdf")</f>
        <v>HOUSE OF COLOUR USA, INC._2024_Items1-23.pdf</v>
      </c>
      <c r="M611" s="6" t="str">
        <f>Items6[[#This Row],[Cleaned Legal Name]]&amp;"_"&amp;Items6[[#This Row],[FDD Year]]&amp;".pdf"</f>
        <v>HOUSE OF COLOUR USA, INC._2024.pdf</v>
      </c>
      <c r="N611" s="7" t="str">
        <f>SUBSTITUTE(Items6[[#This Row],[New PDF File Name]],".pdf","")</f>
        <v>HOUSE OF COLOUR USA, INC._2024</v>
      </c>
    </row>
    <row r="612" spans="1:14" x14ac:dyDescent="0.3">
      <c r="A612" s="1" t="s">
        <v>1229</v>
      </c>
      <c r="B612" s="1" t="s">
        <v>8</v>
      </c>
      <c r="C612" s="2">
        <v>45535.934148831017</v>
      </c>
      <c r="D612" s="2">
        <v>45533.886711296298</v>
      </c>
      <c r="E612" s="2">
        <v>45533.886711157407</v>
      </c>
      <c r="F612" s="1" t="s">
        <v>9</v>
      </c>
      <c r="G612" s="1" t="s">
        <v>1230</v>
      </c>
      <c r="H612" s="2" t="str">
        <f>_xlfn.XLOOKUP(Items6[[#This Row],[Name - Copy]],AllJson[PDF File Name],AllJson[Franchise Legal Name])</f>
        <v>Howard Hanna Real Estate Associates, LLC</v>
      </c>
      <c r="I612" s="4">
        <f>_xlfn.XLOOKUP(Items6[[#This Row],[Name - Copy]],AllJson[PDF File Name],AllJson[FDD Year])</f>
        <v>2024</v>
      </c>
      <c r="J612" s="5">
        <f>_xlfn.XLOOKUP(Items6[[#This Row],[Name]],WisconsinFDD_Unstructured[Name],WisconsinFDD_Unstructured[OG Subfolder],0)</f>
        <v>0</v>
      </c>
      <c r="K612" t="str" cm="1">
        <f t="array" ref="K612">UPPER(CleanFileName1(Items6[[#This Row],[Franchise Legal Name]]))</f>
        <v>HOWARD HANNA REAL ESTATE ASSOCIATES, LLC</v>
      </c>
      <c r="L612" s="8" t="str">
        <f>SUBSTITUTE(Items6[[#This Row],[New PDF File Name]],".pdf","_Items1-23.pdf")</f>
        <v>HOWARD HANNA REAL ESTATE ASSOCIATES, LLC_2024_Items1-23.pdf</v>
      </c>
      <c r="M612" s="6" t="str">
        <f>Items6[[#This Row],[Cleaned Legal Name]]&amp;"_"&amp;Items6[[#This Row],[FDD Year]]&amp;".pdf"</f>
        <v>HOWARD HANNA REAL ESTATE ASSOCIATES, LLC_2024.pdf</v>
      </c>
      <c r="N612" s="7" t="str">
        <f>SUBSTITUTE(Items6[[#This Row],[New PDF File Name]],".pdf","")</f>
        <v>HOWARD HANNA REAL ESTATE ASSOCIATES, LLC_2024</v>
      </c>
    </row>
    <row r="613" spans="1:14" x14ac:dyDescent="0.3">
      <c r="A613" s="1" t="s">
        <v>1231</v>
      </c>
      <c r="B613" s="1" t="s">
        <v>8</v>
      </c>
      <c r="C613" s="2">
        <v>45535.935608784719</v>
      </c>
      <c r="D613" s="2">
        <v>45533.886746793978</v>
      </c>
      <c r="E613" s="2">
        <v>45533.886746655095</v>
      </c>
      <c r="F613" s="1" t="s">
        <v>9</v>
      </c>
      <c r="G613" s="1" t="s">
        <v>1232</v>
      </c>
      <c r="H613" s="2" t="str">
        <f>_xlfn.XLOOKUP(Items6[[#This Row],[Name - Copy]],AllJson[PDF File Name],AllJson[Franchise Legal Name])</f>
        <v>HOWARD JOHNSON INTERNATIONAL INC</v>
      </c>
      <c r="I613" s="4">
        <f>_xlfn.XLOOKUP(Items6[[#This Row],[Name - Copy]],AllJson[PDF File Name],AllJson[FDD Year])</f>
        <v>2024</v>
      </c>
      <c r="J613" s="5">
        <f>_xlfn.XLOOKUP(Items6[[#This Row],[Name]],WisconsinFDD_Unstructured[Name],WisconsinFDD_Unstructured[OG Subfolder],0)</f>
        <v>0</v>
      </c>
      <c r="K613" t="str" cm="1">
        <f t="array" ref="K613">UPPER(CleanFileName1(Items6[[#This Row],[Franchise Legal Name]]))</f>
        <v>HOWARD JOHNSON INTERNATIONAL INC</v>
      </c>
      <c r="L613" s="8" t="str">
        <f>SUBSTITUTE(Items6[[#This Row],[New PDF File Name]],".pdf","_Items1-23.pdf")</f>
        <v>HOWARD JOHNSON INTERNATIONAL INC_2024_Items1-23.pdf</v>
      </c>
      <c r="M613" s="6" t="str">
        <f>Items6[[#This Row],[Cleaned Legal Name]]&amp;"_"&amp;Items6[[#This Row],[FDD Year]]&amp;".pdf"</f>
        <v>HOWARD JOHNSON INTERNATIONAL INC_2024.pdf</v>
      </c>
      <c r="N613" s="7" t="str">
        <f>SUBSTITUTE(Items6[[#This Row],[New PDF File Name]],".pdf","")</f>
        <v>HOWARD JOHNSON INTERNATIONAL INC_2024</v>
      </c>
    </row>
    <row r="614" spans="1:14" x14ac:dyDescent="0.3">
      <c r="A614" s="1" t="s">
        <v>1233</v>
      </c>
      <c r="B614" s="1" t="s">
        <v>8</v>
      </c>
      <c r="C614" s="2">
        <v>45535.938498356481</v>
      </c>
      <c r="D614" s="2">
        <v>45533.886796909719</v>
      </c>
      <c r="E614" s="2">
        <v>45533.886796678242</v>
      </c>
      <c r="F614" s="1" t="s">
        <v>9</v>
      </c>
      <c r="G614" s="1" t="s">
        <v>1234</v>
      </c>
      <c r="H614" s="2" t="str">
        <f>_xlfn.XLOOKUP(Items6[[#This Row],[Name - Copy]],AllJson[PDF File Name],AllJson[Franchise Legal Name])</f>
        <v>HPB Blinds and Shutters LLC</v>
      </c>
      <c r="I614" s="4">
        <f>_xlfn.XLOOKUP(Items6[[#This Row],[Name - Copy]],AllJson[PDF File Name],AllJson[FDD Year])</f>
        <v>2024</v>
      </c>
      <c r="J614" s="5">
        <f>_xlfn.XLOOKUP(Items6[[#This Row],[Name]],WisconsinFDD_Unstructured[Name],WisconsinFDD_Unstructured[OG Subfolder],0)</f>
        <v>0</v>
      </c>
      <c r="K614" t="str" cm="1">
        <f t="array" ref="K614">UPPER(CleanFileName1(Items6[[#This Row],[Franchise Legal Name]]))</f>
        <v>HPB BLINDS AND SHUTTERS LLC</v>
      </c>
      <c r="L614" s="8" t="str">
        <f>SUBSTITUTE(Items6[[#This Row],[New PDF File Name]],".pdf","_Items1-23.pdf")</f>
        <v>HPB BLINDS AND SHUTTERS LLC_2024_Items1-23.pdf</v>
      </c>
      <c r="M614" s="6" t="str">
        <f>Items6[[#This Row],[Cleaned Legal Name]]&amp;"_"&amp;Items6[[#This Row],[FDD Year]]&amp;".pdf"</f>
        <v>HPB BLINDS AND SHUTTERS LLC_2024.pdf</v>
      </c>
      <c r="N614" s="7" t="str">
        <f>SUBSTITUTE(Items6[[#This Row],[New PDF File Name]],".pdf","")</f>
        <v>HPB BLINDS AND SHUTTERS LLC_2024</v>
      </c>
    </row>
    <row r="615" spans="1:14" x14ac:dyDescent="0.3">
      <c r="A615" s="1" t="s">
        <v>1235</v>
      </c>
      <c r="B615" s="1" t="s">
        <v>8</v>
      </c>
      <c r="C615" s="2">
        <v>45535.941331527778</v>
      </c>
      <c r="D615" s="2">
        <v>45533.886868784721</v>
      </c>
      <c r="E615" s="2">
        <v>45533.886868530091</v>
      </c>
      <c r="F615" s="1" t="s">
        <v>9</v>
      </c>
      <c r="G615" s="1" t="s">
        <v>1236</v>
      </c>
      <c r="H615" s="2" t="str">
        <f>_xlfn.XLOOKUP(Items6[[#This Row],[Name - Copy]],AllJson[PDF File Name],AllJson[Franchise Legal Name])</f>
        <v>HPB Fencing LLC</v>
      </c>
      <c r="I615" s="4">
        <f>_xlfn.XLOOKUP(Items6[[#This Row],[Name - Copy]],AllJson[PDF File Name],AllJson[FDD Year])</f>
        <v>2024</v>
      </c>
      <c r="J615" s="5">
        <f>_xlfn.XLOOKUP(Items6[[#This Row],[Name]],WisconsinFDD_Unstructured[Name],WisconsinFDD_Unstructured[OG Subfolder],0)</f>
        <v>0</v>
      </c>
      <c r="K615" t="str" cm="1">
        <f t="array" ref="K615">UPPER(CleanFileName1(Items6[[#This Row],[Franchise Legal Name]]))</f>
        <v>HPB FENCING LLC</v>
      </c>
      <c r="L615" s="8" t="str">
        <f>SUBSTITUTE(Items6[[#This Row],[New PDF File Name]],".pdf","_Items1-23.pdf")</f>
        <v>HPB FENCING LLC_2024_Items1-23.pdf</v>
      </c>
      <c r="M615" s="6" t="str">
        <f>Items6[[#This Row],[Cleaned Legal Name]]&amp;"_"&amp;Items6[[#This Row],[FDD Year]]&amp;".pdf"</f>
        <v>HPB FENCING LLC_2024.pdf</v>
      </c>
      <c r="N615" s="7" t="str">
        <f>SUBSTITUTE(Items6[[#This Row],[New PDF File Name]],".pdf","")</f>
        <v>HPB FENCING LLC_2024</v>
      </c>
    </row>
    <row r="616" spans="1:14" x14ac:dyDescent="0.3">
      <c r="A616" s="1" t="s">
        <v>1237</v>
      </c>
      <c r="B616" s="1" t="s">
        <v>8</v>
      </c>
      <c r="C616" s="2">
        <v>45535.944288217594</v>
      </c>
      <c r="D616" s="2">
        <v>45533.886937905096</v>
      </c>
      <c r="E616" s="2">
        <v>45533.886937650466</v>
      </c>
      <c r="F616" s="1" t="s">
        <v>9</v>
      </c>
      <c r="G616" s="1" t="s">
        <v>1238</v>
      </c>
      <c r="H616" s="2" t="str">
        <f>_xlfn.XLOOKUP(Items6[[#This Row],[Name - Copy]],AllJson[PDF File Name],AllJson[Franchise Legal Name])</f>
        <v>HPB Foam LLC</v>
      </c>
      <c r="I616" s="4">
        <f>_xlfn.XLOOKUP(Items6[[#This Row],[Name - Copy]],AllJson[PDF File Name],AllJson[FDD Year])</f>
        <v>2024</v>
      </c>
      <c r="J616" s="5">
        <f>_xlfn.XLOOKUP(Items6[[#This Row],[Name]],WisconsinFDD_Unstructured[Name],WisconsinFDD_Unstructured[OG Subfolder],0)</f>
        <v>0</v>
      </c>
      <c r="K616" t="str" cm="1">
        <f t="array" ref="K616">UPPER(CleanFileName1(Items6[[#This Row],[Franchise Legal Name]]))</f>
        <v>HPB FOAM LLC</v>
      </c>
      <c r="L616" s="8" t="str">
        <f>SUBSTITUTE(Items6[[#This Row],[New PDF File Name]],".pdf","_Items1-23.pdf")</f>
        <v>HPB FOAM LLC_2024_Items1-23.pdf</v>
      </c>
      <c r="M616" s="6" t="str">
        <f>Items6[[#This Row],[Cleaned Legal Name]]&amp;"_"&amp;Items6[[#This Row],[FDD Year]]&amp;".pdf"</f>
        <v>HPB FOAM LLC_2024.pdf</v>
      </c>
      <c r="N616" s="7" t="str">
        <f>SUBSTITUTE(Items6[[#This Row],[New PDF File Name]],".pdf","")</f>
        <v>HPB FOAM LLC_2024</v>
      </c>
    </row>
    <row r="617" spans="1:14" x14ac:dyDescent="0.3">
      <c r="A617" s="1" t="s">
        <v>1239</v>
      </c>
      <c r="B617" s="1" t="s">
        <v>8</v>
      </c>
      <c r="C617" s="2">
        <v>45535.947472731481</v>
      </c>
      <c r="D617" s="2">
        <v>45533.887009583334</v>
      </c>
      <c r="E617" s="2">
        <v>45533.887009328704</v>
      </c>
      <c r="F617" s="1" t="s">
        <v>9</v>
      </c>
      <c r="G617" s="1" t="s">
        <v>1240</v>
      </c>
      <c r="H617" s="2" t="str">
        <f>_xlfn.XLOOKUP(Items6[[#This Row],[Name - Copy]],AllJson[PDF File Name],AllJson[Franchise Legal Name])</f>
        <v>HPB Glass LLC</v>
      </c>
      <c r="I617" s="4">
        <f>_xlfn.XLOOKUP(Items6[[#This Row],[Name - Copy]],AllJson[PDF File Name],AllJson[FDD Year])</f>
        <v>2024</v>
      </c>
      <c r="J617" s="5">
        <f>_xlfn.XLOOKUP(Items6[[#This Row],[Name]],WisconsinFDD_Unstructured[Name],WisconsinFDD_Unstructured[OG Subfolder],0)</f>
        <v>0</v>
      </c>
      <c r="K617" t="str" cm="1">
        <f t="array" ref="K617">UPPER(CleanFileName1(Items6[[#This Row],[Franchise Legal Name]]))</f>
        <v>HPB GLASS LLC</v>
      </c>
      <c r="L617" s="8" t="str">
        <f>SUBSTITUTE(Items6[[#This Row],[New PDF File Name]],".pdf","_Items1-23.pdf")</f>
        <v>HPB GLASS LLC_2024_Items1-23.pdf</v>
      </c>
      <c r="M617" s="6" t="str">
        <f>Items6[[#This Row],[Cleaned Legal Name]]&amp;"_"&amp;Items6[[#This Row],[FDD Year]]&amp;".pdf"</f>
        <v>HPB GLASS LLC_2024.pdf</v>
      </c>
      <c r="N617" s="7" t="str">
        <f>SUBSTITUTE(Items6[[#This Row],[New PDF File Name]],".pdf","")</f>
        <v>HPB GLASS LLC_2024</v>
      </c>
    </row>
    <row r="618" spans="1:14" x14ac:dyDescent="0.3">
      <c r="A618" s="1" t="s">
        <v>1241</v>
      </c>
      <c r="B618" s="1" t="s">
        <v>8</v>
      </c>
      <c r="C618" s="2">
        <v>45535.950559375</v>
      </c>
      <c r="D618" s="2">
        <v>45533.887074305552</v>
      </c>
      <c r="E618" s="2">
        <v>45533.887074085651</v>
      </c>
      <c r="F618" s="1" t="s">
        <v>9</v>
      </c>
      <c r="G618" s="1" t="s">
        <v>1242</v>
      </c>
      <c r="H618" s="2" t="str">
        <f>_xlfn.XLOOKUP(Items6[[#This Row],[Name - Copy]],AllJson[PDF File Name],AllJson[Franchise Legal Name])</f>
        <v>HPB HVAC LLC</v>
      </c>
      <c r="I618" s="4">
        <f>_xlfn.XLOOKUP(Items6[[#This Row],[Name - Copy]],AllJson[PDF File Name],AllJson[FDD Year])</f>
        <v>2024</v>
      </c>
      <c r="J618" s="5">
        <f>_xlfn.XLOOKUP(Items6[[#This Row],[Name]],WisconsinFDD_Unstructured[Name],WisconsinFDD_Unstructured[OG Subfolder],0)</f>
        <v>0</v>
      </c>
      <c r="K618" t="str" cm="1">
        <f t="array" ref="K618">UPPER(CleanFileName1(Items6[[#This Row],[Franchise Legal Name]]))</f>
        <v>HPB HVAC LLC</v>
      </c>
      <c r="L618" s="8" t="str">
        <f>SUBSTITUTE(Items6[[#This Row],[New PDF File Name]],".pdf","_Items1-23.pdf")</f>
        <v>HPB HVAC LLC_2024_Items1-23.pdf</v>
      </c>
      <c r="M618" s="6" t="str">
        <f>Items6[[#This Row],[Cleaned Legal Name]]&amp;"_"&amp;Items6[[#This Row],[FDD Year]]&amp;".pdf"</f>
        <v>HPB HVAC LLC_2024.pdf</v>
      </c>
      <c r="N618" s="7" t="str">
        <f>SUBSTITUTE(Items6[[#This Row],[New PDF File Name]],".pdf","")</f>
        <v>HPB HVAC LLC_2024</v>
      </c>
    </row>
    <row r="619" spans="1:14" x14ac:dyDescent="0.3">
      <c r="A619" s="1" t="s">
        <v>1243</v>
      </c>
      <c r="B619" s="1" t="s">
        <v>8</v>
      </c>
      <c r="C619" s="2">
        <v>45535.953421087965</v>
      </c>
      <c r="D619" s="2">
        <v>45533.887139965278</v>
      </c>
      <c r="E619" s="2">
        <v>45533.887139699073</v>
      </c>
      <c r="F619" s="1" t="s">
        <v>9</v>
      </c>
      <c r="G619" s="1" t="s">
        <v>1244</v>
      </c>
      <c r="H619" s="2" t="str">
        <f>_xlfn.XLOOKUP(Items6[[#This Row],[Name - Copy]],AllJson[PDF File Name],AllJson[Franchise Legal Name])</f>
        <v>HPB Lawn Care LLC</v>
      </c>
      <c r="I619" s="4">
        <f>_xlfn.XLOOKUP(Items6[[#This Row],[Name - Copy]],AllJson[PDF File Name],AllJson[FDD Year])</f>
        <v>2024</v>
      </c>
      <c r="J619" s="5">
        <f>_xlfn.XLOOKUP(Items6[[#This Row],[Name]],WisconsinFDD_Unstructured[Name],WisconsinFDD_Unstructured[OG Subfolder],0)</f>
        <v>0</v>
      </c>
      <c r="K619" t="str" cm="1">
        <f t="array" ref="K619">UPPER(CleanFileName1(Items6[[#This Row],[Franchise Legal Name]]))</f>
        <v>HPB LAWN CARE LLC</v>
      </c>
      <c r="L619" s="8" t="str">
        <f>SUBSTITUTE(Items6[[#This Row],[New PDF File Name]],".pdf","_Items1-23.pdf")</f>
        <v>HPB LAWN CARE LLC_2024_Items1-23.pdf</v>
      </c>
      <c r="M619" s="6" t="str">
        <f>Items6[[#This Row],[Cleaned Legal Name]]&amp;"_"&amp;Items6[[#This Row],[FDD Year]]&amp;".pdf"</f>
        <v>HPB LAWN CARE LLC_2024.pdf</v>
      </c>
      <c r="N619" s="7" t="str">
        <f>SUBSTITUTE(Items6[[#This Row],[New PDF File Name]],".pdf","")</f>
        <v>HPB LAWN CARE LLC_2024</v>
      </c>
    </row>
    <row r="620" spans="1:14" x14ac:dyDescent="0.3">
      <c r="A620" s="1" t="s">
        <v>1245</v>
      </c>
      <c r="B620" s="1" t="s">
        <v>8</v>
      </c>
      <c r="C620" s="2">
        <v>45535.95598111111</v>
      </c>
      <c r="D620" s="2">
        <v>45533.887188807872</v>
      </c>
      <c r="E620" s="2">
        <v>45533.88718853009</v>
      </c>
      <c r="F620" s="1" t="s">
        <v>9</v>
      </c>
      <c r="G620" s="1" t="s">
        <v>1246</v>
      </c>
      <c r="H620" s="2" t="str">
        <f>_xlfn.XLOOKUP(Items6[[#This Row],[Name - Copy]],AllJson[PDF File Name],AllJson[Franchise Legal Name])</f>
        <v>HPB Lighting LLC</v>
      </c>
      <c r="I620" s="4">
        <f>_xlfn.XLOOKUP(Items6[[#This Row],[Name - Copy]],AllJson[PDF File Name],AllJson[FDD Year])</f>
        <v>2024</v>
      </c>
      <c r="J620" s="5">
        <f>_xlfn.XLOOKUP(Items6[[#This Row],[Name]],WisconsinFDD_Unstructured[Name],WisconsinFDD_Unstructured[OG Subfolder],0)</f>
        <v>0</v>
      </c>
      <c r="K620" t="str" cm="1">
        <f t="array" ref="K620">UPPER(CleanFileName1(Items6[[#This Row],[Franchise Legal Name]]))</f>
        <v>HPB LIGHTING LLC</v>
      </c>
      <c r="L620" s="8" t="str">
        <f>SUBSTITUTE(Items6[[#This Row],[New PDF File Name]],".pdf","_Items1-23.pdf")</f>
        <v>HPB LIGHTING LLC_2024_Items1-23.pdf</v>
      </c>
      <c r="M620" s="6" t="str">
        <f>Items6[[#This Row],[Cleaned Legal Name]]&amp;"_"&amp;Items6[[#This Row],[FDD Year]]&amp;".pdf"</f>
        <v>HPB LIGHTING LLC_2024.pdf</v>
      </c>
      <c r="N620" s="7" t="str">
        <f>SUBSTITUTE(Items6[[#This Row],[New PDF File Name]],".pdf","")</f>
        <v>HPB LIGHTING LLC_2024</v>
      </c>
    </row>
    <row r="621" spans="1:14" x14ac:dyDescent="0.3">
      <c r="A621" s="1" t="s">
        <v>1247</v>
      </c>
      <c r="B621" s="1" t="s">
        <v>8</v>
      </c>
      <c r="C621" s="2">
        <v>45535.95850572917</v>
      </c>
      <c r="D621" s="2">
        <v>45533.887259988427</v>
      </c>
      <c r="E621" s="2">
        <v>45533.887259768519</v>
      </c>
      <c r="F621" s="1" t="s">
        <v>9</v>
      </c>
      <c r="G621" s="1" t="s">
        <v>1248</v>
      </c>
      <c r="H621" s="2" t="str">
        <f>_xlfn.XLOOKUP(Items6[[#This Row],[Name - Copy]],AllJson[PDF File Name],AllJson[Franchise Legal Name])</f>
        <v>HPB Painting LLC</v>
      </c>
      <c r="I621" s="4">
        <f>_xlfn.XLOOKUP(Items6[[#This Row],[Name - Copy]],AllJson[PDF File Name],AllJson[FDD Year])</f>
        <v>2024</v>
      </c>
      <c r="J621" s="5">
        <f>_xlfn.XLOOKUP(Items6[[#This Row],[Name]],WisconsinFDD_Unstructured[Name],WisconsinFDD_Unstructured[OG Subfolder],0)</f>
        <v>0</v>
      </c>
      <c r="K621" t="str" cm="1">
        <f t="array" ref="K621">UPPER(CleanFileName1(Items6[[#This Row],[Franchise Legal Name]]))</f>
        <v>HPB PAINTING LLC</v>
      </c>
      <c r="L621" s="8" t="str">
        <f>SUBSTITUTE(Items6[[#This Row],[New PDF File Name]],".pdf","_Items1-23.pdf")</f>
        <v>HPB PAINTING LLC_2024_Items1-23.pdf</v>
      </c>
      <c r="M621" s="6" t="str">
        <f>Items6[[#This Row],[Cleaned Legal Name]]&amp;"_"&amp;Items6[[#This Row],[FDD Year]]&amp;".pdf"</f>
        <v>HPB PAINTING LLC_2024.pdf</v>
      </c>
      <c r="N621" s="7" t="str">
        <f>SUBSTITUTE(Items6[[#This Row],[New PDF File Name]],".pdf","")</f>
        <v>HPB PAINTING LLC_2024</v>
      </c>
    </row>
    <row r="622" spans="1:14" x14ac:dyDescent="0.3">
      <c r="A622" s="1" t="s">
        <v>1249</v>
      </c>
      <c r="B622" s="1" t="s">
        <v>8</v>
      </c>
      <c r="C622" s="2">
        <v>45535.961303460645</v>
      </c>
      <c r="D622" s="2">
        <v>45533.887290520834</v>
      </c>
      <c r="E622" s="2">
        <v>45533.887290358798</v>
      </c>
      <c r="F622" s="1" t="s">
        <v>9</v>
      </c>
      <c r="G622" s="1" t="s">
        <v>1250</v>
      </c>
      <c r="H622" s="2" t="str">
        <f>_xlfn.XLOOKUP(Items6[[#This Row],[Name - Copy]],AllJson[PDF File Name],AllJson[Franchise Legal Name])</f>
        <v>HQ MRI Corporation</v>
      </c>
      <c r="I622" s="4">
        <f>_xlfn.XLOOKUP(Items6[[#This Row],[Name - Copy]],AllJson[PDF File Name],AllJson[FDD Year])</f>
        <v>2024</v>
      </c>
      <c r="J622" s="5" t="str">
        <f>_xlfn.XLOOKUP(Items6[[#This Row],[Name]],WisconsinFDD_Unstructured[Name],WisconsinFDD_Unstructured[OG Subfolder],0)</f>
        <v>HQ_2024</v>
      </c>
      <c r="K622" t="str" cm="1">
        <f t="array" ref="K622">UPPER(CleanFileName1(Items6[[#This Row],[Franchise Legal Name]]))</f>
        <v>HQ MRI CORPORATION</v>
      </c>
      <c r="L622" s="8" t="str">
        <f>SUBSTITUTE(Items6[[#This Row],[New PDF File Name]],".pdf","_Items1-23.pdf")</f>
        <v>HQ MRI CORPORATION_2024_Items1-23.pdf</v>
      </c>
      <c r="M622" s="6" t="str">
        <f>Items6[[#This Row],[Cleaned Legal Name]]&amp;"_"&amp;Items6[[#This Row],[FDD Year]]&amp;".pdf"</f>
        <v>HQ MRI CORPORATION_2024.pdf</v>
      </c>
      <c r="N622" s="7" t="str">
        <f>SUBSTITUTE(Items6[[#This Row],[New PDF File Name]],".pdf","")</f>
        <v>HQ MRI CORPORATION_2024</v>
      </c>
    </row>
    <row r="623" spans="1:14" x14ac:dyDescent="0.3">
      <c r="A623" s="1" t="s">
        <v>1251</v>
      </c>
      <c r="B623" s="1" t="s">
        <v>8</v>
      </c>
      <c r="C623" s="2">
        <v>45535.962967881947</v>
      </c>
      <c r="D623" s="2">
        <v>45533.887317488428</v>
      </c>
      <c r="E623" s="2">
        <v>45533.887317372682</v>
      </c>
      <c r="F623" s="1" t="s">
        <v>9</v>
      </c>
      <c r="G623" s="1" t="s">
        <v>1252</v>
      </c>
      <c r="H623" s="2" t="str">
        <f>_xlfn.XLOOKUP(Items6[[#This Row],[Name - Copy]],AllJson[PDF File Name],AllJson[Franchise Legal Name])</f>
        <v>HTHM Franchising, LLC</v>
      </c>
      <c r="I623" s="4">
        <f>_xlfn.XLOOKUP(Items6[[#This Row],[Name - Copy]],AllJson[PDF File Name],AllJson[FDD Year])</f>
        <v>2024</v>
      </c>
      <c r="J623" s="5" t="str">
        <f>_xlfn.XLOOKUP(Items6[[#This Row],[Name]],WisconsinFDD_Unstructured[Name],WisconsinFDD_Unstructured[OG Subfolder],0)</f>
        <v>HTHM_2024</v>
      </c>
      <c r="K623" t="str" cm="1">
        <f t="array" ref="K623">UPPER(CleanFileName1(Items6[[#This Row],[Franchise Legal Name]]))</f>
        <v>HTHM FRANCHISING, LLC</v>
      </c>
      <c r="L623" s="8" t="str">
        <f>SUBSTITUTE(Items6[[#This Row],[New PDF File Name]],".pdf","_Items1-23.pdf")</f>
        <v>HTHM FRANCHISING, LLC_2024_Items1-23.pdf</v>
      </c>
      <c r="M623" s="6" t="str">
        <f>Items6[[#This Row],[Cleaned Legal Name]]&amp;"_"&amp;Items6[[#This Row],[FDD Year]]&amp;".pdf"</f>
        <v>HTHM FRANCHISING, LLC_2024.pdf</v>
      </c>
      <c r="N623" s="7" t="str">
        <f>SUBSTITUTE(Items6[[#This Row],[New PDF File Name]],".pdf","")</f>
        <v>HTHM FRANCHISING, LLC_2024</v>
      </c>
    </row>
    <row r="624" spans="1:14" x14ac:dyDescent="0.3">
      <c r="A624" s="1" t="s">
        <v>1253</v>
      </c>
      <c r="B624" s="1" t="s">
        <v>8</v>
      </c>
      <c r="C624" s="2">
        <v>45535.964433981484</v>
      </c>
      <c r="D624" s="2">
        <v>45533.887341597219</v>
      </c>
      <c r="E624" s="2">
        <v>45533.887341504633</v>
      </c>
      <c r="F624" s="1" t="s">
        <v>9</v>
      </c>
      <c r="G624" s="1" t="s">
        <v>1254</v>
      </c>
      <c r="H624" s="2" t="str">
        <f>_xlfn.XLOOKUP(Items6[[#This Row],[Name - Copy]],AllJson[PDF File Name],AllJson[Franchise Legal Name])</f>
        <v>HUDDLE HOUSE, INC.</v>
      </c>
      <c r="I624" s="4">
        <f>_xlfn.XLOOKUP(Items6[[#This Row],[Name - Copy]],AllJson[PDF File Name],AllJson[FDD Year])</f>
        <v>2023</v>
      </c>
      <c r="J624" s="5" t="str">
        <f>_xlfn.XLOOKUP(Items6[[#This Row],[Name]],WisconsinFDD_Unstructured[Name],WisconsinFDD_Unstructured[OG Subfolder],0)</f>
        <v>HUDDLE_2023</v>
      </c>
      <c r="K624" t="str" cm="1">
        <f t="array" ref="K624">UPPER(CleanFileName1(Items6[[#This Row],[Franchise Legal Name]]))</f>
        <v>HUDDLE HOUSE, INC.</v>
      </c>
      <c r="L624" s="8" t="str">
        <f>SUBSTITUTE(Items6[[#This Row],[New PDF File Name]],".pdf","_Items1-23.pdf")</f>
        <v>HUDDLE HOUSE, INC._2023_Items1-23.pdf</v>
      </c>
      <c r="M624" s="6" t="str">
        <f>Items6[[#This Row],[Cleaned Legal Name]]&amp;"_"&amp;Items6[[#This Row],[FDD Year]]&amp;".pdf"</f>
        <v>HUDDLE HOUSE, INC._2023.pdf</v>
      </c>
      <c r="N624" s="7" t="str">
        <f>SUBSTITUTE(Items6[[#This Row],[New PDF File Name]],".pdf","")</f>
        <v>HUDDLE HOUSE, INC._2023</v>
      </c>
    </row>
    <row r="625" spans="1:14" x14ac:dyDescent="0.3">
      <c r="A625" s="1" t="s">
        <v>1255</v>
      </c>
      <c r="B625" s="1" t="s">
        <v>8</v>
      </c>
      <c r="C625" s="2">
        <v>45535.967181932872</v>
      </c>
      <c r="D625" s="2">
        <v>45533.887356932872</v>
      </c>
      <c r="E625" s="2">
        <v>45533.887356631945</v>
      </c>
      <c r="F625" s="1" t="s">
        <v>9</v>
      </c>
      <c r="G625" s="1" t="s">
        <v>1256</v>
      </c>
      <c r="H625" s="2" t="str">
        <f>_xlfn.XLOOKUP(Items6[[#This Row],[Name - Copy]],AllJson[PDF File Name],AllJson[Franchise Legal Name])</f>
        <v>Huey Magoo's Restaurants, LLC</v>
      </c>
      <c r="I625" s="4">
        <f>_xlfn.XLOOKUP(Items6[[#This Row],[Name - Copy]],AllJson[PDF File Name],AllJson[FDD Year])</f>
        <v>2024</v>
      </c>
      <c r="J625" s="5" t="str">
        <f>_xlfn.XLOOKUP(Items6[[#This Row],[Name]],WisconsinFDD_Unstructured[Name],WisconsinFDD_Unstructured[OG Subfolder],0)</f>
        <v>Huey_2024</v>
      </c>
      <c r="K625" t="str" cm="1">
        <f t="array" ref="K625">UPPER(CleanFileName1(Items6[[#This Row],[Franchise Legal Name]]))</f>
        <v>HUEY MAGOO'S RESTAURANTS, LLC</v>
      </c>
      <c r="L625" s="8" t="str">
        <f>SUBSTITUTE(Items6[[#This Row],[New PDF File Name]],".pdf","_Items1-23.pdf")</f>
        <v>HUEY MAGOO'S RESTAURANTS, LLC_2024_Items1-23.pdf</v>
      </c>
      <c r="M625" s="6" t="str">
        <f>Items6[[#This Row],[Cleaned Legal Name]]&amp;"_"&amp;Items6[[#This Row],[FDD Year]]&amp;".pdf"</f>
        <v>HUEY MAGOO'S RESTAURANTS, LLC_2024.pdf</v>
      </c>
      <c r="N625" s="7" t="str">
        <f>SUBSTITUTE(Items6[[#This Row],[New PDF File Name]],".pdf","")</f>
        <v>HUEY MAGOO'S RESTAURANTS, LLC_2024</v>
      </c>
    </row>
    <row r="626" spans="1:14" x14ac:dyDescent="0.3">
      <c r="A626" s="1" t="s">
        <v>1257</v>
      </c>
      <c r="B626" s="1" t="s">
        <v>8</v>
      </c>
      <c r="C626" s="2">
        <v>45535.969535625001</v>
      </c>
      <c r="D626" s="2">
        <v>45533.887366354167</v>
      </c>
      <c r="E626" s="2">
        <v>45533.887366261573</v>
      </c>
      <c r="F626" s="1" t="s">
        <v>9</v>
      </c>
      <c r="G626" s="1" t="s">
        <v>1258</v>
      </c>
      <c r="H626" s="2" t="str">
        <f>_xlfn.XLOOKUP(Items6[[#This Row],[Name - Copy]],AllJson[PDF File Name],AllJson[Franchise Legal Name])</f>
        <v>Hummus Republic Franchising USA, Inc.</v>
      </c>
      <c r="I626" s="4">
        <f>_xlfn.XLOOKUP(Items6[[#This Row],[Name - Copy]],AllJson[PDF File Name],AllJson[FDD Year])</f>
        <v>2024</v>
      </c>
      <c r="J626" s="5" t="str">
        <f>_xlfn.XLOOKUP(Items6[[#This Row],[Name]],WisconsinFDD_Unstructured[Name],WisconsinFDD_Unstructured[OG Subfolder],0)</f>
        <v>Hummus_2024</v>
      </c>
      <c r="K626" t="str" cm="1">
        <f t="array" ref="K626">UPPER(CleanFileName1(Items6[[#This Row],[Franchise Legal Name]]))</f>
        <v>HUMMUS REPUBLIC FRANCHISING USA, INC.</v>
      </c>
      <c r="L626" s="8" t="str">
        <f>SUBSTITUTE(Items6[[#This Row],[New PDF File Name]],".pdf","_Items1-23.pdf")</f>
        <v>HUMMUS REPUBLIC FRANCHISING USA, INC._2024_Items1-23.pdf</v>
      </c>
      <c r="M626" s="6" t="str">
        <f>Items6[[#This Row],[Cleaned Legal Name]]&amp;"_"&amp;Items6[[#This Row],[FDD Year]]&amp;".pdf"</f>
        <v>HUMMUS REPUBLIC FRANCHISING USA, INC._2024.pdf</v>
      </c>
      <c r="N626" s="7" t="str">
        <f>SUBSTITUTE(Items6[[#This Row],[New PDF File Name]],".pdf","")</f>
        <v>HUMMUS REPUBLIC FRANCHISING USA, INC._2024</v>
      </c>
    </row>
    <row r="627" spans="1:14" x14ac:dyDescent="0.3">
      <c r="A627" s="1" t="s">
        <v>1259</v>
      </c>
      <c r="B627" s="1" t="s">
        <v>8</v>
      </c>
      <c r="C627" s="2">
        <v>45535.970700335645</v>
      </c>
      <c r="D627" s="2">
        <v>45533.88740994213</v>
      </c>
      <c r="E627" s="2">
        <v>45533.887409745374</v>
      </c>
      <c r="F627" s="1" t="s">
        <v>9</v>
      </c>
      <c r="G627" s="1" t="s">
        <v>1260</v>
      </c>
      <c r="H627" s="2" t="str">
        <f>_xlfn.XLOOKUP(Items6[[#This Row],[Name - Copy]],AllJson[PDF File Name],AllJson[Franchise Legal Name])</f>
        <v>HUNTINGTON LEARNING CENTERS, INC.</v>
      </c>
      <c r="I627" s="4">
        <f>_xlfn.XLOOKUP(Items6[[#This Row],[Name - Copy]],AllJson[PDF File Name],AllJson[FDD Year])</f>
        <v>2024</v>
      </c>
      <c r="J627" s="5" t="str">
        <f>_xlfn.XLOOKUP(Items6[[#This Row],[Name]],WisconsinFDD_Unstructured[Name],WisconsinFDD_Unstructured[OG Subfolder],0)</f>
        <v>HUNTINGTON_2024</v>
      </c>
      <c r="K627" t="str" cm="1">
        <f t="array" ref="K627">UPPER(CleanFileName1(Items6[[#This Row],[Franchise Legal Name]]))</f>
        <v>HUNTINGTON LEARNING CENTERS, INC.</v>
      </c>
      <c r="L627" s="8" t="str">
        <f>SUBSTITUTE(Items6[[#This Row],[New PDF File Name]],".pdf","_Items1-23.pdf")</f>
        <v>HUNTINGTON LEARNING CENTERS, INC._2024_Items1-23.pdf</v>
      </c>
      <c r="M627" s="6" t="str">
        <f>Items6[[#This Row],[Cleaned Legal Name]]&amp;"_"&amp;Items6[[#This Row],[FDD Year]]&amp;".pdf"</f>
        <v>HUNTINGTON LEARNING CENTERS, INC._2024.pdf</v>
      </c>
      <c r="N627" s="7" t="str">
        <f>SUBSTITUTE(Items6[[#This Row],[New PDF File Name]],".pdf","")</f>
        <v>HUNTINGTON LEARNING CENTERS, INC._2024</v>
      </c>
    </row>
    <row r="628" spans="1:14" x14ac:dyDescent="0.3">
      <c r="A628" s="1" t="s">
        <v>1261</v>
      </c>
      <c r="B628" s="1" t="s">
        <v>8</v>
      </c>
      <c r="C628" s="2">
        <v>45535.973052835645</v>
      </c>
      <c r="D628" s="2">
        <v>45533.887431111114</v>
      </c>
      <c r="E628" s="2">
        <v>45533.887430960647</v>
      </c>
      <c r="F628" s="1" t="s">
        <v>9</v>
      </c>
      <c r="G628" s="1" t="s">
        <v>1262</v>
      </c>
      <c r="H628" s="2" t="str">
        <f>_xlfn.XLOOKUP(Items6[[#This Row],[Name - Copy]],AllJson[PDF File Name],AllJson[Franchise Legal Name])</f>
        <v>Hurts Donut Company, LLC</v>
      </c>
      <c r="I628" s="4">
        <f>_xlfn.XLOOKUP(Items6[[#This Row],[Name - Copy]],AllJson[PDF File Name],AllJson[FDD Year])</f>
        <v>2024</v>
      </c>
      <c r="J628" s="5" t="str">
        <f>_xlfn.XLOOKUP(Items6[[#This Row],[Name]],WisconsinFDD_Unstructured[Name],WisconsinFDD_Unstructured[OG Subfolder],0)</f>
        <v>Hurts_2024</v>
      </c>
      <c r="K628" t="str" cm="1">
        <f t="array" ref="K628">UPPER(CleanFileName1(Items6[[#This Row],[Franchise Legal Name]]))</f>
        <v>HURTS DONUT COMPANY, LLC</v>
      </c>
      <c r="L628" s="8" t="str">
        <f>SUBSTITUTE(Items6[[#This Row],[New PDF File Name]],".pdf","_Items1-23.pdf")</f>
        <v>HURTS DONUT COMPANY, LLC_2024_Items1-23.pdf</v>
      </c>
      <c r="M628" s="6" t="str">
        <f>Items6[[#This Row],[Cleaned Legal Name]]&amp;"_"&amp;Items6[[#This Row],[FDD Year]]&amp;".pdf"</f>
        <v>HURTS DONUT COMPANY, LLC_2024.pdf</v>
      </c>
      <c r="N628" s="7" t="str">
        <f>SUBSTITUTE(Items6[[#This Row],[New PDF File Name]],".pdf","")</f>
        <v>HURTS DONUT COMPANY, LLC_2024</v>
      </c>
    </row>
    <row r="629" spans="1:14" x14ac:dyDescent="0.3">
      <c r="A629" s="1" t="s">
        <v>1263</v>
      </c>
      <c r="B629" s="1" t="s">
        <v>8</v>
      </c>
      <c r="C629" s="2">
        <v>45535.974296250002</v>
      </c>
      <c r="D629" s="2">
        <v>45533.887465</v>
      </c>
      <c r="E629" s="2">
        <v>45533.887464884261</v>
      </c>
      <c r="F629" s="1" t="s">
        <v>9</v>
      </c>
      <c r="G629" s="1" t="s">
        <v>1264</v>
      </c>
      <c r="H629" s="2" t="str">
        <f>_xlfn.XLOOKUP(Items6[[#This Row],[Name - Copy]],AllJson[PDF File Name],AllJson[Franchise Legal Name])</f>
        <v>HYATT FRANCHISING LLC</v>
      </c>
      <c r="I629" s="4">
        <f>_xlfn.XLOOKUP(Items6[[#This Row],[Name - Copy]],AllJson[PDF File Name],AllJson[FDD Year])</f>
        <v>2024</v>
      </c>
      <c r="J629" s="5">
        <f>_xlfn.XLOOKUP(Items6[[#This Row],[Name]],WisconsinFDD_Unstructured[Name],WisconsinFDD_Unstructured[OG Subfolder],0)</f>
        <v>0</v>
      </c>
      <c r="K629" t="str" cm="1">
        <f t="array" ref="K629">UPPER(CleanFileName1(Items6[[#This Row],[Franchise Legal Name]]))</f>
        <v>HYATT FRANCHISING LLC</v>
      </c>
      <c r="L629" s="8" t="str">
        <f>SUBSTITUTE(Items6[[#This Row],[New PDF File Name]],".pdf","_Items1-23.pdf")</f>
        <v>HYATT FRANCHISING LLC_2024_Items1-23.pdf</v>
      </c>
      <c r="M629" s="6" t="str">
        <f>Items6[[#This Row],[Cleaned Legal Name]]&amp;"_"&amp;Items6[[#This Row],[FDD Year]]&amp;".pdf"</f>
        <v>HYATT FRANCHISING LLC_2024.pdf</v>
      </c>
      <c r="N629" s="7" t="str">
        <f>SUBSTITUTE(Items6[[#This Row],[New PDF File Name]],".pdf","")</f>
        <v>HYATT FRANCHISING LLC_2024</v>
      </c>
    </row>
    <row r="630" spans="1:14" x14ac:dyDescent="0.3">
      <c r="A630" s="1" t="s">
        <v>1265</v>
      </c>
      <c r="B630" s="1" t="s">
        <v>8</v>
      </c>
      <c r="C630" s="2">
        <v>45535.976952858793</v>
      </c>
      <c r="D630" s="2">
        <v>45533.887501273151</v>
      </c>
      <c r="E630" s="2">
        <v>45533.887501180558</v>
      </c>
      <c r="F630" s="1" t="s">
        <v>9</v>
      </c>
      <c r="G630" s="1" t="s">
        <v>1266</v>
      </c>
      <c r="H630" s="2" t="str">
        <f>_xlfn.XLOOKUP(Items6[[#This Row],[Name - Copy]],AllJson[PDF File Name],AllJson[Franchise Legal Name])</f>
        <v>Hyatt Franchising, L.L.C.</v>
      </c>
      <c r="I630" s="4">
        <f>_xlfn.XLOOKUP(Items6[[#This Row],[Name - Copy]],AllJson[PDF File Name],AllJson[FDD Year])</f>
        <v>2024</v>
      </c>
      <c r="J630" s="5">
        <f>_xlfn.XLOOKUP(Items6[[#This Row],[Name]],WisconsinFDD_Unstructured[Name],WisconsinFDD_Unstructured[OG Subfolder],0)</f>
        <v>0</v>
      </c>
      <c r="K630" t="str" cm="1">
        <f t="array" ref="K630">UPPER(CleanFileName1(Items6[[#This Row],[Franchise Legal Name]]))</f>
        <v>HYATT FRANCHISING, L.L.C.</v>
      </c>
      <c r="L630" s="8" t="str">
        <f>SUBSTITUTE(Items6[[#This Row],[New PDF File Name]],".pdf","_Items1-23.pdf")</f>
        <v>HYATT FRANCHISING, L.L.C._2024_Items1-23.pdf</v>
      </c>
      <c r="M630" s="6" t="str">
        <f>Items6[[#This Row],[Cleaned Legal Name]]&amp;"_"&amp;Items6[[#This Row],[FDD Year]]&amp;".pdf"</f>
        <v>HYATT FRANCHISING, L.L.C._2024.pdf</v>
      </c>
      <c r="N630" s="7" t="str">
        <f>SUBSTITUTE(Items6[[#This Row],[New PDF File Name]],".pdf","")</f>
        <v>HYATT FRANCHISING, L.L.C._2024</v>
      </c>
    </row>
    <row r="631" spans="1:14" x14ac:dyDescent="0.3">
      <c r="A631" s="1" t="s">
        <v>1267</v>
      </c>
      <c r="B631" s="1" t="s">
        <v>8</v>
      </c>
      <c r="C631" s="2">
        <v>45535.979472314815</v>
      </c>
      <c r="D631" s="2">
        <v>45533.887538541669</v>
      </c>
      <c r="E631" s="2">
        <v>45533.887538437499</v>
      </c>
      <c r="F631" s="1" t="s">
        <v>9</v>
      </c>
      <c r="G631" s="1" t="s">
        <v>1268</v>
      </c>
      <c r="H631" s="2" t="str">
        <f>_xlfn.XLOOKUP(Items6[[#This Row],[Name - Copy]],AllJson[PDF File Name],AllJson[Franchise Legal Name])</f>
        <v>Hyatt House Franchising, LLC</v>
      </c>
      <c r="I631" s="4">
        <f>_xlfn.XLOOKUP(Items6[[#This Row],[Name - Copy]],AllJson[PDF File Name],AllJson[FDD Year])</f>
        <v>2024</v>
      </c>
      <c r="J631" s="5">
        <f>_xlfn.XLOOKUP(Items6[[#This Row],[Name]],WisconsinFDD_Unstructured[Name],WisconsinFDD_Unstructured[OG Subfolder],0)</f>
        <v>0</v>
      </c>
      <c r="K631" t="str" cm="1">
        <f t="array" ref="K631">UPPER(CleanFileName1(Items6[[#This Row],[Franchise Legal Name]]))</f>
        <v>HYATT HOUSE FRANCHISING, LLC</v>
      </c>
      <c r="L631" s="8" t="str">
        <f>SUBSTITUTE(Items6[[#This Row],[New PDF File Name]],".pdf","_Items1-23.pdf")</f>
        <v>HYATT HOUSE FRANCHISING, LLC_2024_Items1-23.pdf</v>
      </c>
      <c r="M631" s="6" t="str">
        <f>Items6[[#This Row],[Cleaned Legal Name]]&amp;"_"&amp;Items6[[#This Row],[FDD Year]]&amp;".pdf"</f>
        <v>HYATT HOUSE FRANCHISING, LLC_2024.pdf</v>
      </c>
      <c r="N631" s="7" t="str">
        <f>SUBSTITUTE(Items6[[#This Row],[New PDF File Name]],".pdf","")</f>
        <v>HYATT HOUSE FRANCHISING, LLC_2024</v>
      </c>
    </row>
    <row r="632" spans="1:14" x14ac:dyDescent="0.3">
      <c r="A632" s="1" t="s">
        <v>1269</v>
      </c>
      <c r="B632" s="1" t="s">
        <v>8</v>
      </c>
      <c r="C632" s="2">
        <v>45535.982227581022</v>
      </c>
      <c r="D632" s="2">
        <v>45533.887577731482</v>
      </c>
      <c r="E632" s="2">
        <v>45533.887577581016</v>
      </c>
      <c r="F632" s="1" t="s">
        <v>9</v>
      </c>
      <c r="G632" s="1" t="s">
        <v>1270</v>
      </c>
      <c r="H632" s="2" t="str">
        <f>_xlfn.XLOOKUP(Items6[[#This Row],[Name - Copy]],AllJson[PDF File Name],AllJson[Franchise Legal Name])</f>
        <v>HYATT PLACE FRANCHISING LLC</v>
      </c>
      <c r="I632" s="4">
        <f>_xlfn.XLOOKUP(Items6[[#This Row],[Name - Copy]],AllJson[PDF File Name],AllJson[FDD Year])</f>
        <v>2024</v>
      </c>
      <c r="J632" s="5">
        <f>_xlfn.XLOOKUP(Items6[[#This Row],[Name]],WisconsinFDD_Unstructured[Name],WisconsinFDD_Unstructured[OG Subfolder],0)</f>
        <v>0</v>
      </c>
      <c r="K632" t="str" cm="1">
        <f t="array" ref="K632">UPPER(CleanFileName1(Items6[[#This Row],[Franchise Legal Name]]))</f>
        <v>HYATT PLACE FRANCHISING LLC</v>
      </c>
      <c r="L632" s="8" t="str">
        <f>SUBSTITUTE(Items6[[#This Row],[New PDF File Name]],".pdf","_Items1-23.pdf")</f>
        <v>HYATT PLACE FRANCHISING LLC_2024_Items1-23.pdf</v>
      </c>
      <c r="M632" s="6" t="str">
        <f>Items6[[#This Row],[Cleaned Legal Name]]&amp;"_"&amp;Items6[[#This Row],[FDD Year]]&amp;".pdf"</f>
        <v>HYATT PLACE FRANCHISING LLC_2024.pdf</v>
      </c>
      <c r="N632" s="7" t="str">
        <f>SUBSTITUTE(Items6[[#This Row],[New PDF File Name]],".pdf","")</f>
        <v>HYATT PLACE FRANCHISING LLC_2024</v>
      </c>
    </row>
    <row r="633" spans="1:14" x14ac:dyDescent="0.3">
      <c r="A633" s="1" t="s">
        <v>1271</v>
      </c>
      <c r="B633" s="1" t="s">
        <v>8</v>
      </c>
      <c r="C633" s="2">
        <v>45535.985377291669</v>
      </c>
      <c r="D633" s="2">
        <v>45533.887605810189</v>
      </c>
      <c r="E633" s="2">
        <v>45533.887605659722</v>
      </c>
      <c r="F633" s="1" t="s">
        <v>9</v>
      </c>
      <c r="G633" s="1" t="s">
        <v>1272</v>
      </c>
      <c r="H633" s="2" t="str">
        <f>_xlfn.XLOOKUP(Items6[[#This Row],[Name - Copy]],AllJson[PDF File Name],AllJson[Franchise Legal Name])</f>
        <v>Hydralive Franchising LLC</v>
      </c>
      <c r="I633" s="4">
        <f>_xlfn.XLOOKUP(Items6[[#This Row],[Name - Copy]],AllJson[PDF File Name],AllJson[FDD Year])</f>
        <v>2024</v>
      </c>
      <c r="J633" s="5" t="str">
        <f>_xlfn.XLOOKUP(Items6[[#This Row],[Name]],WisconsinFDD_Unstructured[Name],WisconsinFDD_Unstructured[OG Subfolder],0)</f>
        <v>Hydralive_2024</v>
      </c>
      <c r="K633" t="str" cm="1">
        <f t="array" ref="K633">UPPER(CleanFileName1(Items6[[#This Row],[Franchise Legal Name]]))</f>
        <v>HYDRALIVE FRANCHISING LLC</v>
      </c>
      <c r="L633" s="8" t="str">
        <f>SUBSTITUTE(Items6[[#This Row],[New PDF File Name]],".pdf","_Items1-23.pdf")</f>
        <v>HYDRALIVE FRANCHISING LLC_2024_Items1-23.pdf</v>
      </c>
      <c r="M633" s="6" t="str">
        <f>Items6[[#This Row],[Cleaned Legal Name]]&amp;"_"&amp;Items6[[#This Row],[FDD Year]]&amp;".pdf"</f>
        <v>HYDRALIVE FRANCHISING LLC_2024.pdf</v>
      </c>
      <c r="N633" s="7" t="str">
        <f>SUBSTITUTE(Items6[[#This Row],[New PDF File Name]],".pdf","")</f>
        <v>HYDRALIVE FRANCHISING LLC_2024</v>
      </c>
    </row>
    <row r="634" spans="1:14" x14ac:dyDescent="0.3">
      <c r="A634" s="1" t="s">
        <v>1273</v>
      </c>
      <c r="B634" s="1" t="s">
        <v>8</v>
      </c>
      <c r="C634" s="2">
        <v>45535.987077557867</v>
      </c>
      <c r="D634" s="2">
        <v>45533.887638078704</v>
      </c>
      <c r="E634" s="2">
        <v>45533.887637962966</v>
      </c>
      <c r="F634" s="1" t="s">
        <v>9</v>
      </c>
      <c r="G634" s="1" t="s">
        <v>1274</v>
      </c>
      <c r="H634" s="2" t="str">
        <f>_xlfn.XLOOKUP(Items6[[#This Row],[Name - Copy]],AllJson[PDF File Name],AllJson[Franchise Legal Name])</f>
        <v>Hydrogen Franchising, LLC</v>
      </c>
      <c r="I634" s="4">
        <f>_xlfn.XLOOKUP(Items6[[#This Row],[Name - Copy]],AllJson[PDF File Name],AllJson[FDD Year])</f>
        <v>2024</v>
      </c>
      <c r="J634" s="5" t="str">
        <f>_xlfn.XLOOKUP(Items6[[#This Row],[Name]],WisconsinFDD_Unstructured[Name],WisconsinFDD_Unstructured[OG Subfolder],0)</f>
        <v>Hydrogen_2024</v>
      </c>
      <c r="K634" t="str" cm="1">
        <f t="array" ref="K634">UPPER(CleanFileName1(Items6[[#This Row],[Franchise Legal Name]]))</f>
        <v>HYDROGEN FRANCHISING, LLC</v>
      </c>
      <c r="L634" s="8" t="str">
        <f>SUBSTITUTE(Items6[[#This Row],[New PDF File Name]],".pdf","_Items1-23.pdf")</f>
        <v>HYDROGEN FRANCHISING, LLC_2024_Items1-23.pdf</v>
      </c>
      <c r="M634" s="6" t="str">
        <f>Items6[[#This Row],[Cleaned Legal Name]]&amp;"_"&amp;Items6[[#This Row],[FDD Year]]&amp;".pdf"</f>
        <v>HYDROGEN FRANCHISING, LLC_2024.pdf</v>
      </c>
      <c r="N634" s="7" t="str">
        <f>SUBSTITUTE(Items6[[#This Row],[New PDF File Name]],".pdf","")</f>
        <v>HYDROGEN FRANCHISING, LLC_2024</v>
      </c>
    </row>
    <row r="635" spans="1:14" x14ac:dyDescent="0.3">
      <c r="A635" s="1" t="s">
        <v>1275</v>
      </c>
      <c r="B635" s="1" t="s">
        <v>8</v>
      </c>
      <c r="C635" s="2">
        <v>45535.988733020837</v>
      </c>
      <c r="D635" s="2">
        <v>45533.88766980324</v>
      </c>
      <c r="E635" s="2">
        <v>45533.887669664349</v>
      </c>
      <c r="F635" s="1" t="s">
        <v>9</v>
      </c>
      <c r="G635" s="1" t="s">
        <v>1276</v>
      </c>
      <c r="H635" s="2" t="str">
        <f>_xlfn.XLOOKUP(Items6[[#This Row],[Name - Copy]],AllJson[PDF File Name],AllJson[Franchise Legal Name])</f>
        <v>H.H. Franchising Systems, Inc.</v>
      </c>
      <c r="I635" s="4">
        <f>_xlfn.XLOOKUP(Items6[[#This Row],[Name - Copy]],AllJson[PDF File Name],AllJson[FDD Year])</f>
        <v>2024</v>
      </c>
      <c r="J635" s="5" t="str">
        <f>_xlfn.XLOOKUP(Items6[[#This Row],[Name]],WisconsinFDD_Unstructured[Name],WisconsinFDD_Unstructured[OG Subfolder],0)</f>
        <v>H_2024</v>
      </c>
      <c r="K635" t="str" cm="1">
        <f t="array" ref="K635">UPPER(CleanFileName1(Items6[[#This Row],[Franchise Legal Name]]))</f>
        <v>H.H. FRANCHISING SYSTEMS, INC.</v>
      </c>
      <c r="L635" s="8" t="str">
        <f>SUBSTITUTE(Items6[[#This Row],[New PDF File Name]],".pdf","_Items1-23.pdf")</f>
        <v>H.H. FRANCHISING SYSTEMS, INC._2024_Items1-23.pdf</v>
      </c>
      <c r="M635" s="6" t="str">
        <f>Items6[[#This Row],[Cleaned Legal Name]]&amp;"_"&amp;Items6[[#This Row],[FDD Year]]&amp;".pdf"</f>
        <v>H.H. FRANCHISING SYSTEMS, INC._2024.pdf</v>
      </c>
      <c r="N635" s="7" t="str">
        <f>SUBSTITUTE(Items6[[#This Row],[New PDF File Name]],".pdf","")</f>
        <v>H.H. FRANCHISING SYSTEMS, INC._2024</v>
      </c>
    </row>
    <row r="636" spans="1:14" x14ac:dyDescent="0.3">
      <c r="A636" s="1" t="s">
        <v>1277</v>
      </c>
      <c r="B636" s="1" t="s">
        <v>8</v>
      </c>
      <c r="C636" s="2">
        <v>45535.990633217596</v>
      </c>
      <c r="D636" s="2">
        <v>45533.887700636573</v>
      </c>
      <c r="E636" s="2">
        <v>45533.887700543979</v>
      </c>
      <c r="F636" s="1" t="s">
        <v>9</v>
      </c>
      <c r="G636" s="1" t="s">
        <v>1278</v>
      </c>
      <c r="H636" s="2" t="str">
        <f>_xlfn.XLOOKUP(Items6[[#This Row],[Name - Copy]],AllJson[PDF File Name],AllJson[Franchise Legal Name])</f>
        <v>i4 Franchise Development Inc.</v>
      </c>
      <c r="I636" s="4">
        <f>_xlfn.XLOOKUP(Items6[[#This Row],[Name - Copy]],AllJson[PDF File Name],AllJson[FDD Year])</f>
        <v>2024</v>
      </c>
      <c r="J636" s="5" t="str">
        <f>_xlfn.XLOOKUP(Items6[[#This Row],[Name]],WisconsinFDD_Unstructured[Name],WisconsinFDD_Unstructured[OG Subfolder],0)</f>
        <v>i4_2024</v>
      </c>
      <c r="K636" t="str" cm="1">
        <f t="array" ref="K636">UPPER(CleanFileName1(Items6[[#This Row],[Franchise Legal Name]]))</f>
        <v>I4 FRANCHISE DEVELOPMENT INC.</v>
      </c>
      <c r="L636" s="8" t="str">
        <f>SUBSTITUTE(Items6[[#This Row],[New PDF File Name]],".pdf","_Items1-23.pdf")</f>
        <v>I4 FRANCHISE DEVELOPMENT INC._2024_Items1-23.pdf</v>
      </c>
      <c r="M636" s="6" t="str">
        <f>Items6[[#This Row],[Cleaned Legal Name]]&amp;"_"&amp;Items6[[#This Row],[FDD Year]]&amp;".pdf"</f>
        <v>I4 FRANCHISE DEVELOPMENT INC._2024.pdf</v>
      </c>
      <c r="N636" s="7" t="str">
        <f>SUBSTITUTE(Items6[[#This Row],[New PDF File Name]],".pdf","")</f>
        <v>I4 FRANCHISE DEVELOPMENT INC._2024</v>
      </c>
    </row>
    <row r="637" spans="1:14" x14ac:dyDescent="0.3">
      <c r="A637" s="1" t="s">
        <v>1279</v>
      </c>
      <c r="B637" s="1" t="s">
        <v>8</v>
      </c>
      <c r="C637" s="2">
        <v>45535.991912407408</v>
      </c>
      <c r="D637" s="2">
        <v>45533.887729513888</v>
      </c>
      <c r="E637" s="2">
        <v>45533.887729421294</v>
      </c>
      <c r="F637" s="1" t="s">
        <v>9</v>
      </c>
      <c r="G637" s="1" t="s">
        <v>1280</v>
      </c>
      <c r="H637" s="2" t="str">
        <f>_xlfn.XLOOKUP(Items6[[#This Row],[Name - Copy]],AllJson[PDF File Name],AllJson[Franchise Legal Name])</f>
        <v>i9 Sports, LLC</v>
      </c>
      <c r="I637" s="4">
        <f>_xlfn.XLOOKUP(Items6[[#This Row],[Name - Copy]],AllJson[PDF File Name],AllJson[FDD Year])</f>
        <v>2024</v>
      </c>
      <c r="J637" s="5" t="str">
        <f>_xlfn.XLOOKUP(Items6[[#This Row],[Name]],WisconsinFDD_Unstructured[Name],WisconsinFDD_Unstructured[OG Subfolder],0)</f>
        <v>i9_2024</v>
      </c>
      <c r="K637" t="str" cm="1">
        <f t="array" ref="K637">UPPER(CleanFileName1(Items6[[#This Row],[Franchise Legal Name]]))</f>
        <v>I9 SPORTS, LLC</v>
      </c>
      <c r="L637" s="8" t="str">
        <f>SUBSTITUTE(Items6[[#This Row],[New PDF File Name]],".pdf","_Items1-23.pdf")</f>
        <v>I9 SPORTS, LLC_2024_Items1-23.pdf</v>
      </c>
      <c r="M637" s="6" t="str">
        <f>Items6[[#This Row],[Cleaned Legal Name]]&amp;"_"&amp;Items6[[#This Row],[FDD Year]]&amp;".pdf"</f>
        <v>I9 SPORTS, LLC_2024.pdf</v>
      </c>
      <c r="N637" s="7" t="str">
        <f>SUBSTITUTE(Items6[[#This Row],[New PDF File Name]],".pdf","")</f>
        <v>I9 SPORTS, LLC_2024</v>
      </c>
    </row>
    <row r="638" spans="1:14" x14ac:dyDescent="0.3">
      <c r="A638" s="1" t="s">
        <v>1281</v>
      </c>
      <c r="B638" s="1" t="s">
        <v>8</v>
      </c>
      <c r="C638" s="2">
        <v>45535.994064965278</v>
      </c>
      <c r="D638" s="2">
        <v>45533.887761516206</v>
      </c>
      <c r="E638" s="2">
        <v>45533.887761319442</v>
      </c>
      <c r="F638" s="1" t="s">
        <v>9</v>
      </c>
      <c r="G638" s="1" t="s">
        <v>1282</v>
      </c>
      <c r="H638" s="2" t="str">
        <f>_xlfn.XLOOKUP(Items6[[#This Row],[Name - Copy]],AllJson[PDF File Name],AllJson[Franchise Legal Name])</f>
        <v>iCode Franchise, Inc</v>
      </c>
      <c r="I638" s="4">
        <f>_xlfn.XLOOKUP(Items6[[#This Row],[Name - Copy]],AllJson[PDF File Name],AllJson[FDD Year])</f>
        <v>2024</v>
      </c>
      <c r="J638" s="5" t="str">
        <f>_xlfn.XLOOKUP(Items6[[#This Row],[Name]],WisconsinFDD_Unstructured[Name],WisconsinFDD_Unstructured[OG Subfolder],0)</f>
        <v>iCode_2024</v>
      </c>
      <c r="K638" t="str" cm="1">
        <f t="array" ref="K638">UPPER(CleanFileName1(Items6[[#This Row],[Franchise Legal Name]]))</f>
        <v>ICODE FRANCHISE, INC</v>
      </c>
      <c r="L638" s="8" t="str">
        <f>SUBSTITUTE(Items6[[#This Row],[New PDF File Name]],".pdf","_Items1-23.pdf")</f>
        <v>ICODE FRANCHISE, INC_2024_Items1-23.pdf</v>
      </c>
      <c r="M638" s="6" t="str">
        <f>Items6[[#This Row],[Cleaned Legal Name]]&amp;"_"&amp;Items6[[#This Row],[FDD Year]]&amp;".pdf"</f>
        <v>ICODE FRANCHISE, INC_2024.pdf</v>
      </c>
      <c r="N638" s="7" t="str">
        <f>SUBSTITUTE(Items6[[#This Row],[New PDF File Name]],".pdf","")</f>
        <v>ICODE FRANCHISE, INC_2024</v>
      </c>
    </row>
    <row r="639" spans="1:14" x14ac:dyDescent="0.3">
      <c r="A639" s="1" t="s">
        <v>1283</v>
      </c>
      <c r="B639" s="1" t="s">
        <v>8</v>
      </c>
      <c r="C639" s="2">
        <v>45535.995722453707</v>
      </c>
      <c r="D639" s="2">
        <v>45533.887781516205</v>
      </c>
      <c r="E639" s="2">
        <v>45533.887781423611</v>
      </c>
      <c r="F639" s="1" t="s">
        <v>9</v>
      </c>
      <c r="G639" s="1" t="s">
        <v>1284</v>
      </c>
      <c r="H639" s="2" t="str">
        <f>_xlfn.XLOOKUP(Items6[[#This Row],[Name - Copy]],AllJson[PDF File Name],AllJson[Franchise Legal Name])</f>
        <v>Ideal Siding Franchising (USA) Inc.</v>
      </c>
      <c r="I639" s="4">
        <f>_xlfn.XLOOKUP(Items6[[#This Row],[Name - Copy]],AllJson[PDF File Name],AllJson[FDD Year])</f>
        <v>2024</v>
      </c>
      <c r="J639" s="5" t="str">
        <f>_xlfn.XLOOKUP(Items6[[#This Row],[Name]],WisconsinFDD_Unstructured[Name],WisconsinFDD_Unstructured[OG Subfolder],0)</f>
        <v>Ideal_2024</v>
      </c>
      <c r="K639" t="str" cm="1">
        <f t="array" ref="K639">UPPER(CleanFileName1(Items6[[#This Row],[Franchise Legal Name]]))</f>
        <v>IDEAL SIDING FRANCHISING (USA) INC.</v>
      </c>
      <c r="L639" s="8" t="str">
        <f>SUBSTITUTE(Items6[[#This Row],[New PDF File Name]],".pdf","_Items1-23.pdf")</f>
        <v>IDEAL SIDING FRANCHISING (USA) INC._2024_Items1-23.pdf</v>
      </c>
      <c r="M639" s="6" t="str">
        <f>Items6[[#This Row],[Cleaned Legal Name]]&amp;"_"&amp;Items6[[#This Row],[FDD Year]]&amp;".pdf"</f>
        <v>IDEAL SIDING FRANCHISING (USA) INC._2024.pdf</v>
      </c>
      <c r="N639" s="7" t="str">
        <f>SUBSTITUTE(Items6[[#This Row],[New PDF File Name]],".pdf","")</f>
        <v>IDEAL SIDING FRANCHISING (USA) INC._2024</v>
      </c>
    </row>
    <row r="640" spans="1:14" x14ac:dyDescent="0.3">
      <c r="A640" s="1" t="s">
        <v>1285</v>
      </c>
      <c r="B640" s="1" t="s">
        <v>8</v>
      </c>
      <c r="C640" s="2">
        <v>45535.997183807871</v>
      </c>
      <c r="D640" s="2">
        <v>45533.887806643521</v>
      </c>
      <c r="E640" s="2">
        <v>45533.887806516206</v>
      </c>
      <c r="F640" s="1" t="s">
        <v>9</v>
      </c>
      <c r="G640" s="1" t="s">
        <v>1286</v>
      </c>
      <c r="H640" s="2" t="str">
        <f>_xlfn.XLOOKUP(Items6[[#This Row],[Name - Copy]],AllJson[PDF File Name],AllJson[Franchise Legal Name])</f>
        <v>IFIXANDREPAIR FRANCHISE LLC</v>
      </c>
      <c r="I640" s="4">
        <f>_xlfn.XLOOKUP(Items6[[#This Row],[Name - Copy]],AllJson[PDF File Name],AllJson[FDD Year])</f>
        <v>2023</v>
      </c>
      <c r="J640" s="5" t="str">
        <f>_xlfn.XLOOKUP(Items6[[#This Row],[Name]],WisconsinFDD_Unstructured[Name],WisconsinFDD_Unstructured[OG Subfolder],0)</f>
        <v>IFIXANDREPAIR_2023</v>
      </c>
      <c r="K640" t="str" cm="1">
        <f t="array" ref="K640">UPPER(CleanFileName1(Items6[[#This Row],[Franchise Legal Name]]))</f>
        <v>IFIXANDREPAIR FRANCHISE LLC</v>
      </c>
      <c r="L640" s="8" t="str">
        <f>SUBSTITUTE(Items6[[#This Row],[New PDF File Name]],".pdf","_Items1-23.pdf")</f>
        <v>IFIXANDREPAIR FRANCHISE LLC_2023_Items1-23.pdf</v>
      </c>
      <c r="M640" s="6" t="str">
        <f>Items6[[#This Row],[Cleaned Legal Name]]&amp;"_"&amp;Items6[[#This Row],[FDD Year]]&amp;".pdf"</f>
        <v>IFIXANDREPAIR FRANCHISE LLC_2023.pdf</v>
      </c>
      <c r="N640" s="7" t="str">
        <f>SUBSTITUTE(Items6[[#This Row],[New PDF File Name]],".pdf","")</f>
        <v>IFIXANDREPAIR FRANCHISE LLC_2023</v>
      </c>
    </row>
    <row r="641" spans="1:14" x14ac:dyDescent="0.3">
      <c r="A641" s="1" t="s">
        <v>1287</v>
      </c>
      <c r="B641" s="1" t="s">
        <v>8</v>
      </c>
      <c r="C641" s="2">
        <v>45535.998662465281</v>
      </c>
      <c r="D641" s="2">
        <v>45533.88782181713</v>
      </c>
      <c r="E641" s="2">
        <v>45533.887821770833</v>
      </c>
      <c r="F641" s="1" t="s">
        <v>9</v>
      </c>
      <c r="G641" s="1" t="s">
        <v>1288</v>
      </c>
      <c r="H641" s="2" t="str">
        <f>_xlfn.XLOOKUP(Items6[[#This Row],[Name - Copy]],AllJson[PDF File Name],AllJson[Franchise Legal Name])</f>
        <v>iFlex Franchising, LLC</v>
      </c>
      <c r="I641" s="4">
        <f>_xlfn.XLOOKUP(Items6[[#This Row],[Name - Copy]],AllJson[PDF File Name],AllJson[FDD Year])</f>
        <v>2024</v>
      </c>
      <c r="J641" s="5" t="str">
        <f>_xlfn.XLOOKUP(Items6[[#This Row],[Name]],WisconsinFDD_Unstructured[Name],WisconsinFDD_Unstructured[OG Subfolder],0)</f>
        <v>iFlex_2024</v>
      </c>
      <c r="K641" t="str" cm="1">
        <f t="array" ref="K641">UPPER(CleanFileName1(Items6[[#This Row],[Franchise Legal Name]]))</f>
        <v>IFLEX FRANCHISING, LLC</v>
      </c>
      <c r="L641" s="8" t="str">
        <f>SUBSTITUTE(Items6[[#This Row],[New PDF File Name]],".pdf","_Items1-23.pdf")</f>
        <v>IFLEX FRANCHISING, LLC_2024_Items1-23.pdf</v>
      </c>
      <c r="M641" s="6" t="str">
        <f>Items6[[#This Row],[Cleaned Legal Name]]&amp;"_"&amp;Items6[[#This Row],[FDD Year]]&amp;".pdf"</f>
        <v>IFLEX FRANCHISING, LLC_2024.pdf</v>
      </c>
      <c r="N641" s="7" t="str">
        <f>SUBSTITUTE(Items6[[#This Row],[New PDF File Name]],".pdf","")</f>
        <v>IFLEX FRANCHISING, LLC_2024</v>
      </c>
    </row>
    <row r="642" spans="1:14" x14ac:dyDescent="0.3">
      <c r="A642" s="1" t="s">
        <v>1289</v>
      </c>
      <c r="B642" s="1" t="s">
        <v>8</v>
      </c>
      <c r="C642" s="2">
        <v>45535.999685347226</v>
      </c>
      <c r="D642" s="2">
        <v>45533.887852499996</v>
      </c>
      <c r="E642" s="2">
        <v>45533.88785240741</v>
      </c>
      <c r="F642" s="1" t="s">
        <v>9</v>
      </c>
      <c r="G642" s="1" t="s">
        <v>1290</v>
      </c>
      <c r="H642" s="2" t="str">
        <f>_xlfn.XLOOKUP(Items6[[#This Row],[Name - Copy]],AllJson[PDF File Name],AllJson[Franchise Legal Name])</f>
        <v>IFLY Franchising, LLC</v>
      </c>
      <c r="I642" s="4">
        <f>_xlfn.XLOOKUP(Items6[[#This Row],[Name - Copy]],AllJson[PDF File Name],AllJson[FDD Year])</f>
        <v>2024</v>
      </c>
      <c r="J642" s="5" t="str">
        <f>_xlfn.XLOOKUP(Items6[[#This Row],[Name]],WisconsinFDD_Unstructured[Name],WisconsinFDD_Unstructured[OG Subfolder],0)</f>
        <v>IFLY_2024</v>
      </c>
      <c r="K642" t="str" cm="1">
        <f t="array" ref="K642">UPPER(CleanFileName1(Items6[[#This Row],[Franchise Legal Name]]))</f>
        <v>IFLY FRANCHISING, LLC</v>
      </c>
      <c r="L642" s="8" t="str">
        <f>SUBSTITUTE(Items6[[#This Row],[New PDF File Name]],".pdf","_Items1-23.pdf")</f>
        <v>IFLY FRANCHISING, LLC_2024_Items1-23.pdf</v>
      </c>
      <c r="M642" s="6" t="str">
        <f>Items6[[#This Row],[Cleaned Legal Name]]&amp;"_"&amp;Items6[[#This Row],[FDD Year]]&amp;".pdf"</f>
        <v>IFLY FRANCHISING, LLC_2024.pdf</v>
      </c>
      <c r="N642" s="7" t="str">
        <f>SUBSTITUTE(Items6[[#This Row],[New PDF File Name]],".pdf","")</f>
        <v>IFLY FRANCHISING, LLC_2024</v>
      </c>
    </row>
    <row r="643" spans="1:14" x14ac:dyDescent="0.3">
      <c r="A643" s="1" t="s">
        <v>1291</v>
      </c>
      <c r="B643" s="1" t="s">
        <v>8</v>
      </c>
      <c r="C643" s="2">
        <v>45536.001344270837</v>
      </c>
      <c r="D643" s="2">
        <v>45533.887888067133</v>
      </c>
      <c r="E643" s="2">
        <v>45533.887887685189</v>
      </c>
      <c r="F643" s="1" t="s">
        <v>9</v>
      </c>
      <c r="G643" s="1" t="s">
        <v>1292</v>
      </c>
      <c r="H643" s="2" t="str">
        <f>_xlfn.XLOOKUP(Items6[[#This Row],[Name - Copy]],AllJson[PDF File Name],AllJson[Franchise Legal Name])</f>
        <v>IHG Franchising, LLC</v>
      </c>
      <c r="I643" s="4">
        <f>_xlfn.XLOOKUP(Items6[[#This Row],[Name - Copy]],AllJson[PDF File Name],AllJson[FDD Year])</f>
        <v>2024</v>
      </c>
      <c r="J643" s="5" t="str">
        <f>_xlfn.XLOOKUP(Items6[[#This Row],[Name]],WisconsinFDD_Unstructured[Name],WisconsinFDD_Unstructured[OG Subfolder],0)</f>
        <v>IHG_2024</v>
      </c>
      <c r="K643" t="str" cm="1">
        <f t="array" ref="K643">UPPER(CleanFileName1(Items6[[#This Row],[Franchise Legal Name]]))</f>
        <v>IHG FRANCHISING, LLC</v>
      </c>
      <c r="L643" s="8" t="str">
        <f>SUBSTITUTE(Items6[[#This Row],[New PDF File Name]],".pdf","_Items1-23.pdf")</f>
        <v>IHG FRANCHISING, LLC_2024_Items1-23.pdf</v>
      </c>
      <c r="M643" s="6" t="str">
        <f>Items6[[#This Row],[Cleaned Legal Name]]&amp;"_"&amp;Items6[[#This Row],[FDD Year]]&amp;".pdf"</f>
        <v>IHG FRANCHISING, LLC_2024.pdf</v>
      </c>
      <c r="N643" s="7" t="str">
        <f>SUBSTITUTE(Items6[[#This Row],[New PDF File Name]],".pdf","")</f>
        <v>IHG FRANCHISING, LLC_2024</v>
      </c>
    </row>
    <row r="644" spans="1:14" x14ac:dyDescent="0.3">
      <c r="A644" s="1" t="s">
        <v>1293</v>
      </c>
      <c r="B644" s="1" t="s">
        <v>8</v>
      </c>
      <c r="C644" s="2">
        <v>45536.004827372686</v>
      </c>
      <c r="D644" s="2">
        <v>45533.887938807871</v>
      </c>
      <c r="E644" s="2">
        <v>45533.887938645836</v>
      </c>
      <c r="F644" s="1" t="s">
        <v>9</v>
      </c>
      <c r="G644" s="1" t="s">
        <v>1294</v>
      </c>
      <c r="H644" s="2" t="str">
        <f>_xlfn.XLOOKUP(Items6[[#This Row],[Name - Copy]],AllJson[PDF File Name],AllJson[Franchise Legal Name])</f>
        <v>IHOP Franchisor LLC (Non-traditional)</v>
      </c>
      <c r="I644" s="4">
        <f>_xlfn.XLOOKUP(Items6[[#This Row],[Name - Copy]],AllJson[PDF File Name],AllJson[FDD Year])</f>
        <v>2024</v>
      </c>
      <c r="J644" s="5">
        <f>_xlfn.XLOOKUP(Items6[[#This Row],[Name]],WisconsinFDD_Unstructured[Name],WisconsinFDD_Unstructured[OG Subfolder],0)</f>
        <v>0</v>
      </c>
      <c r="K644" t="str" cm="1">
        <f t="array" ref="K644">UPPER(CleanFileName1(Items6[[#This Row],[Franchise Legal Name]]))</f>
        <v>IHOP FRANCHISOR LLC (NON-TRADITIONAL)</v>
      </c>
      <c r="L644" s="8" t="str">
        <f>SUBSTITUTE(Items6[[#This Row],[New PDF File Name]],".pdf","_Items1-23.pdf")</f>
        <v>IHOP FRANCHISOR LLC (NON-TRADITIONAL)_2024_Items1-23.pdf</v>
      </c>
      <c r="M644" s="6" t="str">
        <f>Items6[[#This Row],[Cleaned Legal Name]]&amp;"_"&amp;Items6[[#This Row],[FDD Year]]&amp;".pdf"</f>
        <v>IHOP FRANCHISOR LLC (NON-TRADITIONAL)_2024.pdf</v>
      </c>
      <c r="N644" s="7" t="str">
        <f>SUBSTITUTE(Items6[[#This Row],[New PDF File Name]],".pdf","")</f>
        <v>IHOP FRANCHISOR LLC (NON-TRADITIONAL)_2024</v>
      </c>
    </row>
    <row r="645" spans="1:14" x14ac:dyDescent="0.3">
      <c r="A645" s="1" t="s">
        <v>1295</v>
      </c>
      <c r="B645" s="1" t="s">
        <v>8</v>
      </c>
      <c r="C645" s="2">
        <v>45536.007064282407</v>
      </c>
      <c r="D645" s="2">
        <v>45533.887980092593</v>
      </c>
      <c r="E645" s="2">
        <v>45533.887979988423</v>
      </c>
      <c r="F645" s="1" t="s">
        <v>9</v>
      </c>
      <c r="G645" s="1" t="s">
        <v>1296</v>
      </c>
      <c r="H645" s="2" t="str">
        <f>_xlfn.XLOOKUP(Items6[[#This Row],[Name - Copy]],AllJson[PDF File Name],AllJson[Franchise Legal Name])</f>
        <v>IHOP Franchisor LLC - Traditional</v>
      </c>
      <c r="I645" s="4">
        <f>_xlfn.XLOOKUP(Items6[[#This Row],[Name - Copy]],AllJson[PDF File Name],AllJson[FDD Year])</f>
        <v>2024</v>
      </c>
      <c r="J645" s="5">
        <f>_xlfn.XLOOKUP(Items6[[#This Row],[Name]],WisconsinFDD_Unstructured[Name],WisconsinFDD_Unstructured[OG Subfolder],0)</f>
        <v>0</v>
      </c>
      <c r="K645" t="str" cm="1">
        <f t="array" ref="K645">UPPER(CleanFileName1(Items6[[#This Row],[Franchise Legal Name]]))</f>
        <v>IHOP FRANCHISOR LLC - TRADITIONAL</v>
      </c>
      <c r="L645" s="8" t="str">
        <f>SUBSTITUTE(Items6[[#This Row],[New PDF File Name]],".pdf","_Items1-23.pdf")</f>
        <v>IHOP FRANCHISOR LLC - TRADITIONAL_2024_Items1-23.pdf</v>
      </c>
      <c r="M645" s="6" t="str">
        <f>Items6[[#This Row],[Cleaned Legal Name]]&amp;"_"&amp;Items6[[#This Row],[FDD Year]]&amp;".pdf"</f>
        <v>IHOP FRANCHISOR LLC - TRADITIONAL_2024.pdf</v>
      </c>
      <c r="N645" s="7" t="str">
        <f>SUBSTITUTE(Items6[[#This Row],[New PDF File Name]],".pdf","")</f>
        <v>IHOP FRANCHISOR LLC - TRADITIONAL_2024</v>
      </c>
    </row>
    <row r="646" spans="1:14" x14ac:dyDescent="0.3">
      <c r="A646" s="1" t="s">
        <v>1297</v>
      </c>
      <c r="B646" s="1" t="s">
        <v>8</v>
      </c>
      <c r="C646" s="2">
        <v>45536.009696967594</v>
      </c>
      <c r="D646" s="2">
        <v>45533.888011284726</v>
      </c>
      <c r="E646" s="2">
        <v>45533.88801116898</v>
      </c>
      <c r="F646" s="1" t="s">
        <v>9</v>
      </c>
      <c r="G646" s="1" t="s">
        <v>1298</v>
      </c>
      <c r="H646" s="2" t="str">
        <f>_xlfn.XLOOKUP(Items6[[#This Row],[Name - Copy]],AllJson[PDF File Name],AllJson[Franchise Legal Name])</f>
        <v>Ike's, the Franchise, Inc.</v>
      </c>
      <c r="I646" s="4">
        <f>_xlfn.XLOOKUP(Items6[[#This Row],[Name - Copy]],AllJson[PDF File Name],AllJson[FDD Year])</f>
        <v>2024</v>
      </c>
      <c r="J646" s="5" t="str">
        <f>_xlfn.XLOOKUP(Items6[[#This Row],[Name]],WisconsinFDD_Unstructured[Name],WisconsinFDD_Unstructured[OG Subfolder],0)</f>
        <v>Ike's_2024</v>
      </c>
      <c r="K646" t="str" cm="1">
        <f t="array" ref="K646">UPPER(CleanFileName1(Items6[[#This Row],[Franchise Legal Name]]))</f>
        <v>IKE'S, THE FRANCHISE, INC.</v>
      </c>
      <c r="L646" s="8" t="str">
        <f>SUBSTITUTE(Items6[[#This Row],[New PDF File Name]],".pdf","_Items1-23.pdf")</f>
        <v>IKE'S, THE FRANCHISE, INC._2024_Items1-23.pdf</v>
      </c>
      <c r="M646" s="6" t="str">
        <f>Items6[[#This Row],[Cleaned Legal Name]]&amp;"_"&amp;Items6[[#This Row],[FDD Year]]&amp;".pdf"</f>
        <v>IKE'S, THE FRANCHISE, INC._2024.pdf</v>
      </c>
      <c r="N646" s="7" t="str">
        <f>SUBSTITUTE(Items6[[#This Row],[New PDF File Name]],".pdf","")</f>
        <v>IKE'S, THE FRANCHISE, INC._2024</v>
      </c>
    </row>
    <row r="647" spans="1:14" x14ac:dyDescent="0.3">
      <c r="A647" s="1" t="s">
        <v>1299</v>
      </c>
      <c r="B647" s="1" t="s">
        <v>8</v>
      </c>
      <c r="C647" s="2">
        <v>45536.011352037036</v>
      </c>
      <c r="D647" s="2">
        <v>45533.888033935182</v>
      </c>
      <c r="E647" s="2">
        <v>45533.888033877316</v>
      </c>
      <c r="F647" s="1" t="s">
        <v>9</v>
      </c>
      <c r="G647" s="1" t="s">
        <v>1300</v>
      </c>
      <c r="H647" s="2" t="str">
        <f>_xlfn.XLOOKUP(Items6[[#This Row],[Name - Copy]],AllJson[PDF File Name],AllJson[Franchise Legal Name])</f>
        <v>Ikes, the Franchise, Inc.</v>
      </c>
      <c r="I647" s="4">
        <f>_xlfn.XLOOKUP(Items6[[#This Row],[Name - Copy]],AllJson[PDF File Name],AllJson[FDD Year])</f>
        <v>2023</v>
      </c>
      <c r="J647" s="5" t="str">
        <f>_xlfn.XLOOKUP(Items6[[#This Row],[Name]],WisconsinFDD_Unstructured[Name],WisconsinFDD_Unstructured[OG Subfolder],0)</f>
        <v>Ikes_2023</v>
      </c>
      <c r="K647" t="str" cm="1">
        <f t="array" ref="K647">UPPER(CleanFileName1(Items6[[#This Row],[Franchise Legal Name]]))</f>
        <v>IKES, THE FRANCHISE, INC.</v>
      </c>
      <c r="L647" s="8" t="str">
        <f>SUBSTITUTE(Items6[[#This Row],[New PDF File Name]],".pdf","_Items1-23.pdf")</f>
        <v>IKES, THE FRANCHISE, INC._2023_Items1-23.pdf</v>
      </c>
      <c r="M647" s="6" t="str">
        <f>Items6[[#This Row],[Cleaned Legal Name]]&amp;"_"&amp;Items6[[#This Row],[FDD Year]]&amp;".pdf"</f>
        <v>IKES, THE FRANCHISE, INC._2023.pdf</v>
      </c>
      <c r="N647" s="7" t="str">
        <f>SUBSTITUTE(Items6[[#This Row],[New PDF File Name]],".pdf","")</f>
        <v>IKES, THE FRANCHISE, INC._2023</v>
      </c>
    </row>
    <row r="648" spans="1:14" x14ac:dyDescent="0.3">
      <c r="A648" s="1" t="s">
        <v>1301</v>
      </c>
      <c r="B648" s="1" t="s">
        <v>8</v>
      </c>
      <c r="C648" s="2">
        <v>45536.013030960647</v>
      </c>
      <c r="D648" s="2">
        <v>45533.888047974535</v>
      </c>
      <c r="E648" s="2">
        <v>45533.888047928238</v>
      </c>
      <c r="F648" s="1" t="s">
        <v>9</v>
      </c>
      <c r="G648" s="1" t="s">
        <v>1302</v>
      </c>
      <c r="H648" s="2" t="str">
        <f>_xlfn.XLOOKUP(Items6[[#This Row],[Name - Copy]],AllJson[PDF File Name],AllJson[Franchise Legal Name])</f>
        <v>Ilfrich Integrated Solutions, Inc.</v>
      </c>
      <c r="I648" s="4">
        <f>_xlfn.XLOOKUP(Items6[[#This Row],[Name - Copy]],AllJson[PDF File Name],AllJson[FDD Year])</f>
        <v>2024</v>
      </c>
      <c r="J648" s="5" t="str">
        <f>_xlfn.XLOOKUP(Items6[[#This Row],[Name]],WisconsinFDD_Unstructured[Name],WisconsinFDD_Unstructured[OG Subfolder],0)</f>
        <v>Ilfrich_2024</v>
      </c>
      <c r="K648" t="str" cm="1">
        <f t="array" ref="K648">UPPER(CleanFileName1(Items6[[#This Row],[Franchise Legal Name]]))</f>
        <v>ILFRICH INTEGRATED SOLUTIONS, INC.</v>
      </c>
      <c r="L648" s="8" t="str">
        <f>SUBSTITUTE(Items6[[#This Row],[New PDF File Name]],".pdf","_Items1-23.pdf")</f>
        <v>ILFRICH INTEGRATED SOLUTIONS, INC._2024_Items1-23.pdf</v>
      </c>
      <c r="M648" s="6" t="str">
        <f>Items6[[#This Row],[Cleaned Legal Name]]&amp;"_"&amp;Items6[[#This Row],[FDD Year]]&amp;".pdf"</f>
        <v>ILFRICH INTEGRATED SOLUTIONS, INC._2024.pdf</v>
      </c>
      <c r="N648" s="7" t="str">
        <f>SUBSTITUTE(Items6[[#This Row],[New PDF File Name]],".pdf","")</f>
        <v>ILFRICH INTEGRATED SOLUTIONS, INC._2024</v>
      </c>
    </row>
    <row r="649" spans="1:14" x14ac:dyDescent="0.3">
      <c r="A649" s="1" t="s">
        <v>1303</v>
      </c>
      <c r="B649" s="1" t="s">
        <v>8</v>
      </c>
      <c r="C649" s="2">
        <v>45536.014192499999</v>
      </c>
      <c r="D649" s="2">
        <v>45533.888067881948</v>
      </c>
      <c r="E649" s="2">
        <v>45533.888067777778</v>
      </c>
      <c r="F649" s="1" t="s">
        <v>9</v>
      </c>
      <c r="G649" s="1" t="s">
        <v>1304</v>
      </c>
      <c r="H649" s="2" t="str">
        <f>_xlfn.XLOOKUP(Items6[[#This Row],[Name - Copy]],AllJson[PDF File Name],AllJson[Franchise Legal Name])</f>
        <v>Il Mito Franchise Group, LLC</v>
      </c>
      <c r="I649" s="4">
        <f>_xlfn.XLOOKUP(Items6[[#This Row],[Name - Copy]],AllJson[PDF File Name],AllJson[FDD Year])</f>
        <v>2024</v>
      </c>
      <c r="J649" s="5" t="str">
        <f>_xlfn.XLOOKUP(Items6[[#This Row],[Name]],WisconsinFDD_Unstructured[Name],WisconsinFDD_Unstructured[OG Subfolder],0)</f>
        <v>Il_2024</v>
      </c>
      <c r="K649" t="str" cm="1">
        <f t="array" ref="K649">UPPER(CleanFileName1(Items6[[#This Row],[Franchise Legal Name]]))</f>
        <v>IL MITO FRANCHISE GROUP, LLC</v>
      </c>
      <c r="L649" s="8" t="str">
        <f>SUBSTITUTE(Items6[[#This Row],[New PDF File Name]],".pdf","_Items1-23.pdf")</f>
        <v>IL MITO FRANCHISE GROUP, LLC_2024_Items1-23.pdf</v>
      </c>
      <c r="M649" s="6" t="str">
        <f>Items6[[#This Row],[Cleaned Legal Name]]&amp;"_"&amp;Items6[[#This Row],[FDD Year]]&amp;".pdf"</f>
        <v>IL MITO FRANCHISE GROUP, LLC_2024.pdf</v>
      </c>
      <c r="N649" s="7" t="str">
        <f>SUBSTITUTE(Items6[[#This Row],[New PDF File Name]],".pdf","")</f>
        <v>IL MITO FRANCHISE GROUP, LLC_2024</v>
      </c>
    </row>
    <row r="650" spans="1:14" x14ac:dyDescent="0.3">
      <c r="A650" s="1" t="s">
        <v>1305</v>
      </c>
      <c r="B650" s="1" t="s">
        <v>8</v>
      </c>
      <c r="C650" s="2">
        <v>45536.015299224535</v>
      </c>
      <c r="D650" s="2">
        <v>45533.888095694441</v>
      </c>
      <c r="E650" s="2">
        <v>45533.888095312497</v>
      </c>
      <c r="F650" s="1" t="s">
        <v>9</v>
      </c>
      <c r="G650" s="1" t="s">
        <v>1306</v>
      </c>
      <c r="H650" s="2" t="str">
        <f>_xlfn.XLOOKUP(Items6[[#This Row],[Name - Copy]],AllJson[PDF File Name],AllJson[Franchise Legal Name])</f>
        <v>Image One Facility Solutions, Inc.</v>
      </c>
      <c r="I650" s="4">
        <f>_xlfn.XLOOKUP(Items6[[#This Row],[Name - Copy]],AllJson[PDF File Name],AllJson[FDD Year])</f>
        <v>2024</v>
      </c>
      <c r="J650" s="5">
        <f>_xlfn.XLOOKUP(Items6[[#This Row],[Name]],WisconsinFDD_Unstructured[Name],WisconsinFDD_Unstructured[OG Subfolder],0)</f>
        <v>0</v>
      </c>
      <c r="K650" t="str" cm="1">
        <f t="array" ref="K650">UPPER(CleanFileName1(Items6[[#This Row],[Franchise Legal Name]]))</f>
        <v>IMAGE ONE FACILITY SOLUTIONS, INC.</v>
      </c>
      <c r="L650" s="8" t="str">
        <f>SUBSTITUTE(Items6[[#This Row],[New PDF File Name]],".pdf","_Items1-23.pdf")</f>
        <v>IMAGE ONE FACILITY SOLUTIONS, INC._2024_Items1-23.pdf</v>
      </c>
      <c r="M650" s="6" t="str">
        <f>Items6[[#This Row],[Cleaned Legal Name]]&amp;"_"&amp;Items6[[#This Row],[FDD Year]]&amp;".pdf"</f>
        <v>IMAGE ONE FACILITY SOLUTIONS, INC._2024.pdf</v>
      </c>
      <c r="N650" s="7" t="str">
        <f>SUBSTITUTE(Items6[[#This Row],[New PDF File Name]],".pdf","")</f>
        <v>IMAGE ONE FACILITY SOLUTIONS, INC._2024</v>
      </c>
    </row>
    <row r="651" spans="1:14" x14ac:dyDescent="0.3">
      <c r="A651" s="1" t="s">
        <v>1307</v>
      </c>
      <c r="B651" s="1" t="s">
        <v>8</v>
      </c>
      <c r="C651" s="2">
        <v>45536.017130162036</v>
      </c>
      <c r="D651" s="2">
        <v>45533.888125682868</v>
      </c>
      <c r="E651" s="2">
        <v>45533.888125567129</v>
      </c>
      <c r="F651" s="1" t="s">
        <v>9</v>
      </c>
      <c r="G651" s="1" t="s">
        <v>1308</v>
      </c>
      <c r="H651" s="2" t="str">
        <f>_xlfn.XLOOKUP(Items6[[#This Row],[Name - Copy]],AllJson[PDF File Name],AllJson[Franchise Legal Name])</f>
        <v>Image Studios Franchise, LLC</v>
      </c>
      <c r="I651" s="4">
        <f>_xlfn.XLOOKUP(Items6[[#This Row],[Name - Copy]],AllJson[PDF File Name],AllJson[FDD Year])</f>
        <v>2024</v>
      </c>
      <c r="J651" s="5">
        <f>_xlfn.XLOOKUP(Items6[[#This Row],[Name]],WisconsinFDD_Unstructured[Name],WisconsinFDD_Unstructured[OG Subfolder],0)</f>
        <v>0</v>
      </c>
      <c r="K651" t="str" cm="1">
        <f t="array" ref="K651">UPPER(CleanFileName1(Items6[[#This Row],[Franchise Legal Name]]))</f>
        <v>IMAGE STUDIOS FRANCHISE, LLC</v>
      </c>
      <c r="L651" s="8" t="str">
        <f>SUBSTITUTE(Items6[[#This Row],[New PDF File Name]],".pdf","_Items1-23.pdf")</f>
        <v>IMAGE STUDIOS FRANCHISE, LLC_2024_Items1-23.pdf</v>
      </c>
      <c r="M651" s="6" t="str">
        <f>Items6[[#This Row],[Cleaned Legal Name]]&amp;"_"&amp;Items6[[#This Row],[FDD Year]]&amp;".pdf"</f>
        <v>IMAGE STUDIOS FRANCHISE, LLC_2024.pdf</v>
      </c>
      <c r="N651" s="7" t="str">
        <f>SUBSTITUTE(Items6[[#This Row],[New PDF File Name]],".pdf","")</f>
        <v>IMAGE STUDIOS FRANCHISE, LLC_2024</v>
      </c>
    </row>
    <row r="652" spans="1:14" x14ac:dyDescent="0.3">
      <c r="A652" s="1" t="s">
        <v>1309</v>
      </c>
      <c r="B652" s="1" t="s">
        <v>8</v>
      </c>
      <c r="C652" s="2">
        <v>45536.018793657408</v>
      </c>
      <c r="D652" s="2">
        <v>45533.888170381942</v>
      </c>
      <c r="E652" s="2">
        <v>45533.888170196762</v>
      </c>
      <c r="F652" s="1" t="s">
        <v>9</v>
      </c>
      <c r="G652" s="1" t="s">
        <v>1310</v>
      </c>
      <c r="H652" s="2" t="str">
        <f>_xlfn.XLOOKUP(Items6[[#This Row],[Name - Copy]],AllJson[PDF File Name],AllJson[Franchise Legal Name])</f>
        <v>Imagine Arts Academy, Inc.</v>
      </c>
      <c r="I652" s="4">
        <f>_xlfn.XLOOKUP(Items6[[#This Row],[Name - Copy]],AllJson[PDF File Name],AllJson[FDD Year])</f>
        <v>2024</v>
      </c>
      <c r="J652" s="5" t="str">
        <f>_xlfn.XLOOKUP(Items6[[#This Row],[Name]],WisconsinFDD_Unstructured[Name],WisconsinFDD_Unstructured[OG Subfolder],0)</f>
        <v>Imagine_2024</v>
      </c>
      <c r="K652" t="str" cm="1">
        <f t="array" ref="K652">UPPER(CleanFileName1(Items6[[#This Row],[Franchise Legal Name]]))</f>
        <v>IMAGINE ARTS ACADEMY, INC.</v>
      </c>
      <c r="L652" s="8" t="str">
        <f>SUBSTITUTE(Items6[[#This Row],[New PDF File Name]],".pdf","_Items1-23.pdf")</f>
        <v>IMAGINE ARTS ACADEMY, INC._2024_Items1-23.pdf</v>
      </c>
      <c r="M652" s="6" t="str">
        <f>Items6[[#This Row],[Cleaned Legal Name]]&amp;"_"&amp;Items6[[#This Row],[FDD Year]]&amp;".pdf"</f>
        <v>IMAGINE ARTS ACADEMY, INC._2024.pdf</v>
      </c>
      <c r="N652" s="7" t="str">
        <f>SUBSTITUTE(Items6[[#This Row],[New PDF File Name]],".pdf","")</f>
        <v>IMAGINE ARTS ACADEMY, INC._2024</v>
      </c>
    </row>
    <row r="653" spans="1:14" x14ac:dyDescent="0.3">
      <c r="A653" s="1" t="s">
        <v>1311</v>
      </c>
      <c r="B653" s="1" t="s">
        <v>8</v>
      </c>
      <c r="C653" s="2">
        <v>45536.02065489583</v>
      </c>
      <c r="D653" s="2">
        <v>45533.888244942129</v>
      </c>
      <c r="E653" s="2">
        <v>45533.888244872687</v>
      </c>
      <c r="F653" s="1" t="s">
        <v>9</v>
      </c>
      <c r="G653" s="1" t="s">
        <v>1312</v>
      </c>
      <c r="H653" s="2" t="str">
        <f>_xlfn.XLOOKUP(Items6[[#This Row],[Name - Copy]],AllJson[PDF File Name],AllJson[Franchise Legal Name])</f>
        <v>INFINILUSH COMPANY LIMITED</v>
      </c>
      <c r="I653" s="4">
        <f>_xlfn.XLOOKUP(Items6[[#This Row],[Name - Copy]],AllJson[PDF File Name],AllJson[FDD Year])</f>
        <v>2024</v>
      </c>
      <c r="J653" s="5" t="str">
        <f>_xlfn.XLOOKUP(Items6[[#This Row],[Name]],WisconsinFDD_Unstructured[Name],WisconsinFDD_Unstructured[OG Subfolder],0)</f>
        <v>INFINILUSH_2024</v>
      </c>
      <c r="K653" t="str" cm="1">
        <f t="array" ref="K653">UPPER(CleanFileName1(Items6[[#This Row],[Franchise Legal Name]]))</f>
        <v>INFINILUSH COMPANY LIMITED</v>
      </c>
      <c r="L653" s="8" t="str">
        <f>SUBSTITUTE(Items6[[#This Row],[New PDF File Name]],".pdf","_Items1-23.pdf")</f>
        <v>INFINILUSH COMPANY LIMITED_2024_Items1-23.pdf</v>
      </c>
      <c r="M653" s="6" t="str">
        <f>Items6[[#This Row],[Cleaned Legal Name]]&amp;"_"&amp;Items6[[#This Row],[FDD Year]]&amp;".pdf"</f>
        <v>INFINILUSH COMPANY LIMITED_2024.pdf</v>
      </c>
      <c r="N653" s="7" t="str">
        <f>SUBSTITUTE(Items6[[#This Row],[New PDF File Name]],".pdf","")</f>
        <v>INFINILUSH COMPANY LIMITED_2024</v>
      </c>
    </row>
    <row r="654" spans="1:14" x14ac:dyDescent="0.3">
      <c r="A654" s="1" t="s">
        <v>1313</v>
      </c>
      <c r="B654" s="1" t="s">
        <v>8</v>
      </c>
      <c r="C654" s="2">
        <v>45536.025949328701</v>
      </c>
      <c r="D654" s="2">
        <v>45533.888271458331</v>
      </c>
      <c r="E654" s="2">
        <v>45533.888271296295</v>
      </c>
      <c r="F654" s="1" t="s">
        <v>9</v>
      </c>
      <c r="G654" s="1" t="s">
        <v>1314</v>
      </c>
      <c r="H654" s="2" t="str">
        <f>_xlfn.XLOOKUP(Items6[[#This Row],[Name - Copy]],AllJson[PDF File Name],AllJson[Franchise Legal Name])</f>
        <v>Infinity Health Advisors, LLC</v>
      </c>
      <c r="I654" s="4">
        <f>_xlfn.XLOOKUP(Items6[[#This Row],[Name - Copy]],AllJson[PDF File Name],AllJson[FDD Year])</f>
        <v>2023</v>
      </c>
      <c r="J654" s="5" t="str">
        <f>_xlfn.XLOOKUP(Items6[[#This Row],[Name]],WisconsinFDD_Unstructured[Name],WisconsinFDD_Unstructured[OG Subfolder],0)</f>
        <v>Infinity_2023</v>
      </c>
      <c r="K654" t="str" cm="1">
        <f t="array" ref="K654">UPPER(CleanFileName1(Items6[[#This Row],[Franchise Legal Name]]))</f>
        <v>INFINITY HEALTH ADVISORS, LLC</v>
      </c>
      <c r="L654" s="8" t="str">
        <f>SUBSTITUTE(Items6[[#This Row],[New PDF File Name]],".pdf","_Items1-23.pdf")</f>
        <v>INFINITY HEALTH ADVISORS, LLC_2023_Items1-23.pdf</v>
      </c>
      <c r="M654" s="6" t="str">
        <f>Items6[[#This Row],[Cleaned Legal Name]]&amp;"_"&amp;Items6[[#This Row],[FDD Year]]&amp;".pdf"</f>
        <v>INFINITY HEALTH ADVISORS, LLC_2023.pdf</v>
      </c>
      <c r="N654" s="7" t="str">
        <f>SUBSTITUTE(Items6[[#This Row],[New PDF File Name]],".pdf","")</f>
        <v>INFINITY HEALTH ADVISORS, LLC_2023</v>
      </c>
    </row>
    <row r="655" spans="1:14" x14ac:dyDescent="0.3">
      <c r="A655" s="1" t="s">
        <v>1315</v>
      </c>
      <c r="B655" s="1" t="s">
        <v>8</v>
      </c>
      <c r="C655" s="2">
        <v>45536.027450243055</v>
      </c>
      <c r="D655" s="2">
        <v>45533.888293067132</v>
      </c>
      <c r="E655" s="2">
        <v>45533.888292951386</v>
      </c>
      <c r="F655" s="1" t="s">
        <v>9</v>
      </c>
      <c r="G655" s="1" t="s">
        <v>1316</v>
      </c>
      <c r="H655" s="2" t="str">
        <f>_xlfn.XLOOKUP(Items6[[#This Row],[Name - Copy]],AllJson[PDF File Name],AllJson[Franchise Legal Name])</f>
        <v>INFINIUM REALTY GROUP INC</v>
      </c>
      <c r="I655" s="4">
        <f>_xlfn.XLOOKUP(Items6[[#This Row],[Name - Copy]],AllJson[PDF File Name],AllJson[FDD Year])</f>
        <v>2023</v>
      </c>
      <c r="J655" s="5" t="str">
        <f>_xlfn.XLOOKUP(Items6[[#This Row],[Name]],WisconsinFDD_Unstructured[Name],WisconsinFDD_Unstructured[OG Subfolder],0)</f>
        <v>INFINIUM_2023</v>
      </c>
      <c r="K655" t="str" cm="1">
        <f t="array" ref="K655">UPPER(CleanFileName1(Items6[[#This Row],[Franchise Legal Name]]))</f>
        <v>INFINIUM REALTY GROUP INC</v>
      </c>
      <c r="L655" s="8" t="str">
        <f>SUBSTITUTE(Items6[[#This Row],[New PDF File Name]],".pdf","_Items1-23.pdf")</f>
        <v>INFINIUM REALTY GROUP INC_2023_Items1-23.pdf</v>
      </c>
      <c r="M655" s="6" t="str">
        <f>Items6[[#This Row],[Cleaned Legal Name]]&amp;"_"&amp;Items6[[#This Row],[FDD Year]]&amp;".pdf"</f>
        <v>INFINIUM REALTY GROUP INC_2023.pdf</v>
      </c>
      <c r="N655" s="7" t="str">
        <f>SUBSTITUTE(Items6[[#This Row],[New PDF File Name]],".pdf","")</f>
        <v>INFINIUM REALTY GROUP INC_2023</v>
      </c>
    </row>
    <row r="656" spans="1:14" x14ac:dyDescent="0.3">
      <c r="A656" s="1" t="s">
        <v>1317</v>
      </c>
      <c r="B656" s="1" t="s">
        <v>8</v>
      </c>
      <c r="C656" s="2">
        <v>45536.028569502312</v>
      </c>
      <c r="D656" s="2">
        <v>45533.888308993053</v>
      </c>
      <c r="E656" s="2">
        <v>45533.888308923611</v>
      </c>
      <c r="F656" s="1" t="s">
        <v>9</v>
      </c>
      <c r="G656" s="1" t="s">
        <v>1318</v>
      </c>
      <c r="H656" s="2" t="str">
        <f>_xlfn.XLOOKUP(Items6[[#This Row],[Name - Copy]],AllJson[PDF File Name],AllJson[Franchise Legal Name])</f>
        <v>InFrasys, Inc.</v>
      </c>
      <c r="I656" s="4">
        <f>_xlfn.XLOOKUP(Items6[[#This Row],[Name - Copy]],AllJson[PDF File Name],AllJson[FDD Year])</f>
        <v>2024</v>
      </c>
      <c r="J656" s="5" t="str">
        <f>_xlfn.XLOOKUP(Items6[[#This Row],[Name]],WisconsinFDD_Unstructured[Name],WisconsinFDD_Unstructured[OG Subfolder],0)</f>
        <v>InFrasys_2024</v>
      </c>
      <c r="K656" t="str" cm="1">
        <f t="array" ref="K656">UPPER(CleanFileName1(Items6[[#This Row],[Franchise Legal Name]]))</f>
        <v>INFRASYS, INC.</v>
      </c>
      <c r="L656" s="8" t="str">
        <f>SUBSTITUTE(Items6[[#This Row],[New PDF File Name]],".pdf","_Items1-23.pdf")</f>
        <v>INFRASYS, INC._2024_Items1-23.pdf</v>
      </c>
      <c r="M656" s="6" t="str">
        <f>Items6[[#This Row],[Cleaned Legal Name]]&amp;"_"&amp;Items6[[#This Row],[FDD Year]]&amp;".pdf"</f>
        <v>INFRASYS, INC._2024.pdf</v>
      </c>
      <c r="N656" s="7" t="str">
        <f>SUBSTITUTE(Items6[[#This Row],[New PDF File Name]],".pdf","")</f>
        <v>INFRASYS, INC._2024</v>
      </c>
    </row>
    <row r="657" spans="1:14" x14ac:dyDescent="0.3">
      <c r="A657" s="1" t="s">
        <v>1319</v>
      </c>
      <c r="B657" s="1" t="s">
        <v>8</v>
      </c>
      <c r="C657" s="2">
        <v>45536.029763981482</v>
      </c>
      <c r="D657" s="2">
        <v>45533.888328749999</v>
      </c>
      <c r="E657" s="2">
        <v>45533.888328657406</v>
      </c>
      <c r="F657" s="1" t="s">
        <v>9</v>
      </c>
      <c r="G657" s="1" t="s">
        <v>1320</v>
      </c>
      <c r="H657" s="2" t="str">
        <f>_xlfn.XLOOKUP(Items6[[#This Row],[Name - Copy]],AllJson[PDF File Name],AllJson[Franchise Legal Name])</f>
        <v>Insulation Commandos Franchising, LLC</v>
      </c>
      <c r="I657" s="4">
        <f>_xlfn.XLOOKUP(Items6[[#This Row],[Name - Copy]],AllJson[PDF File Name],AllJson[FDD Year])</f>
        <v>2024</v>
      </c>
      <c r="J657" s="5" t="str">
        <f>_xlfn.XLOOKUP(Items6[[#This Row],[Name]],WisconsinFDD_Unstructured[Name],WisconsinFDD_Unstructured[OG Subfolder],0)</f>
        <v>Insulation_2024</v>
      </c>
      <c r="K657" t="str" cm="1">
        <f t="array" ref="K657">UPPER(CleanFileName1(Items6[[#This Row],[Franchise Legal Name]]))</f>
        <v>INSULATION COMMANDOS FRANCHISING, LLC</v>
      </c>
      <c r="L657" s="8" t="str">
        <f>SUBSTITUTE(Items6[[#This Row],[New PDF File Name]],".pdf","_Items1-23.pdf")</f>
        <v>INSULATION COMMANDOS FRANCHISING, LLC_2024_Items1-23.pdf</v>
      </c>
      <c r="M657" s="6" t="str">
        <f>Items6[[#This Row],[Cleaned Legal Name]]&amp;"_"&amp;Items6[[#This Row],[FDD Year]]&amp;".pdf"</f>
        <v>INSULATION COMMANDOS FRANCHISING, LLC_2024.pdf</v>
      </c>
      <c r="N657" s="7" t="str">
        <f>SUBSTITUTE(Items6[[#This Row],[New PDF File Name]],".pdf","")</f>
        <v>INSULATION COMMANDOS FRANCHISING, LLC_2024</v>
      </c>
    </row>
    <row r="658" spans="1:14" x14ac:dyDescent="0.3">
      <c r="A658" s="1" t="s">
        <v>1321</v>
      </c>
      <c r="B658" s="1" t="s">
        <v>8</v>
      </c>
      <c r="C658" s="2">
        <v>45536.031428865739</v>
      </c>
      <c r="D658" s="2">
        <v>45533.888351284724</v>
      </c>
      <c r="E658" s="2">
        <v>45533.888351157409</v>
      </c>
      <c r="F658" s="1" t="s">
        <v>9</v>
      </c>
      <c r="G658" s="1" t="s">
        <v>1322</v>
      </c>
      <c r="H658" s="2" t="str">
        <f>_xlfn.XLOOKUP(Items6[[#This Row],[Name - Copy]],AllJson[PDF File Name],AllJson[Franchise Legal Name])</f>
        <v>Integra Realty Resources, Inc.</v>
      </c>
      <c r="I658" s="4">
        <f>_xlfn.XLOOKUP(Items6[[#This Row],[Name - Copy]],AllJson[PDF File Name],AllJson[FDD Year])</f>
        <v>2024</v>
      </c>
      <c r="J658" s="5" t="str">
        <f>_xlfn.XLOOKUP(Items6[[#This Row],[Name]],WisconsinFDD_Unstructured[Name],WisconsinFDD_Unstructured[OG Subfolder],0)</f>
        <v>Integra_2024</v>
      </c>
      <c r="K658" t="str" cm="1">
        <f t="array" ref="K658">UPPER(CleanFileName1(Items6[[#This Row],[Franchise Legal Name]]))</f>
        <v>INTEGRA REALTY RESOURCES, INC.</v>
      </c>
      <c r="L658" s="8" t="str">
        <f>SUBSTITUTE(Items6[[#This Row],[New PDF File Name]],".pdf","_Items1-23.pdf")</f>
        <v>INTEGRA REALTY RESOURCES, INC._2024_Items1-23.pdf</v>
      </c>
      <c r="M658" s="6" t="str">
        <f>Items6[[#This Row],[Cleaned Legal Name]]&amp;"_"&amp;Items6[[#This Row],[FDD Year]]&amp;".pdf"</f>
        <v>INTEGRA REALTY RESOURCES, INC._2024.pdf</v>
      </c>
      <c r="N658" s="7" t="str">
        <f>SUBSTITUTE(Items6[[#This Row],[New PDF File Name]],".pdf","")</f>
        <v>INTEGRA REALTY RESOURCES, INC._2024</v>
      </c>
    </row>
    <row r="659" spans="1:14" x14ac:dyDescent="0.3">
      <c r="A659" s="1" t="s">
        <v>1323</v>
      </c>
      <c r="B659" s="1" t="s">
        <v>8</v>
      </c>
      <c r="C659" s="2">
        <v>45536.032814131948</v>
      </c>
      <c r="D659" s="2">
        <v>45533.8883703588</v>
      </c>
      <c r="E659" s="2">
        <v>45533.888370277775</v>
      </c>
      <c r="F659" s="1" t="s">
        <v>9</v>
      </c>
      <c r="G659" s="1" t="s">
        <v>1324</v>
      </c>
      <c r="H659" s="2" t="str">
        <f>_xlfn.XLOOKUP(Items6[[#This Row],[Name - Copy]],AllJson[PDF File Name],AllJson[Franchise Legal Name])</f>
        <v>Intelligration Capital BB, LLC</v>
      </c>
      <c r="I659" s="4">
        <f>_xlfn.XLOOKUP(Items6[[#This Row],[Name - Copy]],AllJson[PDF File Name],AllJson[FDD Year])</f>
        <v>2024</v>
      </c>
      <c r="J659" s="5" t="str">
        <f>_xlfn.XLOOKUP(Items6[[#This Row],[Name]],WisconsinFDD_Unstructured[Name],WisconsinFDD_Unstructured[OG Subfolder],0)</f>
        <v>Intelligration_2024</v>
      </c>
      <c r="K659" t="str" cm="1">
        <f t="array" ref="K659">UPPER(CleanFileName1(Items6[[#This Row],[Franchise Legal Name]]))</f>
        <v>INTELLIGRATION CAPITAL BB, LLC</v>
      </c>
      <c r="L659" s="8" t="str">
        <f>SUBSTITUTE(Items6[[#This Row],[New PDF File Name]],".pdf","_Items1-23.pdf")</f>
        <v>INTELLIGRATION CAPITAL BB, LLC_2024_Items1-23.pdf</v>
      </c>
      <c r="M659" s="6" t="str">
        <f>Items6[[#This Row],[Cleaned Legal Name]]&amp;"_"&amp;Items6[[#This Row],[FDD Year]]&amp;".pdf"</f>
        <v>INTELLIGRATION CAPITAL BB, LLC_2024.pdf</v>
      </c>
      <c r="N659" s="7" t="str">
        <f>SUBSTITUTE(Items6[[#This Row],[New PDF File Name]],".pdf","")</f>
        <v>INTELLIGRATION CAPITAL BB, LLC_2024</v>
      </c>
    </row>
    <row r="660" spans="1:14" x14ac:dyDescent="0.3">
      <c r="A660" s="1" t="s">
        <v>1325</v>
      </c>
      <c r="B660" s="1" t="s">
        <v>8</v>
      </c>
      <c r="C660" s="2">
        <v>45536.034341597224</v>
      </c>
      <c r="D660" s="2">
        <v>45533.888386064813</v>
      </c>
      <c r="E660" s="2">
        <v>45533.888386018516</v>
      </c>
      <c r="F660" s="1" t="s">
        <v>9</v>
      </c>
      <c r="G660" s="1" t="s">
        <v>1326</v>
      </c>
      <c r="H660" s="2" t="str">
        <f>_xlfn.XLOOKUP(Items6[[#This Row],[Name - Copy]],AllJson[PDF File Name],AllJson[Franchise Legal Name])</f>
        <v>Inter-State Studio Franchise, LLC</v>
      </c>
      <c r="I660" s="4">
        <f>_xlfn.XLOOKUP(Items6[[#This Row],[Name - Copy]],AllJson[PDF File Name],AllJson[FDD Year])</f>
        <v>2024</v>
      </c>
      <c r="J660" s="5" t="str">
        <f>_xlfn.XLOOKUP(Items6[[#This Row],[Name]],WisconsinFDD_Unstructured[Name],WisconsinFDD_Unstructured[OG Subfolder],0)</f>
        <v>Inter-State_2024</v>
      </c>
      <c r="K660" t="str" cm="1">
        <f t="array" ref="K660">UPPER(CleanFileName1(Items6[[#This Row],[Franchise Legal Name]]))</f>
        <v>INTER-STATE STUDIO FRANCHISE, LLC</v>
      </c>
      <c r="L660" s="8" t="str">
        <f>SUBSTITUTE(Items6[[#This Row],[New PDF File Name]],".pdf","_Items1-23.pdf")</f>
        <v>INTER-STATE STUDIO FRANCHISE, LLC_2024_Items1-23.pdf</v>
      </c>
      <c r="M660" s="6" t="str">
        <f>Items6[[#This Row],[Cleaned Legal Name]]&amp;"_"&amp;Items6[[#This Row],[FDD Year]]&amp;".pdf"</f>
        <v>INTER-STATE STUDIO FRANCHISE, LLC_2024.pdf</v>
      </c>
      <c r="N660" s="7" t="str">
        <f>SUBSTITUTE(Items6[[#This Row],[New PDF File Name]],".pdf","")</f>
        <v>INTER-STATE STUDIO FRANCHISE, LLC_2024</v>
      </c>
    </row>
    <row r="661" spans="1:14" x14ac:dyDescent="0.3">
      <c r="A661" s="1" t="s">
        <v>1327</v>
      </c>
      <c r="B661" s="1" t="s">
        <v>8</v>
      </c>
      <c r="C661" s="2">
        <v>45536.035551331021</v>
      </c>
      <c r="D661" s="2">
        <v>45533.88842260417</v>
      </c>
      <c r="E661" s="2">
        <v>45533.888422534721</v>
      </c>
      <c r="F661" s="1" t="s">
        <v>9</v>
      </c>
      <c r="G661" s="1" t="s">
        <v>1328</v>
      </c>
      <c r="H661" s="2" t="str">
        <f>_xlfn.XLOOKUP(Items6[[#This Row],[Name - Copy]],AllJson[PDF File Name],AllJson[Franchise Legal Name])</f>
        <v>Interstate Battery Franchising &amp; Development, Inc.</v>
      </c>
      <c r="I661" s="4">
        <f>_xlfn.XLOOKUP(Items6[[#This Row],[Name - Copy]],AllJson[PDF File Name],AllJson[FDD Year])</f>
        <v>2024</v>
      </c>
      <c r="J661" s="5" t="str">
        <f>_xlfn.XLOOKUP(Items6[[#This Row],[Name]],WisconsinFDD_Unstructured[Name],WisconsinFDD_Unstructured[OG Subfolder],0)</f>
        <v>Interstate_2024</v>
      </c>
      <c r="K661" t="str" cm="1">
        <f t="array" ref="K661">UPPER(CleanFileName1(Items6[[#This Row],[Franchise Legal Name]]))</f>
        <v>INTERSTATE BATTERY FRANCHISING &amp; DEVELOPMENT, INC.</v>
      </c>
      <c r="L661" s="8" t="str">
        <f>SUBSTITUTE(Items6[[#This Row],[New PDF File Name]],".pdf","_Items1-23.pdf")</f>
        <v>INTERSTATE BATTERY FRANCHISING &amp; DEVELOPMENT, INC._2024_Items1-23.pdf</v>
      </c>
      <c r="M661" s="6" t="str">
        <f>Items6[[#This Row],[Cleaned Legal Name]]&amp;"_"&amp;Items6[[#This Row],[FDD Year]]&amp;".pdf"</f>
        <v>INTERSTATE BATTERY FRANCHISING &amp; DEVELOPMENT, INC._2024.pdf</v>
      </c>
      <c r="N661" s="7" t="str">
        <f>SUBSTITUTE(Items6[[#This Row],[New PDF File Name]],".pdf","")</f>
        <v>INTERSTATE BATTERY FRANCHISING &amp; DEVELOPMENT, INC._2024</v>
      </c>
    </row>
    <row r="662" spans="1:14" x14ac:dyDescent="0.3">
      <c r="A662" s="1" t="s">
        <v>1329</v>
      </c>
      <c r="B662" s="1" t="s">
        <v>8</v>
      </c>
      <c r="C662" s="2">
        <v>45536.037086828706</v>
      </c>
      <c r="D662" s="2">
        <v>45533.888440034723</v>
      </c>
      <c r="E662" s="2">
        <v>45533.888439629627</v>
      </c>
      <c r="F662" s="1" t="s">
        <v>9</v>
      </c>
      <c r="G662" s="1" t="s">
        <v>1330</v>
      </c>
      <c r="H662" s="2" t="str">
        <f>_xlfn.XLOOKUP(Items6[[#This Row],[Name - Copy]],AllJson[PDF File Name],AllJson[Franchise Legal Name])</f>
        <v>Invigorate Wellness Franchising, LLC</v>
      </c>
      <c r="I662" s="4">
        <f>_xlfn.XLOOKUP(Items6[[#This Row],[Name - Copy]],AllJson[PDF File Name],AllJson[FDD Year])</f>
        <v>2023</v>
      </c>
      <c r="J662" s="5" t="str">
        <f>_xlfn.XLOOKUP(Items6[[#This Row],[Name]],WisconsinFDD_Unstructured[Name],WisconsinFDD_Unstructured[OG Subfolder],0)</f>
        <v>Invigorate_2023</v>
      </c>
      <c r="K662" t="str" cm="1">
        <f t="array" ref="K662">UPPER(CleanFileName1(Items6[[#This Row],[Franchise Legal Name]]))</f>
        <v>INVIGORATE WELLNESS FRANCHISING, LLC</v>
      </c>
      <c r="L662" s="8" t="str">
        <f>SUBSTITUTE(Items6[[#This Row],[New PDF File Name]],".pdf","_Items1-23.pdf")</f>
        <v>INVIGORATE WELLNESS FRANCHISING, LLC_2023_Items1-23.pdf</v>
      </c>
      <c r="M662" s="6" t="str">
        <f>Items6[[#This Row],[Cleaned Legal Name]]&amp;"_"&amp;Items6[[#This Row],[FDD Year]]&amp;".pdf"</f>
        <v>INVIGORATE WELLNESS FRANCHISING, LLC_2023.pdf</v>
      </c>
      <c r="N662" s="7" t="str">
        <f>SUBSTITUTE(Items6[[#This Row],[New PDF File Name]],".pdf","")</f>
        <v>INVIGORATE WELLNESS FRANCHISING, LLC_2023</v>
      </c>
    </row>
    <row r="663" spans="1:14" x14ac:dyDescent="0.3">
      <c r="A663" s="1" t="s">
        <v>1331</v>
      </c>
      <c r="B663" s="1" t="s">
        <v>8</v>
      </c>
      <c r="C663" s="2">
        <v>45536.038236006942</v>
      </c>
      <c r="D663" s="2">
        <v>45533.888450729166</v>
      </c>
      <c r="E663" s="2">
        <v>45533.888450601851</v>
      </c>
      <c r="F663" s="1" t="s">
        <v>9</v>
      </c>
      <c r="G663" s="1" t="s">
        <v>1332</v>
      </c>
      <c r="H663" s="2" t="str">
        <f>_xlfn.XLOOKUP(Items6[[#This Row],[Name - Copy]],AllJson[PDF File Name],AllJson[Franchise Legal Name])</f>
        <v>InXpress, LLC</v>
      </c>
      <c r="I663" s="4">
        <f>_xlfn.XLOOKUP(Items6[[#This Row],[Name - Copy]],AllJson[PDF File Name],AllJson[FDD Year])</f>
        <v>2024</v>
      </c>
      <c r="J663" s="5" t="str">
        <f>_xlfn.XLOOKUP(Items6[[#This Row],[Name]],WisconsinFDD_Unstructured[Name],WisconsinFDD_Unstructured[OG Subfolder],0)</f>
        <v>InXpress_2024</v>
      </c>
      <c r="K663" t="str" cm="1">
        <f t="array" ref="K663">UPPER(CleanFileName1(Items6[[#This Row],[Franchise Legal Name]]))</f>
        <v>INXPRESS, LLC</v>
      </c>
      <c r="L663" s="8" t="str">
        <f>SUBSTITUTE(Items6[[#This Row],[New PDF File Name]],".pdf","_Items1-23.pdf")</f>
        <v>INXPRESS, LLC_2024_Items1-23.pdf</v>
      </c>
      <c r="M663" s="6" t="str">
        <f>Items6[[#This Row],[Cleaned Legal Name]]&amp;"_"&amp;Items6[[#This Row],[FDD Year]]&amp;".pdf"</f>
        <v>INXPRESS, LLC_2024.pdf</v>
      </c>
      <c r="N663" s="7" t="str">
        <f>SUBSTITUTE(Items6[[#This Row],[New PDF File Name]],".pdf","")</f>
        <v>INXPRESS, LLC_2024</v>
      </c>
    </row>
    <row r="664" spans="1:14" x14ac:dyDescent="0.3">
      <c r="A664" s="1" t="s">
        <v>1333</v>
      </c>
      <c r="B664" s="1" t="s">
        <v>8</v>
      </c>
      <c r="C664" s="2">
        <v>45536.040011817131</v>
      </c>
      <c r="D664" s="2">
        <v>45533.888479039349</v>
      </c>
      <c r="E664" s="2">
        <v>45533.888478877314</v>
      </c>
      <c r="F664" s="1" t="s">
        <v>9</v>
      </c>
      <c r="G664" s="1" t="s">
        <v>1334</v>
      </c>
      <c r="H664" s="2" t="str">
        <f>_xlfn.XLOOKUP(Items6[[#This Row],[Name - Copy]],AllJson[PDF File Name],AllJson[Franchise Legal Name])</f>
        <v>IN HOME PERSONAL SERVICES DEVELOPMENT, L.L.C.</v>
      </c>
      <c r="I664" s="4">
        <f>_xlfn.XLOOKUP(Items6[[#This Row],[Name - Copy]],AllJson[PDF File Name],AllJson[FDD Year])</f>
        <v>2024</v>
      </c>
      <c r="J664" s="5" t="str">
        <f>_xlfn.XLOOKUP(Items6[[#This Row],[Name]],WisconsinFDD_Unstructured[Name],WisconsinFDD_Unstructured[OG Subfolder],0)</f>
        <v>IN_2024</v>
      </c>
      <c r="K664" t="str" cm="1">
        <f t="array" ref="K664">UPPER(CleanFileName1(Items6[[#This Row],[Franchise Legal Name]]))</f>
        <v>IN HOME PERSONAL SERVICES DEVELOPMENT, L.L.C.</v>
      </c>
      <c r="L664" s="8" t="str">
        <f>SUBSTITUTE(Items6[[#This Row],[New PDF File Name]],".pdf","_Items1-23.pdf")</f>
        <v>IN HOME PERSONAL SERVICES DEVELOPMENT, L.L.C._2024_Items1-23.pdf</v>
      </c>
      <c r="M664" s="6" t="str">
        <f>Items6[[#This Row],[Cleaned Legal Name]]&amp;"_"&amp;Items6[[#This Row],[FDD Year]]&amp;".pdf"</f>
        <v>IN HOME PERSONAL SERVICES DEVELOPMENT, L.L.C._2024.pdf</v>
      </c>
      <c r="N664" s="7" t="str">
        <f>SUBSTITUTE(Items6[[#This Row],[New PDF File Name]],".pdf","")</f>
        <v>IN HOME PERSONAL SERVICES DEVELOPMENT, L.L.C._2024</v>
      </c>
    </row>
    <row r="665" spans="1:14" x14ac:dyDescent="0.3">
      <c r="A665" s="1" t="s">
        <v>1335</v>
      </c>
      <c r="B665" s="1" t="s">
        <v>8</v>
      </c>
      <c r="C665" s="2">
        <v>45536.041398981484</v>
      </c>
      <c r="D665" s="2">
        <v>45533.888509895834</v>
      </c>
      <c r="E665" s="2">
        <v>45533.888509733799</v>
      </c>
      <c r="F665" s="1" t="s">
        <v>9</v>
      </c>
      <c r="G665" s="1" t="s">
        <v>1336</v>
      </c>
      <c r="H665" s="2" t="str">
        <f>_xlfn.XLOOKUP(Items6[[#This Row],[Name - Copy]],AllJson[PDF File Name],AllJson[Franchise Legal Name])</f>
        <v>IO Franchising LLC</v>
      </c>
      <c r="I665" s="4">
        <f>_xlfn.XLOOKUP(Items6[[#This Row],[Name - Copy]],AllJson[PDF File Name],AllJson[FDD Year])</f>
        <v>2024</v>
      </c>
      <c r="J665" s="5" t="str">
        <f>_xlfn.XLOOKUP(Items6[[#This Row],[Name]],WisconsinFDD_Unstructured[Name],WisconsinFDD_Unstructured[OG Subfolder],0)</f>
        <v>IO_2024</v>
      </c>
      <c r="K665" t="str" cm="1">
        <f t="array" ref="K665">UPPER(CleanFileName1(Items6[[#This Row],[Franchise Legal Name]]))</f>
        <v>IO FRANCHISING LLC</v>
      </c>
      <c r="L665" s="8" t="str">
        <f>SUBSTITUTE(Items6[[#This Row],[New PDF File Name]],".pdf","_Items1-23.pdf")</f>
        <v>IO FRANCHISING LLC_2024_Items1-23.pdf</v>
      </c>
      <c r="M665" s="6" t="str">
        <f>Items6[[#This Row],[Cleaned Legal Name]]&amp;"_"&amp;Items6[[#This Row],[FDD Year]]&amp;".pdf"</f>
        <v>IO FRANCHISING LLC_2024.pdf</v>
      </c>
      <c r="N665" s="7" t="str">
        <f>SUBSTITUTE(Items6[[#This Row],[New PDF File Name]],".pdf","")</f>
        <v>IO FRANCHISING LLC_2024</v>
      </c>
    </row>
    <row r="666" spans="1:14" x14ac:dyDescent="0.3">
      <c r="A666" s="1" t="s">
        <v>1337</v>
      </c>
      <c r="B666" s="1" t="s">
        <v>8</v>
      </c>
      <c r="C666" s="2">
        <v>45536.043249236114</v>
      </c>
      <c r="D666" s="2">
        <v>45533.888531597222</v>
      </c>
      <c r="E666" s="2">
        <v>45533.888531504628</v>
      </c>
      <c r="F666" s="1" t="s">
        <v>9</v>
      </c>
      <c r="G666" s="1" t="s">
        <v>1338</v>
      </c>
      <c r="H666" s="2" t="str">
        <f>_xlfn.XLOOKUP(Items6[[#This Row],[Name - Copy]],AllJson[PDF File Name],AllJson[Franchise Legal Name])</f>
        <v>Iris Galerie Franchising LLC</v>
      </c>
      <c r="I666" s="4">
        <f>_xlfn.XLOOKUP(Items6[[#This Row],[Name - Copy]],AllJson[PDF File Name],AllJson[FDD Year])</f>
        <v>2024</v>
      </c>
      <c r="J666" s="5" t="str">
        <f>_xlfn.XLOOKUP(Items6[[#This Row],[Name]],WisconsinFDD_Unstructured[Name],WisconsinFDD_Unstructured[OG Subfolder],0)</f>
        <v>Iris_2024</v>
      </c>
      <c r="K666" t="str" cm="1">
        <f t="array" ref="K666">UPPER(CleanFileName1(Items6[[#This Row],[Franchise Legal Name]]))</f>
        <v>IRIS GALERIE FRANCHISING LLC</v>
      </c>
      <c r="L666" s="8" t="str">
        <f>SUBSTITUTE(Items6[[#This Row],[New PDF File Name]],".pdf","_Items1-23.pdf")</f>
        <v>IRIS GALERIE FRANCHISING LLC_2024_Items1-23.pdf</v>
      </c>
      <c r="M666" s="6" t="str">
        <f>Items6[[#This Row],[Cleaned Legal Name]]&amp;"_"&amp;Items6[[#This Row],[FDD Year]]&amp;".pdf"</f>
        <v>IRIS GALERIE FRANCHISING LLC_2024.pdf</v>
      </c>
      <c r="N666" s="7" t="str">
        <f>SUBSTITUTE(Items6[[#This Row],[New PDF File Name]],".pdf","")</f>
        <v>IRIS GALERIE FRANCHISING LLC_2024</v>
      </c>
    </row>
    <row r="667" spans="1:14" x14ac:dyDescent="0.3">
      <c r="A667" s="1" t="s">
        <v>1339</v>
      </c>
      <c r="B667" s="1" t="s">
        <v>8</v>
      </c>
      <c r="C667" s="2">
        <v>45536.04478851852</v>
      </c>
      <c r="D667" s="2">
        <v>45533.888558055558</v>
      </c>
      <c r="E667" s="2">
        <v>45533.888557905091</v>
      </c>
      <c r="F667" s="1" t="s">
        <v>9</v>
      </c>
      <c r="G667" s="1" t="s">
        <v>1340</v>
      </c>
      <c r="H667" s="2" t="str">
        <f>_xlfn.XLOOKUP(Items6[[#This Row],[Name - Copy]],AllJson[PDF File Name],AllJson[Franchise Legal Name])</f>
        <v>Iron 24 Franchising, LLC</v>
      </c>
      <c r="I667" s="4">
        <f>_xlfn.XLOOKUP(Items6[[#This Row],[Name - Copy]],AllJson[PDF File Name],AllJson[FDD Year])</f>
        <v>2024</v>
      </c>
      <c r="J667" s="5" t="str">
        <f>_xlfn.XLOOKUP(Items6[[#This Row],[Name]],WisconsinFDD_Unstructured[Name],WisconsinFDD_Unstructured[OG Subfolder],0)</f>
        <v>Iron_2024</v>
      </c>
      <c r="K667" t="str" cm="1">
        <f t="array" ref="K667">UPPER(CleanFileName1(Items6[[#This Row],[Franchise Legal Name]]))</f>
        <v>IRON 24 FRANCHISING, LLC</v>
      </c>
      <c r="L667" s="8" t="str">
        <f>SUBSTITUTE(Items6[[#This Row],[New PDF File Name]],".pdf","_Items1-23.pdf")</f>
        <v>IRON 24 FRANCHISING, LLC_2024_Items1-23.pdf</v>
      </c>
      <c r="M667" s="6" t="str">
        <f>Items6[[#This Row],[Cleaned Legal Name]]&amp;"_"&amp;Items6[[#This Row],[FDD Year]]&amp;".pdf"</f>
        <v>IRON 24 FRANCHISING, LLC_2024.pdf</v>
      </c>
      <c r="N667" s="7" t="str">
        <f>SUBSTITUTE(Items6[[#This Row],[New PDF File Name]],".pdf","")</f>
        <v>IRON 24 FRANCHISING, LLC_2024</v>
      </c>
    </row>
    <row r="668" spans="1:14" x14ac:dyDescent="0.3">
      <c r="A668" s="1" t="s">
        <v>1341</v>
      </c>
      <c r="B668" s="1" t="s">
        <v>8</v>
      </c>
      <c r="C668" s="2">
        <v>45536.047011678238</v>
      </c>
      <c r="D668" s="2">
        <v>45533.88858820602</v>
      </c>
      <c r="E668" s="2">
        <v>45533.888588078706</v>
      </c>
      <c r="F668" s="1" t="s">
        <v>9</v>
      </c>
      <c r="G668" s="1" t="s">
        <v>1342</v>
      </c>
      <c r="H668" s="2" t="str">
        <f>_xlfn.XLOOKUP(Items6[[#This Row],[Name - Copy]],AllJson[PDF File Name],AllJson[Franchise Legal Name])</f>
        <v>ISI Franchise International, Inc.</v>
      </c>
      <c r="I668" s="4">
        <f>_xlfn.XLOOKUP(Items6[[#This Row],[Name - Copy]],AllJson[PDF File Name],AllJson[FDD Year])</f>
        <v>2024</v>
      </c>
      <c r="J668" s="5" t="str">
        <f>_xlfn.XLOOKUP(Items6[[#This Row],[Name]],WisconsinFDD_Unstructured[Name],WisconsinFDD_Unstructured[OG Subfolder],0)</f>
        <v>ISI_2024</v>
      </c>
      <c r="K668" t="str" cm="1">
        <f t="array" ref="K668">UPPER(CleanFileName1(Items6[[#This Row],[Franchise Legal Name]]))</f>
        <v>ISI FRANCHISE INTERNATIONAL, INC.</v>
      </c>
      <c r="L668" s="8" t="str">
        <f>SUBSTITUTE(Items6[[#This Row],[New PDF File Name]],".pdf","_Items1-23.pdf")</f>
        <v>ISI FRANCHISE INTERNATIONAL, INC._2024_Items1-23.pdf</v>
      </c>
      <c r="M668" s="6" t="str">
        <f>Items6[[#This Row],[Cleaned Legal Name]]&amp;"_"&amp;Items6[[#This Row],[FDD Year]]&amp;".pdf"</f>
        <v>ISI FRANCHISE INTERNATIONAL, INC._2024.pdf</v>
      </c>
      <c r="N668" s="7" t="str">
        <f>SUBSTITUTE(Items6[[#This Row],[New PDF File Name]],".pdf","")</f>
        <v>ISI FRANCHISE INTERNATIONAL, INC._2024</v>
      </c>
    </row>
    <row r="669" spans="1:14" x14ac:dyDescent="0.3">
      <c r="A669" s="1" t="s">
        <v>1343</v>
      </c>
      <c r="B669" s="1" t="s">
        <v>8</v>
      </c>
      <c r="C669" s="2">
        <v>45536.049325023145</v>
      </c>
      <c r="D669" s="2">
        <v>45533.888616956021</v>
      </c>
      <c r="E669" s="2">
        <v>45533.888616840275</v>
      </c>
      <c r="F669" s="1" t="s">
        <v>9</v>
      </c>
      <c r="G669" s="1" t="s">
        <v>1344</v>
      </c>
      <c r="H669" s="2" t="str">
        <f>_xlfn.XLOOKUP(Items6[[#This Row],[Name - Copy]],AllJson[PDF File Name],AllJson[Franchise Legal Name])</f>
        <v>ITK9 Franchise, LLC</v>
      </c>
      <c r="I669" s="4">
        <f>_xlfn.XLOOKUP(Items6[[#This Row],[Name - Copy]],AllJson[PDF File Name],AllJson[FDD Year])</f>
        <v>2024</v>
      </c>
      <c r="J669" s="5" t="str">
        <f>_xlfn.XLOOKUP(Items6[[#This Row],[Name]],WisconsinFDD_Unstructured[Name],WisconsinFDD_Unstructured[OG Subfolder],0)</f>
        <v>ITK9_2024</v>
      </c>
      <c r="K669" t="str" cm="1">
        <f t="array" ref="K669">UPPER(CleanFileName1(Items6[[#This Row],[Franchise Legal Name]]))</f>
        <v>ITK9 FRANCHISE, LLC</v>
      </c>
      <c r="L669" s="8" t="str">
        <f>SUBSTITUTE(Items6[[#This Row],[New PDF File Name]],".pdf","_Items1-23.pdf")</f>
        <v>ITK9 FRANCHISE, LLC_2024_Items1-23.pdf</v>
      </c>
      <c r="M669" s="6" t="str">
        <f>Items6[[#This Row],[Cleaned Legal Name]]&amp;"_"&amp;Items6[[#This Row],[FDD Year]]&amp;".pdf"</f>
        <v>ITK9 FRANCHISE, LLC_2024.pdf</v>
      </c>
      <c r="N669" s="7" t="str">
        <f>SUBSTITUTE(Items6[[#This Row],[New PDF File Name]],".pdf","")</f>
        <v>ITK9 FRANCHISE, LLC_2024</v>
      </c>
    </row>
    <row r="670" spans="1:14" x14ac:dyDescent="0.3">
      <c r="A670" s="1" t="s">
        <v>1345</v>
      </c>
      <c r="B670" s="1" t="s">
        <v>8</v>
      </c>
      <c r="C670" s="2">
        <v>45536.050987800925</v>
      </c>
      <c r="D670" s="2">
        <v>45533.888650462963</v>
      </c>
      <c r="E670" s="2">
        <v>45533.888650208333</v>
      </c>
      <c r="F670" s="1" t="s">
        <v>9</v>
      </c>
      <c r="G670" s="1" t="s">
        <v>1346</v>
      </c>
      <c r="H670" s="2" t="str">
        <f>_xlfn.XLOOKUP(Items6[[#This Row],[Name - Copy]],AllJson[PDF File Name],AllJson[Franchise Legal Name])</f>
        <v>iTRIP, LLC</v>
      </c>
      <c r="I670" s="4">
        <f>_xlfn.XLOOKUP(Items6[[#This Row],[Name - Copy]],AllJson[PDF File Name],AllJson[FDD Year])</f>
        <v>2024</v>
      </c>
      <c r="J670" s="5" t="str">
        <f>_xlfn.XLOOKUP(Items6[[#This Row],[Name]],WisconsinFDD_Unstructured[Name],WisconsinFDD_Unstructured[OG Subfolder],0)</f>
        <v>iTRIP_2024</v>
      </c>
      <c r="K670" t="str" cm="1">
        <f t="array" ref="K670">UPPER(CleanFileName1(Items6[[#This Row],[Franchise Legal Name]]))</f>
        <v>ITRIP, LLC</v>
      </c>
      <c r="L670" s="8" t="str">
        <f>SUBSTITUTE(Items6[[#This Row],[New PDF File Name]],".pdf","_Items1-23.pdf")</f>
        <v>ITRIP, LLC_2024_Items1-23.pdf</v>
      </c>
      <c r="M670" s="6" t="str">
        <f>Items6[[#This Row],[Cleaned Legal Name]]&amp;"_"&amp;Items6[[#This Row],[FDD Year]]&amp;".pdf"</f>
        <v>ITRIP, LLC_2024.pdf</v>
      </c>
      <c r="N670" s="7" t="str">
        <f>SUBSTITUTE(Items6[[#This Row],[New PDF File Name]],".pdf","")</f>
        <v>ITRIP, LLC_2024</v>
      </c>
    </row>
    <row r="671" spans="1:14" x14ac:dyDescent="0.3">
      <c r="A671" s="1" t="s">
        <v>1347</v>
      </c>
      <c r="B671" s="1" t="s">
        <v>8</v>
      </c>
      <c r="C671" s="2">
        <v>45536.053387025466</v>
      </c>
      <c r="D671" s="2">
        <v>45533.888683460646</v>
      </c>
      <c r="E671" s="2">
        <v>45533.888683321762</v>
      </c>
      <c r="F671" s="1" t="s">
        <v>9</v>
      </c>
      <c r="G671" s="1" t="s">
        <v>1348</v>
      </c>
      <c r="H671" s="2" t="str">
        <f>_xlfn.XLOOKUP(Items6[[#This Row],[Name - Copy]],AllJson[PDF File Name],AllJson[Franchise Legal Name])</f>
        <v>Ivan Ramen Franchising LLC</v>
      </c>
      <c r="I671" s="4">
        <f>_xlfn.XLOOKUP(Items6[[#This Row],[Name - Copy]],AllJson[PDF File Name],AllJson[FDD Year])</f>
        <v>2024</v>
      </c>
      <c r="J671" s="5" t="str">
        <f>_xlfn.XLOOKUP(Items6[[#This Row],[Name]],WisconsinFDD_Unstructured[Name],WisconsinFDD_Unstructured[OG Subfolder],0)</f>
        <v>Ivan_2024</v>
      </c>
      <c r="K671" t="str" cm="1">
        <f t="array" ref="K671">UPPER(CleanFileName1(Items6[[#This Row],[Franchise Legal Name]]))</f>
        <v>IVAN RAMEN FRANCHISING LLC</v>
      </c>
      <c r="L671" s="8" t="str">
        <f>SUBSTITUTE(Items6[[#This Row],[New PDF File Name]],".pdf","_Items1-23.pdf")</f>
        <v>IVAN RAMEN FRANCHISING LLC_2024_Items1-23.pdf</v>
      </c>
      <c r="M671" s="6" t="str">
        <f>Items6[[#This Row],[Cleaned Legal Name]]&amp;"_"&amp;Items6[[#This Row],[FDD Year]]&amp;".pdf"</f>
        <v>IVAN RAMEN FRANCHISING LLC_2024.pdf</v>
      </c>
      <c r="N671" s="7" t="str">
        <f>SUBSTITUTE(Items6[[#This Row],[New PDF File Name]],".pdf","")</f>
        <v>IVAN RAMEN FRANCHISING LLC_2024</v>
      </c>
    </row>
    <row r="672" spans="1:14" x14ac:dyDescent="0.3">
      <c r="A672" s="1" t="s">
        <v>1349</v>
      </c>
      <c r="B672" s="1" t="s">
        <v>8</v>
      </c>
      <c r="C672" s="2">
        <v>45536.055279675929</v>
      </c>
      <c r="D672" s="2">
        <v>45533.888704849538</v>
      </c>
      <c r="E672" s="2">
        <v>45533.888704780089</v>
      </c>
      <c r="F672" s="1" t="s">
        <v>9</v>
      </c>
      <c r="G672" s="1" t="s">
        <v>1350</v>
      </c>
      <c r="H672" s="2" t="str">
        <f>_xlfn.XLOOKUP(Items6[[#This Row],[Name - Copy]],AllJson[PDF File Name],AllJson[Franchise Legal Name])</f>
        <v>Ivybrook Franchising, LLC</v>
      </c>
      <c r="I672" s="4">
        <f>_xlfn.XLOOKUP(Items6[[#This Row],[Name - Copy]],AllJson[PDF File Name],AllJson[FDD Year])</f>
        <v>2024</v>
      </c>
      <c r="J672" s="5" t="str">
        <f>_xlfn.XLOOKUP(Items6[[#This Row],[Name]],WisconsinFDD_Unstructured[Name],WisconsinFDD_Unstructured[OG Subfolder],0)</f>
        <v>Ivybrook_2024</v>
      </c>
      <c r="K672" t="str" cm="1">
        <f t="array" ref="K672">UPPER(CleanFileName1(Items6[[#This Row],[Franchise Legal Name]]))</f>
        <v>IVYBROOK FRANCHISING, LLC</v>
      </c>
      <c r="L672" s="8" t="str">
        <f>SUBSTITUTE(Items6[[#This Row],[New PDF File Name]],".pdf","_Items1-23.pdf")</f>
        <v>IVYBROOK FRANCHISING, LLC_2024_Items1-23.pdf</v>
      </c>
      <c r="M672" s="6" t="str">
        <f>Items6[[#This Row],[Cleaned Legal Name]]&amp;"_"&amp;Items6[[#This Row],[FDD Year]]&amp;".pdf"</f>
        <v>IVYBROOK FRANCHISING, LLC_2024.pdf</v>
      </c>
      <c r="N672" s="7" t="str">
        <f>SUBSTITUTE(Items6[[#This Row],[New PDF File Name]],".pdf","")</f>
        <v>IVYBROOK FRANCHISING, LLC_2024</v>
      </c>
    </row>
    <row r="673" spans="1:14" x14ac:dyDescent="0.3">
      <c r="A673" s="1" t="s">
        <v>1351</v>
      </c>
      <c r="B673" s="1" t="s">
        <v>8</v>
      </c>
      <c r="C673" s="2">
        <v>45536.05673152778</v>
      </c>
      <c r="D673" s="2">
        <v>45533.888731701387</v>
      </c>
      <c r="E673" s="2">
        <v>45533.888731597224</v>
      </c>
      <c r="F673" s="1" t="s">
        <v>9</v>
      </c>
      <c r="G673" s="1" t="s">
        <v>1352</v>
      </c>
      <c r="H673" s="2" t="str">
        <f>_xlfn.XLOOKUP(Items6[[#This Row],[Name - Copy]],AllJson[PDF File Name],AllJson[Franchise Legal Name])</f>
        <v>IV Nutrition Franchisor, LLC</v>
      </c>
      <c r="I673" s="4">
        <f>_xlfn.XLOOKUP(Items6[[#This Row],[Name - Copy]],AllJson[PDF File Name],AllJson[FDD Year])</f>
        <v>2024</v>
      </c>
      <c r="J673" s="5" t="str">
        <f>_xlfn.XLOOKUP(Items6[[#This Row],[Name]],WisconsinFDD_Unstructured[Name],WisconsinFDD_Unstructured[OG Subfolder],0)</f>
        <v>IV_2024</v>
      </c>
      <c r="K673" t="str" cm="1">
        <f t="array" ref="K673">UPPER(CleanFileName1(Items6[[#This Row],[Franchise Legal Name]]))</f>
        <v>IV NUTRITION FRANCHISOR, LLC</v>
      </c>
      <c r="L673" s="8" t="str">
        <f>SUBSTITUTE(Items6[[#This Row],[New PDF File Name]],".pdf","_Items1-23.pdf")</f>
        <v>IV NUTRITION FRANCHISOR, LLC_2024_Items1-23.pdf</v>
      </c>
      <c r="M673" s="6" t="str">
        <f>Items6[[#This Row],[Cleaned Legal Name]]&amp;"_"&amp;Items6[[#This Row],[FDD Year]]&amp;".pdf"</f>
        <v>IV NUTRITION FRANCHISOR, LLC_2024.pdf</v>
      </c>
      <c r="N673" s="7" t="str">
        <f>SUBSTITUTE(Items6[[#This Row],[New PDF File Name]],".pdf","")</f>
        <v>IV NUTRITION FRANCHISOR, LLC_2024</v>
      </c>
    </row>
    <row r="674" spans="1:14" x14ac:dyDescent="0.3">
      <c r="A674" s="1" t="s">
        <v>1353</v>
      </c>
      <c r="B674" s="1" t="s">
        <v>8</v>
      </c>
      <c r="C674" s="2">
        <v>45536.058328055558</v>
      </c>
      <c r="D674" s="2">
        <v>45533.888766400465</v>
      </c>
      <c r="E674" s="2">
        <v>45533.88876623843</v>
      </c>
      <c r="F674" s="1" t="s">
        <v>9</v>
      </c>
      <c r="G674" s="1" t="s">
        <v>1354</v>
      </c>
      <c r="H674" s="2" t="str">
        <f>_xlfn.XLOOKUP(Items6[[#This Row],[Name - Copy]],AllJson[PDF File Name],AllJson[Franchise Legal Name])</f>
        <v>JACKSON HEWITT INC.</v>
      </c>
      <c r="I674" s="4">
        <f>_xlfn.XLOOKUP(Items6[[#This Row],[Name - Copy]],AllJson[PDF File Name],AllJson[FDD Year])</f>
        <v>2023</v>
      </c>
      <c r="J674" s="5" t="str">
        <f>_xlfn.XLOOKUP(Items6[[#This Row],[Name]],WisconsinFDD_Unstructured[Name],WisconsinFDD_Unstructured[OG Subfolder],0)</f>
        <v>JACKSON_2023</v>
      </c>
      <c r="K674" t="str" cm="1">
        <f t="array" ref="K674">UPPER(CleanFileName1(Items6[[#This Row],[Franchise Legal Name]]))</f>
        <v>JACKSON HEWITT INC.</v>
      </c>
      <c r="L674" s="8" t="str">
        <f>SUBSTITUTE(Items6[[#This Row],[New PDF File Name]],".pdf","_Items1-23.pdf")</f>
        <v>JACKSON HEWITT INC._2023_Items1-23.pdf</v>
      </c>
      <c r="M674" s="6" t="str">
        <f>Items6[[#This Row],[Cleaned Legal Name]]&amp;"_"&amp;Items6[[#This Row],[FDD Year]]&amp;".pdf"</f>
        <v>JACKSON HEWITT INC._2023.pdf</v>
      </c>
      <c r="N674" s="7" t="str">
        <f>SUBSTITUTE(Items6[[#This Row],[New PDF File Name]],".pdf","")</f>
        <v>JACKSON HEWITT INC._2023</v>
      </c>
    </row>
    <row r="675" spans="1:14" x14ac:dyDescent="0.3">
      <c r="A675" s="1" t="s">
        <v>1355</v>
      </c>
      <c r="B675" s="1" t="s">
        <v>8</v>
      </c>
      <c r="C675" s="2">
        <v>45536.060317696756</v>
      </c>
      <c r="D675" s="2">
        <v>45533.888788738426</v>
      </c>
      <c r="E675" s="2">
        <v>45533.888788680553</v>
      </c>
      <c r="F675" s="1" t="s">
        <v>9</v>
      </c>
      <c r="G675" s="1" t="s">
        <v>1356</v>
      </c>
      <c r="H675" s="2" t="str">
        <f>_xlfn.XLOOKUP(Items6[[#This Row],[Name - Copy]],AllJson[PDF File Name],AllJson[Franchise Legal Name])</f>
        <v>JACK &amp; JOES FRANCHISING INC</v>
      </c>
      <c r="I675" s="4">
        <f>_xlfn.XLOOKUP(Items6[[#This Row],[Name - Copy]],AllJson[PDF File Name],AllJson[FDD Year])</f>
        <v>2024</v>
      </c>
      <c r="J675" s="5" t="str">
        <f>_xlfn.XLOOKUP(Items6[[#This Row],[Name]],WisconsinFDD_Unstructured[Name],WisconsinFDD_Unstructured[OG Subfolder],0)</f>
        <v>JACK_2024</v>
      </c>
      <c r="K675" t="str" cm="1">
        <f t="array" ref="K675">UPPER(CleanFileName1(Items6[[#This Row],[Franchise Legal Name]]))</f>
        <v>JACK &amp; JOES FRANCHISING INC</v>
      </c>
      <c r="L675" s="8" t="str">
        <f>SUBSTITUTE(Items6[[#This Row],[New PDF File Name]],".pdf","_Items1-23.pdf")</f>
        <v>JACK &amp; JOES FRANCHISING INC_2024_Items1-23.pdf</v>
      </c>
      <c r="M675" s="6" t="str">
        <f>Items6[[#This Row],[Cleaned Legal Name]]&amp;"_"&amp;Items6[[#This Row],[FDD Year]]&amp;".pdf"</f>
        <v>JACK &amp; JOES FRANCHISING INC_2024.pdf</v>
      </c>
      <c r="N675" s="7" t="str">
        <f>SUBSTITUTE(Items6[[#This Row],[New PDF File Name]],".pdf","")</f>
        <v>JACK &amp; JOES FRANCHISING INC_2024</v>
      </c>
    </row>
    <row r="676" spans="1:14" x14ac:dyDescent="0.3">
      <c r="A676" s="1" t="s">
        <v>1357</v>
      </c>
      <c r="B676" s="1" t="s">
        <v>8</v>
      </c>
      <c r="C676" s="2">
        <v>45536.061665844907</v>
      </c>
      <c r="D676" s="2">
        <v>45533.888805486109</v>
      </c>
      <c r="E676" s="2">
        <v>45533.888805416667</v>
      </c>
      <c r="F676" s="1" t="s">
        <v>9</v>
      </c>
      <c r="G676" s="1" t="s">
        <v>1358</v>
      </c>
      <c r="H676" s="2" t="str">
        <f>_xlfn.XLOOKUP(Items6[[#This Row],[Name - Copy]],AllJson[PDF File Name],AllJson[Franchise Legal Name])</f>
        <v>Jake's Franchising LLC</v>
      </c>
      <c r="I676" s="4">
        <f>_xlfn.XLOOKUP(Items6[[#This Row],[Name - Copy]],AllJson[PDF File Name],AllJson[FDD Year])</f>
        <v>2024</v>
      </c>
      <c r="J676" s="5" t="str">
        <f>_xlfn.XLOOKUP(Items6[[#This Row],[Name]],WisconsinFDD_Unstructured[Name],WisconsinFDD_Unstructured[OG Subfolder],0)</f>
        <v>Jake's_2024</v>
      </c>
      <c r="K676" t="str" cm="1">
        <f t="array" ref="K676">UPPER(CleanFileName1(Items6[[#This Row],[Franchise Legal Name]]))</f>
        <v>JAKE'S FRANCHISING LLC</v>
      </c>
      <c r="L676" s="8" t="str">
        <f>SUBSTITUTE(Items6[[#This Row],[New PDF File Name]],".pdf","_Items1-23.pdf")</f>
        <v>JAKE'S FRANCHISING LLC_2024_Items1-23.pdf</v>
      </c>
      <c r="M676" s="6" t="str">
        <f>Items6[[#This Row],[Cleaned Legal Name]]&amp;"_"&amp;Items6[[#This Row],[FDD Year]]&amp;".pdf"</f>
        <v>JAKE'S FRANCHISING LLC_2024.pdf</v>
      </c>
      <c r="N676" s="7" t="str">
        <f>SUBSTITUTE(Items6[[#This Row],[New PDF File Name]],".pdf","")</f>
        <v>JAKE'S FRANCHISING LLC_2024</v>
      </c>
    </row>
    <row r="677" spans="1:14" x14ac:dyDescent="0.3">
      <c r="A677" s="1" t="s">
        <v>1359</v>
      </c>
      <c r="B677" s="1" t="s">
        <v>8</v>
      </c>
      <c r="C677" s="2">
        <v>45536.063614641207</v>
      </c>
      <c r="D677" s="2">
        <v>45533.888846759262</v>
      </c>
      <c r="E677" s="2">
        <v>45533.888846643516</v>
      </c>
      <c r="F677" s="1" t="s">
        <v>9</v>
      </c>
      <c r="G677" s="1" t="s">
        <v>1360</v>
      </c>
      <c r="H677" s="2" t="str">
        <f>_xlfn.XLOOKUP(Items6[[#This Row],[Name - Copy]],AllJson[PDF File Name],AllJson[Franchise Legal Name])</f>
        <v>Jamba Juice Franchisor SPV LLC</v>
      </c>
      <c r="I677" s="4">
        <f>_xlfn.XLOOKUP(Items6[[#This Row],[Name - Copy]],AllJson[PDF File Name],AllJson[FDD Year])</f>
        <v>2024</v>
      </c>
      <c r="J677" s="5" t="str">
        <f>_xlfn.XLOOKUP(Items6[[#This Row],[Name]],WisconsinFDD_Unstructured[Name],WisconsinFDD_Unstructured[OG Subfolder],0)</f>
        <v>Jamba_2024</v>
      </c>
      <c r="K677" t="str" cm="1">
        <f t="array" ref="K677">UPPER(CleanFileName1(Items6[[#This Row],[Franchise Legal Name]]))</f>
        <v>JAMBA JUICE FRANCHISOR SPV LLC</v>
      </c>
      <c r="L677" s="8" t="str">
        <f>SUBSTITUTE(Items6[[#This Row],[New PDF File Name]],".pdf","_Items1-23.pdf")</f>
        <v>JAMBA JUICE FRANCHISOR SPV LLC_2024_Items1-23.pdf</v>
      </c>
      <c r="M677" s="6" t="str">
        <f>Items6[[#This Row],[Cleaned Legal Name]]&amp;"_"&amp;Items6[[#This Row],[FDD Year]]&amp;".pdf"</f>
        <v>JAMBA JUICE FRANCHISOR SPV LLC_2024.pdf</v>
      </c>
      <c r="N677" s="7" t="str">
        <f>SUBSTITUTE(Items6[[#This Row],[New PDF File Name]],".pdf","")</f>
        <v>JAMBA JUICE FRANCHISOR SPV LLC_2024</v>
      </c>
    </row>
    <row r="678" spans="1:14" x14ac:dyDescent="0.3">
      <c r="A678" s="1" t="s">
        <v>1361</v>
      </c>
      <c r="B678" s="1" t="s">
        <v>8</v>
      </c>
      <c r="C678" s="2">
        <v>45536.066551840275</v>
      </c>
      <c r="D678" s="2">
        <v>45533.888874953707</v>
      </c>
      <c r="E678" s="2">
        <v>45533.888874861113</v>
      </c>
      <c r="F678" s="1" t="s">
        <v>9</v>
      </c>
      <c r="G678" s="1" t="s">
        <v>1362</v>
      </c>
      <c r="H678" s="2" t="str">
        <f>_xlfn.XLOOKUP(Items6[[#This Row],[Name - Copy]],AllJson[PDF File Name],AllJson[Franchise Legal Name])</f>
        <v>Jan-Pro Franchising International, Inc.</v>
      </c>
      <c r="I678" s="4">
        <f>_xlfn.XLOOKUP(Items6[[#This Row],[Name - Copy]],AllJson[PDF File Name],AllJson[FDD Year])</f>
        <v>2024</v>
      </c>
      <c r="J678" s="5" t="str">
        <f>_xlfn.XLOOKUP(Items6[[#This Row],[Name]],WisconsinFDD_Unstructured[Name],WisconsinFDD_Unstructured[OG Subfolder],0)</f>
        <v>Jan-Pro_2024</v>
      </c>
      <c r="K678" t="str" cm="1">
        <f t="array" ref="K678">UPPER(CleanFileName1(Items6[[#This Row],[Franchise Legal Name]]))</f>
        <v>JAN-PRO FRANCHISING INTERNATIONAL, INC.</v>
      </c>
      <c r="L678" s="8" t="str">
        <f>SUBSTITUTE(Items6[[#This Row],[New PDF File Name]],".pdf","_Items1-23.pdf")</f>
        <v>JAN-PRO FRANCHISING INTERNATIONAL, INC._2024_Items1-23.pdf</v>
      </c>
      <c r="M678" s="6" t="str">
        <f>Items6[[#This Row],[Cleaned Legal Name]]&amp;"_"&amp;Items6[[#This Row],[FDD Year]]&amp;".pdf"</f>
        <v>JAN-PRO FRANCHISING INTERNATIONAL, INC._2024.pdf</v>
      </c>
      <c r="N678" s="7" t="str">
        <f>SUBSTITUTE(Items6[[#This Row],[New PDF File Name]],".pdf","")</f>
        <v>JAN-PRO FRANCHISING INTERNATIONAL, INC._2024</v>
      </c>
    </row>
    <row r="679" spans="1:14" x14ac:dyDescent="0.3">
      <c r="A679" s="1" t="s">
        <v>1363</v>
      </c>
      <c r="B679" s="1" t="s">
        <v>8</v>
      </c>
      <c r="C679" s="2">
        <v>45536.068332280091</v>
      </c>
      <c r="D679" s="2">
        <v>45533.888907094908</v>
      </c>
      <c r="E679" s="2">
        <v>45533.888906990738</v>
      </c>
      <c r="F679" s="1" t="s">
        <v>9</v>
      </c>
      <c r="G679" s="1" t="s">
        <v>1364</v>
      </c>
      <c r="H679" s="2" t="str">
        <f>_xlfn.XLOOKUP(Items6[[#This Row],[Name - Copy]],AllJson[PDF File Name],AllJson[Franchise Legal Name])</f>
        <v>Jani-King Franchising, Inc.</v>
      </c>
      <c r="I679" s="4">
        <f>_xlfn.XLOOKUP(Items6[[#This Row],[Name - Copy]],AllJson[PDF File Name],AllJson[FDD Year])</f>
        <v>2023</v>
      </c>
      <c r="J679" s="5" t="str">
        <f>_xlfn.XLOOKUP(Items6[[#This Row],[Name]],WisconsinFDD_Unstructured[Name],WisconsinFDD_Unstructured[OG Subfolder],0)</f>
        <v>Jani-King_2023</v>
      </c>
      <c r="K679" t="str" cm="1">
        <f t="array" ref="K679">UPPER(CleanFileName1(Items6[[#This Row],[Franchise Legal Name]]))</f>
        <v>JANI-KING FRANCHISING, INC.</v>
      </c>
      <c r="L679" s="8" t="str">
        <f>SUBSTITUTE(Items6[[#This Row],[New PDF File Name]],".pdf","_Items1-23.pdf")</f>
        <v>JANI-KING FRANCHISING, INC._2023_Items1-23.pdf</v>
      </c>
      <c r="M679" s="6" t="str">
        <f>Items6[[#This Row],[Cleaned Legal Name]]&amp;"_"&amp;Items6[[#This Row],[FDD Year]]&amp;".pdf"</f>
        <v>JANI-KING FRANCHISING, INC._2023.pdf</v>
      </c>
      <c r="N679" s="7" t="str">
        <f>SUBSTITUTE(Items6[[#This Row],[New PDF File Name]],".pdf","")</f>
        <v>JANI-KING FRANCHISING, INC._2023</v>
      </c>
    </row>
    <row r="680" spans="1:14" x14ac:dyDescent="0.3">
      <c r="A680" s="1" t="s">
        <v>1365</v>
      </c>
      <c r="B680" s="1" t="s">
        <v>8</v>
      </c>
      <c r="C680" s="2">
        <v>45536.070051608796</v>
      </c>
      <c r="D680" s="2">
        <v>45533.888922175924</v>
      </c>
      <c r="E680" s="2">
        <v>45533.888922060185</v>
      </c>
      <c r="F680" s="1" t="s">
        <v>9</v>
      </c>
      <c r="G680" s="1" t="s">
        <v>1366</v>
      </c>
      <c r="H680" s="2" t="str">
        <f>_xlfn.XLOOKUP(Items6[[#This Row],[Name - Copy]],AllJson[PDF File Name],AllJson[Franchise Legal Name])</f>
        <v>Jazzercise, Inc.</v>
      </c>
      <c r="I680" s="4">
        <f>_xlfn.XLOOKUP(Items6[[#This Row],[Name - Copy]],AllJson[PDF File Name],AllJson[FDD Year])</f>
        <v>2024</v>
      </c>
      <c r="J680" s="5" t="str">
        <f>_xlfn.XLOOKUP(Items6[[#This Row],[Name]],WisconsinFDD_Unstructured[Name],WisconsinFDD_Unstructured[OG Subfolder],0)</f>
        <v>Jazzercise_2024</v>
      </c>
      <c r="K680" t="str" cm="1">
        <f t="array" ref="K680">UPPER(CleanFileName1(Items6[[#This Row],[Franchise Legal Name]]))</f>
        <v>JAZZERCISE, INC.</v>
      </c>
      <c r="L680" s="8" t="str">
        <f>SUBSTITUTE(Items6[[#This Row],[New PDF File Name]],".pdf","_Items1-23.pdf")</f>
        <v>JAZZERCISE, INC._2024_Items1-23.pdf</v>
      </c>
      <c r="M680" s="6" t="str">
        <f>Items6[[#This Row],[Cleaned Legal Name]]&amp;"_"&amp;Items6[[#This Row],[FDD Year]]&amp;".pdf"</f>
        <v>JAZZERCISE, INC._2024.pdf</v>
      </c>
      <c r="N680" s="7" t="str">
        <f>SUBSTITUTE(Items6[[#This Row],[New PDF File Name]],".pdf","")</f>
        <v>JAZZERCISE, INC._2024</v>
      </c>
    </row>
    <row r="681" spans="1:14" x14ac:dyDescent="0.3">
      <c r="A681" s="1" t="s">
        <v>1367</v>
      </c>
      <c r="B681" s="1" t="s">
        <v>8</v>
      </c>
      <c r="C681" s="2">
        <v>45536.071810891204</v>
      </c>
      <c r="D681" s="2">
        <v>45533.888976539354</v>
      </c>
      <c r="E681" s="2">
        <v>45533.888975694441</v>
      </c>
      <c r="F681" s="1" t="s">
        <v>9</v>
      </c>
      <c r="G681" s="1" t="s">
        <v>1368</v>
      </c>
      <c r="H681" s="2" t="str">
        <f>_xlfn.XLOOKUP(Items6[[#This Row],[Name - Copy]],AllJson[PDF File Name],AllJson[Franchise Legal Name])</f>
        <v>JBM LLC</v>
      </c>
      <c r="I681" s="4">
        <f>_xlfn.XLOOKUP(Items6[[#This Row],[Name - Copy]],AllJson[PDF File Name],AllJson[FDD Year])</f>
        <v>2024</v>
      </c>
      <c r="J681" s="5" t="str">
        <f>_xlfn.XLOOKUP(Items6[[#This Row],[Name]],WisconsinFDD_Unstructured[Name],WisconsinFDD_Unstructured[OG Subfolder],0)</f>
        <v>JBM_2024</v>
      </c>
      <c r="K681" t="str" cm="1">
        <f t="array" ref="K681">UPPER(CleanFileName1(Items6[[#This Row],[Franchise Legal Name]]))</f>
        <v>JBM LLC</v>
      </c>
      <c r="L681" s="8" t="str">
        <f>SUBSTITUTE(Items6[[#This Row],[New PDF File Name]],".pdf","_Items1-23.pdf")</f>
        <v>JBM LLC_2024_Items1-23.pdf</v>
      </c>
      <c r="M681" s="6" t="str">
        <f>Items6[[#This Row],[Cleaned Legal Name]]&amp;"_"&amp;Items6[[#This Row],[FDD Year]]&amp;".pdf"</f>
        <v>JBM LLC_2024.pdf</v>
      </c>
      <c r="N681" s="7" t="str">
        <f>SUBSTITUTE(Items6[[#This Row],[New PDF File Name]],".pdf","")</f>
        <v>JBM LLC_2024</v>
      </c>
    </row>
    <row r="682" spans="1:14" x14ac:dyDescent="0.3">
      <c r="A682" s="1" t="s">
        <v>1369</v>
      </c>
      <c r="B682" s="1" t="s">
        <v>8</v>
      </c>
      <c r="C682" s="2">
        <v>45536.077213483797</v>
      </c>
      <c r="D682" s="2">
        <v>45533.888998750001</v>
      </c>
      <c r="E682" s="2">
        <v>45533.888998657407</v>
      </c>
      <c r="F682" s="1" t="s">
        <v>9</v>
      </c>
      <c r="G682" s="1" t="s">
        <v>1370</v>
      </c>
      <c r="H682" s="2" t="str">
        <f>_xlfn.XLOOKUP(Items6[[#This Row],[Name - Copy]],AllJson[PDF File Name],AllJson[Franchise Legal Name])</f>
        <v>JBR Franchise Co</v>
      </c>
      <c r="I682" s="4">
        <f>_xlfn.XLOOKUP(Items6[[#This Row],[Name - Copy]],AllJson[PDF File Name],AllJson[FDD Year])</f>
        <v>2024</v>
      </c>
      <c r="J682" s="5" t="str">
        <f>_xlfn.XLOOKUP(Items6[[#This Row],[Name]],WisconsinFDD_Unstructured[Name],WisconsinFDD_Unstructured[OG Subfolder],0)</f>
        <v>JBR_2024</v>
      </c>
      <c r="K682" t="str" cm="1">
        <f t="array" ref="K682">UPPER(CleanFileName1(Items6[[#This Row],[Franchise Legal Name]]))</f>
        <v>JBR FRANCHISE CO</v>
      </c>
      <c r="L682" s="8" t="str">
        <f>SUBSTITUTE(Items6[[#This Row],[New PDF File Name]],".pdf","_Items1-23.pdf")</f>
        <v>JBR FRANCHISE CO_2024_Items1-23.pdf</v>
      </c>
      <c r="M682" s="6" t="str">
        <f>Items6[[#This Row],[Cleaned Legal Name]]&amp;"_"&amp;Items6[[#This Row],[FDD Year]]&amp;".pdf"</f>
        <v>JBR FRANCHISE CO_2024.pdf</v>
      </c>
      <c r="N682" s="7" t="str">
        <f>SUBSTITUTE(Items6[[#This Row],[New PDF File Name]],".pdf","")</f>
        <v>JBR FRANCHISE CO_2024</v>
      </c>
    </row>
    <row r="683" spans="1:14" x14ac:dyDescent="0.3">
      <c r="A683" s="1" t="s">
        <v>1371</v>
      </c>
      <c r="B683" s="1" t="s">
        <v>8</v>
      </c>
      <c r="C683" s="2">
        <v>45536.079464502312</v>
      </c>
      <c r="D683" s="2">
        <v>45533.889011736108</v>
      </c>
      <c r="E683" s="2">
        <v>45533.889011631945</v>
      </c>
      <c r="F683" s="1" t="s">
        <v>9</v>
      </c>
      <c r="G683" s="1" t="s">
        <v>1372</v>
      </c>
      <c r="H683" s="2" t="str">
        <f>_xlfn.XLOOKUP(Items6[[#This Row],[Name - Copy]],AllJson[PDF File Name],AllJson[Franchise Legal Name])</f>
        <v>JDog Carpet Franchising, LLC</v>
      </c>
      <c r="I683" s="4">
        <f>_xlfn.XLOOKUP(Items6[[#This Row],[Name - Copy]],AllJson[PDF File Name],AllJson[FDD Year])</f>
        <v>2024</v>
      </c>
      <c r="J683" s="5" t="str">
        <f>_xlfn.XLOOKUP(Items6[[#This Row],[Name]],WisconsinFDD_Unstructured[Name],WisconsinFDD_Unstructured[OG Subfolder],0)</f>
        <v>JDog_2024</v>
      </c>
      <c r="K683" t="str" cm="1">
        <f t="array" ref="K683">UPPER(CleanFileName1(Items6[[#This Row],[Franchise Legal Name]]))</f>
        <v>JDOG CARPET FRANCHISING, LLC</v>
      </c>
      <c r="L683" s="8" t="str">
        <f>SUBSTITUTE(Items6[[#This Row],[New PDF File Name]],".pdf","_Items1-23.pdf")</f>
        <v>JDOG CARPET FRANCHISING, LLC_2024_Items1-23.pdf</v>
      </c>
      <c r="M683" s="6" t="str">
        <f>Items6[[#This Row],[Cleaned Legal Name]]&amp;"_"&amp;Items6[[#This Row],[FDD Year]]&amp;".pdf"</f>
        <v>JDOG CARPET FRANCHISING, LLC_2024.pdf</v>
      </c>
      <c r="N683" s="7" t="str">
        <f>SUBSTITUTE(Items6[[#This Row],[New PDF File Name]],".pdf","")</f>
        <v>JDOG CARPET FRANCHISING, LLC_2024</v>
      </c>
    </row>
    <row r="684" spans="1:14" x14ac:dyDescent="0.3">
      <c r="A684" s="1" t="s">
        <v>1373</v>
      </c>
      <c r="B684" s="1" t="s">
        <v>8</v>
      </c>
      <c r="C684" s="2">
        <v>45536.080691631942</v>
      </c>
      <c r="D684" s="2">
        <v>45533.889027048608</v>
      </c>
      <c r="E684" s="2">
        <v>45533.889026909725</v>
      </c>
      <c r="F684" s="1" t="s">
        <v>9</v>
      </c>
      <c r="G684" s="1" t="s">
        <v>1374</v>
      </c>
      <c r="H684" s="2" t="str">
        <f>_xlfn.XLOOKUP(Items6[[#This Row],[Name - Copy]],AllJson[PDF File Name],AllJson[Franchise Legal Name])</f>
        <v>JDog Franchises, LLC</v>
      </c>
      <c r="I684" s="4">
        <f>_xlfn.XLOOKUP(Items6[[#This Row],[Name - Copy]],AllJson[PDF File Name],AllJson[FDD Year])</f>
        <v>2023</v>
      </c>
      <c r="J684" s="5">
        <f>_xlfn.XLOOKUP(Items6[[#This Row],[Name]],WisconsinFDD_Unstructured[Name],WisconsinFDD_Unstructured[OG Subfolder],0)</f>
        <v>0</v>
      </c>
      <c r="K684" t="str" cm="1">
        <f t="array" ref="K684">UPPER(CleanFileName1(Items6[[#This Row],[Franchise Legal Name]]))</f>
        <v>JDOG FRANCHISES, LLC</v>
      </c>
      <c r="L684" s="8" t="str">
        <f>SUBSTITUTE(Items6[[#This Row],[New PDF File Name]],".pdf","_Items1-23.pdf")</f>
        <v>JDOG FRANCHISES, LLC_2023_Items1-23.pdf</v>
      </c>
      <c r="M684" s="6" t="str">
        <f>Items6[[#This Row],[Cleaned Legal Name]]&amp;"_"&amp;Items6[[#This Row],[FDD Year]]&amp;".pdf"</f>
        <v>JDOG FRANCHISES, LLC_2023.pdf</v>
      </c>
      <c r="N684" s="7" t="str">
        <f>SUBSTITUTE(Items6[[#This Row],[New PDF File Name]],".pdf","")</f>
        <v>JDOG FRANCHISES, LLC_2023</v>
      </c>
    </row>
    <row r="685" spans="1:14" x14ac:dyDescent="0.3">
      <c r="A685" s="1" t="s">
        <v>1375</v>
      </c>
      <c r="B685" s="1" t="s">
        <v>8</v>
      </c>
      <c r="C685" s="2">
        <v>45536.081962407407</v>
      </c>
      <c r="D685" s="2">
        <v>45533.889047048608</v>
      </c>
      <c r="E685" s="2">
        <v>45533.889046932869</v>
      </c>
      <c r="F685" s="1" t="s">
        <v>9</v>
      </c>
      <c r="G685" s="1" t="s">
        <v>1376</v>
      </c>
      <c r="H685" s="2" t="str">
        <f>_xlfn.XLOOKUP(Items6[[#This Row],[Name - Copy]],AllJson[PDF File Name],AllJson[Franchise Legal Name])</f>
        <v>JEI Learning Centers, LLC</v>
      </c>
      <c r="I685" s="4">
        <f>_xlfn.XLOOKUP(Items6[[#This Row],[Name - Copy]],AllJson[PDF File Name],AllJson[FDD Year])</f>
        <v>2024</v>
      </c>
      <c r="J685" s="5" t="str">
        <f>_xlfn.XLOOKUP(Items6[[#This Row],[Name]],WisconsinFDD_Unstructured[Name],WisconsinFDD_Unstructured[OG Subfolder],0)</f>
        <v>JEI_2024</v>
      </c>
      <c r="K685" t="str" cm="1">
        <f t="array" ref="K685">UPPER(CleanFileName1(Items6[[#This Row],[Franchise Legal Name]]))</f>
        <v>JEI LEARNING CENTERS, LLC</v>
      </c>
      <c r="L685" s="8" t="str">
        <f>SUBSTITUTE(Items6[[#This Row],[New PDF File Name]],".pdf","_Items1-23.pdf")</f>
        <v>JEI LEARNING CENTERS, LLC_2024_Items1-23.pdf</v>
      </c>
      <c r="M685" s="6" t="str">
        <f>Items6[[#This Row],[Cleaned Legal Name]]&amp;"_"&amp;Items6[[#This Row],[FDD Year]]&amp;".pdf"</f>
        <v>JEI LEARNING CENTERS, LLC_2024.pdf</v>
      </c>
      <c r="N685" s="7" t="str">
        <f>SUBSTITUTE(Items6[[#This Row],[New PDF File Name]],".pdf","")</f>
        <v>JEI LEARNING CENTERS, LLC_2024</v>
      </c>
    </row>
    <row r="686" spans="1:14" x14ac:dyDescent="0.3">
      <c r="A686" s="1" t="s">
        <v>1377</v>
      </c>
      <c r="B686" s="1" t="s">
        <v>8</v>
      </c>
      <c r="C686" s="2">
        <v>45536.083541747685</v>
      </c>
      <c r="D686" s="2">
        <v>45533.889083634262</v>
      </c>
      <c r="E686" s="2">
        <v>45533.889083506947</v>
      </c>
      <c r="F686" s="1" t="s">
        <v>9</v>
      </c>
      <c r="G686" s="1" t="s">
        <v>1378</v>
      </c>
      <c r="H686" s="2" t="str">
        <f>_xlfn.XLOOKUP(Items6[[#This Row],[Name - Copy]],AllJson[PDF File Name],AllJson[Franchise Legal Name])</f>
        <v>Jerk King Franchising USA, LLC</v>
      </c>
      <c r="I686" s="4">
        <f>_xlfn.XLOOKUP(Items6[[#This Row],[Name - Copy]],AllJson[PDF File Name],AllJson[FDD Year])</f>
        <v>2024</v>
      </c>
      <c r="J686" s="5" t="str">
        <f>_xlfn.XLOOKUP(Items6[[#This Row],[Name]],WisconsinFDD_Unstructured[Name],WisconsinFDD_Unstructured[OG Subfolder],0)</f>
        <v>Jerk_2024</v>
      </c>
      <c r="K686" t="str" cm="1">
        <f t="array" ref="K686">UPPER(CleanFileName1(Items6[[#This Row],[Franchise Legal Name]]))</f>
        <v>JERK KING FRANCHISING USA, LLC</v>
      </c>
      <c r="L686" s="8" t="str">
        <f>SUBSTITUTE(Items6[[#This Row],[New PDF File Name]],".pdf","_Items1-23.pdf")</f>
        <v>JERK KING FRANCHISING USA, LLC_2024_Items1-23.pdf</v>
      </c>
      <c r="M686" s="6" t="str">
        <f>Items6[[#This Row],[Cleaned Legal Name]]&amp;"_"&amp;Items6[[#This Row],[FDD Year]]&amp;".pdf"</f>
        <v>JERK KING FRANCHISING USA, LLC_2024.pdf</v>
      </c>
      <c r="N686" s="7" t="str">
        <f>SUBSTITUTE(Items6[[#This Row],[New PDF File Name]],".pdf","")</f>
        <v>JERK KING FRANCHISING USA, LLC_2024</v>
      </c>
    </row>
    <row r="687" spans="1:14" x14ac:dyDescent="0.3">
      <c r="A687" s="1" t="s">
        <v>1379</v>
      </c>
      <c r="B687" s="1" t="s">
        <v>8</v>
      </c>
      <c r="C687" s="2">
        <v>45536.085548148149</v>
      </c>
      <c r="D687" s="2">
        <v>45533.889104166665</v>
      </c>
      <c r="E687" s="2">
        <v>45533.889104085647</v>
      </c>
      <c r="F687" s="1" t="s">
        <v>9</v>
      </c>
      <c r="G687" s="1" t="s">
        <v>1380</v>
      </c>
      <c r="H687" s="2" t="str">
        <f>_xlfn.XLOOKUP(Items6[[#This Row],[Name - Copy]],AllJson[PDF File Name],AllJson[Franchise Legal Name])</f>
        <v>Jet's America, Inc.</v>
      </c>
      <c r="I687" s="4">
        <f>_xlfn.XLOOKUP(Items6[[#This Row],[Name - Copy]],AllJson[PDF File Name],AllJson[FDD Year])</f>
        <v>2024</v>
      </c>
      <c r="J687" s="5" t="str">
        <f>_xlfn.XLOOKUP(Items6[[#This Row],[Name]],WisconsinFDD_Unstructured[Name],WisconsinFDD_Unstructured[OG Subfolder],0)</f>
        <v>Jet's_2024</v>
      </c>
      <c r="K687" t="str" cm="1">
        <f t="array" ref="K687">UPPER(CleanFileName1(Items6[[#This Row],[Franchise Legal Name]]))</f>
        <v>JET'S AMERICA, INC.</v>
      </c>
      <c r="L687" s="8" t="str">
        <f>SUBSTITUTE(Items6[[#This Row],[New PDF File Name]],".pdf","_Items1-23.pdf")</f>
        <v>JET'S AMERICA, INC._2024_Items1-23.pdf</v>
      </c>
      <c r="M687" s="6" t="str">
        <f>Items6[[#This Row],[Cleaned Legal Name]]&amp;"_"&amp;Items6[[#This Row],[FDD Year]]&amp;".pdf"</f>
        <v>JET'S AMERICA, INC._2024.pdf</v>
      </c>
      <c r="N687" s="7" t="str">
        <f>SUBSTITUTE(Items6[[#This Row],[New PDF File Name]],".pdf","")</f>
        <v>JET'S AMERICA, INC._2024</v>
      </c>
    </row>
    <row r="688" spans="1:14" x14ac:dyDescent="0.3">
      <c r="A688" s="1" t="s">
        <v>1381</v>
      </c>
      <c r="B688" s="1" t="s">
        <v>8</v>
      </c>
      <c r="C688" s="2">
        <v>45536.08692361111</v>
      </c>
      <c r="D688" s="2">
        <v>45533.889166782406</v>
      </c>
      <c r="E688" s="2">
        <v>45533.889166678244</v>
      </c>
      <c r="F688" s="1" t="s">
        <v>9</v>
      </c>
      <c r="G688" s="1" t="s">
        <v>1382</v>
      </c>
      <c r="H688" s="2" t="str">
        <f>_xlfn.XLOOKUP(Items6[[#This Row],[Name - Copy]],AllJson[PDF File Name],AllJson[Franchise Legal Name])</f>
        <v>JET-BLACK INTERNATIONAL INC</v>
      </c>
      <c r="I688" s="4">
        <f>_xlfn.XLOOKUP(Items6[[#This Row],[Name - Copy]],AllJson[PDF File Name],AllJson[FDD Year])</f>
        <v>2024</v>
      </c>
      <c r="J688" s="5" t="str">
        <f>_xlfn.XLOOKUP(Items6[[#This Row],[Name]],WisconsinFDD_Unstructured[Name],WisconsinFDD_Unstructured[OG Subfolder],0)</f>
        <v>JET-BLACK_2024</v>
      </c>
      <c r="K688" t="str" cm="1">
        <f t="array" ref="K688">UPPER(CleanFileName1(Items6[[#This Row],[Franchise Legal Name]]))</f>
        <v>JET-BLACK INTERNATIONAL INC</v>
      </c>
      <c r="L688" s="8" t="str">
        <f>SUBSTITUTE(Items6[[#This Row],[New PDF File Name]],".pdf","_Items1-23.pdf")</f>
        <v>JET-BLACK INTERNATIONAL INC_2024_Items1-23.pdf</v>
      </c>
      <c r="M688" s="6" t="str">
        <f>Items6[[#This Row],[Cleaned Legal Name]]&amp;"_"&amp;Items6[[#This Row],[FDD Year]]&amp;".pdf"</f>
        <v>JET-BLACK INTERNATIONAL INC_2024.pdf</v>
      </c>
      <c r="N688" s="7" t="str">
        <f>SUBSTITUTE(Items6[[#This Row],[New PDF File Name]],".pdf","")</f>
        <v>JET-BLACK INTERNATIONAL INC_2024</v>
      </c>
    </row>
    <row r="689" spans="1:14" x14ac:dyDescent="0.3">
      <c r="A689" s="1" t="s">
        <v>1383</v>
      </c>
      <c r="B689" s="1" t="s">
        <v>8</v>
      </c>
      <c r="C689" s="2">
        <v>45536.091492719905</v>
      </c>
      <c r="D689" s="2">
        <v>45533.889230914348</v>
      </c>
      <c r="E689" s="2">
        <v>45533.889230810186</v>
      </c>
      <c r="F689" s="1" t="s">
        <v>9</v>
      </c>
      <c r="G689" s="1" t="s">
        <v>1384</v>
      </c>
      <c r="H689" s="2" t="str">
        <f>_xlfn.XLOOKUP(Items6[[#This Row],[Name - Copy]],AllJson[PDF File Name],AllJson[Franchise Legal Name])</f>
        <v>Jewelry Repair Enterprises, Inc.</v>
      </c>
      <c r="I689" s="4">
        <f>_xlfn.XLOOKUP(Items6[[#This Row],[Name - Copy]],AllJson[PDF File Name],AllJson[FDD Year])</f>
        <v>2024</v>
      </c>
      <c r="J689" s="5" t="str">
        <f>_xlfn.XLOOKUP(Items6[[#This Row],[Name]],WisconsinFDD_Unstructured[Name],WisconsinFDD_Unstructured[OG Subfolder],0)</f>
        <v>Jewelry_2024</v>
      </c>
      <c r="K689" t="str" cm="1">
        <f t="array" ref="K689">UPPER(CleanFileName1(Items6[[#This Row],[Franchise Legal Name]]))</f>
        <v>JEWELRY REPAIR ENTERPRISES, INC.</v>
      </c>
      <c r="L689" s="8" t="str">
        <f>SUBSTITUTE(Items6[[#This Row],[New PDF File Name]],".pdf","_Items1-23.pdf")</f>
        <v>JEWELRY REPAIR ENTERPRISES, INC._2024_Items1-23.pdf</v>
      </c>
      <c r="M689" s="6" t="str">
        <f>Items6[[#This Row],[Cleaned Legal Name]]&amp;"_"&amp;Items6[[#This Row],[FDD Year]]&amp;".pdf"</f>
        <v>JEWELRY REPAIR ENTERPRISES, INC._2024.pdf</v>
      </c>
      <c r="N689" s="7" t="str">
        <f>SUBSTITUTE(Items6[[#This Row],[New PDF File Name]],".pdf","")</f>
        <v>JEWELRY REPAIR ENTERPRISES, INC._2024</v>
      </c>
    </row>
    <row r="690" spans="1:14" x14ac:dyDescent="0.3">
      <c r="A690" s="1" t="s">
        <v>1385</v>
      </c>
      <c r="B690" s="1" t="s">
        <v>8</v>
      </c>
      <c r="C690" s="2">
        <v>45536.099104050925</v>
      </c>
      <c r="D690" s="2">
        <v>45533.889256817129</v>
      </c>
      <c r="E690" s="2">
        <v>45533.889256724535</v>
      </c>
      <c r="F690" s="1" t="s">
        <v>9</v>
      </c>
      <c r="G690" s="1" t="s">
        <v>1386</v>
      </c>
      <c r="H690" s="2" t="str">
        <f>_xlfn.XLOOKUP(Items6[[#This Row],[Name - Copy]],AllJson[PDF File Name],AllJson[Franchise Legal Name])</f>
        <v>JFE Franchising, Inc.</v>
      </c>
      <c r="I690" s="4">
        <f>_xlfn.XLOOKUP(Items6[[#This Row],[Name - Copy]],AllJson[PDF File Name],AllJson[FDD Year])</f>
        <v>2023</v>
      </c>
      <c r="J690" s="5" t="str">
        <f>_xlfn.XLOOKUP(Items6[[#This Row],[Name]],WisconsinFDD_Unstructured[Name],WisconsinFDD_Unstructured[OG Subfolder],0)</f>
        <v>JFE_2023</v>
      </c>
      <c r="K690" t="str" cm="1">
        <f t="array" ref="K690">UPPER(CleanFileName1(Items6[[#This Row],[Franchise Legal Name]]))</f>
        <v>JFE FRANCHISING, INC.</v>
      </c>
      <c r="L690" s="8" t="str">
        <f>SUBSTITUTE(Items6[[#This Row],[New PDF File Name]],".pdf","_Items1-23.pdf")</f>
        <v>JFE FRANCHISING, INC._2023_Items1-23.pdf</v>
      </c>
      <c r="M690" s="6" t="str">
        <f>Items6[[#This Row],[Cleaned Legal Name]]&amp;"_"&amp;Items6[[#This Row],[FDD Year]]&amp;".pdf"</f>
        <v>JFE FRANCHISING, INC._2023.pdf</v>
      </c>
      <c r="N690" s="7" t="str">
        <f>SUBSTITUTE(Items6[[#This Row],[New PDF File Name]],".pdf","")</f>
        <v>JFE FRANCHISING, INC._2023</v>
      </c>
    </row>
    <row r="691" spans="1:14" x14ac:dyDescent="0.3">
      <c r="A691" s="1" t="s">
        <v>1387</v>
      </c>
      <c r="B691" s="1" t="s">
        <v>8</v>
      </c>
      <c r="C691" s="2">
        <v>45536.100666157407</v>
      </c>
      <c r="D691" s="2">
        <v>45533.889314872686</v>
      </c>
      <c r="E691" s="2">
        <v>45533.889314560183</v>
      </c>
      <c r="F691" s="1" t="s">
        <v>9</v>
      </c>
      <c r="G691" s="1" t="s">
        <v>1388</v>
      </c>
      <c r="H691" s="2" t="str">
        <f>_xlfn.XLOOKUP(Items6[[#This Row],[Name - Copy]],AllJson[PDF File Name],AllJson[Franchise Legal Name])</f>
        <v>Jiffy Lube International, Inc.</v>
      </c>
      <c r="I691" s="4">
        <f>_xlfn.XLOOKUP(Items6[[#This Row],[Name - Copy]],AllJson[PDF File Name],AllJson[FDD Year])</f>
        <v>2024</v>
      </c>
      <c r="J691" s="5" t="str">
        <f>_xlfn.XLOOKUP(Items6[[#This Row],[Name]],WisconsinFDD_Unstructured[Name],WisconsinFDD_Unstructured[OG Subfolder],0)</f>
        <v>Jiffy_2024</v>
      </c>
      <c r="K691" t="str" cm="1">
        <f t="array" ref="K691">UPPER(CleanFileName1(Items6[[#This Row],[Franchise Legal Name]]))</f>
        <v>JIFFY LUBE INTERNATIONAL, INC.</v>
      </c>
      <c r="L691" s="8" t="str">
        <f>SUBSTITUTE(Items6[[#This Row],[New PDF File Name]],".pdf","_Items1-23.pdf")</f>
        <v>JIFFY LUBE INTERNATIONAL, INC._2024_Items1-23.pdf</v>
      </c>
      <c r="M691" s="6" t="str">
        <f>Items6[[#This Row],[Cleaned Legal Name]]&amp;"_"&amp;Items6[[#This Row],[FDD Year]]&amp;".pdf"</f>
        <v>JIFFY LUBE INTERNATIONAL, INC._2024.pdf</v>
      </c>
      <c r="N691" s="7" t="str">
        <f>SUBSTITUTE(Items6[[#This Row],[New PDF File Name]],".pdf","")</f>
        <v>JIFFY LUBE INTERNATIONAL, INC._2024</v>
      </c>
    </row>
    <row r="692" spans="1:14" x14ac:dyDescent="0.3">
      <c r="A692" s="1" t="s">
        <v>1389</v>
      </c>
      <c r="B692" s="1" t="s">
        <v>8</v>
      </c>
      <c r="C692" s="2">
        <v>45536.103596250003</v>
      </c>
      <c r="D692" s="2">
        <v>45533.889363634262</v>
      </c>
      <c r="E692" s="2">
        <v>45533.889363506947</v>
      </c>
      <c r="F692" s="1" t="s">
        <v>9</v>
      </c>
      <c r="G692" s="1" t="s">
        <v>1390</v>
      </c>
      <c r="H692" s="2" t="str">
        <f>_xlfn.XLOOKUP(Items6[[#This Row],[Name - Copy]],AllJson[PDF File Name],AllJson[Franchise Legal Name])</f>
        <v>Jimmy John's Franchisor SPV, LLC</v>
      </c>
      <c r="I692" s="4">
        <f>_xlfn.XLOOKUP(Items6[[#This Row],[Name - Copy]],AllJson[PDF File Name],AllJson[FDD Year])</f>
        <v>2024</v>
      </c>
      <c r="J692" s="5" t="str">
        <f>_xlfn.XLOOKUP(Items6[[#This Row],[Name]],WisconsinFDD_Unstructured[Name],WisconsinFDD_Unstructured[OG Subfolder],0)</f>
        <v>Jimmy_2024</v>
      </c>
      <c r="K692" t="str" cm="1">
        <f t="array" ref="K692">UPPER(CleanFileName1(Items6[[#This Row],[Franchise Legal Name]]))</f>
        <v>JIMMY JOHN'S FRANCHISOR SPV, LLC</v>
      </c>
      <c r="L692" s="8" t="str">
        <f>SUBSTITUTE(Items6[[#This Row],[New PDF File Name]],".pdf","_Items1-23.pdf")</f>
        <v>JIMMY JOHN'S FRANCHISOR SPV, LLC_2024_Items1-23.pdf</v>
      </c>
      <c r="M692" s="6" t="str">
        <f>Items6[[#This Row],[Cleaned Legal Name]]&amp;"_"&amp;Items6[[#This Row],[FDD Year]]&amp;".pdf"</f>
        <v>JIMMY JOHN'S FRANCHISOR SPV, LLC_2024.pdf</v>
      </c>
      <c r="N692" s="7" t="str">
        <f>SUBSTITUTE(Items6[[#This Row],[New PDF File Name]],".pdf","")</f>
        <v>JIMMY JOHN'S FRANCHISOR SPV, LLC_2024</v>
      </c>
    </row>
    <row r="693" spans="1:14" x14ac:dyDescent="0.3">
      <c r="A693" s="1" t="s">
        <v>1391</v>
      </c>
      <c r="B693" s="1" t="s">
        <v>8</v>
      </c>
      <c r="C693" s="2">
        <v>45536.106648969908</v>
      </c>
      <c r="D693" s="2">
        <v>45533.889378831016</v>
      </c>
      <c r="E693" s="2">
        <v>45533.889378784719</v>
      </c>
      <c r="F693" s="1" t="s">
        <v>9</v>
      </c>
      <c r="G693" s="1" t="s">
        <v>1392</v>
      </c>
      <c r="H693" s="2" t="str">
        <f>_xlfn.XLOOKUP(Items6[[#This Row],[Name - Copy]],AllJson[PDF File Name],AllJson[Franchise Legal Name])</f>
        <v>JL Beers Franchising, Inc.</v>
      </c>
      <c r="I693" s="4">
        <f>_xlfn.XLOOKUP(Items6[[#This Row],[Name - Copy]],AllJson[PDF File Name],AllJson[FDD Year])</f>
        <v>2024</v>
      </c>
      <c r="J693" s="5" t="str">
        <f>_xlfn.XLOOKUP(Items6[[#This Row],[Name]],WisconsinFDD_Unstructured[Name],WisconsinFDD_Unstructured[OG Subfolder],0)</f>
        <v>JL_2024</v>
      </c>
      <c r="K693" t="str" cm="1">
        <f t="array" ref="K693">UPPER(CleanFileName1(Items6[[#This Row],[Franchise Legal Name]]))</f>
        <v>JL BEERS FRANCHISING, INC.</v>
      </c>
      <c r="L693" s="8" t="str">
        <f>SUBSTITUTE(Items6[[#This Row],[New PDF File Name]],".pdf","_Items1-23.pdf")</f>
        <v>JL BEERS FRANCHISING, INC._2024_Items1-23.pdf</v>
      </c>
      <c r="M693" s="6" t="str">
        <f>Items6[[#This Row],[Cleaned Legal Name]]&amp;"_"&amp;Items6[[#This Row],[FDD Year]]&amp;".pdf"</f>
        <v>JL BEERS FRANCHISING, INC._2024.pdf</v>
      </c>
      <c r="N693" s="7" t="str">
        <f>SUBSTITUTE(Items6[[#This Row],[New PDF File Name]],".pdf","")</f>
        <v>JL BEERS FRANCHISING, INC._2024</v>
      </c>
    </row>
    <row r="694" spans="1:14" x14ac:dyDescent="0.3">
      <c r="A694" s="1" t="s">
        <v>1393</v>
      </c>
      <c r="B694" s="1" t="s">
        <v>8</v>
      </c>
      <c r="C694" s="2">
        <v>45536.107733738427</v>
      </c>
      <c r="D694" s="2">
        <v>45533.889452928241</v>
      </c>
      <c r="E694" s="2">
        <v>45533.88945289352</v>
      </c>
      <c r="F694" s="1" t="s">
        <v>9</v>
      </c>
      <c r="G694" s="1" t="s">
        <v>1394</v>
      </c>
      <c r="H694" s="2" t="str">
        <f>_xlfn.XLOOKUP(Items6[[#This Row],[Name - Copy]],AllJson[PDF File Name],AllJson[Franchise Legal Name])</f>
        <v>Joe Homebuyer Franchising, LLC</v>
      </c>
      <c r="I694" s="4">
        <f>_xlfn.XLOOKUP(Items6[[#This Row],[Name - Copy]],AllJson[PDF File Name],AllJson[FDD Year])</f>
        <v>2024</v>
      </c>
      <c r="J694" s="5" t="str">
        <f>_xlfn.XLOOKUP(Items6[[#This Row],[Name]],WisconsinFDD_Unstructured[Name],WisconsinFDD_Unstructured[OG Subfolder],0)</f>
        <v>Joe_2024</v>
      </c>
      <c r="K694" t="str" cm="1">
        <f t="array" ref="K694">UPPER(CleanFileName1(Items6[[#This Row],[Franchise Legal Name]]))</f>
        <v>JOE HOMEBUYER FRANCHISING, LLC</v>
      </c>
      <c r="L694" s="8" t="str">
        <f>SUBSTITUTE(Items6[[#This Row],[New PDF File Name]],".pdf","_Items1-23.pdf")</f>
        <v>JOE HOMEBUYER FRANCHISING, LLC_2024_Items1-23.pdf</v>
      </c>
      <c r="M694" s="6" t="str">
        <f>Items6[[#This Row],[Cleaned Legal Name]]&amp;"_"&amp;Items6[[#This Row],[FDD Year]]&amp;".pdf"</f>
        <v>JOE HOMEBUYER FRANCHISING, LLC_2024.pdf</v>
      </c>
      <c r="N694" s="7" t="str">
        <f>SUBSTITUTE(Items6[[#This Row],[New PDF File Name]],".pdf","")</f>
        <v>JOE HOMEBUYER FRANCHISING, LLC_2024</v>
      </c>
    </row>
    <row r="695" spans="1:14" x14ac:dyDescent="0.3">
      <c r="A695" s="1" t="s">
        <v>1395</v>
      </c>
      <c r="B695" s="1" t="s">
        <v>8</v>
      </c>
      <c r="C695" s="2">
        <v>45536.11387050926</v>
      </c>
      <c r="D695" s="2">
        <v>45533.889453483796</v>
      </c>
      <c r="E695" s="2">
        <v>45533.889453460652</v>
      </c>
      <c r="F695" s="1" t="s">
        <v>9</v>
      </c>
      <c r="G695" s="1" t="s">
        <v>1396</v>
      </c>
      <c r="H695" s="2" t="str">
        <f>_xlfn.XLOOKUP(Items6[[#This Row],[Name - Copy]],AllJson[PDF File Name],AllJson[Franchise Legal Name])</f>
        <v>Joseph P. Price</v>
      </c>
      <c r="I695" s="4">
        <f>_xlfn.XLOOKUP(Items6[[#This Row],[Name - Copy]],AllJson[PDF File Name],AllJson[FDD Year])</f>
        <v>2024</v>
      </c>
      <c r="J695" s="5" t="str">
        <f>_xlfn.XLOOKUP(Items6[[#This Row],[Name]],WisconsinFDD_Unstructured[Name],WisconsinFDD_Unstructured[OG Subfolder],0)</f>
        <v>Joseph_2024</v>
      </c>
      <c r="K695" t="str" cm="1">
        <f t="array" ref="K695">UPPER(CleanFileName1(Items6[[#This Row],[Franchise Legal Name]]))</f>
        <v>JOSEPH P. PRICE</v>
      </c>
      <c r="L695" s="8" t="str">
        <f>SUBSTITUTE(Items6[[#This Row],[New PDF File Name]],".pdf","_Items1-23.pdf")</f>
        <v>JOSEPH P. PRICE_2024_Items1-23.pdf</v>
      </c>
      <c r="M695" s="6" t="str">
        <f>Items6[[#This Row],[Cleaned Legal Name]]&amp;"_"&amp;Items6[[#This Row],[FDD Year]]&amp;".pdf"</f>
        <v>JOSEPH P. PRICE_2024.pdf</v>
      </c>
      <c r="N695" s="7" t="str">
        <f>SUBSTITUTE(Items6[[#This Row],[New PDF File Name]],".pdf","")</f>
        <v>JOSEPH P. PRICE_2024</v>
      </c>
    </row>
    <row r="696" spans="1:14" x14ac:dyDescent="0.3">
      <c r="A696" s="1" t="s">
        <v>1397</v>
      </c>
      <c r="B696" s="1" t="s">
        <v>8</v>
      </c>
      <c r="C696" s="2">
        <v>45536.115104317127</v>
      </c>
      <c r="D696" s="2">
        <v>45533.889469629627</v>
      </c>
      <c r="E696" s="2">
        <v>45533.889469548609</v>
      </c>
      <c r="F696" s="1" t="s">
        <v>9</v>
      </c>
      <c r="G696" s="1" t="s">
        <v>1398</v>
      </c>
      <c r="H696" s="2" t="str">
        <f>_xlfn.XLOOKUP(Items6[[#This Row],[Name - Copy]],AllJson[PDF File Name],AllJson[Franchise Legal Name])</f>
        <v>Journey 333, LLC</v>
      </c>
      <c r="I696" s="4">
        <f>_xlfn.XLOOKUP(Items6[[#This Row],[Name - Copy]],AllJson[PDF File Name],AllJson[FDD Year])</f>
        <v>2024</v>
      </c>
      <c r="J696" s="5" t="str">
        <f>_xlfn.XLOOKUP(Items6[[#This Row],[Name]],WisconsinFDD_Unstructured[Name],WisconsinFDD_Unstructured[OG Subfolder],0)</f>
        <v>Journey_2024</v>
      </c>
      <c r="K696" t="str" cm="1">
        <f t="array" ref="K696">UPPER(CleanFileName1(Items6[[#This Row],[Franchise Legal Name]]))</f>
        <v>JOURNEY 333, LLC</v>
      </c>
      <c r="L696" s="8" t="str">
        <f>SUBSTITUTE(Items6[[#This Row],[New PDF File Name]],".pdf","_Items1-23.pdf")</f>
        <v>JOURNEY 333, LLC_2024_Items1-23.pdf</v>
      </c>
      <c r="M696" s="6" t="str">
        <f>Items6[[#This Row],[Cleaned Legal Name]]&amp;"_"&amp;Items6[[#This Row],[FDD Year]]&amp;".pdf"</f>
        <v>JOURNEY 333, LLC_2024.pdf</v>
      </c>
      <c r="N696" s="7" t="str">
        <f>SUBSTITUTE(Items6[[#This Row],[New PDF File Name]],".pdf","")</f>
        <v>JOURNEY 333, LLC_2024</v>
      </c>
    </row>
    <row r="697" spans="1:14" x14ac:dyDescent="0.3">
      <c r="A697" s="1" t="s">
        <v>1399</v>
      </c>
      <c r="B697" s="1" t="s">
        <v>8</v>
      </c>
      <c r="C697" s="2">
        <v>45536.116890358797</v>
      </c>
      <c r="D697" s="2">
        <v>45533.889487060187</v>
      </c>
      <c r="E697" s="2">
        <v>45533.88948701389</v>
      </c>
      <c r="F697" s="1" t="s">
        <v>9</v>
      </c>
      <c r="G697" s="1" t="s">
        <v>1400</v>
      </c>
      <c r="H697" s="2" t="str">
        <f>_xlfn.XLOOKUP(Items6[[#This Row],[Name - Copy]],AllJson[PDF File Name],AllJson[Franchise Legal Name])</f>
        <v>Jovie Inc.</v>
      </c>
      <c r="I697" s="4">
        <f>_xlfn.XLOOKUP(Items6[[#This Row],[Name - Copy]],AllJson[PDF File Name],AllJson[FDD Year])</f>
        <v>2024</v>
      </c>
      <c r="J697" s="5" t="str">
        <f>_xlfn.XLOOKUP(Items6[[#This Row],[Name]],WisconsinFDD_Unstructured[Name],WisconsinFDD_Unstructured[OG Subfolder],0)</f>
        <v>Jovie_2024</v>
      </c>
      <c r="K697" t="str" cm="1">
        <f t="array" ref="K697">UPPER(CleanFileName1(Items6[[#This Row],[Franchise Legal Name]]))</f>
        <v>JOVIE INC.</v>
      </c>
      <c r="L697" s="8" t="str">
        <f>SUBSTITUTE(Items6[[#This Row],[New PDF File Name]],".pdf","_Items1-23.pdf")</f>
        <v>JOVIE INC._2024_Items1-23.pdf</v>
      </c>
      <c r="M697" s="6" t="str">
        <f>Items6[[#This Row],[Cleaned Legal Name]]&amp;"_"&amp;Items6[[#This Row],[FDD Year]]&amp;".pdf"</f>
        <v>JOVIE INC._2024.pdf</v>
      </c>
      <c r="N697" s="7" t="str">
        <f>SUBSTITUTE(Items6[[#This Row],[New PDF File Name]],".pdf","")</f>
        <v>JOVIE INC._2024</v>
      </c>
    </row>
    <row r="698" spans="1:14" x14ac:dyDescent="0.3">
      <c r="A698" s="1" t="s">
        <v>1401</v>
      </c>
      <c r="B698" s="1" t="s">
        <v>8</v>
      </c>
      <c r="C698" s="2">
        <v>45536.118242268516</v>
      </c>
      <c r="D698" s="2">
        <v>45533.889514675924</v>
      </c>
      <c r="E698" s="2">
        <v>45533.889514560185</v>
      </c>
      <c r="F698" s="1" t="s">
        <v>9</v>
      </c>
      <c r="G698" s="1" t="s">
        <v>1402</v>
      </c>
      <c r="H698" s="2" t="str">
        <f>_xlfn.XLOOKUP(Items6[[#This Row],[Name - Copy]],AllJson[PDF File Name],AllJson[Franchise Legal Name])</f>
        <v>JPAR Franchising, LLC</v>
      </c>
      <c r="I698" s="4">
        <f>_xlfn.XLOOKUP(Items6[[#This Row],[Name - Copy]],AllJson[PDF File Name],AllJson[FDD Year])</f>
        <v>2024</v>
      </c>
      <c r="J698" s="5" t="str">
        <f>_xlfn.XLOOKUP(Items6[[#This Row],[Name]],WisconsinFDD_Unstructured[Name],WisconsinFDD_Unstructured[OG Subfolder],0)</f>
        <v>JPAR_2024</v>
      </c>
      <c r="K698" t="str" cm="1">
        <f t="array" ref="K698">UPPER(CleanFileName1(Items6[[#This Row],[Franchise Legal Name]]))</f>
        <v>JPAR FRANCHISING, LLC</v>
      </c>
      <c r="L698" s="8" t="str">
        <f>SUBSTITUTE(Items6[[#This Row],[New PDF File Name]],".pdf","_Items1-23.pdf")</f>
        <v>JPAR FRANCHISING, LLC_2024_Items1-23.pdf</v>
      </c>
      <c r="M698" s="6" t="str">
        <f>Items6[[#This Row],[Cleaned Legal Name]]&amp;"_"&amp;Items6[[#This Row],[FDD Year]]&amp;".pdf"</f>
        <v>JPAR FRANCHISING, LLC_2024.pdf</v>
      </c>
      <c r="N698" s="7" t="str">
        <f>SUBSTITUTE(Items6[[#This Row],[New PDF File Name]],".pdf","")</f>
        <v>JPAR FRANCHISING, LLC_2024</v>
      </c>
    </row>
    <row r="699" spans="1:14" x14ac:dyDescent="0.3">
      <c r="A699" s="1" t="s">
        <v>1403</v>
      </c>
      <c r="B699" s="1" t="s">
        <v>8</v>
      </c>
      <c r="C699" s="2">
        <v>45536.119933310183</v>
      </c>
      <c r="D699" s="2">
        <v>45533.889565486112</v>
      </c>
      <c r="E699" s="2">
        <v>45533.889565428239</v>
      </c>
      <c r="F699" s="1" t="s">
        <v>9</v>
      </c>
      <c r="G699" s="1" t="s">
        <v>1404</v>
      </c>
      <c r="H699" s="2" t="str">
        <f>_xlfn.XLOOKUP(Items6[[#This Row],[Name - Copy]],AllJson[PDF File Name],AllJson[Franchise Legal Name])</f>
        <v>JPH Ventures LLC</v>
      </c>
      <c r="I699" s="4">
        <f>_xlfn.XLOOKUP(Items6[[#This Row],[Name - Copy]],AllJson[PDF File Name],AllJson[FDD Year])</f>
        <v>2023</v>
      </c>
      <c r="J699" s="5" t="str">
        <f>_xlfn.XLOOKUP(Items6[[#This Row],[Name]],WisconsinFDD_Unstructured[Name],WisconsinFDD_Unstructured[OG Subfolder],0)</f>
        <v>JPH_2023</v>
      </c>
      <c r="K699" t="str" cm="1">
        <f t="array" ref="K699">UPPER(CleanFileName1(Items6[[#This Row],[Franchise Legal Name]]))</f>
        <v>JPH VENTURES LLC</v>
      </c>
      <c r="L699" s="8" t="str">
        <f>SUBSTITUTE(Items6[[#This Row],[New PDF File Name]],".pdf","_Items1-23.pdf")</f>
        <v>JPH VENTURES LLC_2023_Items1-23.pdf</v>
      </c>
      <c r="M699" s="6" t="str">
        <f>Items6[[#This Row],[Cleaned Legal Name]]&amp;"_"&amp;Items6[[#This Row],[FDD Year]]&amp;".pdf"</f>
        <v>JPH VENTURES LLC_2023.pdf</v>
      </c>
      <c r="N699" s="7" t="str">
        <f>SUBSTITUTE(Items6[[#This Row],[New PDF File Name]],".pdf","")</f>
        <v>JPH VENTURES LLC_2023</v>
      </c>
    </row>
    <row r="700" spans="1:14" x14ac:dyDescent="0.3">
      <c r="A700" s="1" t="s">
        <v>1405</v>
      </c>
      <c r="B700" s="1" t="s">
        <v>8</v>
      </c>
      <c r="C700" s="2">
        <v>45536.12165361111</v>
      </c>
      <c r="D700" s="2">
        <v>45533.889589583334</v>
      </c>
      <c r="E700" s="2">
        <v>45533.889589467595</v>
      </c>
      <c r="F700" s="1" t="s">
        <v>9</v>
      </c>
      <c r="G700" s="1" t="s">
        <v>1406</v>
      </c>
      <c r="H700" s="2" t="str">
        <f>_xlfn.XLOOKUP(Items6[[#This Row],[Name - Copy]],AllJson[PDF File Name],AllJson[Franchise Legal Name])</f>
        <v>JTE Franchising LLC</v>
      </c>
      <c r="I700" s="4">
        <f>_xlfn.XLOOKUP(Items6[[#This Row],[Name - Copy]],AllJson[PDF File Name],AllJson[FDD Year])</f>
        <v>2024</v>
      </c>
      <c r="J700" s="5" t="str">
        <f>_xlfn.XLOOKUP(Items6[[#This Row],[Name]],WisconsinFDD_Unstructured[Name],WisconsinFDD_Unstructured[OG Subfolder],0)</f>
        <v>JTE_2024</v>
      </c>
      <c r="K700" t="str" cm="1">
        <f t="array" ref="K700">UPPER(CleanFileName1(Items6[[#This Row],[Franchise Legal Name]]))</f>
        <v>JTE FRANCHISING LLC</v>
      </c>
      <c r="L700" s="8" t="str">
        <f>SUBSTITUTE(Items6[[#This Row],[New PDF File Name]],".pdf","_Items1-23.pdf")</f>
        <v>JTE FRANCHISING LLC_2024_Items1-23.pdf</v>
      </c>
      <c r="M700" s="6" t="str">
        <f>Items6[[#This Row],[Cleaned Legal Name]]&amp;"_"&amp;Items6[[#This Row],[FDD Year]]&amp;".pdf"</f>
        <v>JTE FRANCHISING LLC_2024.pdf</v>
      </c>
      <c r="N700" s="7" t="str">
        <f>SUBSTITUTE(Items6[[#This Row],[New PDF File Name]],".pdf","")</f>
        <v>JTE FRANCHISING LLC_2024</v>
      </c>
    </row>
    <row r="701" spans="1:14" x14ac:dyDescent="0.3">
      <c r="A701" s="1" t="s">
        <v>1407</v>
      </c>
      <c r="B701" s="1" t="s">
        <v>8</v>
      </c>
      <c r="C701" s="2">
        <v>45536.12324645833</v>
      </c>
      <c r="D701" s="2">
        <v>45533.889627546298</v>
      </c>
      <c r="E701" s="2">
        <v>45533.889627430559</v>
      </c>
      <c r="F701" s="1" t="s">
        <v>9</v>
      </c>
      <c r="G701" s="1" t="s">
        <v>1408</v>
      </c>
      <c r="H701" s="2" t="str">
        <f>_xlfn.XLOOKUP(Items6[[#This Row],[Name - Copy]],AllJson[PDF File Name],AllJson[Franchise Legal Name])</f>
        <v>JTH Tax, LLC</v>
      </c>
      <c r="I701" s="4">
        <f>_xlfn.XLOOKUP(Items6[[#This Row],[Name - Copy]],AllJson[PDF File Name],AllJson[FDD Year])</f>
        <v>2024</v>
      </c>
      <c r="J701" s="5" t="str">
        <f>_xlfn.XLOOKUP(Items6[[#This Row],[Name]],WisconsinFDD_Unstructured[Name],WisconsinFDD_Unstructured[OG Subfolder],0)</f>
        <v>JTH_2024</v>
      </c>
      <c r="K701" t="str" cm="1">
        <f t="array" ref="K701">UPPER(CleanFileName1(Items6[[#This Row],[Franchise Legal Name]]))</f>
        <v>JTH TAX, LLC</v>
      </c>
      <c r="L701" s="8" t="str">
        <f>SUBSTITUTE(Items6[[#This Row],[New PDF File Name]],".pdf","_Items1-23.pdf")</f>
        <v>JTH TAX, LLC_2024_Items1-23.pdf</v>
      </c>
      <c r="M701" s="6" t="str">
        <f>Items6[[#This Row],[Cleaned Legal Name]]&amp;"_"&amp;Items6[[#This Row],[FDD Year]]&amp;".pdf"</f>
        <v>JTH TAX, LLC_2024.pdf</v>
      </c>
      <c r="N701" s="7" t="str">
        <f>SUBSTITUTE(Items6[[#This Row],[New PDF File Name]],".pdf","")</f>
        <v>JTH TAX, LLC_2024</v>
      </c>
    </row>
    <row r="702" spans="1:14" x14ac:dyDescent="0.3">
      <c r="A702" s="1" t="s">
        <v>1409</v>
      </c>
      <c r="B702" s="1" t="s">
        <v>8</v>
      </c>
      <c r="C702" s="2">
        <v>45536.125627986112</v>
      </c>
      <c r="D702" s="2">
        <v>45533.88965863426</v>
      </c>
      <c r="E702" s="2">
        <v>45533.889658495369</v>
      </c>
      <c r="F702" s="1" t="s">
        <v>9</v>
      </c>
      <c r="G702" s="1" t="s">
        <v>1410</v>
      </c>
      <c r="H702" s="2" t="str">
        <f>_xlfn.XLOOKUP(Items6[[#This Row],[Name - Copy]],AllJson[PDF File Name],AllJson[Franchise Legal Name])</f>
        <v>Junkco+ International, LLC</v>
      </c>
      <c r="I702" s="4">
        <f>_xlfn.XLOOKUP(Items6[[#This Row],[Name - Copy]],AllJson[PDF File Name],AllJson[FDD Year])</f>
        <v>2024</v>
      </c>
      <c r="J702" s="5" t="str">
        <f>_xlfn.XLOOKUP(Items6[[#This Row],[Name]],WisconsinFDD_Unstructured[Name],WisconsinFDD_Unstructured[OG Subfolder],0)</f>
        <v>Junkco+_2024</v>
      </c>
      <c r="K702" t="str" cm="1">
        <f t="array" ref="K702">UPPER(CleanFileName1(Items6[[#This Row],[Franchise Legal Name]]))</f>
        <v>JUNKCO+ INTERNATIONAL, LLC</v>
      </c>
      <c r="L702" s="8" t="str">
        <f>SUBSTITUTE(Items6[[#This Row],[New PDF File Name]],".pdf","_Items1-23.pdf")</f>
        <v>JUNKCO+ INTERNATIONAL, LLC_2024_Items1-23.pdf</v>
      </c>
      <c r="M702" s="6" t="str">
        <f>Items6[[#This Row],[Cleaned Legal Name]]&amp;"_"&amp;Items6[[#This Row],[FDD Year]]&amp;".pdf"</f>
        <v>JUNKCO+ INTERNATIONAL, LLC_2024.pdf</v>
      </c>
      <c r="N702" s="7" t="str">
        <f>SUBSTITUTE(Items6[[#This Row],[New PDF File Name]],".pdf","")</f>
        <v>JUNKCO+ INTERNATIONAL, LLC_2024</v>
      </c>
    </row>
    <row r="703" spans="1:14" x14ac:dyDescent="0.3">
      <c r="A703" s="1" t="s">
        <v>1411</v>
      </c>
      <c r="B703" s="1" t="s">
        <v>8</v>
      </c>
      <c r="C703" s="2">
        <v>45536.127515300926</v>
      </c>
      <c r="D703" s="2">
        <v>45533.889684733796</v>
      </c>
      <c r="E703" s="2">
        <v>45533.889684594906</v>
      </c>
      <c r="F703" s="1" t="s">
        <v>9</v>
      </c>
      <c r="G703" s="1" t="s">
        <v>1412</v>
      </c>
      <c r="H703" s="2" t="str">
        <f>_xlfn.XLOOKUP(Items6[[#This Row],[Name - Copy]],AllJson[PDF File Name],AllJson[Franchise Legal Name])</f>
        <v>Junkluggers Franchising SPE LLC</v>
      </c>
      <c r="I703" s="4">
        <f>_xlfn.XLOOKUP(Items6[[#This Row],[Name - Copy]],AllJson[PDF File Name],AllJson[FDD Year])</f>
        <v>2024</v>
      </c>
      <c r="J703" s="5" t="str">
        <f>_xlfn.XLOOKUP(Items6[[#This Row],[Name]],WisconsinFDD_Unstructured[Name],WisconsinFDD_Unstructured[OG Subfolder],0)</f>
        <v>Junkluggers_2024</v>
      </c>
      <c r="K703" t="str" cm="1">
        <f t="array" ref="K703">UPPER(CleanFileName1(Items6[[#This Row],[Franchise Legal Name]]))</f>
        <v>JUNKLUGGERS FRANCHISING SPE LLC</v>
      </c>
      <c r="L703" s="8" t="str">
        <f>SUBSTITUTE(Items6[[#This Row],[New PDF File Name]],".pdf","_Items1-23.pdf")</f>
        <v>JUNKLUGGERS FRANCHISING SPE LLC_2024_Items1-23.pdf</v>
      </c>
      <c r="M703" s="6" t="str">
        <f>Items6[[#This Row],[Cleaned Legal Name]]&amp;"_"&amp;Items6[[#This Row],[FDD Year]]&amp;".pdf"</f>
        <v>JUNKLUGGERS FRANCHISING SPE LLC_2024.pdf</v>
      </c>
      <c r="N703" s="7" t="str">
        <f>SUBSTITUTE(Items6[[#This Row],[New PDF File Name]],".pdf","")</f>
        <v>JUNKLUGGERS FRANCHISING SPE LLC_2024</v>
      </c>
    </row>
    <row r="704" spans="1:14" x14ac:dyDescent="0.3">
      <c r="A704" s="1" t="s">
        <v>1413</v>
      </c>
      <c r="B704" s="1" t="s">
        <v>8</v>
      </c>
      <c r="C704" s="2">
        <v>45536.129949652779</v>
      </c>
      <c r="D704" s="2">
        <v>45533.889722719905</v>
      </c>
      <c r="E704" s="2">
        <v>45533.889722604166</v>
      </c>
      <c r="F704" s="1" t="s">
        <v>9</v>
      </c>
      <c r="G704" s="1" t="s">
        <v>1414</v>
      </c>
      <c r="H704" s="2" t="str">
        <f>_xlfn.XLOOKUP(Items6[[#This Row],[Name - Copy]],AllJson[PDF File Name],AllJson[Franchise Legal Name])</f>
        <v>Junk King SPV LLC</v>
      </c>
      <c r="I704" s="4">
        <f>_xlfn.XLOOKUP(Items6[[#This Row],[Name - Copy]],AllJson[PDF File Name],AllJson[FDD Year])</f>
        <v>2024</v>
      </c>
      <c r="J704" s="5">
        <f>_xlfn.XLOOKUP(Items6[[#This Row],[Name]],WisconsinFDD_Unstructured[Name],WisconsinFDD_Unstructured[OG Subfolder],0)</f>
        <v>0</v>
      </c>
      <c r="K704" t="str" cm="1">
        <f t="array" ref="K704">UPPER(CleanFileName1(Items6[[#This Row],[Franchise Legal Name]]))</f>
        <v>JUNK KING SPV LLC</v>
      </c>
      <c r="L704" s="8" t="str">
        <f>SUBSTITUTE(Items6[[#This Row],[New PDF File Name]],".pdf","_Items1-23.pdf")</f>
        <v>JUNK KING SPV LLC_2024_Items1-23.pdf</v>
      </c>
      <c r="M704" s="6" t="str">
        <f>Items6[[#This Row],[Cleaned Legal Name]]&amp;"_"&amp;Items6[[#This Row],[FDD Year]]&amp;".pdf"</f>
        <v>JUNK KING SPV LLC_2024.pdf</v>
      </c>
      <c r="N704" s="7" t="str">
        <f>SUBSTITUTE(Items6[[#This Row],[New PDF File Name]],".pdf","")</f>
        <v>JUNK KING SPV LLC_2024</v>
      </c>
    </row>
    <row r="705" spans="1:14" x14ac:dyDescent="0.3">
      <c r="A705" s="1" t="s">
        <v>1415</v>
      </c>
      <c r="B705" s="1" t="s">
        <v>8</v>
      </c>
      <c r="C705" s="2">
        <v>45536.132267071756</v>
      </c>
      <c r="D705" s="2">
        <v>45533.889749085647</v>
      </c>
      <c r="E705" s="2">
        <v>45533.889748993053</v>
      </c>
      <c r="F705" s="1" t="s">
        <v>9</v>
      </c>
      <c r="G705" s="1" t="s">
        <v>1416</v>
      </c>
      <c r="H705" s="2" t="str">
        <f>_xlfn.XLOOKUP(Items6[[#This Row],[Name - Copy]],AllJson[PDF File Name],AllJson[Franchise Legal Name])</f>
        <v>Junk Raider Franchising LLC</v>
      </c>
      <c r="I705" s="4">
        <f>_xlfn.XLOOKUP(Items6[[#This Row],[Name - Copy]],AllJson[PDF File Name],AllJson[FDD Year])</f>
        <v>2024</v>
      </c>
      <c r="J705" s="5">
        <f>_xlfn.XLOOKUP(Items6[[#This Row],[Name]],WisconsinFDD_Unstructured[Name],WisconsinFDD_Unstructured[OG Subfolder],0)</f>
        <v>0</v>
      </c>
      <c r="K705" t="str" cm="1">
        <f t="array" ref="K705">UPPER(CleanFileName1(Items6[[#This Row],[Franchise Legal Name]]))</f>
        <v>JUNK RAIDER FRANCHISING LLC</v>
      </c>
      <c r="L705" s="8" t="str">
        <f>SUBSTITUTE(Items6[[#This Row],[New PDF File Name]],".pdf","_Items1-23.pdf")</f>
        <v>JUNK RAIDER FRANCHISING LLC_2024_Items1-23.pdf</v>
      </c>
      <c r="M705" s="6" t="str">
        <f>Items6[[#This Row],[Cleaned Legal Name]]&amp;"_"&amp;Items6[[#This Row],[FDD Year]]&amp;".pdf"</f>
        <v>JUNK RAIDER FRANCHISING LLC_2024.pdf</v>
      </c>
      <c r="N705" s="7" t="str">
        <f>SUBSTITUTE(Items6[[#This Row],[New PDF File Name]],".pdf","")</f>
        <v>JUNK RAIDER FRANCHISING LLC_2024</v>
      </c>
    </row>
    <row r="706" spans="1:14" x14ac:dyDescent="0.3">
      <c r="A706" s="1" t="s">
        <v>1417</v>
      </c>
      <c r="B706" s="1" t="s">
        <v>8</v>
      </c>
      <c r="C706" s="2">
        <v>45536.133676122685</v>
      </c>
      <c r="D706" s="2">
        <v>45533.889818020834</v>
      </c>
      <c r="E706" s="2">
        <v>45533.889817858799</v>
      </c>
      <c r="F706" s="1" t="s">
        <v>9</v>
      </c>
      <c r="G706" s="1" t="s">
        <v>1418</v>
      </c>
      <c r="H706" s="2" t="str">
        <f>_xlfn.XLOOKUP(Items6[[#This Row],[Name - Copy]],AllJson[PDF File Name],AllJson[Franchise Legal Name])</f>
        <v>J 'N C Real Estate Development, LLC</v>
      </c>
      <c r="I706" s="4">
        <f>_xlfn.XLOOKUP(Items6[[#This Row],[Name - Copy]],AllJson[PDF File Name],AllJson[FDD Year])</f>
        <v>2024</v>
      </c>
      <c r="J706" s="5" t="str">
        <f>_xlfn.XLOOKUP(Items6[[#This Row],[Name]],WisconsinFDD_Unstructured[Name],WisconsinFDD_Unstructured[OG Subfolder],0)</f>
        <v>J_2024</v>
      </c>
      <c r="K706" t="str" cm="1">
        <f t="array" ref="K706">UPPER(CleanFileName1(Items6[[#This Row],[Franchise Legal Name]]))</f>
        <v>J 'N C REAL ESTATE DEVELOPMENT, LLC</v>
      </c>
      <c r="L706" s="8" t="str">
        <f>SUBSTITUTE(Items6[[#This Row],[New PDF File Name]],".pdf","_Items1-23.pdf")</f>
        <v>J 'N C REAL ESTATE DEVELOPMENT, LLC_2024_Items1-23.pdf</v>
      </c>
      <c r="M706" s="6" t="str">
        <f>Items6[[#This Row],[Cleaned Legal Name]]&amp;"_"&amp;Items6[[#This Row],[FDD Year]]&amp;".pdf"</f>
        <v>J 'N C REAL ESTATE DEVELOPMENT, LLC_2024.pdf</v>
      </c>
      <c r="N706" s="7" t="str">
        <f>SUBSTITUTE(Items6[[#This Row],[New PDF File Name]],".pdf","")</f>
        <v>J 'N C REAL ESTATE DEVELOPMENT, LLC_2024</v>
      </c>
    </row>
    <row r="707" spans="1:14" x14ac:dyDescent="0.3">
      <c r="A707" s="1" t="s">
        <v>1419</v>
      </c>
      <c r="B707" s="1" t="s">
        <v>8</v>
      </c>
      <c r="C707" s="2">
        <v>45536.136075636576</v>
      </c>
      <c r="D707" s="2">
        <v>45533.889875092595</v>
      </c>
      <c r="E707" s="2">
        <v>45533.889874907407</v>
      </c>
      <c r="F707" s="1" t="s">
        <v>9</v>
      </c>
      <c r="G707" s="1" t="s">
        <v>1420</v>
      </c>
      <c r="H707" s="2" t="str">
        <f>_xlfn.XLOOKUP(Items6[[#This Row],[Name - Copy]],AllJson[PDF File Name],AllJson[Franchise Legal Name])</f>
        <v>K-9 Franchising, LLC</v>
      </c>
      <c r="I707" s="4">
        <f>_xlfn.XLOOKUP(Items6[[#This Row],[Name - Copy]],AllJson[PDF File Name],AllJson[FDD Year])</f>
        <v>2024</v>
      </c>
      <c r="J707" s="5" t="str">
        <f>_xlfn.XLOOKUP(Items6[[#This Row],[Name]],WisconsinFDD_Unstructured[Name],WisconsinFDD_Unstructured[OG Subfolder],0)</f>
        <v>K-9_2024</v>
      </c>
      <c r="K707" t="str" cm="1">
        <f t="array" ref="K707">UPPER(CleanFileName1(Items6[[#This Row],[Franchise Legal Name]]))</f>
        <v>K-9 FRANCHISING, LLC</v>
      </c>
      <c r="L707" s="8" t="str">
        <f>SUBSTITUTE(Items6[[#This Row],[New PDF File Name]],".pdf","_Items1-23.pdf")</f>
        <v>K-9 FRANCHISING, LLC_2024_Items1-23.pdf</v>
      </c>
      <c r="M707" s="6" t="str">
        <f>Items6[[#This Row],[Cleaned Legal Name]]&amp;"_"&amp;Items6[[#This Row],[FDD Year]]&amp;".pdf"</f>
        <v>K-9 FRANCHISING, LLC_2024.pdf</v>
      </c>
      <c r="N707" s="7" t="str">
        <f>SUBSTITUTE(Items6[[#This Row],[New PDF File Name]],".pdf","")</f>
        <v>K-9 FRANCHISING, LLC_2024</v>
      </c>
    </row>
    <row r="708" spans="1:14" x14ac:dyDescent="0.3">
      <c r="A708" s="1" t="s">
        <v>1421</v>
      </c>
      <c r="B708" s="1" t="s">
        <v>8</v>
      </c>
      <c r="C708" s="2">
        <v>45536.138829768519</v>
      </c>
      <c r="D708" s="2">
        <v>45533.889899710652</v>
      </c>
      <c r="E708" s="2">
        <v>45533.889899641203</v>
      </c>
      <c r="F708" s="1" t="s">
        <v>9</v>
      </c>
      <c r="G708" s="1" t="s">
        <v>1422</v>
      </c>
      <c r="H708" s="2" t="str">
        <f>_xlfn.XLOOKUP(Items6[[#This Row],[Name - Copy]],AllJson[PDF File Name],AllJson[Franchise Legal Name])</f>
        <v>Kampgrounds of America, Inc.</v>
      </c>
      <c r="I708" s="4">
        <f>_xlfn.XLOOKUP(Items6[[#This Row],[Name - Copy]],AllJson[PDF File Name],AllJson[FDD Year])</f>
        <v>2024</v>
      </c>
      <c r="J708" s="5" t="str">
        <f>_xlfn.XLOOKUP(Items6[[#This Row],[Name]],WisconsinFDD_Unstructured[Name],WisconsinFDD_Unstructured[OG Subfolder],0)</f>
        <v>Kampgrounds_2024</v>
      </c>
      <c r="K708" t="str" cm="1">
        <f t="array" ref="K708">UPPER(CleanFileName1(Items6[[#This Row],[Franchise Legal Name]]))</f>
        <v>KAMPGROUNDS OF AMERICA, INC.</v>
      </c>
      <c r="L708" s="8" t="str">
        <f>SUBSTITUTE(Items6[[#This Row],[New PDF File Name]],".pdf","_Items1-23.pdf")</f>
        <v>KAMPGROUNDS OF AMERICA, INC._2024_Items1-23.pdf</v>
      </c>
      <c r="M708" s="6" t="str">
        <f>Items6[[#This Row],[Cleaned Legal Name]]&amp;"_"&amp;Items6[[#This Row],[FDD Year]]&amp;".pdf"</f>
        <v>KAMPGROUNDS OF AMERICA, INC._2024.pdf</v>
      </c>
      <c r="N708" s="7" t="str">
        <f>SUBSTITUTE(Items6[[#This Row],[New PDF File Name]],".pdf","")</f>
        <v>KAMPGROUNDS OF AMERICA, INC._2024</v>
      </c>
    </row>
    <row r="709" spans="1:14" x14ac:dyDescent="0.3">
      <c r="A709" s="1" t="s">
        <v>1423</v>
      </c>
      <c r="B709" s="1" t="s">
        <v>8</v>
      </c>
      <c r="C709" s="2">
        <v>45536.14050872685</v>
      </c>
      <c r="D709" s="2">
        <v>45533.88991633102</v>
      </c>
      <c r="E709" s="2">
        <v>45533.889916203705</v>
      </c>
      <c r="F709" s="1" t="s">
        <v>9</v>
      </c>
      <c r="G709" s="1" t="s">
        <v>1424</v>
      </c>
      <c r="H709" s="2" t="str">
        <f>_xlfn.XLOOKUP(Items6[[#This Row],[Name - Copy]],AllJson[PDF File Name],AllJson[Franchise Legal Name])</f>
        <v>KCA Holdings LLC</v>
      </c>
      <c r="I709" s="4">
        <f>_xlfn.XLOOKUP(Items6[[#This Row],[Name - Copy]],AllJson[PDF File Name],AllJson[FDD Year])</f>
        <v>2024</v>
      </c>
      <c r="J709" s="5" t="str">
        <f>_xlfn.XLOOKUP(Items6[[#This Row],[Name]],WisconsinFDD_Unstructured[Name],WisconsinFDD_Unstructured[OG Subfolder],0)</f>
        <v>KCA_2024</v>
      </c>
      <c r="K709" t="str" cm="1">
        <f t="array" ref="K709">UPPER(CleanFileName1(Items6[[#This Row],[Franchise Legal Name]]))</f>
        <v>KCA HOLDINGS LLC</v>
      </c>
      <c r="L709" s="8" t="str">
        <f>SUBSTITUTE(Items6[[#This Row],[New PDF File Name]],".pdf","_Items1-23.pdf")</f>
        <v>KCA HOLDINGS LLC_2024_Items1-23.pdf</v>
      </c>
      <c r="M709" s="6" t="str">
        <f>Items6[[#This Row],[Cleaned Legal Name]]&amp;"_"&amp;Items6[[#This Row],[FDD Year]]&amp;".pdf"</f>
        <v>KCA HOLDINGS LLC_2024.pdf</v>
      </c>
      <c r="N709" s="7" t="str">
        <f>SUBSTITUTE(Items6[[#This Row],[New PDF File Name]],".pdf","")</f>
        <v>KCA HOLDINGS LLC_2024</v>
      </c>
    </row>
    <row r="710" spans="1:14" x14ac:dyDescent="0.3">
      <c r="A710" s="1" t="s">
        <v>1425</v>
      </c>
      <c r="B710" s="1" t="s">
        <v>8</v>
      </c>
      <c r="C710" s="2">
        <v>45536.142122164354</v>
      </c>
      <c r="D710" s="2">
        <v>45533.889938356479</v>
      </c>
      <c r="E710" s="2">
        <v>45533.889938275461</v>
      </c>
      <c r="F710" s="1" t="s">
        <v>9</v>
      </c>
      <c r="G710" s="1" t="s">
        <v>1426</v>
      </c>
      <c r="H710" s="2" t="str">
        <f>_xlfn.XLOOKUP(Items6[[#This Row],[Name - Copy]],AllJson[PDF File Name],AllJson[Franchise Legal Name])</f>
        <v>Keke's Franchise Organization, LLC</v>
      </c>
      <c r="I710" s="4">
        <f>_xlfn.XLOOKUP(Items6[[#This Row],[Name - Copy]],AllJson[PDF File Name],AllJson[FDD Year])</f>
        <v>2024</v>
      </c>
      <c r="J710" s="5" t="str">
        <f>_xlfn.XLOOKUP(Items6[[#This Row],[Name]],WisconsinFDD_Unstructured[Name],WisconsinFDD_Unstructured[OG Subfolder],0)</f>
        <v>Keke's_2024</v>
      </c>
      <c r="K710" t="str" cm="1">
        <f t="array" ref="K710">UPPER(CleanFileName1(Items6[[#This Row],[Franchise Legal Name]]))</f>
        <v>KEKE'S FRANCHISE ORGANIZATION, LLC</v>
      </c>
      <c r="L710" s="8" t="str">
        <f>SUBSTITUTE(Items6[[#This Row],[New PDF File Name]],".pdf","_Items1-23.pdf")</f>
        <v>KEKE'S FRANCHISE ORGANIZATION, LLC_2024_Items1-23.pdf</v>
      </c>
      <c r="M710" s="6" t="str">
        <f>Items6[[#This Row],[Cleaned Legal Name]]&amp;"_"&amp;Items6[[#This Row],[FDD Year]]&amp;".pdf"</f>
        <v>KEKE'S FRANCHISE ORGANIZATION, LLC_2024.pdf</v>
      </c>
      <c r="N710" s="7" t="str">
        <f>SUBSTITUTE(Items6[[#This Row],[New PDF File Name]],".pdf","")</f>
        <v>KEKE'S FRANCHISE ORGANIZATION, LLC_2024</v>
      </c>
    </row>
    <row r="711" spans="1:14" x14ac:dyDescent="0.3">
      <c r="A711" s="1" t="s">
        <v>1427</v>
      </c>
      <c r="B711" s="1" t="s">
        <v>8</v>
      </c>
      <c r="C711" s="2">
        <v>45536.14372226852</v>
      </c>
      <c r="D711" s="2">
        <v>45533.889966574076</v>
      </c>
      <c r="E711" s="2">
        <v>45533.889966493058</v>
      </c>
      <c r="F711" s="1" t="s">
        <v>9</v>
      </c>
      <c r="G711" s="1" t="s">
        <v>1428</v>
      </c>
      <c r="H711" s="2" t="str">
        <f>_xlfn.XLOOKUP(Items6[[#This Row],[Name - Copy]],AllJson[PDF File Name],AllJson[Franchise Legal Name])</f>
        <v>KELLER WILLIAMS REALTY INC</v>
      </c>
      <c r="I711" s="4">
        <f>_xlfn.XLOOKUP(Items6[[#This Row],[Name - Copy]],AllJson[PDF File Name],AllJson[FDD Year])</f>
        <v>2024</v>
      </c>
      <c r="J711" s="5" t="str">
        <f>_xlfn.XLOOKUP(Items6[[#This Row],[Name]],WisconsinFDD_Unstructured[Name],WisconsinFDD_Unstructured[OG Subfolder],0)</f>
        <v>KELLER_2024</v>
      </c>
      <c r="K711" t="str" cm="1">
        <f t="array" ref="K711">UPPER(CleanFileName1(Items6[[#This Row],[Franchise Legal Name]]))</f>
        <v>KELLER WILLIAMS REALTY INC</v>
      </c>
      <c r="L711" s="8" t="str">
        <f>SUBSTITUTE(Items6[[#This Row],[New PDF File Name]],".pdf","_Items1-23.pdf")</f>
        <v>KELLER WILLIAMS REALTY INC_2024_Items1-23.pdf</v>
      </c>
      <c r="M711" s="6" t="str">
        <f>Items6[[#This Row],[Cleaned Legal Name]]&amp;"_"&amp;Items6[[#This Row],[FDD Year]]&amp;".pdf"</f>
        <v>KELLER WILLIAMS REALTY INC_2024.pdf</v>
      </c>
      <c r="N711" s="7" t="str">
        <f>SUBSTITUTE(Items6[[#This Row],[New PDF File Name]],".pdf","")</f>
        <v>KELLER WILLIAMS REALTY INC_2024</v>
      </c>
    </row>
    <row r="712" spans="1:14" x14ac:dyDescent="0.3">
      <c r="A712" s="1" t="s">
        <v>1429</v>
      </c>
      <c r="B712" s="1" t="s">
        <v>8</v>
      </c>
      <c r="C712" s="2">
        <v>45536.145876365743</v>
      </c>
      <c r="D712" s="2">
        <v>45533.890003252316</v>
      </c>
      <c r="E712" s="2">
        <v>45533.890003113425</v>
      </c>
      <c r="F712" s="1" t="s">
        <v>9</v>
      </c>
      <c r="G712" s="1" t="s">
        <v>1430</v>
      </c>
      <c r="H712" s="2" t="str">
        <f>_xlfn.XLOOKUP(Items6[[#This Row],[Name - Copy]],AllJson[PDF File Name],AllJson[Franchise Legal Name])</f>
        <v>Keyrenter Franchise LLC</v>
      </c>
      <c r="I712" s="4">
        <f>_xlfn.XLOOKUP(Items6[[#This Row],[Name - Copy]],AllJson[PDF File Name],AllJson[FDD Year])</f>
        <v>2024</v>
      </c>
      <c r="J712" s="5" t="str">
        <f>_xlfn.XLOOKUP(Items6[[#This Row],[Name]],WisconsinFDD_Unstructured[Name],WisconsinFDD_Unstructured[OG Subfolder],0)</f>
        <v>Keyrenter_2024</v>
      </c>
      <c r="K712" t="str" cm="1">
        <f t="array" ref="K712">UPPER(CleanFileName1(Items6[[#This Row],[Franchise Legal Name]]))</f>
        <v>KEYRENTER FRANCHISE LLC</v>
      </c>
      <c r="L712" s="8" t="str">
        <f>SUBSTITUTE(Items6[[#This Row],[New PDF File Name]],".pdf","_Items1-23.pdf")</f>
        <v>KEYRENTER FRANCHISE LLC_2024_Items1-23.pdf</v>
      </c>
      <c r="M712" s="6" t="str">
        <f>Items6[[#This Row],[Cleaned Legal Name]]&amp;"_"&amp;Items6[[#This Row],[FDD Year]]&amp;".pdf"</f>
        <v>KEYRENTER FRANCHISE LLC_2024.pdf</v>
      </c>
      <c r="N712" s="7" t="str">
        <f>SUBSTITUTE(Items6[[#This Row],[New PDF File Name]],".pdf","")</f>
        <v>KEYRENTER FRANCHISE LLC_2024</v>
      </c>
    </row>
    <row r="713" spans="1:14" x14ac:dyDescent="0.3">
      <c r="A713" s="1" t="s">
        <v>1431</v>
      </c>
      <c r="B713" s="1" t="s">
        <v>8</v>
      </c>
      <c r="C713" s="2">
        <v>45536.147741157409</v>
      </c>
      <c r="D713" s="2">
        <v>45533.890012523145</v>
      </c>
      <c r="E713" s="2">
        <v>45533.890012476855</v>
      </c>
      <c r="F713" s="1" t="s">
        <v>9</v>
      </c>
      <c r="G713" s="1" t="s">
        <v>1432</v>
      </c>
      <c r="H713" s="2" t="str">
        <f>_xlfn.XLOOKUP(Items6[[#This Row],[Name - Copy]],AllJson[PDF File Name],AllJson[Franchise Legal Name])</f>
        <v>KFC US, LLC</v>
      </c>
      <c r="I713" s="4">
        <f>_xlfn.XLOOKUP(Items6[[#This Row],[Name - Copy]],AllJson[PDF File Name],AllJson[FDD Year])</f>
        <v>2024</v>
      </c>
      <c r="J713" s="5" t="str">
        <f>_xlfn.XLOOKUP(Items6[[#This Row],[Name]],WisconsinFDD_Unstructured[Name],WisconsinFDD_Unstructured[OG Subfolder],0)</f>
        <v>KFC_2024</v>
      </c>
      <c r="K713" t="str" cm="1">
        <f t="array" ref="K713">UPPER(CleanFileName1(Items6[[#This Row],[Franchise Legal Name]]))</f>
        <v>KFC US, LLC</v>
      </c>
      <c r="L713" s="8" t="str">
        <f>SUBSTITUTE(Items6[[#This Row],[New PDF File Name]],".pdf","_Items1-23.pdf")</f>
        <v>KFC US, LLC_2024_Items1-23.pdf</v>
      </c>
      <c r="M713" s="6" t="str">
        <f>Items6[[#This Row],[Cleaned Legal Name]]&amp;"_"&amp;Items6[[#This Row],[FDD Year]]&amp;".pdf"</f>
        <v>KFC US, LLC_2024.pdf</v>
      </c>
      <c r="N713" s="7" t="str">
        <f>SUBSTITUTE(Items6[[#This Row],[New PDF File Name]],".pdf","")</f>
        <v>KFC US, LLC_2024</v>
      </c>
    </row>
    <row r="714" spans="1:14" x14ac:dyDescent="0.3">
      <c r="A714" s="1" t="s">
        <v>1433</v>
      </c>
      <c r="B714" s="1" t="s">
        <v>8</v>
      </c>
      <c r="C714" s="2">
        <v>45536.149054803238</v>
      </c>
      <c r="D714" s="2">
        <v>45533.890037314814</v>
      </c>
      <c r="E714" s="2">
        <v>45533.890037210651</v>
      </c>
      <c r="F714" s="1" t="s">
        <v>9</v>
      </c>
      <c r="G714" s="1" t="s">
        <v>1434</v>
      </c>
      <c r="H714" s="2" t="str">
        <f>_xlfn.XLOOKUP(Items6[[#This Row],[Name - Copy]],AllJson[PDF File Name],AllJson[Franchise Legal Name])</f>
        <v>KF Tea Franchising LLC</v>
      </c>
      <c r="I714" s="4">
        <f>_xlfn.XLOOKUP(Items6[[#This Row],[Name - Copy]],AllJson[PDF File Name],AllJson[FDD Year])</f>
        <v>2024</v>
      </c>
      <c r="J714" s="5" t="str">
        <f>_xlfn.XLOOKUP(Items6[[#This Row],[Name]],WisconsinFDD_Unstructured[Name],WisconsinFDD_Unstructured[OG Subfolder],0)</f>
        <v>KF_2024</v>
      </c>
      <c r="K714" t="str" cm="1">
        <f t="array" ref="K714">UPPER(CleanFileName1(Items6[[#This Row],[Franchise Legal Name]]))</f>
        <v>KF TEA FRANCHISING LLC</v>
      </c>
      <c r="L714" s="8" t="str">
        <f>SUBSTITUTE(Items6[[#This Row],[New PDF File Name]],".pdf","_Items1-23.pdf")</f>
        <v>KF TEA FRANCHISING LLC_2024_Items1-23.pdf</v>
      </c>
      <c r="M714" s="6" t="str">
        <f>Items6[[#This Row],[Cleaned Legal Name]]&amp;"_"&amp;Items6[[#This Row],[FDD Year]]&amp;".pdf"</f>
        <v>KF TEA FRANCHISING LLC_2024.pdf</v>
      </c>
      <c r="N714" s="7" t="str">
        <f>SUBSTITUTE(Items6[[#This Row],[New PDF File Name]],".pdf","")</f>
        <v>KF TEA FRANCHISING LLC_2024</v>
      </c>
    </row>
    <row r="715" spans="1:14" x14ac:dyDescent="0.3">
      <c r="A715" s="1" t="s">
        <v>1435</v>
      </c>
      <c r="B715" s="1" t="s">
        <v>8</v>
      </c>
      <c r="C715" s="2">
        <v>45536.150575925923</v>
      </c>
      <c r="D715" s="2">
        <v>45533.890071111113</v>
      </c>
      <c r="E715" s="2">
        <v>45533.890071099537</v>
      </c>
      <c r="F715" s="1" t="s">
        <v>9</v>
      </c>
      <c r="G715" s="1" t="s">
        <v>1436</v>
      </c>
      <c r="H715" s="2" t="str">
        <f>_xlfn.XLOOKUP(Items6[[#This Row],[Name - Copy]],AllJson[PDF File Name],AllJson[Franchise Legal Name])</f>
        <v>KickHouse Franchise Holdings International, LLC</v>
      </c>
      <c r="I715" s="4">
        <f>_xlfn.XLOOKUP(Items6[[#This Row],[Name - Copy]],AllJson[PDF File Name],AllJson[FDD Year])</f>
        <v>2023</v>
      </c>
      <c r="J715" s="5" t="str">
        <f>_xlfn.XLOOKUP(Items6[[#This Row],[Name]],WisconsinFDD_Unstructured[Name],WisconsinFDD_Unstructured[OG Subfolder],0)</f>
        <v>KickHouse_2023</v>
      </c>
      <c r="K715" t="str" cm="1">
        <f t="array" ref="K715">UPPER(CleanFileName1(Items6[[#This Row],[Franchise Legal Name]]))</f>
        <v>KICKHOUSE FRANCHISE HOLDINGS INTERNATIONAL, LLC</v>
      </c>
      <c r="L715" s="8" t="str">
        <f>SUBSTITUTE(Items6[[#This Row],[New PDF File Name]],".pdf","_Items1-23.pdf")</f>
        <v>KICKHOUSE FRANCHISE HOLDINGS INTERNATIONAL, LLC_2023_Items1-23.pdf</v>
      </c>
      <c r="M715" s="6" t="str">
        <f>Items6[[#This Row],[Cleaned Legal Name]]&amp;"_"&amp;Items6[[#This Row],[FDD Year]]&amp;".pdf"</f>
        <v>KICKHOUSE FRANCHISE HOLDINGS INTERNATIONAL, LLC_2023.pdf</v>
      </c>
      <c r="N715" s="7" t="str">
        <f>SUBSTITUTE(Items6[[#This Row],[New PDF File Name]],".pdf","")</f>
        <v>KICKHOUSE FRANCHISE HOLDINGS INTERNATIONAL, LLC_2023</v>
      </c>
    </row>
    <row r="716" spans="1:14" x14ac:dyDescent="0.3">
      <c r="A716" s="1" t="s">
        <v>1437</v>
      </c>
      <c r="B716" s="1" t="s">
        <v>8</v>
      </c>
      <c r="C716" s="2">
        <v>45536.155962511577</v>
      </c>
      <c r="D716" s="2">
        <v>45533.89015579861</v>
      </c>
      <c r="E716" s="2">
        <v>45533.890155752313</v>
      </c>
      <c r="F716" s="1" t="s">
        <v>9</v>
      </c>
      <c r="G716" s="1" t="s">
        <v>1438</v>
      </c>
      <c r="H716" s="2" t="str">
        <f>_xlfn.XLOOKUP(Items6[[#This Row],[Name - Copy]],AllJson[PDF File Name],AllJson[Franchise Legal Name])</f>
        <v>Kidcreate Studio Franchising, LLC</v>
      </c>
      <c r="I716" s="4">
        <f>_xlfn.XLOOKUP(Items6[[#This Row],[Name - Copy]],AllJson[PDF File Name],AllJson[FDD Year])</f>
        <v>2024</v>
      </c>
      <c r="J716" s="5" t="str">
        <f>_xlfn.XLOOKUP(Items6[[#This Row],[Name]],WisconsinFDD_Unstructured[Name],WisconsinFDD_Unstructured[OG Subfolder],0)</f>
        <v>Kidcreate_2024</v>
      </c>
      <c r="K716" t="str" cm="1">
        <f t="array" ref="K716">UPPER(CleanFileName1(Items6[[#This Row],[Franchise Legal Name]]))</f>
        <v>KIDCREATE STUDIO FRANCHISING, LLC</v>
      </c>
      <c r="L716" s="8" t="str">
        <f>SUBSTITUTE(Items6[[#This Row],[New PDF File Name]],".pdf","_Items1-23.pdf")</f>
        <v>KIDCREATE STUDIO FRANCHISING, LLC_2024_Items1-23.pdf</v>
      </c>
      <c r="M716" s="6" t="str">
        <f>Items6[[#This Row],[Cleaned Legal Name]]&amp;"_"&amp;Items6[[#This Row],[FDD Year]]&amp;".pdf"</f>
        <v>KIDCREATE STUDIO FRANCHISING, LLC_2024.pdf</v>
      </c>
      <c r="N716" s="7" t="str">
        <f>SUBSTITUTE(Items6[[#This Row],[New PDF File Name]],".pdf","")</f>
        <v>KIDCREATE STUDIO FRANCHISING, LLC_2024</v>
      </c>
    </row>
    <row r="717" spans="1:14" x14ac:dyDescent="0.3">
      <c r="A717" s="1" t="s">
        <v>1439</v>
      </c>
      <c r="B717" s="1" t="s">
        <v>8</v>
      </c>
      <c r="C717" s="2">
        <v>45536.161914918979</v>
      </c>
      <c r="D717" s="2">
        <v>45533.890187962963</v>
      </c>
      <c r="E717" s="2">
        <v>45533.890187777775</v>
      </c>
      <c r="F717" s="1" t="s">
        <v>9</v>
      </c>
      <c r="G717" s="1" t="s">
        <v>1440</v>
      </c>
      <c r="H717" s="2" t="str">
        <f>_xlfn.XLOOKUP(Items6[[#This Row],[Name - Copy]],AllJson[PDF File Name],AllJson[Franchise Legal Name])</f>
        <v>Kiddie Academy Domestic Franchising, LLC</v>
      </c>
      <c r="I717" s="4">
        <f>_xlfn.XLOOKUP(Items6[[#This Row],[Name - Copy]],AllJson[PDF File Name],AllJson[FDD Year])</f>
        <v>2024</v>
      </c>
      <c r="J717" s="5" t="str">
        <f>_xlfn.XLOOKUP(Items6[[#This Row],[Name]],WisconsinFDD_Unstructured[Name],WisconsinFDD_Unstructured[OG Subfolder],0)</f>
        <v>Kiddie_2024</v>
      </c>
      <c r="K717" t="str" cm="1">
        <f t="array" ref="K717">UPPER(CleanFileName1(Items6[[#This Row],[Franchise Legal Name]]))</f>
        <v>KIDDIE ACADEMY DOMESTIC FRANCHISING, LLC</v>
      </c>
      <c r="L717" s="8" t="str">
        <f>SUBSTITUTE(Items6[[#This Row],[New PDF File Name]],".pdf","_Items1-23.pdf")</f>
        <v>KIDDIE ACADEMY DOMESTIC FRANCHISING, LLC_2024_Items1-23.pdf</v>
      </c>
      <c r="M717" s="6" t="str">
        <f>Items6[[#This Row],[Cleaned Legal Name]]&amp;"_"&amp;Items6[[#This Row],[FDD Year]]&amp;".pdf"</f>
        <v>KIDDIE ACADEMY DOMESTIC FRANCHISING, LLC_2024.pdf</v>
      </c>
      <c r="N717" s="7" t="str">
        <f>SUBSTITUTE(Items6[[#This Row],[New PDF File Name]],".pdf","")</f>
        <v>KIDDIE ACADEMY DOMESTIC FRANCHISING, LLC_2024</v>
      </c>
    </row>
    <row r="718" spans="1:14" x14ac:dyDescent="0.3">
      <c r="A718" s="1" t="s">
        <v>1441</v>
      </c>
      <c r="B718" s="1" t="s">
        <v>8</v>
      </c>
      <c r="C718" s="2">
        <v>45536.16450939815</v>
      </c>
      <c r="D718" s="2">
        <v>45533.890219814813</v>
      </c>
      <c r="E718" s="2">
        <v>45533.890219664354</v>
      </c>
      <c r="F718" s="1" t="s">
        <v>9</v>
      </c>
      <c r="G718" s="1" t="s">
        <v>1442</v>
      </c>
      <c r="H718" s="2" t="str">
        <f>_xlfn.XLOOKUP(Items6[[#This Row],[Name - Copy]],AllJson[PDF File Name],AllJson[Franchise Legal Name])</f>
        <v>Kidokinetics Franchise LLC</v>
      </c>
      <c r="I718" s="4">
        <f>_xlfn.XLOOKUP(Items6[[#This Row],[Name - Copy]],AllJson[PDF File Name],AllJson[FDD Year])</f>
        <v>2024</v>
      </c>
      <c r="J718" s="5" t="str">
        <f>_xlfn.XLOOKUP(Items6[[#This Row],[Name]],WisconsinFDD_Unstructured[Name],WisconsinFDD_Unstructured[OG Subfolder],0)</f>
        <v>Kidokinetics_2024</v>
      </c>
      <c r="K718" t="str" cm="1">
        <f t="array" ref="K718">UPPER(CleanFileName1(Items6[[#This Row],[Franchise Legal Name]]))</f>
        <v>KIDOKINETICS FRANCHISE LLC</v>
      </c>
      <c r="L718" s="8" t="str">
        <f>SUBSTITUTE(Items6[[#This Row],[New PDF File Name]],".pdf","_Items1-23.pdf")</f>
        <v>KIDOKINETICS FRANCHISE LLC_2024_Items1-23.pdf</v>
      </c>
      <c r="M718" s="6" t="str">
        <f>Items6[[#This Row],[Cleaned Legal Name]]&amp;"_"&amp;Items6[[#This Row],[FDD Year]]&amp;".pdf"</f>
        <v>KIDOKINETICS FRANCHISE LLC_2024.pdf</v>
      </c>
      <c r="N718" s="7" t="str">
        <f>SUBSTITUTE(Items6[[#This Row],[New PDF File Name]],".pdf","")</f>
        <v>KIDOKINETICS FRANCHISE LLC_2024</v>
      </c>
    </row>
    <row r="719" spans="1:14" x14ac:dyDescent="0.3">
      <c r="A719" s="1" t="s">
        <v>1443</v>
      </c>
      <c r="B719" s="1" t="s">
        <v>8</v>
      </c>
      <c r="C719" s="2">
        <v>45536.166295254632</v>
      </c>
      <c r="D719" s="2">
        <v>45533.890253449077</v>
      </c>
      <c r="E719" s="2">
        <v>45533.890253263889</v>
      </c>
      <c r="F719" s="1" t="s">
        <v>9</v>
      </c>
      <c r="G719" s="1" t="s">
        <v>1444</v>
      </c>
      <c r="H719" s="2" t="str">
        <f>_xlfn.XLOOKUP(Items6[[#This Row],[Name - Copy]],AllJson[PDF File Name],AllJson[Franchise Legal Name])</f>
        <v>KidStrong Franchising LLC</v>
      </c>
      <c r="I719" s="4">
        <f>_xlfn.XLOOKUP(Items6[[#This Row],[Name - Copy]],AllJson[PDF File Name],AllJson[FDD Year])</f>
        <v>2024</v>
      </c>
      <c r="J719" s="5" t="str">
        <f>_xlfn.XLOOKUP(Items6[[#This Row],[Name]],WisconsinFDD_Unstructured[Name],WisconsinFDD_Unstructured[OG Subfolder],0)</f>
        <v>KidStrong_2024</v>
      </c>
      <c r="K719" t="str" cm="1">
        <f t="array" ref="K719">UPPER(CleanFileName1(Items6[[#This Row],[Franchise Legal Name]]))</f>
        <v>KIDSTRONG FRANCHISING LLC</v>
      </c>
      <c r="L719" s="8" t="str">
        <f>SUBSTITUTE(Items6[[#This Row],[New PDF File Name]],".pdf","_Items1-23.pdf")</f>
        <v>KIDSTRONG FRANCHISING LLC_2024_Items1-23.pdf</v>
      </c>
      <c r="M719" s="6" t="str">
        <f>Items6[[#This Row],[Cleaned Legal Name]]&amp;"_"&amp;Items6[[#This Row],[FDD Year]]&amp;".pdf"</f>
        <v>KIDSTRONG FRANCHISING LLC_2024.pdf</v>
      </c>
      <c r="N719" s="7" t="str">
        <f>SUBSTITUTE(Items6[[#This Row],[New PDF File Name]],".pdf","")</f>
        <v>KIDSTRONG FRANCHISING LLC_2024</v>
      </c>
    </row>
    <row r="720" spans="1:14" x14ac:dyDescent="0.3">
      <c r="A720" s="1" t="s">
        <v>1445</v>
      </c>
      <c r="B720" s="1" t="s">
        <v>8</v>
      </c>
      <c r="C720" s="2">
        <v>45536.168330868059</v>
      </c>
      <c r="D720" s="2">
        <v>45533.890272256947</v>
      </c>
      <c r="E720" s="2">
        <v>45533.890272094905</v>
      </c>
      <c r="F720" s="1" t="s">
        <v>9</v>
      </c>
      <c r="G720" s="1" t="s">
        <v>1446</v>
      </c>
      <c r="H720" s="2" t="str">
        <f>_xlfn.XLOOKUP(Items6[[#This Row],[Name - Copy]],AllJson[PDF File Name],AllJson[Franchise Legal Name])</f>
        <v>Kid to Kid Franchise System, LLC</v>
      </c>
      <c r="I720" s="4">
        <f>_xlfn.XLOOKUP(Items6[[#This Row],[Name - Copy]],AllJson[PDF File Name],AllJson[FDD Year])</f>
        <v>2024</v>
      </c>
      <c r="J720" s="5" t="str">
        <f>_xlfn.XLOOKUP(Items6[[#This Row],[Name]],WisconsinFDD_Unstructured[Name],WisconsinFDD_Unstructured[OG Subfolder],0)</f>
        <v>Kid_2024</v>
      </c>
      <c r="K720" t="str" cm="1">
        <f t="array" ref="K720">UPPER(CleanFileName1(Items6[[#This Row],[Franchise Legal Name]]))</f>
        <v>KID TO KID FRANCHISE SYSTEM, LLC</v>
      </c>
      <c r="L720" s="8" t="str">
        <f>SUBSTITUTE(Items6[[#This Row],[New PDF File Name]],".pdf","_Items1-23.pdf")</f>
        <v>KID TO KID FRANCHISE SYSTEM, LLC_2024_Items1-23.pdf</v>
      </c>
      <c r="M720" s="6" t="str">
        <f>Items6[[#This Row],[Cleaned Legal Name]]&amp;"_"&amp;Items6[[#This Row],[FDD Year]]&amp;".pdf"</f>
        <v>KID TO KID FRANCHISE SYSTEM, LLC_2024.pdf</v>
      </c>
      <c r="N720" s="7" t="str">
        <f>SUBSTITUTE(Items6[[#This Row],[New PDF File Name]],".pdf","")</f>
        <v>KID TO KID FRANCHISE SYSTEM, LLC_2024</v>
      </c>
    </row>
    <row r="721" spans="1:14" x14ac:dyDescent="0.3">
      <c r="A721" s="1" t="s">
        <v>1447</v>
      </c>
      <c r="B721" s="1" t="s">
        <v>8</v>
      </c>
      <c r="C721" s="2">
        <v>45536.169823923614</v>
      </c>
      <c r="D721" s="2">
        <v>45533.890286215275</v>
      </c>
      <c r="E721" s="2">
        <v>45533.890286018519</v>
      </c>
      <c r="F721" s="1" t="s">
        <v>9</v>
      </c>
      <c r="G721" s="1" t="s">
        <v>1448</v>
      </c>
      <c r="H721" s="2" t="str">
        <f>_xlfn.XLOOKUP(Items6[[#This Row],[Name - Copy]],AllJson[PDF File Name],AllJson[Franchise Legal Name])</f>
        <v>Kilwins Chocolates Franchise, Inc.</v>
      </c>
      <c r="I721" s="4">
        <f>_xlfn.XLOOKUP(Items6[[#This Row],[Name - Copy]],AllJson[PDF File Name],AllJson[FDD Year])</f>
        <v>2024</v>
      </c>
      <c r="J721" s="5" t="str">
        <f>_xlfn.XLOOKUP(Items6[[#This Row],[Name]],WisconsinFDD_Unstructured[Name],WisconsinFDD_Unstructured[OG Subfolder],0)</f>
        <v>Kilwins_2024</v>
      </c>
      <c r="K721" t="str" cm="1">
        <f t="array" ref="K721">UPPER(CleanFileName1(Items6[[#This Row],[Franchise Legal Name]]))</f>
        <v>KILWINS CHOCOLATES FRANCHISE, INC.</v>
      </c>
      <c r="L721" s="8" t="str">
        <f>SUBSTITUTE(Items6[[#This Row],[New PDF File Name]],".pdf","_Items1-23.pdf")</f>
        <v>KILWINS CHOCOLATES FRANCHISE, INC._2024_Items1-23.pdf</v>
      </c>
      <c r="M721" s="6" t="str">
        <f>Items6[[#This Row],[Cleaned Legal Name]]&amp;"_"&amp;Items6[[#This Row],[FDD Year]]&amp;".pdf"</f>
        <v>KILWINS CHOCOLATES FRANCHISE, INC._2024.pdf</v>
      </c>
      <c r="N721" s="7" t="str">
        <f>SUBSTITUTE(Items6[[#This Row],[New PDF File Name]],".pdf","")</f>
        <v>KILWINS CHOCOLATES FRANCHISE, INC._2024</v>
      </c>
    </row>
    <row r="722" spans="1:14" x14ac:dyDescent="0.3">
      <c r="A722" s="1" t="s">
        <v>1449</v>
      </c>
      <c r="B722" s="1" t="s">
        <v>8</v>
      </c>
      <c r="C722" s="2">
        <v>45536.171705949077</v>
      </c>
      <c r="D722" s="2">
        <v>45533.890314687502</v>
      </c>
      <c r="E722" s="2">
        <v>45533.890314571756</v>
      </c>
      <c r="F722" s="1" t="s">
        <v>9</v>
      </c>
      <c r="G722" s="1" t="s">
        <v>1450</v>
      </c>
      <c r="H722" s="2" t="str">
        <f>_xlfn.XLOOKUP(Items6[[#This Row],[Name - Copy]],AllJson[PDF File Name],AllJson[Franchise Legal Name])</f>
        <v>Kitchen Guard Franchising, Inc.</v>
      </c>
      <c r="I722" s="4">
        <f>_xlfn.XLOOKUP(Items6[[#This Row],[Name - Copy]],AllJson[PDF File Name],AllJson[FDD Year])</f>
        <v>2024</v>
      </c>
      <c r="J722" s="5">
        <f>_xlfn.XLOOKUP(Items6[[#This Row],[Name]],WisconsinFDD_Unstructured[Name],WisconsinFDD_Unstructured[OG Subfolder],0)</f>
        <v>0</v>
      </c>
      <c r="K722" t="str" cm="1">
        <f t="array" ref="K722">UPPER(CleanFileName1(Items6[[#This Row],[Franchise Legal Name]]))</f>
        <v>KITCHEN GUARD FRANCHISING, INC.</v>
      </c>
      <c r="L722" s="8" t="str">
        <f>SUBSTITUTE(Items6[[#This Row],[New PDF File Name]],".pdf","_Items1-23.pdf")</f>
        <v>KITCHEN GUARD FRANCHISING, INC._2024_Items1-23.pdf</v>
      </c>
      <c r="M722" s="6" t="str">
        <f>Items6[[#This Row],[Cleaned Legal Name]]&amp;"_"&amp;Items6[[#This Row],[FDD Year]]&amp;".pdf"</f>
        <v>KITCHEN GUARD FRANCHISING, INC._2024.pdf</v>
      </c>
      <c r="N722" s="7" t="str">
        <f>SUBSTITUTE(Items6[[#This Row],[New PDF File Name]],".pdf","")</f>
        <v>KITCHEN GUARD FRANCHISING, INC._2024</v>
      </c>
    </row>
    <row r="723" spans="1:14" x14ac:dyDescent="0.3">
      <c r="A723" s="1" t="s">
        <v>1451</v>
      </c>
      <c r="B723" s="1" t="s">
        <v>8</v>
      </c>
      <c r="C723" s="2">
        <v>45536.173029895835</v>
      </c>
      <c r="D723" s="2">
        <v>45533.890325590277</v>
      </c>
      <c r="E723" s="2">
        <v>45533.890325520835</v>
      </c>
      <c r="F723" s="1" t="s">
        <v>9</v>
      </c>
      <c r="G723" s="1" t="s">
        <v>1452</v>
      </c>
      <c r="H723" s="2" t="str">
        <f>_xlfn.XLOOKUP(Items6[[#This Row],[Name - Copy]],AllJson[PDF File Name],AllJson[Franchise Legal Name])</f>
        <v>KITCHEN REFRESH FRANCHISING, LLC</v>
      </c>
      <c r="I723" s="4">
        <f>_xlfn.XLOOKUP(Items6[[#This Row],[Name - Copy]],AllJson[PDF File Name],AllJson[FDD Year])</f>
        <v>2024</v>
      </c>
      <c r="J723" s="5">
        <f>_xlfn.XLOOKUP(Items6[[#This Row],[Name]],WisconsinFDD_Unstructured[Name],WisconsinFDD_Unstructured[OG Subfolder],0)</f>
        <v>0</v>
      </c>
      <c r="K723" t="str" cm="1">
        <f t="array" ref="K723">UPPER(CleanFileName1(Items6[[#This Row],[Franchise Legal Name]]))</f>
        <v>KITCHEN REFRESH FRANCHISING, LLC</v>
      </c>
      <c r="L723" s="8" t="str">
        <f>SUBSTITUTE(Items6[[#This Row],[New PDF File Name]],".pdf","_Items1-23.pdf")</f>
        <v>KITCHEN REFRESH FRANCHISING, LLC_2024_Items1-23.pdf</v>
      </c>
      <c r="M723" s="6" t="str">
        <f>Items6[[#This Row],[Cleaned Legal Name]]&amp;"_"&amp;Items6[[#This Row],[FDD Year]]&amp;".pdf"</f>
        <v>KITCHEN REFRESH FRANCHISING, LLC_2024.pdf</v>
      </c>
      <c r="N723" s="7" t="str">
        <f>SUBSTITUTE(Items6[[#This Row],[New PDF File Name]],".pdf","")</f>
        <v>KITCHEN REFRESH FRANCHISING, LLC_2024</v>
      </c>
    </row>
    <row r="724" spans="1:14" x14ac:dyDescent="0.3">
      <c r="A724" s="1" t="s">
        <v>1453</v>
      </c>
      <c r="B724" s="1" t="s">
        <v>8</v>
      </c>
      <c r="C724" s="2">
        <v>45536.174071909722</v>
      </c>
      <c r="D724" s="2">
        <v>45533.890383252314</v>
      </c>
      <c r="E724" s="2">
        <v>45533.890383229169</v>
      </c>
      <c r="F724" s="1" t="s">
        <v>9</v>
      </c>
      <c r="G724" s="1" t="s">
        <v>1454</v>
      </c>
      <c r="H724" s="2" t="str">
        <f>_xlfn.XLOOKUP(Items6[[#This Row],[Name - Copy]],AllJson[PDF File Name],AllJson[Franchise Legal Name])</f>
        <v>Kitchen Wise, LLC</v>
      </c>
      <c r="I724" s="4">
        <f>_xlfn.XLOOKUP(Items6[[#This Row],[Name - Copy]],AllJson[PDF File Name],AllJson[FDD Year])</f>
        <v>2024</v>
      </c>
      <c r="J724" s="5">
        <f>_xlfn.XLOOKUP(Items6[[#This Row],[Name]],WisconsinFDD_Unstructured[Name],WisconsinFDD_Unstructured[OG Subfolder],0)</f>
        <v>0</v>
      </c>
      <c r="K724" t="str" cm="1">
        <f t="array" ref="K724">UPPER(CleanFileName1(Items6[[#This Row],[Franchise Legal Name]]))</f>
        <v>KITCHEN WISE, LLC</v>
      </c>
      <c r="L724" s="8" t="str">
        <f>SUBSTITUTE(Items6[[#This Row],[New PDF File Name]],".pdf","_Items1-23.pdf")</f>
        <v>KITCHEN WISE, LLC_2024_Items1-23.pdf</v>
      </c>
      <c r="M724" s="6" t="str">
        <f>Items6[[#This Row],[Cleaned Legal Name]]&amp;"_"&amp;Items6[[#This Row],[FDD Year]]&amp;".pdf"</f>
        <v>KITCHEN WISE, LLC_2024.pdf</v>
      </c>
      <c r="N724" s="7" t="str">
        <f>SUBSTITUTE(Items6[[#This Row],[New PDF File Name]],".pdf","")</f>
        <v>KITCHEN WISE, LLC_2024</v>
      </c>
    </row>
    <row r="725" spans="1:14" x14ac:dyDescent="0.3">
      <c r="A725" s="1" t="s">
        <v>1455</v>
      </c>
      <c r="B725" s="1" t="s">
        <v>8</v>
      </c>
      <c r="C725" s="2">
        <v>45536.179284039354</v>
      </c>
      <c r="D725" s="2">
        <v>45533.890399097225</v>
      </c>
      <c r="E725" s="2">
        <v>45533.890399004631</v>
      </c>
      <c r="F725" s="1" t="s">
        <v>9</v>
      </c>
      <c r="G725" s="1" t="s">
        <v>1456</v>
      </c>
      <c r="H725" s="2" t="str">
        <f>_xlfn.XLOOKUP(Items6[[#This Row],[Name - Copy]],AllJson[PDF File Name],AllJson[Franchise Legal Name])</f>
        <v>KLDiscovery Franchising, LLC</v>
      </c>
      <c r="I725" s="4">
        <f>_xlfn.XLOOKUP(Items6[[#This Row],[Name - Copy]],AllJson[PDF File Name],AllJson[FDD Year])</f>
        <v>2024</v>
      </c>
      <c r="J725" s="5" t="str">
        <f>_xlfn.XLOOKUP(Items6[[#This Row],[Name]],WisconsinFDD_Unstructured[Name],WisconsinFDD_Unstructured[OG Subfolder],0)</f>
        <v>KLDiscovery_2024</v>
      </c>
      <c r="K725" t="str" cm="1">
        <f t="array" ref="K725">UPPER(CleanFileName1(Items6[[#This Row],[Franchise Legal Name]]))</f>
        <v>KLDISCOVERY FRANCHISING, LLC</v>
      </c>
      <c r="L725" s="8" t="str">
        <f>SUBSTITUTE(Items6[[#This Row],[New PDF File Name]],".pdf","_Items1-23.pdf")</f>
        <v>KLDISCOVERY FRANCHISING, LLC_2024_Items1-23.pdf</v>
      </c>
      <c r="M725" s="6" t="str">
        <f>Items6[[#This Row],[Cleaned Legal Name]]&amp;"_"&amp;Items6[[#This Row],[FDD Year]]&amp;".pdf"</f>
        <v>KLDISCOVERY FRANCHISING, LLC_2024.pdf</v>
      </c>
      <c r="N725" s="7" t="str">
        <f>SUBSTITUTE(Items6[[#This Row],[New PDF File Name]],".pdf","")</f>
        <v>KLDISCOVERY FRANCHISING, LLC_2024</v>
      </c>
    </row>
    <row r="726" spans="1:14" x14ac:dyDescent="0.3">
      <c r="A726" s="1" t="s">
        <v>1457</v>
      </c>
      <c r="B726" s="1" t="s">
        <v>8</v>
      </c>
      <c r="C726" s="2">
        <v>45536.180575636572</v>
      </c>
      <c r="D726" s="2">
        <v>45533.890424652775</v>
      </c>
      <c r="E726" s="2">
        <v>45533.890424560188</v>
      </c>
      <c r="F726" s="1" t="s">
        <v>9</v>
      </c>
      <c r="G726" s="1" t="s">
        <v>1458</v>
      </c>
      <c r="H726" s="2" t="str">
        <f>_xlfn.XLOOKUP(Items6[[#This Row],[Name - Copy]],AllJson[PDF File Name],AllJson[Franchise Legal Name])</f>
        <v>Kline Franchising, Inc.</v>
      </c>
      <c r="I726" s="4">
        <f>_xlfn.XLOOKUP(Items6[[#This Row],[Name - Copy]],AllJson[PDF File Name],AllJson[FDD Year])</f>
        <v>2024</v>
      </c>
      <c r="J726" s="5" t="str">
        <f>_xlfn.XLOOKUP(Items6[[#This Row],[Name]],WisconsinFDD_Unstructured[Name],WisconsinFDD_Unstructured[OG Subfolder],0)</f>
        <v>Kline_2024</v>
      </c>
      <c r="K726" t="str" cm="1">
        <f t="array" ref="K726">UPPER(CleanFileName1(Items6[[#This Row],[Franchise Legal Name]]))</f>
        <v>KLINE FRANCHISING, INC.</v>
      </c>
      <c r="L726" s="8" t="str">
        <f>SUBSTITUTE(Items6[[#This Row],[New PDF File Name]],".pdf","_Items1-23.pdf")</f>
        <v>KLINE FRANCHISING, INC._2024_Items1-23.pdf</v>
      </c>
      <c r="M726" s="6" t="str">
        <f>Items6[[#This Row],[Cleaned Legal Name]]&amp;"_"&amp;Items6[[#This Row],[FDD Year]]&amp;".pdf"</f>
        <v>KLINE FRANCHISING, INC._2024.pdf</v>
      </c>
      <c r="N726" s="7" t="str">
        <f>SUBSTITUTE(Items6[[#This Row],[New PDF File Name]],".pdf","")</f>
        <v>KLINE FRANCHISING, INC._2024</v>
      </c>
    </row>
    <row r="727" spans="1:14" x14ac:dyDescent="0.3">
      <c r="A727" s="1" t="s">
        <v>1459</v>
      </c>
      <c r="B727" s="1" t="s">
        <v>8</v>
      </c>
      <c r="C727" s="2">
        <v>45536.187771064811</v>
      </c>
      <c r="D727" s="2">
        <v>45533.890448564816</v>
      </c>
      <c r="E727" s="2">
        <v>45533.890448391205</v>
      </c>
      <c r="F727" s="1" t="s">
        <v>9</v>
      </c>
      <c r="G727" s="1" t="s">
        <v>1460</v>
      </c>
      <c r="H727" s="2" t="str">
        <f>_xlfn.XLOOKUP(Items6[[#This Row],[Name - Copy]],AllJson[PDF File Name],AllJson[Franchise Legal Name])</f>
        <v>Koala Insulation Franchisor, LLC</v>
      </c>
      <c r="I727" s="4">
        <f>_xlfn.XLOOKUP(Items6[[#This Row],[Name - Copy]],AllJson[PDF File Name],AllJson[FDD Year])</f>
        <v>2024</v>
      </c>
      <c r="J727" s="5" t="str">
        <f>_xlfn.XLOOKUP(Items6[[#This Row],[Name]],WisconsinFDD_Unstructured[Name],WisconsinFDD_Unstructured[OG Subfolder],0)</f>
        <v>Koala_2024</v>
      </c>
      <c r="K727" t="str" cm="1">
        <f t="array" ref="K727">UPPER(CleanFileName1(Items6[[#This Row],[Franchise Legal Name]]))</f>
        <v>KOALA INSULATION FRANCHISOR, LLC</v>
      </c>
      <c r="L727" s="8" t="str">
        <f>SUBSTITUTE(Items6[[#This Row],[New PDF File Name]],".pdf","_Items1-23.pdf")</f>
        <v>KOALA INSULATION FRANCHISOR, LLC_2024_Items1-23.pdf</v>
      </c>
      <c r="M727" s="6" t="str">
        <f>Items6[[#This Row],[Cleaned Legal Name]]&amp;"_"&amp;Items6[[#This Row],[FDD Year]]&amp;".pdf"</f>
        <v>KOALA INSULATION FRANCHISOR, LLC_2024.pdf</v>
      </c>
      <c r="N727" s="7" t="str">
        <f>SUBSTITUTE(Items6[[#This Row],[New PDF File Name]],".pdf","")</f>
        <v>KOALA INSULATION FRANCHISOR, LLC_2024</v>
      </c>
    </row>
    <row r="728" spans="1:14" x14ac:dyDescent="0.3">
      <c r="A728" s="1" t="s">
        <v>1461</v>
      </c>
      <c r="B728" s="1" t="s">
        <v>8</v>
      </c>
      <c r="C728" s="2">
        <v>45536.190340972222</v>
      </c>
      <c r="D728" s="2">
        <v>45533.890456458335</v>
      </c>
      <c r="E728" s="2">
        <v>45533.890456354166</v>
      </c>
      <c r="F728" s="1" t="s">
        <v>9</v>
      </c>
      <c r="G728" s="1" t="s">
        <v>1462</v>
      </c>
      <c r="H728" s="2" t="str">
        <f>_xlfn.XLOOKUP(Items6[[#This Row],[Name - Copy]],AllJson[PDF File Name],AllJson[Franchise Legal Name])</f>
        <v>Koibito Franchise, LLC</v>
      </c>
      <c r="I728" s="4">
        <f>_xlfn.XLOOKUP(Items6[[#This Row],[Name - Copy]],AllJson[PDF File Name],AllJson[FDD Year])</f>
        <v>2023</v>
      </c>
      <c r="J728" s="5" t="str">
        <f>_xlfn.XLOOKUP(Items6[[#This Row],[Name]],WisconsinFDD_Unstructured[Name],WisconsinFDD_Unstructured[OG Subfolder],0)</f>
        <v>Koibito_2023</v>
      </c>
      <c r="K728" t="str" cm="1">
        <f t="array" ref="K728">UPPER(CleanFileName1(Items6[[#This Row],[Franchise Legal Name]]))</f>
        <v>KOIBITO FRANCHISE, LLC</v>
      </c>
      <c r="L728" s="8" t="str">
        <f>SUBSTITUTE(Items6[[#This Row],[New PDF File Name]],".pdf","_Items1-23.pdf")</f>
        <v>KOIBITO FRANCHISE, LLC_2023_Items1-23.pdf</v>
      </c>
      <c r="M728" s="6" t="str">
        <f>Items6[[#This Row],[Cleaned Legal Name]]&amp;"_"&amp;Items6[[#This Row],[FDD Year]]&amp;".pdf"</f>
        <v>KOIBITO FRANCHISE, LLC_2023.pdf</v>
      </c>
      <c r="N728" s="7" t="str">
        <f>SUBSTITUTE(Items6[[#This Row],[New PDF File Name]],".pdf","")</f>
        <v>KOIBITO FRANCHISE, LLC_2023</v>
      </c>
    </row>
    <row r="729" spans="1:14" x14ac:dyDescent="0.3">
      <c r="A729" s="1" t="s">
        <v>1463</v>
      </c>
      <c r="B729" s="1" t="s">
        <v>8</v>
      </c>
      <c r="C729" s="2">
        <v>45536.191715219909</v>
      </c>
      <c r="D729" s="2">
        <v>45533.890489699072</v>
      </c>
      <c r="E729" s="2">
        <v>45533.890489513891</v>
      </c>
      <c r="F729" s="1" t="s">
        <v>9</v>
      </c>
      <c r="G729" s="1" t="s">
        <v>1464</v>
      </c>
      <c r="H729" s="2" t="str">
        <f>_xlfn.XLOOKUP(Items6[[#This Row],[Name - Copy]],AllJson[PDF File Name],AllJson[Franchise Legal Name])</f>
        <v>Kona Ice, Inc.</v>
      </c>
      <c r="I729" s="4">
        <f>_xlfn.XLOOKUP(Items6[[#This Row],[Name - Copy]],AllJson[PDF File Name],AllJson[FDD Year])</f>
        <v>2024</v>
      </c>
      <c r="J729" s="5" t="str">
        <f>_xlfn.XLOOKUP(Items6[[#This Row],[Name]],WisconsinFDD_Unstructured[Name],WisconsinFDD_Unstructured[OG Subfolder],0)</f>
        <v>Kona_2024</v>
      </c>
      <c r="K729" t="str" cm="1">
        <f t="array" ref="K729">UPPER(CleanFileName1(Items6[[#This Row],[Franchise Legal Name]]))</f>
        <v>KONA ICE, INC.</v>
      </c>
      <c r="L729" s="8" t="str">
        <f>SUBSTITUTE(Items6[[#This Row],[New PDF File Name]],".pdf","_Items1-23.pdf")</f>
        <v>KONA ICE, INC._2024_Items1-23.pdf</v>
      </c>
      <c r="M729" s="6" t="str">
        <f>Items6[[#This Row],[Cleaned Legal Name]]&amp;"_"&amp;Items6[[#This Row],[FDD Year]]&amp;".pdf"</f>
        <v>KONA ICE, INC._2024.pdf</v>
      </c>
      <c r="N729" s="7" t="str">
        <f>SUBSTITUTE(Items6[[#This Row],[New PDF File Name]],".pdf","")</f>
        <v>KONA ICE, INC._2024</v>
      </c>
    </row>
    <row r="730" spans="1:14" x14ac:dyDescent="0.3">
      <c r="A730" s="1" t="s">
        <v>1465</v>
      </c>
      <c r="B730" s="1" t="s">
        <v>8</v>
      </c>
      <c r="C730" s="2">
        <v>45536.193648807872</v>
      </c>
      <c r="D730" s="2">
        <v>45533.890507800927</v>
      </c>
      <c r="E730" s="2">
        <v>45533.890507662036</v>
      </c>
      <c r="F730" s="1" t="s">
        <v>9</v>
      </c>
      <c r="G730" s="1" t="s">
        <v>1466</v>
      </c>
      <c r="H730" s="2" t="str">
        <f>_xlfn.XLOOKUP(Items6[[#This Row],[Name - Copy]],AllJson[PDF File Name],AllJson[Franchise Legal Name])</f>
        <v>Kramerica Enterprises LLC</v>
      </c>
      <c r="I730" s="4">
        <f>_xlfn.XLOOKUP(Items6[[#This Row],[Name - Copy]],AllJson[PDF File Name],AllJson[FDD Year])</f>
        <v>2024</v>
      </c>
      <c r="J730" s="5" t="str">
        <f>_xlfn.XLOOKUP(Items6[[#This Row],[Name]],WisconsinFDD_Unstructured[Name],WisconsinFDD_Unstructured[OG Subfolder],0)</f>
        <v>Kramerica_2024</v>
      </c>
      <c r="K730" t="str" cm="1">
        <f t="array" ref="K730">UPPER(CleanFileName1(Items6[[#This Row],[Franchise Legal Name]]))</f>
        <v>KRAMERICA ENTERPRISES LLC</v>
      </c>
      <c r="L730" s="8" t="str">
        <f>SUBSTITUTE(Items6[[#This Row],[New PDF File Name]],".pdf","_Items1-23.pdf")</f>
        <v>KRAMERICA ENTERPRISES LLC_2024_Items1-23.pdf</v>
      </c>
      <c r="M730" s="6" t="str">
        <f>Items6[[#This Row],[Cleaned Legal Name]]&amp;"_"&amp;Items6[[#This Row],[FDD Year]]&amp;".pdf"</f>
        <v>KRAMERICA ENTERPRISES LLC_2024.pdf</v>
      </c>
      <c r="N730" s="7" t="str">
        <f>SUBSTITUTE(Items6[[#This Row],[New PDF File Name]],".pdf","")</f>
        <v>KRAMERICA ENTERPRISES LLC_2024</v>
      </c>
    </row>
    <row r="731" spans="1:14" x14ac:dyDescent="0.3">
      <c r="A731" s="1" t="s">
        <v>1467</v>
      </c>
      <c r="B731" s="1" t="s">
        <v>8</v>
      </c>
      <c r="C731" s="2">
        <v>45536.195209166668</v>
      </c>
      <c r="D731" s="2">
        <v>45533.890518761575</v>
      </c>
      <c r="E731" s="2">
        <v>45533.890518703702</v>
      </c>
      <c r="F731" s="1" t="s">
        <v>9</v>
      </c>
      <c r="G731" s="1" t="s">
        <v>1468</v>
      </c>
      <c r="H731" s="2" t="str">
        <f>_xlfn.XLOOKUP(Items6[[#This Row],[Name - Copy]],AllJson[PDF File Name],AllJson[Franchise Legal Name])</f>
        <v>KSS Franchising LLC</v>
      </c>
      <c r="I731" s="4">
        <f>_xlfn.XLOOKUP(Items6[[#This Row],[Name - Copy]],AllJson[PDF File Name],AllJson[FDD Year])</f>
        <v>2024</v>
      </c>
      <c r="J731" s="5" t="str">
        <f>_xlfn.XLOOKUP(Items6[[#This Row],[Name]],WisconsinFDD_Unstructured[Name],WisconsinFDD_Unstructured[OG Subfolder],0)</f>
        <v>KSS_2024</v>
      </c>
      <c r="K731" t="str" cm="1">
        <f t="array" ref="K731">UPPER(CleanFileName1(Items6[[#This Row],[Franchise Legal Name]]))</f>
        <v>KSS FRANCHISING LLC</v>
      </c>
      <c r="L731" s="8" t="str">
        <f>SUBSTITUTE(Items6[[#This Row],[New PDF File Name]],".pdf","_Items1-23.pdf")</f>
        <v>KSS FRANCHISING LLC_2024_Items1-23.pdf</v>
      </c>
      <c r="M731" s="6" t="str">
        <f>Items6[[#This Row],[Cleaned Legal Name]]&amp;"_"&amp;Items6[[#This Row],[FDD Year]]&amp;".pdf"</f>
        <v>KSS FRANCHISING LLC_2024.pdf</v>
      </c>
      <c r="N731" s="7" t="str">
        <f>SUBSTITUTE(Items6[[#This Row],[New PDF File Name]],".pdf","")</f>
        <v>KSS FRANCHISING LLC_2024</v>
      </c>
    </row>
    <row r="732" spans="1:14" x14ac:dyDescent="0.3">
      <c r="A732" s="1" t="s">
        <v>1469</v>
      </c>
      <c r="B732" s="1" t="s">
        <v>8</v>
      </c>
      <c r="C732" s="2">
        <v>45536.196355567132</v>
      </c>
      <c r="D732" s="2">
        <v>45533.890536956016</v>
      </c>
      <c r="E732" s="2">
        <v>45533.890536840277</v>
      </c>
      <c r="F732" s="1" t="s">
        <v>9</v>
      </c>
      <c r="G732" s="1" t="s">
        <v>1470</v>
      </c>
      <c r="H732" s="2" t="str">
        <f>_xlfn.XLOOKUP(Items6[[#This Row],[Name - Copy]],AllJson[PDF File Name],AllJson[Franchise Legal Name])</f>
        <v>KS La Crosse Investments, LLC</v>
      </c>
      <c r="I732" s="4">
        <f>_xlfn.XLOOKUP(Items6[[#This Row],[Name - Copy]],AllJson[PDF File Name],AllJson[FDD Year])</f>
        <v>2024</v>
      </c>
      <c r="J732" s="5" t="str">
        <f>_xlfn.XLOOKUP(Items6[[#This Row],[Name]],WisconsinFDD_Unstructured[Name],WisconsinFDD_Unstructured[OG Subfolder],0)</f>
        <v>KS_2024</v>
      </c>
      <c r="K732" t="str" cm="1">
        <f t="array" ref="K732">UPPER(CleanFileName1(Items6[[#This Row],[Franchise Legal Name]]))</f>
        <v>KS LA CROSSE INVESTMENTS, LLC</v>
      </c>
      <c r="L732" s="8" t="str">
        <f>SUBSTITUTE(Items6[[#This Row],[New PDF File Name]],".pdf","_Items1-23.pdf")</f>
        <v>KS LA CROSSE INVESTMENTS, LLC_2024_Items1-23.pdf</v>
      </c>
      <c r="M732" s="6" t="str">
        <f>Items6[[#This Row],[Cleaned Legal Name]]&amp;"_"&amp;Items6[[#This Row],[FDD Year]]&amp;".pdf"</f>
        <v>KS LA CROSSE INVESTMENTS, LLC_2024.pdf</v>
      </c>
      <c r="N732" s="7" t="str">
        <f>SUBSTITUTE(Items6[[#This Row],[New PDF File Name]],".pdf","")</f>
        <v>KS LA CROSSE INVESTMENTS, LLC_2024</v>
      </c>
    </row>
    <row r="733" spans="1:14" x14ac:dyDescent="0.3">
      <c r="A733" s="1" t="s">
        <v>1471</v>
      </c>
      <c r="B733" s="1" t="s">
        <v>8</v>
      </c>
      <c r="C733" s="2">
        <v>45536.19773738426</v>
      </c>
      <c r="D733" s="2">
        <v>45533.890574791665</v>
      </c>
      <c r="E733" s="2">
        <v>45533.890574675926</v>
      </c>
      <c r="F733" s="1" t="s">
        <v>9</v>
      </c>
      <c r="G733" s="1" t="s">
        <v>1472</v>
      </c>
      <c r="H733" s="2" t="str">
        <f>_xlfn.XLOOKUP(Items6[[#This Row],[Name - Copy]],AllJson[PDF File Name],AllJson[Franchise Legal Name])</f>
        <v>KUMON NORTH AMERICA, INC.</v>
      </c>
      <c r="I733" s="4">
        <f>_xlfn.XLOOKUP(Items6[[#This Row],[Name - Copy]],AllJson[PDF File Name],AllJson[FDD Year])</f>
        <v>2024</v>
      </c>
      <c r="J733" s="5" t="str">
        <f>_xlfn.XLOOKUP(Items6[[#This Row],[Name]],WisconsinFDD_Unstructured[Name],WisconsinFDD_Unstructured[OG Subfolder],0)</f>
        <v>KUMON_2024</v>
      </c>
      <c r="K733" t="str" cm="1">
        <f t="array" ref="K733">UPPER(CleanFileName1(Items6[[#This Row],[Franchise Legal Name]]))</f>
        <v>KUMON NORTH AMERICA, INC.</v>
      </c>
      <c r="L733" s="8" t="str">
        <f>SUBSTITUTE(Items6[[#This Row],[New PDF File Name]],".pdf","_Items1-23.pdf")</f>
        <v>KUMON NORTH AMERICA, INC._2024_Items1-23.pdf</v>
      </c>
      <c r="M733" s="6" t="str">
        <f>Items6[[#This Row],[Cleaned Legal Name]]&amp;"_"&amp;Items6[[#This Row],[FDD Year]]&amp;".pdf"</f>
        <v>KUMON NORTH AMERICA, INC._2024.pdf</v>
      </c>
      <c r="N733" s="7" t="str">
        <f>SUBSTITUTE(Items6[[#This Row],[New PDF File Name]],".pdf","")</f>
        <v>KUMON NORTH AMERICA, INC._2024</v>
      </c>
    </row>
    <row r="734" spans="1:14" x14ac:dyDescent="0.3">
      <c r="A734" s="1" t="s">
        <v>1473</v>
      </c>
      <c r="B734" s="1" t="s">
        <v>8</v>
      </c>
      <c r="C734" s="2">
        <v>45536.199646909721</v>
      </c>
      <c r="D734" s="2">
        <v>45533.890585347224</v>
      </c>
      <c r="E734" s="2">
        <v>45533.89058525463</v>
      </c>
      <c r="F734" s="1" t="s">
        <v>9</v>
      </c>
      <c r="G734" s="1" t="s">
        <v>1474</v>
      </c>
      <c r="H734" s="2" t="str">
        <f>_xlfn.XLOOKUP(Items6[[#This Row],[Name - Copy]],AllJson[PDF File Name],AllJson[Franchise Legal Name])</f>
        <v>Kwik Kar Franchising, LLC</v>
      </c>
      <c r="I734" s="4">
        <f>_xlfn.XLOOKUP(Items6[[#This Row],[Name - Copy]],AllJson[PDF File Name],AllJson[FDD Year])</f>
        <v>2024</v>
      </c>
      <c r="J734" s="5" t="str">
        <f>_xlfn.XLOOKUP(Items6[[#This Row],[Name]],WisconsinFDD_Unstructured[Name],WisconsinFDD_Unstructured[OG Subfolder],0)</f>
        <v>Kwik_2024</v>
      </c>
      <c r="K734" t="str" cm="1">
        <f t="array" ref="K734">UPPER(CleanFileName1(Items6[[#This Row],[Franchise Legal Name]]))</f>
        <v>KWIK KAR FRANCHISING, LLC</v>
      </c>
      <c r="L734" s="8" t="str">
        <f>SUBSTITUTE(Items6[[#This Row],[New PDF File Name]],".pdf","_Items1-23.pdf")</f>
        <v>KWIK KAR FRANCHISING, LLC_2024_Items1-23.pdf</v>
      </c>
      <c r="M734" s="6" t="str">
        <f>Items6[[#This Row],[Cleaned Legal Name]]&amp;"_"&amp;Items6[[#This Row],[FDD Year]]&amp;".pdf"</f>
        <v>KWIK KAR FRANCHISING, LLC_2024.pdf</v>
      </c>
      <c r="N734" s="7" t="str">
        <f>SUBSTITUTE(Items6[[#This Row],[New PDF File Name]],".pdf","")</f>
        <v>KWIK KAR FRANCHISING, LLC_2024</v>
      </c>
    </row>
    <row r="735" spans="1:14" x14ac:dyDescent="0.3">
      <c r="A735" s="1" t="s">
        <v>1475</v>
      </c>
      <c r="B735" s="1" t="s">
        <v>8</v>
      </c>
      <c r="C735" s="2">
        <v>45536.201541377312</v>
      </c>
      <c r="D735" s="2">
        <v>45533.890601909719</v>
      </c>
      <c r="E735" s="2">
        <v>45533.890601793981</v>
      </c>
      <c r="F735" s="1" t="s">
        <v>9</v>
      </c>
      <c r="G735" s="1" t="s">
        <v>1476</v>
      </c>
      <c r="H735" s="2" t="str">
        <f>_xlfn.XLOOKUP(Items6[[#This Row],[Name - Copy]],AllJson[PDF File Name],AllJson[Franchise Legal Name])</f>
        <v>LABOR FINDERS INTERNATIONAL INC</v>
      </c>
      <c r="I735" s="4">
        <f>_xlfn.XLOOKUP(Items6[[#This Row],[Name - Copy]],AllJson[PDF File Name],AllJson[FDD Year])</f>
        <v>2024</v>
      </c>
      <c r="J735" s="5" t="str">
        <f>_xlfn.XLOOKUP(Items6[[#This Row],[Name]],WisconsinFDD_Unstructured[Name],WisconsinFDD_Unstructured[OG Subfolder],0)</f>
        <v>LABOR_2024</v>
      </c>
      <c r="K735" t="str" cm="1">
        <f t="array" ref="K735">UPPER(CleanFileName1(Items6[[#This Row],[Franchise Legal Name]]))</f>
        <v>LABOR FINDERS INTERNATIONAL INC</v>
      </c>
      <c r="L735" s="8" t="str">
        <f>SUBSTITUTE(Items6[[#This Row],[New PDF File Name]],".pdf","_Items1-23.pdf")</f>
        <v>LABOR FINDERS INTERNATIONAL INC_2024_Items1-23.pdf</v>
      </c>
      <c r="M735" s="6" t="str">
        <f>Items6[[#This Row],[Cleaned Legal Name]]&amp;"_"&amp;Items6[[#This Row],[FDD Year]]&amp;".pdf"</f>
        <v>LABOR FINDERS INTERNATIONAL INC_2024.pdf</v>
      </c>
      <c r="N735" s="7" t="str">
        <f>SUBSTITUTE(Items6[[#This Row],[New PDF File Name]],".pdf","")</f>
        <v>LABOR FINDERS INTERNATIONAL INC_2024</v>
      </c>
    </row>
    <row r="736" spans="1:14" x14ac:dyDescent="0.3">
      <c r="A736" s="1" t="s">
        <v>1477</v>
      </c>
      <c r="B736" s="1" t="s">
        <v>8</v>
      </c>
      <c r="C736" s="2">
        <v>45536.202842465274</v>
      </c>
      <c r="D736" s="2">
        <v>45533.890612430558</v>
      </c>
      <c r="E736" s="2">
        <v>45533.890612314812</v>
      </c>
      <c r="F736" s="1" t="s">
        <v>9</v>
      </c>
      <c r="G736" s="1" t="s">
        <v>1478</v>
      </c>
      <c r="H736" s="2" t="str">
        <f>_xlfn.XLOOKUP(Items6[[#This Row],[Name - Copy]],AllJson[PDF File Name],AllJson[Franchise Legal Name])</f>
        <v>Laduree International SA</v>
      </c>
      <c r="I736" s="4">
        <f>_xlfn.XLOOKUP(Items6[[#This Row],[Name - Copy]],AllJson[PDF File Name],AllJson[FDD Year])</f>
        <v>2024</v>
      </c>
      <c r="J736" s="5" t="str">
        <f>_xlfn.XLOOKUP(Items6[[#This Row],[Name]],WisconsinFDD_Unstructured[Name],WisconsinFDD_Unstructured[OG Subfolder],0)</f>
        <v>Laduree_2024</v>
      </c>
      <c r="K736" t="str" cm="1">
        <f t="array" ref="K736">UPPER(CleanFileName1(Items6[[#This Row],[Franchise Legal Name]]))</f>
        <v>LADUREE INTERNATIONAL SA</v>
      </c>
      <c r="L736" s="8" t="str">
        <f>SUBSTITUTE(Items6[[#This Row],[New PDF File Name]],".pdf","_Items1-23.pdf")</f>
        <v>LADUREE INTERNATIONAL SA_2024_Items1-23.pdf</v>
      </c>
      <c r="M736" s="6" t="str">
        <f>Items6[[#This Row],[Cleaned Legal Name]]&amp;"_"&amp;Items6[[#This Row],[FDD Year]]&amp;".pdf"</f>
        <v>LADUREE INTERNATIONAL SA_2024.pdf</v>
      </c>
      <c r="N736" s="7" t="str">
        <f>SUBSTITUTE(Items6[[#This Row],[New PDF File Name]],".pdf","")</f>
        <v>LADUREE INTERNATIONAL SA_2024</v>
      </c>
    </row>
    <row r="737" spans="1:14" x14ac:dyDescent="0.3">
      <c r="A737" s="1" t="s">
        <v>1479</v>
      </c>
      <c r="B737" s="1" t="s">
        <v>8</v>
      </c>
      <c r="C737" s="2">
        <v>45536.204056655093</v>
      </c>
      <c r="D737" s="2">
        <v>45533.890650694448</v>
      </c>
      <c r="E737" s="2">
        <v>45533.890650578702</v>
      </c>
      <c r="F737" s="1" t="s">
        <v>9</v>
      </c>
      <c r="G737" s="1" t="s">
        <v>1480</v>
      </c>
      <c r="H737" s="2" t="str">
        <f>_xlfn.XLOOKUP(Items6[[#This Row],[Name - Copy]],AllJson[PDF File Name],AllJson[Franchise Legal Name])</f>
        <v>Larada Sciences, Inc.</v>
      </c>
      <c r="I737" s="4">
        <f>_xlfn.XLOOKUP(Items6[[#This Row],[Name - Copy]],AllJson[PDF File Name],AllJson[FDD Year])</f>
        <v>2024</v>
      </c>
      <c r="J737" s="5" t="str">
        <f>_xlfn.XLOOKUP(Items6[[#This Row],[Name]],WisconsinFDD_Unstructured[Name],WisconsinFDD_Unstructured[OG Subfolder],0)</f>
        <v>Larada_2024</v>
      </c>
      <c r="K737" t="str" cm="1">
        <f t="array" ref="K737">UPPER(CleanFileName1(Items6[[#This Row],[Franchise Legal Name]]))</f>
        <v>LARADA SCIENCES, INC.</v>
      </c>
      <c r="L737" s="8" t="str">
        <f>SUBSTITUTE(Items6[[#This Row],[New PDF File Name]],".pdf","_Items1-23.pdf")</f>
        <v>LARADA SCIENCES, INC._2024_Items1-23.pdf</v>
      </c>
      <c r="M737" s="6" t="str">
        <f>Items6[[#This Row],[Cleaned Legal Name]]&amp;"_"&amp;Items6[[#This Row],[FDD Year]]&amp;".pdf"</f>
        <v>LARADA SCIENCES, INC._2024.pdf</v>
      </c>
      <c r="N737" s="7" t="str">
        <f>SUBSTITUTE(Items6[[#This Row],[New PDF File Name]],".pdf","")</f>
        <v>LARADA SCIENCES, INC._2024</v>
      </c>
    </row>
    <row r="738" spans="1:14" x14ac:dyDescent="0.3">
      <c r="A738" s="1" t="s">
        <v>1481</v>
      </c>
      <c r="B738" s="1" t="s">
        <v>8</v>
      </c>
      <c r="C738" s="2">
        <v>45536.205552488427</v>
      </c>
      <c r="D738" s="2">
        <v>45533.890658958335</v>
      </c>
      <c r="E738" s="2">
        <v>45533.890658877317</v>
      </c>
      <c r="F738" s="1" t="s">
        <v>9</v>
      </c>
      <c r="G738" s="1" t="s">
        <v>1482</v>
      </c>
      <c r="H738" s="2" t="str">
        <f>_xlfn.XLOOKUP(Items6[[#This Row],[Name - Copy]],AllJson[PDF File Name],AllJson[Franchise Legal Name])</f>
        <v>Larks LLC</v>
      </c>
      <c r="I738" s="4">
        <f>_xlfn.XLOOKUP(Items6[[#This Row],[Name - Copy]],AllJson[PDF File Name],AllJson[FDD Year])</f>
        <v>2024</v>
      </c>
      <c r="J738" s="5" t="str">
        <f>_xlfn.XLOOKUP(Items6[[#This Row],[Name]],WisconsinFDD_Unstructured[Name],WisconsinFDD_Unstructured[OG Subfolder],0)</f>
        <v>Larks_2024</v>
      </c>
      <c r="K738" t="str" cm="1">
        <f t="array" ref="K738">UPPER(CleanFileName1(Items6[[#This Row],[Franchise Legal Name]]))</f>
        <v>LARKS LLC</v>
      </c>
      <c r="L738" s="8" t="str">
        <f>SUBSTITUTE(Items6[[#This Row],[New PDF File Name]],".pdf","_Items1-23.pdf")</f>
        <v>LARKS LLC_2024_Items1-23.pdf</v>
      </c>
      <c r="M738" s="6" t="str">
        <f>Items6[[#This Row],[Cleaned Legal Name]]&amp;"_"&amp;Items6[[#This Row],[FDD Year]]&amp;".pdf"</f>
        <v>LARKS LLC_2024.pdf</v>
      </c>
      <c r="N738" s="7" t="str">
        <f>SUBSTITUTE(Items6[[#This Row],[New PDF File Name]],".pdf","")</f>
        <v>LARKS LLC_2024</v>
      </c>
    </row>
    <row r="739" spans="1:14" x14ac:dyDescent="0.3">
      <c r="A739" s="1" t="s">
        <v>1483</v>
      </c>
      <c r="B739" s="1" t="s">
        <v>8</v>
      </c>
      <c r="C739" s="2">
        <v>45536.207577986112</v>
      </c>
      <c r="D739" s="2">
        <v>45533.890695277776</v>
      </c>
      <c r="E739" s="2">
        <v>45533.890695046299</v>
      </c>
      <c r="F739" s="1" t="s">
        <v>9</v>
      </c>
      <c r="G739" s="1" t="s">
        <v>1484</v>
      </c>
      <c r="H739" s="2" t="str">
        <f>_xlfn.XLOOKUP(Items6[[#This Row],[Name - Copy]],AllJson[PDF File Name],AllJson[Franchise Legal Name])</f>
        <v>Launch Franchising, LLC</v>
      </c>
      <c r="I739" s="4">
        <f>_xlfn.XLOOKUP(Items6[[#This Row],[Name - Copy]],AllJson[PDF File Name],AllJson[FDD Year])</f>
        <v>2024</v>
      </c>
      <c r="J739" s="5" t="str">
        <f>_xlfn.XLOOKUP(Items6[[#This Row],[Name]],WisconsinFDD_Unstructured[Name],WisconsinFDD_Unstructured[OG Subfolder],0)</f>
        <v>Launch_2024</v>
      </c>
      <c r="K739" t="str" cm="1">
        <f t="array" ref="K739">UPPER(CleanFileName1(Items6[[#This Row],[Franchise Legal Name]]))</f>
        <v>LAUNCH FRANCHISING, LLC</v>
      </c>
      <c r="L739" s="8" t="str">
        <f>SUBSTITUTE(Items6[[#This Row],[New PDF File Name]],".pdf","_Items1-23.pdf")</f>
        <v>LAUNCH FRANCHISING, LLC_2024_Items1-23.pdf</v>
      </c>
      <c r="M739" s="6" t="str">
        <f>Items6[[#This Row],[Cleaned Legal Name]]&amp;"_"&amp;Items6[[#This Row],[FDD Year]]&amp;".pdf"</f>
        <v>LAUNCH FRANCHISING, LLC_2024.pdf</v>
      </c>
      <c r="N739" s="7" t="str">
        <f>SUBSTITUTE(Items6[[#This Row],[New PDF File Name]],".pdf","")</f>
        <v>LAUNCH FRANCHISING, LLC_2024</v>
      </c>
    </row>
    <row r="740" spans="1:14" x14ac:dyDescent="0.3">
      <c r="A740" s="1" t="s">
        <v>1485</v>
      </c>
      <c r="B740" s="1" t="s">
        <v>8</v>
      </c>
      <c r="C740" s="2">
        <v>45536.209395509257</v>
      </c>
      <c r="D740" s="2">
        <v>45533.89072476852</v>
      </c>
      <c r="E740" s="2">
        <v>45533.890724629629</v>
      </c>
      <c r="F740" s="1" t="s">
        <v>9</v>
      </c>
      <c r="G740" s="1" t="s">
        <v>1486</v>
      </c>
      <c r="H740" s="2" t="str">
        <f>_xlfn.XLOOKUP(Items6[[#This Row],[Name - Copy]],AllJson[PDF File Name],AllJson[Franchise Legal Name])</f>
        <v>LaundroLab, Inc.</v>
      </c>
      <c r="I740" s="4">
        <f>_xlfn.XLOOKUP(Items6[[#This Row],[Name - Copy]],AllJson[PDF File Name],AllJson[FDD Year])</f>
        <v>2024</v>
      </c>
      <c r="J740" s="5" t="str">
        <f>_xlfn.XLOOKUP(Items6[[#This Row],[Name]],WisconsinFDD_Unstructured[Name],WisconsinFDD_Unstructured[OG Subfolder],0)</f>
        <v>LaundroLab_2024</v>
      </c>
      <c r="K740" t="str" cm="1">
        <f t="array" ref="K740">UPPER(CleanFileName1(Items6[[#This Row],[Franchise Legal Name]]))</f>
        <v>LAUNDROLAB, INC.</v>
      </c>
      <c r="L740" s="8" t="str">
        <f>SUBSTITUTE(Items6[[#This Row],[New PDF File Name]],".pdf","_Items1-23.pdf")</f>
        <v>LAUNDROLAB, INC._2024_Items1-23.pdf</v>
      </c>
      <c r="M740" s="6" t="str">
        <f>Items6[[#This Row],[Cleaned Legal Name]]&amp;"_"&amp;Items6[[#This Row],[FDD Year]]&amp;".pdf"</f>
        <v>LAUNDROLAB, INC._2024.pdf</v>
      </c>
      <c r="N740" s="7" t="str">
        <f>SUBSTITUTE(Items6[[#This Row],[New PDF File Name]],".pdf","")</f>
        <v>LAUNDROLAB, INC._2024</v>
      </c>
    </row>
    <row r="741" spans="1:14" x14ac:dyDescent="0.3">
      <c r="A741" s="1" t="s">
        <v>1487</v>
      </c>
      <c r="B741" s="1" t="s">
        <v>8</v>
      </c>
      <c r="C741" s="2">
        <v>45536.211839965275</v>
      </c>
      <c r="D741" s="2">
        <v>45533.890745046294</v>
      </c>
      <c r="E741" s="2">
        <v>45533.890744988428</v>
      </c>
      <c r="F741" s="1" t="s">
        <v>9</v>
      </c>
      <c r="G741" s="1" t="s">
        <v>1488</v>
      </c>
      <c r="H741" s="2" t="str">
        <f>_xlfn.XLOOKUP(Items6[[#This Row],[Name - Copy]],AllJson[PDF File Name],AllJson[Franchise Legal Name])</f>
        <v>LAWN DOCTOR, INC.</v>
      </c>
      <c r="I741" s="4">
        <f>_xlfn.XLOOKUP(Items6[[#This Row],[Name - Copy]],AllJson[PDF File Name],AllJson[FDD Year])</f>
        <v>2024</v>
      </c>
      <c r="J741" s="5">
        <f>_xlfn.XLOOKUP(Items6[[#This Row],[Name]],WisconsinFDD_Unstructured[Name],WisconsinFDD_Unstructured[OG Subfolder],0)</f>
        <v>0</v>
      </c>
      <c r="K741" t="str" cm="1">
        <f t="array" ref="K741">UPPER(CleanFileName1(Items6[[#This Row],[Franchise Legal Name]]))</f>
        <v>LAWN DOCTOR, INC.</v>
      </c>
      <c r="L741" s="8" t="str">
        <f>SUBSTITUTE(Items6[[#This Row],[New PDF File Name]],".pdf","_Items1-23.pdf")</f>
        <v>LAWN DOCTOR, INC._2024_Items1-23.pdf</v>
      </c>
      <c r="M741" s="6" t="str">
        <f>Items6[[#This Row],[Cleaned Legal Name]]&amp;"_"&amp;Items6[[#This Row],[FDD Year]]&amp;".pdf"</f>
        <v>LAWN DOCTOR, INC._2024.pdf</v>
      </c>
      <c r="N741" s="7" t="str">
        <f>SUBSTITUTE(Items6[[#This Row],[New PDF File Name]],".pdf","")</f>
        <v>LAWN DOCTOR, INC._2024</v>
      </c>
    </row>
    <row r="742" spans="1:14" x14ac:dyDescent="0.3">
      <c r="A742" s="1" t="s">
        <v>1489</v>
      </c>
      <c r="B742" s="1" t="s">
        <v>8</v>
      </c>
      <c r="C742" s="2">
        <v>45536.213759687504</v>
      </c>
      <c r="D742" s="2">
        <v>45533.890774837964</v>
      </c>
      <c r="E742" s="2">
        <v>45533.890774722226</v>
      </c>
      <c r="F742" s="1" t="s">
        <v>9</v>
      </c>
      <c r="G742" s="1" t="s">
        <v>1490</v>
      </c>
      <c r="H742" s="2" t="str">
        <f>_xlfn.XLOOKUP(Items6[[#This Row],[Name - Copy]],AllJson[PDF File Name],AllJson[Franchise Legal Name])</f>
        <v>Lawn Pride SPV LLC</v>
      </c>
      <c r="I742" s="4">
        <f>_xlfn.XLOOKUP(Items6[[#This Row],[Name - Copy]],AllJson[PDF File Name],AllJson[FDD Year])</f>
        <v>2024</v>
      </c>
      <c r="J742" s="5">
        <f>_xlfn.XLOOKUP(Items6[[#This Row],[Name]],WisconsinFDD_Unstructured[Name],WisconsinFDD_Unstructured[OG Subfolder],0)</f>
        <v>0</v>
      </c>
      <c r="K742" t="str" cm="1">
        <f t="array" ref="K742">UPPER(CleanFileName1(Items6[[#This Row],[Franchise Legal Name]]))</f>
        <v>LAWN PRIDE SPV LLC</v>
      </c>
      <c r="L742" s="8" t="str">
        <f>SUBSTITUTE(Items6[[#This Row],[New PDF File Name]],".pdf","_Items1-23.pdf")</f>
        <v>LAWN PRIDE SPV LLC_2024_Items1-23.pdf</v>
      </c>
      <c r="M742" s="6" t="str">
        <f>Items6[[#This Row],[Cleaned Legal Name]]&amp;"_"&amp;Items6[[#This Row],[FDD Year]]&amp;".pdf"</f>
        <v>LAWN PRIDE SPV LLC_2024.pdf</v>
      </c>
      <c r="N742" s="7" t="str">
        <f>SUBSTITUTE(Items6[[#This Row],[New PDF File Name]],".pdf","")</f>
        <v>LAWN PRIDE SPV LLC_2024</v>
      </c>
    </row>
    <row r="743" spans="1:14" x14ac:dyDescent="0.3">
      <c r="A743" s="1" t="s">
        <v>1491</v>
      </c>
      <c r="B743" s="1" t="s">
        <v>8</v>
      </c>
      <c r="C743" s="2">
        <v>45536.215976828702</v>
      </c>
      <c r="D743" s="2">
        <v>45533.890803090275</v>
      </c>
      <c r="E743" s="2">
        <v>45533.890802939815</v>
      </c>
      <c r="F743" s="1" t="s">
        <v>9</v>
      </c>
      <c r="G743" s="1" t="s">
        <v>1492</v>
      </c>
      <c r="H743" s="2" t="str">
        <f>_xlfn.XLOOKUP(Items6[[#This Row],[Name - Copy]],AllJson[PDF File Name],AllJson[Franchise Legal Name])</f>
        <v>Lawn Squad Franchising LLC</v>
      </c>
      <c r="I743" s="4">
        <f>_xlfn.XLOOKUP(Items6[[#This Row],[Name - Copy]],AllJson[PDF File Name],AllJson[FDD Year])</f>
        <v>2024</v>
      </c>
      <c r="J743" s="5">
        <f>_xlfn.XLOOKUP(Items6[[#This Row],[Name]],WisconsinFDD_Unstructured[Name],WisconsinFDD_Unstructured[OG Subfolder],0)</f>
        <v>0</v>
      </c>
      <c r="K743" t="str" cm="1">
        <f t="array" ref="K743">UPPER(CleanFileName1(Items6[[#This Row],[Franchise Legal Name]]))</f>
        <v>LAWN SQUAD FRANCHISING LLC</v>
      </c>
      <c r="L743" s="8" t="str">
        <f>SUBSTITUTE(Items6[[#This Row],[New PDF File Name]],".pdf","_Items1-23.pdf")</f>
        <v>LAWN SQUAD FRANCHISING LLC_2024_Items1-23.pdf</v>
      </c>
      <c r="M743" s="6" t="str">
        <f>Items6[[#This Row],[Cleaned Legal Name]]&amp;"_"&amp;Items6[[#This Row],[FDD Year]]&amp;".pdf"</f>
        <v>LAWN SQUAD FRANCHISING LLC_2024.pdf</v>
      </c>
      <c r="N743" s="7" t="str">
        <f>SUBSTITUTE(Items6[[#This Row],[New PDF File Name]],".pdf","")</f>
        <v>LAWN SQUAD FRANCHISING LLC_2024</v>
      </c>
    </row>
    <row r="744" spans="1:14" x14ac:dyDescent="0.3">
      <c r="A744" s="1" t="s">
        <v>1493</v>
      </c>
      <c r="B744" s="1" t="s">
        <v>8</v>
      </c>
      <c r="C744" s="2">
        <v>45536.218240000002</v>
      </c>
      <c r="D744" s="2">
        <v>45533.890832129633</v>
      </c>
      <c r="E744" s="2">
        <v>45533.890832013887</v>
      </c>
      <c r="F744" s="1" t="s">
        <v>9</v>
      </c>
      <c r="G744" s="1" t="s">
        <v>1494</v>
      </c>
      <c r="H744" s="2" t="str">
        <f>_xlfn.XLOOKUP(Items6[[#This Row],[Name - Copy]],AllJson[PDF File Name],AllJson[Franchise Legal Name])</f>
        <v>Layne's Chicken Franchising, LLC</v>
      </c>
      <c r="I744" s="4">
        <f>_xlfn.XLOOKUP(Items6[[#This Row],[Name - Copy]],AllJson[PDF File Name],AllJson[FDD Year])</f>
        <v>2024</v>
      </c>
      <c r="J744" s="5" t="str">
        <f>_xlfn.XLOOKUP(Items6[[#This Row],[Name]],WisconsinFDD_Unstructured[Name],WisconsinFDD_Unstructured[OG Subfolder],0)</f>
        <v>Layne's_2024</v>
      </c>
      <c r="K744" t="str" cm="1">
        <f t="array" ref="K744">UPPER(CleanFileName1(Items6[[#This Row],[Franchise Legal Name]]))</f>
        <v>LAYNE'S CHICKEN FRANCHISING, LLC</v>
      </c>
      <c r="L744" s="8" t="str">
        <f>SUBSTITUTE(Items6[[#This Row],[New PDF File Name]],".pdf","_Items1-23.pdf")</f>
        <v>LAYNE'S CHICKEN FRANCHISING, LLC_2024_Items1-23.pdf</v>
      </c>
      <c r="M744" s="6" t="str">
        <f>Items6[[#This Row],[Cleaned Legal Name]]&amp;"_"&amp;Items6[[#This Row],[FDD Year]]&amp;".pdf"</f>
        <v>LAYNE'S CHICKEN FRANCHISING, LLC_2024.pdf</v>
      </c>
      <c r="N744" s="7" t="str">
        <f>SUBSTITUTE(Items6[[#This Row],[New PDF File Name]],".pdf","")</f>
        <v>LAYNE'S CHICKEN FRANCHISING, LLC_2024</v>
      </c>
    </row>
    <row r="745" spans="1:14" x14ac:dyDescent="0.3">
      <c r="A745" s="1" t="s">
        <v>1495</v>
      </c>
      <c r="B745" s="1" t="s">
        <v>8</v>
      </c>
      <c r="C745" s="2">
        <v>45536.220123587962</v>
      </c>
      <c r="D745" s="2">
        <v>45533.890841354165</v>
      </c>
      <c r="E745" s="2">
        <v>45533.89084122685</v>
      </c>
      <c r="F745" s="1" t="s">
        <v>9</v>
      </c>
      <c r="G745" s="1" t="s">
        <v>1496</v>
      </c>
      <c r="H745" s="2" t="str">
        <f>_xlfn.XLOOKUP(Items6[[#This Row],[Name - Copy]],AllJson[PDF File Name],AllJson[Franchise Legal Name])</f>
        <v>La Madeleine Franchising Company, Inc.</v>
      </c>
      <c r="I745" s="4">
        <f>_xlfn.XLOOKUP(Items6[[#This Row],[Name - Copy]],AllJson[PDF File Name],AllJson[FDD Year])</f>
        <v>2024</v>
      </c>
      <c r="J745" s="5">
        <f>_xlfn.XLOOKUP(Items6[[#This Row],[Name]],WisconsinFDD_Unstructured[Name],WisconsinFDD_Unstructured[OG Subfolder],0)</f>
        <v>0</v>
      </c>
      <c r="K745" t="str" cm="1">
        <f t="array" ref="K745">UPPER(CleanFileName1(Items6[[#This Row],[Franchise Legal Name]]))</f>
        <v>LA MADELEINE FRANCHISING COMPANY, INC.</v>
      </c>
      <c r="L745" s="8" t="str">
        <f>SUBSTITUTE(Items6[[#This Row],[New PDF File Name]],".pdf","_Items1-23.pdf")</f>
        <v>LA MADELEINE FRANCHISING COMPANY, INC._2024_Items1-23.pdf</v>
      </c>
      <c r="M745" s="6" t="str">
        <f>Items6[[#This Row],[Cleaned Legal Name]]&amp;"_"&amp;Items6[[#This Row],[FDD Year]]&amp;".pdf"</f>
        <v>LA MADELEINE FRANCHISING COMPANY, INC._2024.pdf</v>
      </c>
      <c r="N745" s="7" t="str">
        <f>SUBSTITUTE(Items6[[#This Row],[New PDF File Name]],".pdf","")</f>
        <v>LA MADELEINE FRANCHISING COMPANY, INC._2024</v>
      </c>
    </row>
    <row r="746" spans="1:14" x14ac:dyDescent="0.3">
      <c r="A746" s="1" t="s">
        <v>1497</v>
      </c>
      <c r="B746" s="1" t="s">
        <v>8</v>
      </c>
      <c r="C746" s="2">
        <v>45536.222309305558</v>
      </c>
      <c r="D746" s="2">
        <v>45533.890861284723</v>
      </c>
      <c r="E746" s="2">
        <v>45533.890861168984</v>
      </c>
      <c r="F746" s="1" t="s">
        <v>9</v>
      </c>
      <c r="G746" s="1" t="s">
        <v>1498</v>
      </c>
      <c r="H746" s="2" t="str">
        <f>_xlfn.XLOOKUP(Items6[[#This Row],[Name - Copy]],AllJson[PDF File Name],AllJson[Franchise Legal Name])</f>
        <v>LA QUINTA FRANCHISING LLC</v>
      </c>
      <c r="I746" s="4">
        <f>_xlfn.XLOOKUP(Items6[[#This Row],[Name - Copy]],AllJson[PDF File Name],AllJson[FDD Year])</f>
        <v>2024</v>
      </c>
      <c r="J746" s="5">
        <f>_xlfn.XLOOKUP(Items6[[#This Row],[Name]],WisconsinFDD_Unstructured[Name],WisconsinFDD_Unstructured[OG Subfolder],0)</f>
        <v>0</v>
      </c>
      <c r="K746" t="str" cm="1">
        <f t="array" ref="K746">UPPER(CleanFileName1(Items6[[#This Row],[Franchise Legal Name]]))</f>
        <v>LA QUINTA FRANCHISING LLC</v>
      </c>
      <c r="L746" s="8" t="str">
        <f>SUBSTITUTE(Items6[[#This Row],[New PDF File Name]],".pdf","_Items1-23.pdf")</f>
        <v>LA QUINTA FRANCHISING LLC_2024_Items1-23.pdf</v>
      </c>
      <c r="M746" s="6" t="str">
        <f>Items6[[#This Row],[Cleaned Legal Name]]&amp;"_"&amp;Items6[[#This Row],[FDD Year]]&amp;".pdf"</f>
        <v>LA QUINTA FRANCHISING LLC_2024.pdf</v>
      </c>
      <c r="N746" s="7" t="str">
        <f>SUBSTITUTE(Items6[[#This Row],[New PDF File Name]],".pdf","")</f>
        <v>LA QUINTA FRANCHISING LLC_2024</v>
      </c>
    </row>
    <row r="747" spans="1:14" x14ac:dyDescent="0.3">
      <c r="A747" s="1" t="s">
        <v>1499</v>
      </c>
      <c r="B747" s="1" t="s">
        <v>8</v>
      </c>
      <c r="C747" s="2">
        <v>45536.225594837961</v>
      </c>
      <c r="D747" s="2">
        <v>45533.890886469904</v>
      </c>
      <c r="E747" s="2">
        <v>45533.890886446759</v>
      </c>
      <c r="F747" s="1" t="s">
        <v>9</v>
      </c>
      <c r="G747" s="1" t="s">
        <v>1500</v>
      </c>
      <c r="H747" s="2" t="str">
        <f>_xlfn.XLOOKUP(Items6[[#This Row],[Name - Copy]],AllJson[PDF File Name],AllJson[Franchise Legal Name])</f>
        <v>Leadership Management, Inc.</v>
      </c>
      <c r="I747" s="4">
        <f>_xlfn.XLOOKUP(Items6[[#This Row],[Name - Copy]],AllJson[PDF File Name],AllJson[FDD Year])</f>
        <v>2024</v>
      </c>
      <c r="J747" s="5" t="str">
        <f>_xlfn.XLOOKUP(Items6[[#This Row],[Name]],WisconsinFDD_Unstructured[Name],WisconsinFDD_Unstructured[OG Subfolder],0)</f>
        <v>Leadership_2024</v>
      </c>
      <c r="K747" t="str" cm="1">
        <f t="array" ref="K747">UPPER(CleanFileName1(Items6[[#This Row],[Franchise Legal Name]]))</f>
        <v>LEADERSHIP MANAGEMENT, INC.</v>
      </c>
      <c r="L747" s="8" t="str">
        <f>SUBSTITUTE(Items6[[#This Row],[New PDF File Name]],".pdf","_Items1-23.pdf")</f>
        <v>LEADERSHIP MANAGEMENT, INC._2024_Items1-23.pdf</v>
      </c>
      <c r="M747" s="6" t="str">
        <f>Items6[[#This Row],[Cleaned Legal Name]]&amp;"_"&amp;Items6[[#This Row],[FDD Year]]&amp;".pdf"</f>
        <v>LEADERSHIP MANAGEMENT, INC._2024.pdf</v>
      </c>
      <c r="N747" s="7" t="str">
        <f>SUBSTITUTE(Items6[[#This Row],[New PDF File Name]],".pdf","")</f>
        <v>LEADERSHIP MANAGEMENT, INC._2024</v>
      </c>
    </row>
    <row r="748" spans="1:14" x14ac:dyDescent="0.3">
      <c r="A748" s="1" t="s">
        <v>1501</v>
      </c>
      <c r="B748" s="1" t="s">
        <v>8</v>
      </c>
      <c r="C748" s="2">
        <v>45536.227954525464</v>
      </c>
      <c r="D748" s="2">
        <v>45533.89090421296</v>
      </c>
      <c r="E748" s="2">
        <v>45533.890904108797</v>
      </c>
      <c r="F748" s="1" t="s">
        <v>9</v>
      </c>
      <c r="G748" s="1" t="s">
        <v>1502</v>
      </c>
      <c r="H748" s="2" t="str">
        <f>_xlfn.XLOOKUP(Items6[[#This Row],[Name - Copy]],AllJson[PDF File Name],AllJson[Franchise Legal Name])</f>
        <v>LEADING EDGE MARKETING, INC.</v>
      </c>
      <c r="I748" s="4">
        <f>_xlfn.XLOOKUP(Items6[[#This Row],[Name - Copy]],AllJson[PDF File Name],AllJson[FDD Year])</f>
        <v>2024</v>
      </c>
      <c r="J748" s="5" t="str">
        <f>_xlfn.XLOOKUP(Items6[[#This Row],[Name]],WisconsinFDD_Unstructured[Name],WisconsinFDD_Unstructured[OG Subfolder],0)</f>
        <v>LEADING_2024</v>
      </c>
      <c r="K748" t="str" cm="1">
        <f t="array" ref="K748">UPPER(CleanFileName1(Items6[[#This Row],[Franchise Legal Name]]))</f>
        <v>LEADING EDGE MARKETING, INC.</v>
      </c>
      <c r="L748" s="8" t="str">
        <f>SUBSTITUTE(Items6[[#This Row],[New PDF File Name]],".pdf","_Items1-23.pdf")</f>
        <v>LEADING EDGE MARKETING, INC._2024_Items1-23.pdf</v>
      </c>
      <c r="M748" s="6" t="str">
        <f>Items6[[#This Row],[Cleaned Legal Name]]&amp;"_"&amp;Items6[[#This Row],[FDD Year]]&amp;".pdf"</f>
        <v>LEADING EDGE MARKETING, INC._2024.pdf</v>
      </c>
      <c r="N748" s="7" t="str">
        <f>SUBSTITUTE(Items6[[#This Row],[New PDF File Name]],".pdf","")</f>
        <v>LEADING EDGE MARKETING, INC._2024</v>
      </c>
    </row>
    <row r="749" spans="1:14" x14ac:dyDescent="0.3">
      <c r="A749" s="1" t="s">
        <v>1503</v>
      </c>
      <c r="B749" s="1" t="s">
        <v>8</v>
      </c>
      <c r="C749" s="2">
        <v>45536.229556319442</v>
      </c>
      <c r="D749" s="2">
        <v>45533.890930648151</v>
      </c>
      <c r="E749" s="2">
        <v>45533.890930578702</v>
      </c>
      <c r="F749" s="1" t="s">
        <v>9</v>
      </c>
      <c r="G749" s="1" t="s">
        <v>1504</v>
      </c>
      <c r="H749" s="2" t="str">
        <f>_xlfn.XLOOKUP(Items6[[#This Row],[Name - Copy]],AllJson[PDF File Name],AllJson[Franchise Legal Name])</f>
        <v>LearningRx Franchise Corporation</v>
      </c>
      <c r="I749" s="4">
        <f>_xlfn.XLOOKUP(Items6[[#This Row],[Name - Copy]],AllJson[PDF File Name],AllJson[FDD Year])</f>
        <v>2024</v>
      </c>
      <c r="J749" s="5" t="str">
        <f>_xlfn.XLOOKUP(Items6[[#This Row],[Name]],WisconsinFDD_Unstructured[Name],WisconsinFDD_Unstructured[OG Subfolder],0)</f>
        <v>LearningRx_2024</v>
      </c>
      <c r="K749" t="str" cm="1">
        <f t="array" ref="K749">UPPER(CleanFileName1(Items6[[#This Row],[Franchise Legal Name]]))</f>
        <v>LEARNINGRX FRANCHISE CORPORATION</v>
      </c>
      <c r="L749" s="8" t="str">
        <f>SUBSTITUTE(Items6[[#This Row],[New PDF File Name]],".pdf","_Items1-23.pdf")</f>
        <v>LEARNINGRX FRANCHISE CORPORATION_2024_Items1-23.pdf</v>
      </c>
      <c r="M749" s="6" t="str">
        <f>Items6[[#This Row],[Cleaned Legal Name]]&amp;"_"&amp;Items6[[#This Row],[FDD Year]]&amp;".pdf"</f>
        <v>LEARNINGRX FRANCHISE CORPORATION_2024.pdf</v>
      </c>
      <c r="N749" s="7" t="str">
        <f>SUBSTITUTE(Items6[[#This Row],[New PDF File Name]],".pdf","")</f>
        <v>LEARNINGRX FRANCHISE CORPORATION_2024</v>
      </c>
    </row>
    <row r="750" spans="1:14" x14ac:dyDescent="0.3">
      <c r="A750" s="1" t="s">
        <v>1505</v>
      </c>
      <c r="B750" s="1" t="s">
        <v>8</v>
      </c>
      <c r="C750" s="2">
        <v>45536.231287314811</v>
      </c>
      <c r="D750" s="2">
        <v>45533.890954444447</v>
      </c>
      <c r="E750" s="2">
        <v>45533.890954363429</v>
      </c>
      <c r="F750" s="1" t="s">
        <v>9</v>
      </c>
      <c r="G750" s="1" t="s">
        <v>1506</v>
      </c>
      <c r="H750" s="2" t="str">
        <f>_xlfn.XLOOKUP(Items6[[#This Row],[Name - Copy]],AllJson[PDF File Name],AllJson[Franchise Legal Name])</f>
        <v>Learning Express, Inc.</v>
      </c>
      <c r="I750" s="4">
        <f>_xlfn.XLOOKUP(Items6[[#This Row],[Name - Copy]],AllJson[PDF File Name],AllJson[FDD Year])</f>
        <v>2024</v>
      </c>
      <c r="J750" s="5" t="str">
        <f>_xlfn.XLOOKUP(Items6[[#This Row],[Name]],WisconsinFDD_Unstructured[Name],WisconsinFDD_Unstructured[OG Subfolder],0)</f>
        <v>Learning_2024</v>
      </c>
      <c r="K750" t="str" cm="1">
        <f t="array" ref="K750">UPPER(CleanFileName1(Items6[[#This Row],[Franchise Legal Name]]))</f>
        <v>LEARNING EXPRESS, INC.</v>
      </c>
      <c r="L750" s="8" t="str">
        <f>SUBSTITUTE(Items6[[#This Row],[New PDF File Name]],".pdf","_Items1-23.pdf")</f>
        <v>LEARNING EXPRESS, INC._2024_Items1-23.pdf</v>
      </c>
      <c r="M750" s="6" t="str">
        <f>Items6[[#This Row],[Cleaned Legal Name]]&amp;"_"&amp;Items6[[#This Row],[FDD Year]]&amp;".pdf"</f>
        <v>LEARNING EXPRESS, INC._2024.pdf</v>
      </c>
      <c r="N750" s="7" t="str">
        <f>SUBSTITUTE(Items6[[#This Row],[New PDF File Name]],".pdf","")</f>
        <v>LEARNING EXPRESS, INC._2024</v>
      </c>
    </row>
    <row r="751" spans="1:14" x14ac:dyDescent="0.3">
      <c r="A751" s="1" t="s">
        <v>1507</v>
      </c>
      <c r="B751" s="1" t="s">
        <v>8</v>
      </c>
      <c r="C751" s="2">
        <v>45536.232869074076</v>
      </c>
      <c r="D751" s="2">
        <v>45533.890970740744</v>
      </c>
      <c r="E751" s="2">
        <v>45533.890970671295</v>
      </c>
      <c r="F751" s="1" t="s">
        <v>9</v>
      </c>
      <c r="G751" s="1" t="s">
        <v>1508</v>
      </c>
      <c r="H751" s="2" t="str">
        <f>_xlfn.XLOOKUP(Items6[[#This Row],[Name - Copy]],AllJson[PDF File Name],AllJson[Franchise Legal Name])</f>
        <v>Lee's Franchisor LLC</v>
      </c>
      <c r="I751" s="4">
        <f>_xlfn.XLOOKUP(Items6[[#This Row],[Name - Copy]],AllJson[PDF File Name],AllJson[FDD Year])</f>
        <v>2024</v>
      </c>
      <c r="J751" s="5" t="str">
        <f>_xlfn.XLOOKUP(Items6[[#This Row],[Name]],WisconsinFDD_Unstructured[Name],WisconsinFDD_Unstructured[OG Subfolder],0)</f>
        <v>Lee's_2024</v>
      </c>
      <c r="K751" t="str" cm="1">
        <f t="array" ref="K751">UPPER(CleanFileName1(Items6[[#This Row],[Franchise Legal Name]]))</f>
        <v>LEE'S FRANCHISOR LLC</v>
      </c>
      <c r="L751" s="8" t="str">
        <f>SUBSTITUTE(Items6[[#This Row],[New PDF File Name]],".pdf","_Items1-23.pdf")</f>
        <v>LEE'S FRANCHISOR LLC_2024_Items1-23.pdf</v>
      </c>
      <c r="M751" s="6" t="str">
        <f>Items6[[#This Row],[Cleaned Legal Name]]&amp;"_"&amp;Items6[[#This Row],[FDD Year]]&amp;".pdf"</f>
        <v>LEE'S FRANCHISOR LLC_2024.pdf</v>
      </c>
      <c r="N751" s="7" t="str">
        <f>SUBSTITUTE(Items6[[#This Row],[New PDF File Name]],".pdf","")</f>
        <v>LEE'S FRANCHISOR LLC_2024</v>
      </c>
    </row>
    <row r="752" spans="1:14" x14ac:dyDescent="0.3">
      <c r="A752" s="1" t="s">
        <v>1509</v>
      </c>
      <c r="B752" s="1" t="s">
        <v>8</v>
      </c>
      <c r="C752" s="2">
        <v>45536.234482291664</v>
      </c>
      <c r="D752" s="2">
        <v>45533.890993287037</v>
      </c>
      <c r="E752" s="2">
        <v>45533.890993182868</v>
      </c>
      <c r="F752" s="1" t="s">
        <v>9</v>
      </c>
      <c r="G752" s="1" t="s">
        <v>1510</v>
      </c>
      <c r="H752" s="2" t="str">
        <f>_xlfn.XLOOKUP(Items6[[#This Row],[Name - Copy]],AllJson[PDF File Name],AllJson[Franchise Legal Name])</f>
        <v>Legacy Franchise Company, LLC</v>
      </c>
      <c r="I752" s="4">
        <f>_xlfn.XLOOKUP(Items6[[#This Row],[Name - Copy]],AllJson[PDF File Name],AllJson[FDD Year])</f>
        <v>2024</v>
      </c>
      <c r="J752" s="5">
        <f>_xlfn.XLOOKUP(Items6[[#This Row],[Name]],WisconsinFDD_Unstructured[Name],WisconsinFDD_Unstructured[OG Subfolder],0)</f>
        <v>0</v>
      </c>
      <c r="K752" t="str" cm="1">
        <f t="array" ref="K752">UPPER(CleanFileName1(Items6[[#This Row],[Franchise Legal Name]]))</f>
        <v>LEGACY FRANCHISE COMPANY, LLC</v>
      </c>
      <c r="L752" s="8" t="str">
        <f>SUBSTITUTE(Items6[[#This Row],[New PDF File Name]],".pdf","_Items1-23.pdf")</f>
        <v>LEGACY FRANCHISE COMPANY, LLC_2024_Items1-23.pdf</v>
      </c>
      <c r="M752" s="6" t="str">
        <f>Items6[[#This Row],[Cleaned Legal Name]]&amp;"_"&amp;Items6[[#This Row],[FDD Year]]&amp;".pdf"</f>
        <v>LEGACY FRANCHISE COMPANY, LLC_2024.pdf</v>
      </c>
      <c r="N752" s="7" t="str">
        <f>SUBSTITUTE(Items6[[#This Row],[New PDF File Name]],".pdf","")</f>
        <v>LEGACY FRANCHISE COMPANY, LLC_2024</v>
      </c>
    </row>
    <row r="753" spans="1:14" x14ac:dyDescent="0.3">
      <c r="A753" s="1" t="s">
        <v>1511</v>
      </c>
      <c r="B753" s="1" t="s">
        <v>8</v>
      </c>
      <c r="C753" s="2">
        <v>45536.235857395834</v>
      </c>
      <c r="D753" s="2">
        <v>45533.891001076387</v>
      </c>
      <c r="E753" s="2">
        <v>45533.891000810188</v>
      </c>
      <c r="F753" s="1" t="s">
        <v>9</v>
      </c>
      <c r="G753" s="1" t="s">
        <v>1512</v>
      </c>
      <c r="H753" s="2" t="str">
        <f>_xlfn.XLOOKUP(Items6[[#This Row],[Name - Copy]],AllJson[PDF File Name],AllJson[Franchise Legal Name])</f>
        <v>Legacy Franchise Group, LLC</v>
      </c>
      <c r="I753" s="4">
        <f>_xlfn.XLOOKUP(Items6[[#This Row],[Name - Copy]],AllJson[PDF File Name],AllJson[FDD Year])</f>
        <v>2024</v>
      </c>
      <c r="J753" s="5">
        <f>_xlfn.XLOOKUP(Items6[[#This Row],[Name]],WisconsinFDD_Unstructured[Name],WisconsinFDD_Unstructured[OG Subfolder],0)</f>
        <v>0</v>
      </c>
      <c r="K753" t="str" cm="1">
        <f t="array" ref="K753">UPPER(CleanFileName1(Items6[[#This Row],[Franchise Legal Name]]))</f>
        <v>LEGACY FRANCHISE GROUP, LLC</v>
      </c>
      <c r="L753" s="8" t="str">
        <f>SUBSTITUTE(Items6[[#This Row],[New PDF File Name]],".pdf","_Items1-23.pdf")</f>
        <v>LEGACY FRANCHISE GROUP, LLC_2024_Items1-23.pdf</v>
      </c>
      <c r="M753" s="6" t="str">
        <f>Items6[[#This Row],[Cleaned Legal Name]]&amp;"_"&amp;Items6[[#This Row],[FDD Year]]&amp;".pdf"</f>
        <v>LEGACY FRANCHISE GROUP, LLC_2024.pdf</v>
      </c>
      <c r="N753" s="7" t="str">
        <f>SUBSTITUTE(Items6[[#This Row],[New PDF File Name]],".pdf","")</f>
        <v>LEGACY FRANCHISE GROUP, LLC_2024</v>
      </c>
    </row>
    <row r="754" spans="1:14" x14ac:dyDescent="0.3">
      <c r="A754" s="1" t="s">
        <v>1513</v>
      </c>
      <c r="B754" s="1" t="s">
        <v>8</v>
      </c>
      <c r="C754" s="2">
        <v>45536.23749832176</v>
      </c>
      <c r="D754" s="2">
        <v>45533.891027129626</v>
      </c>
      <c r="E754" s="2">
        <v>45533.891026990743</v>
      </c>
      <c r="F754" s="1" t="s">
        <v>9</v>
      </c>
      <c r="G754" s="1" t="s">
        <v>1514</v>
      </c>
      <c r="H754" s="2" t="str">
        <f>_xlfn.XLOOKUP(Items6[[#This Row],[Name - Copy]],AllJson[PDF File Name],AllJson[Franchise Legal Name])</f>
        <v>Legato Living Franchising, LLC</v>
      </c>
      <c r="I754" s="4">
        <f>_xlfn.XLOOKUP(Items6[[#This Row],[Name - Copy]],AllJson[PDF File Name],AllJson[FDD Year])</f>
        <v>2024</v>
      </c>
      <c r="J754" s="5" t="str">
        <f>_xlfn.XLOOKUP(Items6[[#This Row],[Name]],WisconsinFDD_Unstructured[Name],WisconsinFDD_Unstructured[OG Subfolder],0)</f>
        <v>Legato_2024</v>
      </c>
      <c r="K754" t="str" cm="1">
        <f t="array" ref="K754">UPPER(CleanFileName1(Items6[[#This Row],[Franchise Legal Name]]))</f>
        <v>LEGATO LIVING FRANCHISING, LLC</v>
      </c>
      <c r="L754" s="8" t="str">
        <f>SUBSTITUTE(Items6[[#This Row],[New PDF File Name]],".pdf","_Items1-23.pdf")</f>
        <v>LEGATO LIVING FRANCHISING, LLC_2024_Items1-23.pdf</v>
      </c>
      <c r="M754" s="6" t="str">
        <f>Items6[[#This Row],[Cleaned Legal Name]]&amp;"_"&amp;Items6[[#This Row],[FDD Year]]&amp;".pdf"</f>
        <v>LEGATO LIVING FRANCHISING, LLC_2024.pdf</v>
      </c>
      <c r="N754" s="7" t="str">
        <f>SUBSTITUTE(Items6[[#This Row],[New PDF File Name]],".pdf","")</f>
        <v>LEGATO LIVING FRANCHISING, LLC_2024</v>
      </c>
    </row>
    <row r="755" spans="1:14" x14ac:dyDescent="0.3">
      <c r="A755" s="1" t="s">
        <v>1515</v>
      </c>
      <c r="B755" s="1" t="s">
        <v>8</v>
      </c>
      <c r="C755" s="2">
        <v>45536.239416886572</v>
      </c>
      <c r="D755" s="2">
        <v>45533.891040856484</v>
      </c>
      <c r="E755" s="2">
        <v>45533.891040752314</v>
      </c>
      <c r="F755" s="1" t="s">
        <v>9</v>
      </c>
      <c r="G755" s="1" t="s">
        <v>1516</v>
      </c>
      <c r="H755" s="2" t="str">
        <f>_xlfn.XLOOKUP(Items6[[#This Row],[Name - Copy]],AllJson[PDF File Name],AllJson[Franchise Legal Name])</f>
        <v>Lemon Tree Development LLC</v>
      </c>
      <c r="I755" s="4">
        <f>_xlfn.XLOOKUP(Items6[[#This Row],[Name - Copy]],AllJson[PDF File Name],AllJson[FDD Year])</f>
        <v>2024</v>
      </c>
      <c r="J755" s="5" t="str">
        <f>_xlfn.XLOOKUP(Items6[[#This Row],[Name]],WisconsinFDD_Unstructured[Name],WisconsinFDD_Unstructured[OG Subfolder],0)</f>
        <v>Lemon_2024</v>
      </c>
      <c r="K755" t="str" cm="1">
        <f t="array" ref="K755">UPPER(CleanFileName1(Items6[[#This Row],[Franchise Legal Name]]))</f>
        <v>LEMON TREE DEVELOPMENT LLC</v>
      </c>
      <c r="L755" s="8" t="str">
        <f>SUBSTITUTE(Items6[[#This Row],[New PDF File Name]],".pdf","_Items1-23.pdf")</f>
        <v>LEMON TREE DEVELOPMENT LLC_2024_Items1-23.pdf</v>
      </c>
      <c r="M755" s="6" t="str">
        <f>Items6[[#This Row],[Cleaned Legal Name]]&amp;"_"&amp;Items6[[#This Row],[FDD Year]]&amp;".pdf"</f>
        <v>LEMON TREE DEVELOPMENT LLC_2024.pdf</v>
      </c>
      <c r="N755" s="7" t="str">
        <f>SUBSTITUTE(Items6[[#This Row],[New PDF File Name]],".pdf","")</f>
        <v>LEMON TREE DEVELOPMENT LLC_2024</v>
      </c>
    </row>
    <row r="756" spans="1:14" x14ac:dyDescent="0.3">
      <c r="A756" s="1" t="s">
        <v>1517</v>
      </c>
      <c r="B756" s="1" t="s">
        <v>8</v>
      </c>
      <c r="C756" s="2">
        <v>45536.240701516203</v>
      </c>
      <c r="D756" s="2">
        <v>45533.891072685183</v>
      </c>
      <c r="E756" s="2">
        <v>45533.891072337959</v>
      </c>
      <c r="F756" s="1" t="s">
        <v>9</v>
      </c>
      <c r="G756" s="1" t="s">
        <v>1518</v>
      </c>
      <c r="H756" s="2" t="str">
        <f>_xlfn.XLOOKUP(Items6[[#This Row],[Name - Copy]],AllJson[PDF File Name],AllJson[Franchise Legal Name])</f>
        <v>Le Macaron Development LLC</v>
      </c>
      <c r="I756" s="4">
        <f>_xlfn.XLOOKUP(Items6[[#This Row],[Name - Copy]],AllJson[PDF File Name],AllJson[FDD Year])</f>
        <v>2024</v>
      </c>
      <c r="J756" s="5">
        <f>_xlfn.XLOOKUP(Items6[[#This Row],[Name]],WisconsinFDD_Unstructured[Name],WisconsinFDD_Unstructured[OG Subfolder],0)</f>
        <v>0</v>
      </c>
      <c r="K756" t="str" cm="1">
        <f t="array" ref="K756">UPPER(CleanFileName1(Items6[[#This Row],[Franchise Legal Name]]))</f>
        <v>LE MACARON DEVELOPMENT LLC</v>
      </c>
      <c r="L756" s="8" t="str">
        <f>SUBSTITUTE(Items6[[#This Row],[New PDF File Name]],".pdf","_Items1-23.pdf")</f>
        <v>LE MACARON DEVELOPMENT LLC_2024_Items1-23.pdf</v>
      </c>
      <c r="M756" s="6" t="str">
        <f>Items6[[#This Row],[Cleaned Legal Name]]&amp;"_"&amp;Items6[[#This Row],[FDD Year]]&amp;".pdf"</f>
        <v>LE MACARON DEVELOPMENT LLC_2024.pdf</v>
      </c>
      <c r="N756" s="7" t="str">
        <f>SUBSTITUTE(Items6[[#This Row],[New PDF File Name]],".pdf","")</f>
        <v>LE MACARON DEVELOPMENT LLC_2024</v>
      </c>
    </row>
    <row r="757" spans="1:14" x14ac:dyDescent="0.3">
      <c r="A757" s="1" t="s">
        <v>1519</v>
      </c>
      <c r="B757" s="1" t="s">
        <v>8</v>
      </c>
      <c r="C757" s="2">
        <v>45536.242554895834</v>
      </c>
      <c r="D757" s="2">
        <v>45533.8910918287</v>
      </c>
      <c r="E757" s="2">
        <v>45533.891091759258</v>
      </c>
      <c r="F757" s="1" t="s">
        <v>9</v>
      </c>
      <c r="G757" s="1" t="s">
        <v>1520</v>
      </c>
      <c r="H757" s="2" t="str">
        <f>_xlfn.XLOOKUP(Items6[[#This Row],[Name - Copy]],AllJson[PDF File Name],AllJson[Franchise Legal Name])</f>
        <v>Le Village Cowork Franchising, LLC</v>
      </c>
      <c r="I757" s="4">
        <f>_xlfn.XLOOKUP(Items6[[#This Row],[Name - Copy]],AllJson[PDF File Name],AllJson[FDD Year])</f>
        <v>2024</v>
      </c>
      <c r="J757" s="5">
        <f>_xlfn.XLOOKUP(Items6[[#This Row],[Name]],WisconsinFDD_Unstructured[Name],WisconsinFDD_Unstructured[OG Subfolder],0)</f>
        <v>0</v>
      </c>
      <c r="K757" t="str" cm="1">
        <f t="array" ref="K757">UPPER(CleanFileName1(Items6[[#This Row],[Franchise Legal Name]]))</f>
        <v>LE VILLAGE COWORK FRANCHISING, LLC</v>
      </c>
      <c r="L757" s="8" t="str">
        <f>SUBSTITUTE(Items6[[#This Row],[New PDF File Name]],".pdf","_Items1-23.pdf")</f>
        <v>LE VILLAGE COWORK FRANCHISING, LLC_2024_Items1-23.pdf</v>
      </c>
      <c r="M757" s="6" t="str">
        <f>Items6[[#This Row],[Cleaned Legal Name]]&amp;"_"&amp;Items6[[#This Row],[FDD Year]]&amp;".pdf"</f>
        <v>LE VILLAGE COWORK FRANCHISING, LLC_2024.pdf</v>
      </c>
      <c r="N757" s="7" t="str">
        <f>SUBSTITUTE(Items6[[#This Row],[New PDF File Name]],".pdf","")</f>
        <v>LE VILLAGE COWORK FRANCHISING, LLC_2024</v>
      </c>
    </row>
    <row r="758" spans="1:14" x14ac:dyDescent="0.3">
      <c r="A758" s="1" t="s">
        <v>1521</v>
      </c>
      <c r="B758" s="1" t="s">
        <v>8</v>
      </c>
      <c r="C758" s="2">
        <v>45536.243899340276</v>
      </c>
      <c r="D758" s="2">
        <v>45533.891109780096</v>
      </c>
      <c r="E758" s="2">
        <v>45533.891109699071</v>
      </c>
      <c r="F758" s="1" t="s">
        <v>9</v>
      </c>
      <c r="G758" s="1" t="s">
        <v>1522</v>
      </c>
      <c r="H758" s="2" t="str">
        <f>_xlfn.XLOOKUP(Items6[[#This Row],[Name - Copy]],AllJson[PDF File Name],AllJson[Franchise Legal Name])</f>
        <v>LG AS Franchisor LLC</v>
      </c>
      <c r="I758" s="4">
        <f>_xlfn.XLOOKUP(Items6[[#This Row],[Name - Copy]],AllJson[PDF File Name],AllJson[FDD Year])</f>
        <v>2024</v>
      </c>
      <c r="J758" s="5" t="str">
        <f>_xlfn.XLOOKUP(Items6[[#This Row],[Name]],WisconsinFDD_Unstructured[Name],WisconsinFDD_Unstructured[OG Subfolder],0)</f>
        <v>LG_2024</v>
      </c>
      <c r="K758" t="str" cm="1">
        <f t="array" ref="K758">UPPER(CleanFileName1(Items6[[#This Row],[Franchise Legal Name]]))</f>
        <v>LG AS FRANCHISOR LLC</v>
      </c>
      <c r="L758" s="8" t="str">
        <f>SUBSTITUTE(Items6[[#This Row],[New PDF File Name]],".pdf","_Items1-23.pdf")</f>
        <v>LG AS FRANCHISOR LLC_2024_Items1-23.pdf</v>
      </c>
      <c r="M758" s="6" t="str">
        <f>Items6[[#This Row],[Cleaned Legal Name]]&amp;"_"&amp;Items6[[#This Row],[FDD Year]]&amp;".pdf"</f>
        <v>LG AS FRANCHISOR LLC_2024.pdf</v>
      </c>
      <c r="N758" s="7" t="str">
        <f>SUBSTITUTE(Items6[[#This Row],[New PDF File Name]],".pdf","")</f>
        <v>LG AS FRANCHISOR LLC_2024</v>
      </c>
    </row>
    <row r="759" spans="1:14" x14ac:dyDescent="0.3">
      <c r="A759" s="1" t="s">
        <v>1523</v>
      </c>
      <c r="B759" s="1" t="s">
        <v>8</v>
      </c>
      <c r="C759" s="2">
        <v>45536.24564025463</v>
      </c>
      <c r="D759" s="2">
        <v>45533.891129884258</v>
      </c>
      <c r="E759" s="2">
        <v>45533.89112980324</v>
      </c>
      <c r="F759" s="1" t="s">
        <v>9</v>
      </c>
      <c r="G759" s="1" t="s">
        <v>1524</v>
      </c>
      <c r="H759" s="2" t="str">
        <f>_xlfn.XLOOKUP(Items6[[#This Row],[Name - Copy]],AllJson[PDF File Name],AllJson[Franchise Legal Name])</f>
        <v>Lifestyle Publications, LLC</v>
      </c>
      <c r="I759" s="4">
        <f>_xlfn.XLOOKUP(Items6[[#This Row],[Name - Copy]],AllJson[PDF File Name],AllJson[FDD Year])</f>
        <v>2024</v>
      </c>
      <c r="J759" s="5" t="str">
        <f>_xlfn.XLOOKUP(Items6[[#This Row],[Name]],WisconsinFDD_Unstructured[Name],WisconsinFDD_Unstructured[OG Subfolder],0)</f>
        <v>Lifestyle_2024</v>
      </c>
      <c r="K759" t="str" cm="1">
        <f t="array" ref="K759">UPPER(CleanFileName1(Items6[[#This Row],[Franchise Legal Name]]))</f>
        <v>LIFESTYLE PUBLICATIONS, LLC</v>
      </c>
      <c r="L759" s="8" t="str">
        <f>SUBSTITUTE(Items6[[#This Row],[New PDF File Name]],".pdf","_Items1-23.pdf")</f>
        <v>LIFESTYLE PUBLICATIONS, LLC_2024_Items1-23.pdf</v>
      </c>
      <c r="M759" s="6" t="str">
        <f>Items6[[#This Row],[Cleaned Legal Name]]&amp;"_"&amp;Items6[[#This Row],[FDD Year]]&amp;".pdf"</f>
        <v>LIFESTYLE PUBLICATIONS, LLC_2024.pdf</v>
      </c>
      <c r="N759" s="7" t="str">
        <f>SUBSTITUTE(Items6[[#This Row],[New PDF File Name]],".pdf","")</f>
        <v>LIFESTYLE PUBLICATIONS, LLC_2024</v>
      </c>
    </row>
    <row r="760" spans="1:14" x14ac:dyDescent="0.3">
      <c r="A760" s="1" t="s">
        <v>1525</v>
      </c>
      <c r="B760" s="1" t="s">
        <v>8</v>
      </c>
      <c r="C760" s="2">
        <v>45536.247081006943</v>
      </c>
      <c r="D760" s="2">
        <v>45533.891157500002</v>
      </c>
      <c r="E760" s="2">
        <v>45533.891157384256</v>
      </c>
      <c r="F760" s="1" t="s">
        <v>9</v>
      </c>
      <c r="G760" s="1" t="s">
        <v>1526</v>
      </c>
      <c r="H760" s="2" t="str">
        <f>_xlfn.XLOOKUP(Items6[[#This Row],[Name - Copy]],AllJson[PDF File Name],AllJson[Franchise Legal Name])</f>
        <v>Lifetime Green Coatings LLC</v>
      </c>
      <c r="I760" s="4">
        <f>_xlfn.XLOOKUP(Items6[[#This Row],[Name - Copy]],AllJson[PDF File Name],AllJson[FDD Year])</f>
        <v>2024</v>
      </c>
      <c r="J760" s="5" t="str">
        <f>_xlfn.XLOOKUP(Items6[[#This Row],[Name]],WisconsinFDD_Unstructured[Name],WisconsinFDD_Unstructured[OG Subfolder],0)</f>
        <v>Lifetime_2024</v>
      </c>
      <c r="K760" t="str" cm="1">
        <f t="array" ref="K760">UPPER(CleanFileName1(Items6[[#This Row],[Franchise Legal Name]]))</f>
        <v>LIFETIME GREEN COATINGS LLC</v>
      </c>
      <c r="L760" s="8" t="str">
        <f>SUBSTITUTE(Items6[[#This Row],[New PDF File Name]],".pdf","_Items1-23.pdf")</f>
        <v>LIFETIME GREEN COATINGS LLC_2024_Items1-23.pdf</v>
      </c>
      <c r="M760" s="6" t="str">
        <f>Items6[[#This Row],[Cleaned Legal Name]]&amp;"_"&amp;Items6[[#This Row],[FDD Year]]&amp;".pdf"</f>
        <v>LIFETIME GREEN COATINGS LLC_2024.pdf</v>
      </c>
      <c r="N760" s="7" t="str">
        <f>SUBSTITUTE(Items6[[#This Row],[New PDF File Name]],".pdf","")</f>
        <v>LIFETIME GREEN COATINGS LLC_2024</v>
      </c>
    </row>
    <row r="761" spans="1:14" x14ac:dyDescent="0.3">
      <c r="A761" s="1" t="s">
        <v>1527</v>
      </c>
      <c r="B761" s="1" t="s">
        <v>8</v>
      </c>
      <c r="C761" s="2">
        <v>45536.248757488429</v>
      </c>
      <c r="D761" s="2">
        <v>45533.891246504631</v>
      </c>
      <c r="E761" s="2">
        <v>45533.891246458334</v>
      </c>
      <c r="F761" s="1" t="s">
        <v>9</v>
      </c>
      <c r="G761" s="1" t="s">
        <v>1528</v>
      </c>
      <c r="H761" s="2" t="str">
        <f>_xlfn.XLOOKUP(Items6[[#This Row],[Name - Copy]],AllJson[PDF File Name],AllJson[Franchise Legal Name])</f>
        <v>Life Saver Franchising, Inc.</v>
      </c>
      <c r="I761" s="4">
        <f>_xlfn.XLOOKUP(Items6[[#This Row],[Name - Copy]],AllJson[PDF File Name],AllJson[FDD Year])</f>
        <v>2024</v>
      </c>
      <c r="J761" s="5" t="str">
        <f>_xlfn.XLOOKUP(Items6[[#This Row],[Name]],WisconsinFDD_Unstructured[Name],WisconsinFDD_Unstructured[OG Subfolder],0)</f>
        <v>Life_2024</v>
      </c>
      <c r="K761" t="str" cm="1">
        <f t="array" ref="K761">UPPER(CleanFileName1(Items6[[#This Row],[Franchise Legal Name]]))</f>
        <v>LIFE SAVER FRANCHISING, INC.</v>
      </c>
      <c r="L761" s="8" t="str">
        <f>SUBSTITUTE(Items6[[#This Row],[New PDF File Name]],".pdf","_Items1-23.pdf")</f>
        <v>LIFE SAVER FRANCHISING, INC._2024_Items1-23.pdf</v>
      </c>
      <c r="M761" s="6" t="str">
        <f>Items6[[#This Row],[Cleaned Legal Name]]&amp;"_"&amp;Items6[[#This Row],[FDD Year]]&amp;".pdf"</f>
        <v>LIFE SAVER FRANCHISING, INC._2024.pdf</v>
      </c>
      <c r="N761" s="7" t="str">
        <f>SUBSTITUTE(Items6[[#This Row],[New PDF File Name]],".pdf","")</f>
        <v>LIFE SAVER FRANCHISING, INC._2024</v>
      </c>
    </row>
    <row r="762" spans="1:14" x14ac:dyDescent="0.3">
      <c r="A762" s="1" t="s">
        <v>1529</v>
      </c>
      <c r="B762" s="1" t="s">
        <v>8</v>
      </c>
      <c r="C762" s="2">
        <v>45536.253342442127</v>
      </c>
      <c r="D762" s="2">
        <v>45533.891274062502</v>
      </c>
      <c r="E762" s="2">
        <v>45533.891273865738</v>
      </c>
      <c r="F762" s="1" t="s">
        <v>9</v>
      </c>
      <c r="G762" s="1" t="s">
        <v>1530</v>
      </c>
      <c r="H762" s="2" t="str">
        <f>_xlfn.XLOOKUP(Items6[[#This Row],[Name - Copy]],AllJson[PDF File Name],AllJson[Franchise Legal Name])</f>
        <v>Lightbridge Franchise Company, LLC</v>
      </c>
      <c r="I762" s="4">
        <f>_xlfn.XLOOKUP(Items6[[#This Row],[Name - Copy]],AllJson[PDF File Name],AllJson[FDD Year])</f>
        <v>2024</v>
      </c>
      <c r="J762" s="5" t="str">
        <f>_xlfn.XLOOKUP(Items6[[#This Row],[Name]],WisconsinFDD_Unstructured[Name],WisconsinFDD_Unstructured[OG Subfolder],0)</f>
        <v>Lightbridge_2024</v>
      </c>
      <c r="K762" t="str" cm="1">
        <f t="array" ref="K762">UPPER(CleanFileName1(Items6[[#This Row],[Franchise Legal Name]]))</f>
        <v>LIGHTBRIDGE FRANCHISE COMPANY, LLC</v>
      </c>
      <c r="L762" s="8" t="str">
        <f>SUBSTITUTE(Items6[[#This Row],[New PDF File Name]],".pdf","_Items1-23.pdf")</f>
        <v>LIGHTBRIDGE FRANCHISE COMPANY, LLC_2024_Items1-23.pdf</v>
      </c>
      <c r="M762" s="6" t="str">
        <f>Items6[[#This Row],[Cleaned Legal Name]]&amp;"_"&amp;Items6[[#This Row],[FDD Year]]&amp;".pdf"</f>
        <v>LIGHTBRIDGE FRANCHISE COMPANY, LLC_2024.pdf</v>
      </c>
      <c r="N762" s="7" t="str">
        <f>SUBSTITUTE(Items6[[#This Row],[New PDF File Name]],".pdf","")</f>
        <v>LIGHTBRIDGE FRANCHISE COMPANY, LLC_2024</v>
      </c>
    </row>
    <row r="763" spans="1:14" x14ac:dyDescent="0.3">
      <c r="A763" s="1" t="s">
        <v>1531</v>
      </c>
      <c r="B763" s="1" t="s">
        <v>8</v>
      </c>
      <c r="C763" s="2">
        <v>45536.255572361108</v>
      </c>
      <c r="D763" s="2">
        <v>45533.891293043984</v>
      </c>
      <c r="E763" s="2">
        <v>45533.891292997687</v>
      </c>
      <c r="F763" s="1" t="s">
        <v>9</v>
      </c>
      <c r="G763" s="1" t="s">
        <v>1532</v>
      </c>
      <c r="H763" s="2" t="str">
        <f>_xlfn.XLOOKUP(Items6[[#This Row],[Name - Copy]],AllJson[PDF File Name],AllJson[Franchise Legal Name])</f>
        <v>Lightspeed Restoration, LLC</v>
      </c>
      <c r="I763" s="4">
        <f>_xlfn.XLOOKUP(Items6[[#This Row],[Name - Copy]],AllJson[PDF File Name],AllJson[FDD Year])</f>
        <v>2024</v>
      </c>
      <c r="J763" s="5" t="str">
        <f>_xlfn.XLOOKUP(Items6[[#This Row],[Name]],WisconsinFDD_Unstructured[Name],WisconsinFDD_Unstructured[OG Subfolder],0)</f>
        <v>Lightspeed_2024</v>
      </c>
      <c r="K763" t="str" cm="1">
        <f t="array" ref="K763">UPPER(CleanFileName1(Items6[[#This Row],[Franchise Legal Name]]))</f>
        <v>LIGHTSPEED RESTORATION, LLC</v>
      </c>
      <c r="L763" s="8" t="str">
        <f>SUBSTITUTE(Items6[[#This Row],[New PDF File Name]],".pdf","_Items1-23.pdf")</f>
        <v>LIGHTSPEED RESTORATION, LLC_2024_Items1-23.pdf</v>
      </c>
      <c r="M763" s="6" t="str">
        <f>Items6[[#This Row],[Cleaned Legal Name]]&amp;"_"&amp;Items6[[#This Row],[FDD Year]]&amp;".pdf"</f>
        <v>LIGHTSPEED RESTORATION, LLC_2024.pdf</v>
      </c>
      <c r="N763" s="7" t="str">
        <f>SUBSTITUTE(Items6[[#This Row],[New PDF File Name]],".pdf","")</f>
        <v>LIGHTSPEED RESTORATION, LLC_2024</v>
      </c>
    </row>
    <row r="764" spans="1:14" x14ac:dyDescent="0.3">
      <c r="A764" s="1" t="s">
        <v>1533</v>
      </c>
      <c r="B764" s="1" t="s">
        <v>8</v>
      </c>
      <c r="C764" s="2">
        <v>45536.261121643518</v>
      </c>
      <c r="D764" s="2">
        <v>45533.891299374998</v>
      </c>
      <c r="E764" s="2">
        <v>45533.891299317133</v>
      </c>
      <c r="F764" s="1" t="s">
        <v>9</v>
      </c>
      <c r="G764" s="1" t="s">
        <v>1534</v>
      </c>
      <c r="H764" s="2" t="str">
        <f>_xlfn.XLOOKUP(Items6[[#This Row],[Name - Copy]],AllJson[PDF File Name],AllJson[Franchise Legal Name])</f>
        <v>Light Your Night LLC</v>
      </c>
      <c r="I764" s="4">
        <f>_xlfn.XLOOKUP(Items6[[#This Row],[Name - Copy]],AllJson[PDF File Name],AllJson[FDD Year])</f>
        <v>2023</v>
      </c>
      <c r="J764" s="5" t="str">
        <f>_xlfn.XLOOKUP(Items6[[#This Row],[Name]],WisconsinFDD_Unstructured[Name],WisconsinFDD_Unstructured[OG Subfolder],0)</f>
        <v>Light_2023</v>
      </c>
      <c r="K764" t="str" cm="1">
        <f t="array" ref="K764">UPPER(CleanFileName1(Items6[[#This Row],[Franchise Legal Name]]))</f>
        <v>LIGHT YOUR NIGHT LLC</v>
      </c>
      <c r="L764" s="8" t="str">
        <f>SUBSTITUTE(Items6[[#This Row],[New PDF File Name]],".pdf","_Items1-23.pdf")</f>
        <v>LIGHT YOUR NIGHT LLC_2023_Items1-23.pdf</v>
      </c>
      <c r="M764" s="6" t="str">
        <f>Items6[[#This Row],[Cleaned Legal Name]]&amp;"_"&amp;Items6[[#This Row],[FDD Year]]&amp;".pdf"</f>
        <v>LIGHT YOUR NIGHT LLC_2023.pdf</v>
      </c>
      <c r="N764" s="7" t="str">
        <f>SUBSTITUTE(Items6[[#This Row],[New PDF File Name]],".pdf","")</f>
        <v>LIGHT YOUR NIGHT LLC_2023</v>
      </c>
    </row>
    <row r="765" spans="1:14" x14ac:dyDescent="0.3">
      <c r="A765" s="1" t="s">
        <v>1535</v>
      </c>
      <c r="B765" s="1" t="s">
        <v>8</v>
      </c>
      <c r="C765" s="2">
        <v>45536.261664189813</v>
      </c>
      <c r="D765" s="2">
        <v>45533.891319710645</v>
      </c>
      <c r="E765" s="2">
        <v>45533.891319629627</v>
      </c>
      <c r="F765" s="1" t="s">
        <v>9</v>
      </c>
      <c r="G765" s="1" t="s">
        <v>1536</v>
      </c>
      <c r="H765" s="2" t="str">
        <f>_xlfn.XLOOKUP(Items6[[#This Row],[Name - Copy]],AllJson[PDF File Name],AllJson[Franchise Legal Name])</f>
        <v>Lil' Kickers Inc.</v>
      </c>
      <c r="I765" s="4">
        <f>_xlfn.XLOOKUP(Items6[[#This Row],[Name - Copy]],AllJson[PDF File Name],AllJson[FDD Year])</f>
        <v>2024</v>
      </c>
      <c r="J765" s="5" t="str">
        <f>_xlfn.XLOOKUP(Items6[[#This Row],[Name]],WisconsinFDD_Unstructured[Name],WisconsinFDD_Unstructured[OG Subfolder],0)</f>
        <v>Lil'_2024</v>
      </c>
      <c r="K765" t="str" cm="1">
        <f t="array" ref="K765">UPPER(CleanFileName1(Items6[[#This Row],[Franchise Legal Name]]))</f>
        <v>LIL' KICKERS INC.</v>
      </c>
      <c r="L765" s="8" t="str">
        <f>SUBSTITUTE(Items6[[#This Row],[New PDF File Name]],".pdf","_Items1-23.pdf")</f>
        <v>LIL' KICKERS INC._2024_Items1-23.pdf</v>
      </c>
      <c r="M765" s="6" t="str">
        <f>Items6[[#This Row],[Cleaned Legal Name]]&amp;"_"&amp;Items6[[#This Row],[FDD Year]]&amp;".pdf"</f>
        <v>LIL' KICKERS INC._2024.pdf</v>
      </c>
      <c r="N765" s="7" t="str">
        <f>SUBSTITUTE(Items6[[#This Row],[New PDF File Name]],".pdf","")</f>
        <v>LIL' KICKERS INC._2024</v>
      </c>
    </row>
    <row r="766" spans="1:14" x14ac:dyDescent="0.3">
      <c r="A766" s="1" t="s">
        <v>1537</v>
      </c>
      <c r="B766" s="1" t="s">
        <v>8</v>
      </c>
      <c r="C766" s="2">
        <v>45536.263531793978</v>
      </c>
      <c r="D766" s="2">
        <v>45533.891342222225</v>
      </c>
      <c r="E766" s="2">
        <v>45533.891342060182</v>
      </c>
      <c r="F766" s="1" t="s">
        <v>9</v>
      </c>
      <c r="G766" s="1" t="s">
        <v>1538</v>
      </c>
      <c r="H766" s="2" t="str">
        <f>_xlfn.XLOOKUP(Items6[[#This Row],[Name - Copy]],AllJson[PDF File Name],AllJson[Franchise Legal Name])</f>
        <v>Lilian USA LLC</v>
      </c>
      <c r="I766" s="4">
        <f>_xlfn.XLOOKUP(Items6[[#This Row],[Name - Copy]],AllJson[PDF File Name],AllJson[FDD Year])</f>
        <v>2024</v>
      </c>
      <c r="J766" s="5" t="str">
        <f>_xlfn.XLOOKUP(Items6[[#This Row],[Name]],WisconsinFDD_Unstructured[Name],WisconsinFDD_Unstructured[OG Subfolder],0)</f>
        <v>Lilian_2024</v>
      </c>
      <c r="K766" t="str" cm="1">
        <f t="array" ref="K766">UPPER(CleanFileName1(Items6[[#This Row],[Franchise Legal Name]]))</f>
        <v>LILIAN USA LLC</v>
      </c>
      <c r="L766" s="8" t="str">
        <f>SUBSTITUTE(Items6[[#This Row],[New PDF File Name]],".pdf","_Items1-23.pdf")</f>
        <v>LILIAN USA LLC_2024_Items1-23.pdf</v>
      </c>
      <c r="M766" s="6" t="str">
        <f>Items6[[#This Row],[Cleaned Legal Name]]&amp;"_"&amp;Items6[[#This Row],[FDD Year]]&amp;".pdf"</f>
        <v>LILIAN USA LLC_2024.pdf</v>
      </c>
      <c r="N766" s="7" t="str">
        <f>SUBSTITUTE(Items6[[#This Row],[New PDF File Name]],".pdf","")</f>
        <v>LILIAN USA LLC_2024</v>
      </c>
    </row>
    <row r="767" spans="1:14" x14ac:dyDescent="0.3">
      <c r="A767" s="1" t="s">
        <v>1539</v>
      </c>
      <c r="B767" s="1" t="s">
        <v>8</v>
      </c>
      <c r="C767" s="2">
        <v>45536.264877395835</v>
      </c>
      <c r="D767" s="2">
        <v>45533.891367870368</v>
      </c>
      <c r="E767" s="2">
        <v>45533.891367708333</v>
      </c>
      <c r="F767" s="1" t="s">
        <v>9</v>
      </c>
      <c r="G767" s="1" t="s">
        <v>1540</v>
      </c>
      <c r="H767" s="2" t="str">
        <f>_xlfn.XLOOKUP(Items6[[#This Row],[Name - Copy]],AllJson[PDF File Name],AllJson[Franchise Legal Name])</f>
        <v>LIME Franchise Systems, LLC</v>
      </c>
      <c r="I767" s="4">
        <f>_xlfn.XLOOKUP(Items6[[#This Row],[Name - Copy]],AllJson[PDF File Name],AllJson[FDD Year])</f>
        <v>2024</v>
      </c>
      <c r="J767" s="5" t="str">
        <f>_xlfn.XLOOKUP(Items6[[#This Row],[Name]],WisconsinFDD_Unstructured[Name],WisconsinFDD_Unstructured[OG Subfolder],0)</f>
        <v>LIME_2024</v>
      </c>
      <c r="K767" t="str" cm="1">
        <f t="array" ref="K767">UPPER(CleanFileName1(Items6[[#This Row],[Franchise Legal Name]]))</f>
        <v>LIME FRANCHISE SYSTEMS, LLC</v>
      </c>
      <c r="L767" s="8" t="str">
        <f>SUBSTITUTE(Items6[[#This Row],[New PDF File Name]],".pdf","_Items1-23.pdf")</f>
        <v>LIME FRANCHISE SYSTEMS, LLC_2024_Items1-23.pdf</v>
      </c>
      <c r="M767" s="6" t="str">
        <f>Items6[[#This Row],[Cleaned Legal Name]]&amp;"_"&amp;Items6[[#This Row],[FDD Year]]&amp;".pdf"</f>
        <v>LIME FRANCHISE SYSTEMS, LLC_2024.pdf</v>
      </c>
      <c r="N767" s="7" t="str">
        <f>SUBSTITUTE(Items6[[#This Row],[New PDF File Name]],".pdf","")</f>
        <v>LIME FRANCHISE SYSTEMS, LLC_2024</v>
      </c>
    </row>
    <row r="768" spans="1:14" x14ac:dyDescent="0.3">
      <c r="A768" s="1" t="s">
        <v>1541</v>
      </c>
      <c r="B768" s="1" t="s">
        <v>8</v>
      </c>
      <c r="C768" s="2">
        <v>45536.267137037037</v>
      </c>
      <c r="D768" s="2">
        <v>45533.891401504632</v>
      </c>
      <c r="E768" s="2">
        <v>45533.891401365741</v>
      </c>
      <c r="F768" s="1" t="s">
        <v>9</v>
      </c>
      <c r="G768" s="1" t="s">
        <v>1542</v>
      </c>
      <c r="H768" s="2" t="str">
        <f>_xlfn.XLOOKUP(Items6[[#This Row],[Name - Copy]],AllJson[PDF File Name],AllJson[Franchise Legal Name])</f>
        <v>Lindora Franchise, LLC</v>
      </c>
      <c r="I768" s="4">
        <f>_xlfn.XLOOKUP(Items6[[#This Row],[Name - Copy]],AllJson[PDF File Name],AllJson[FDD Year])</f>
        <v>2024</v>
      </c>
      <c r="J768" s="5" t="str">
        <f>_xlfn.XLOOKUP(Items6[[#This Row],[Name]],WisconsinFDD_Unstructured[Name],WisconsinFDD_Unstructured[OG Subfolder],0)</f>
        <v>Lindora_2024</v>
      </c>
      <c r="K768" t="str" cm="1">
        <f t="array" ref="K768">UPPER(CleanFileName1(Items6[[#This Row],[Franchise Legal Name]]))</f>
        <v>LINDORA FRANCHISE, LLC</v>
      </c>
      <c r="L768" s="8" t="str">
        <f>SUBSTITUTE(Items6[[#This Row],[New PDF File Name]],".pdf","_Items1-23.pdf")</f>
        <v>LINDORA FRANCHISE, LLC_2024_Items1-23.pdf</v>
      </c>
      <c r="M768" s="6" t="str">
        <f>Items6[[#This Row],[Cleaned Legal Name]]&amp;"_"&amp;Items6[[#This Row],[FDD Year]]&amp;".pdf"</f>
        <v>LINDORA FRANCHISE, LLC_2024.pdf</v>
      </c>
      <c r="N768" s="7" t="str">
        <f>SUBSTITUTE(Items6[[#This Row],[New PDF File Name]],".pdf","")</f>
        <v>LINDORA FRANCHISE, LLC_2024</v>
      </c>
    </row>
    <row r="769" spans="1:14" x14ac:dyDescent="0.3">
      <c r="A769" s="1" t="s">
        <v>1543</v>
      </c>
      <c r="B769" s="1" t="s">
        <v>8</v>
      </c>
      <c r="C769" s="2">
        <v>45536.269541608795</v>
      </c>
      <c r="D769" s="2">
        <v>45533.891431319447</v>
      </c>
      <c r="E769" s="2">
        <v>45533.891431226853</v>
      </c>
      <c r="F769" s="1" t="s">
        <v>9</v>
      </c>
      <c r="G769" s="1" t="s">
        <v>1544</v>
      </c>
      <c r="H769" s="2" t="str">
        <f>_xlfn.XLOOKUP(Items6[[#This Row],[Name - Copy]],AllJson[PDF File Name],AllJson[Franchise Legal Name])</f>
        <v>LINE-X LLC</v>
      </c>
      <c r="I769" s="4">
        <f>_xlfn.XLOOKUP(Items6[[#This Row],[Name - Copy]],AllJson[PDF File Name],AllJson[FDD Year])</f>
        <v>2024</v>
      </c>
      <c r="J769" s="5" t="str">
        <f>_xlfn.XLOOKUP(Items6[[#This Row],[Name]],WisconsinFDD_Unstructured[Name],WisconsinFDD_Unstructured[OG Subfolder],0)</f>
        <v>LINE-X_2024</v>
      </c>
      <c r="K769" t="str" cm="1">
        <f t="array" ref="K769">UPPER(CleanFileName1(Items6[[#This Row],[Franchise Legal Name]]))</f>
        <v>LINE-X LLC</v>
      </c>
      <c r="L769" s="8" t="str">
        <f>SUBSTITUTE(Items6[[#This Row],[New PDF File Name]],".pdf","_Items1-23.pdf")</f>
        <v>LINE-X LLC_2024_Items1-23.pdf</v>
      </c>
      <c r="M769" s="6" t="str">
        <f>Items6[[#This Row],[Cleaned Legal Name]]&amp;"_"&amp;Items6[[#This Row],[FDD Year]]&amp;".pdf"</f>
        <v>LINE-X LLC_2024.pdf</v>
      </c>
      <c r="N769" s="7" t="str">
        <f>SUBSTITUTE(Items6[[#This Row],[New PDF File Name]],".pdf","")</f>
        <v>LINE-X LLC_2024</v>
      </c>
    </row>
    <row r="770" spans="1:14" x14ac:dyDescent="0.3">
      <c r="A770" s="1" t="s">
        <v>1545</v>
      </c>
      <c r="B770" s="1" t="s">
        <v>8</v>
      </c>
      <c r="C770" s="2">
        <v>45536.271929050927</v>
      </c>
      <c r="D770" s="2">
        <v>45533.891455648147</v>
      </c>
      <c r="E770" s="2">
        <v>45533.891455543984</v>
      </c>
      <c r="F770" s="1" t="s">
        <v>9</v>
      </c>
      <c r="G770" s="1" t="s">
        <v>1546</v>
      </c>
      <c r="H770" s="2" t="str">
        <f>_xlfn.XLOOKUP(Items6[[#This Row],[Name - Copy]],AllJson[PDF File Name],AllJson[Franchise Legal Name])</f>
        <v>Little Caesar Enterprises, Inc.</v>
      </c>
      <c r="I770" s="4">
        <f>_xlfn.XLOOKUP(Items6[[#This Row],[Name - Copy]],AllJson[PDF File Name],AllJson[FDD Year])</f>
        <v>2024</v>
      </c>
      <c r="J770" s="5">
        <f>_xlfn.XLOOKUP(Items6[[#This Row],[Name]],WisconsinFDD_Unstructured[Name],WisconsinFDD_Unstructured[OG Subfolder],0)</f>
        <v>0</v>
      </c>
      <c r="K770" t="str" cm="1">
        <f t="array" ref="K770">UPPER(CleanFileName1(Items6[[#This Row],[Franchise Legal Name]]))</f>
        <v>LITTLE CAESAR ENTERPRISES, INC.</v>
      </c>
      <c r="L770" s="8" t="str">
        <f>SUBSTITUTE(Items6[[#This Row],[New PDF File Name]],".pdf","_Items1-23.pdf")</f>
        <v>LITTLE CAESAR ENTERPRISES, INC._2024_Items1-23.pdf</v>
      </c>
      <c r="M770" s="6" t="str">
        <f>Items6[[#This Row],[Cleaned Legal Name]]&amp;"_"&amp;Items6[[#This Row],[FDD Year]]&amp;".pdf"</f>
        <v>LITTLE CAESAR ENTERPRISES, INC._2024.pdf</v>
      </c>
      <c r="N770" s="7" t="str">
        <f>SUBSTITUTE(Items6[[#This Row],[New PDF File Name]],".pdf","")</f>
        <v>LITTLE CAESAR ENTERPRISES, INC._2024</v>
      </c>
    </row>
    <row r="771" spans="1:14" x14ac:dyDescent="0.3">
      <c r="A771" s="1" t="s">
        <v>1547</v>
      </c>
      <c r="B771" s="1" t="s">
        <v>8</v>
      </c>
      <c r="C771" s="2">
        <v>45536.274415960645</v>
      </c>
      <c r="D771" s="2">
        <v>45533.891481307874</v>
      </c>
      <c r="E771" s="2">
        <v>45533.89148121528</v>
      </c>
      <c r="F771" s="1" t="s">
        <v>9</v>
      </c>
      <c r="G771" s="1" t="s">
        <v>1548</v>
      </c>
      <c r="H771" s="2" t="str">
        <f>_xlfn.XLOOKUP(Items6[[#This Row],[Name - Copy]],AllJson[PDF File Name],AllJson[Franchise Legal Name])</f>
        <v>Little Kitchen Academy USA, Inc.</v>
      </c>
      <c r="I771" s="4">
        <f>_xlfn.XLOOKUP(Items6[[#This Row],[Name - Copy]],AllJson[PDF File Name],AllJson[FDD Year])</f>
        <v>2024</v>
      </c>
      <c r="J771" s="5">
        <f>_xlfn.XLOOKUP(Items6[[#This Row],[Name]],WisconsinFDD_Unstructured[Name],WisconsinFDD_Unstructured[OG Subfolder],0)</f>
        <v>0</v>
      </c>
      <c r="K771" t="str" cm="1">
        <f t="array" ref="K771">UPPER(CleanFileName1(Items6[[#This Row],[Franchise Legal Name]]))</f>
        <v>LITTLE KITCHEN ACADEMY USA, INC.</v>
      </c>
      <c r="L771" s="8" t="str">
        <f>SUBSTITUTE(Items6[[#This Row],[New PDF File Name]],".pdf","_Items1-23.pdf")</f>
        <v>LITTLE KITCHEN ACADEMY USA, INC._2024_Items1-23.pdf</v>
      </c>
      <c r="M771" s="6" t="str">
        <f>Items6[[#This Row],[Cleaned Legal Name]]&amp;"_"&amp;Items6[[#This Row],[FDD Year]]&amp;".pdf"</f>
        <v>LITTLE KITCHEN ACADEMY USA, INC._2024.pdf</v>
      </c>
      <c r="N771" s="7" t="str">
        <f>SUBSTITUTE(Items6[[#This Row],[New PDF File Name]],".pdf","")</f>
        <v>LITTLE KITCHEN ACADEMY USA, INC._2024</v>
      </c>
    </row>
    <row r="772" spans="1:14" x14ac:dyDescent="0.3">
      <c r="A772" s="1" t="s">
        <v>1549</v>
      </c>
      <c r="B772" s="1" t="s">
        <v>8</v>
      </c>
      <c r="C772" s="2">
        <v>45536.275946944443</v>
      </c>
      <c r="D772" s="2">
        <v>45533.891490034723</v>
      </c>
      <c r="E772" s="2">
        <v>45533.891489930553</v>
      </c>
      <c r="F772" s="1" t="s">
        <v>9</v>
      </c>
      <c r="G772" s="1" t="s">
        <v>1550</v>
      </c>
      <c r="H772" s="2" t="str">
        <f>_xlfn.XLOOKUP(Items6[[#This Row],[Name - Copy]],AllJson[PDF File Name],AllJson[Franchise Legal Name])</f>
        <v>LivAway Suites, LLC</v>
      </c>
      <c r="I772" s="4">
        <f>_xlfn.XLOOKUP(Items6[[#This Row],[Name - Copy]],AllJson[PDF File Name],AllJson[FDD Year])</f>
        <v>2024</v>
      </c>
      <c r="J772" s="5" t="str">
        <f>_xlfn.XLOOKUP(Items6[[#This Row],[Name]],WisconsinFDD_Unstructured[Name],WisconsinFDD_Unstructured[OG Subfolder],0)</f>
        <v>LivAway_2024</v>
      </c>
      <c r="K772" t="str" cm="1">
        <f t="array" ref="K772">UPPER(CleanFileName1(Items6[[#This Row],[Franchise Legal Name]]))</f>
        <v>LIVAWAY SUITES, LLC</v>
      </c>
      <c r="L772" s="8" t="str">
        <f>SUBSTITUTE(Items6[[#This Row],[New PDF File Name]],".pdf","_Items1-23.pdf")</f>
        <v>LIVAWAY SUITES, LLC_2024_Items1-23.pdf</v>
      </c>
      <c r="M772" s="6" t="str">
        <f>Items6[[#This Row],[Cleaned Legal Name]]&amp;"_"&amp;Items6[[#This Row],[FDD Year]]&amp;".pdf"</f>
        <v>LIVAWAY SUITES, LLC_2024.pdf</v>
      </c>
      <c r="N772" s="7" t="str">
        <f>SUBSTITUTE(Items6[[#This Row],[New PDF File Name]],".pdf","")</f>
        <v>LIVAWAY SUITES, LLC_2024</v>
      </c>
    </row>
    <row r="773" spans="1:14" x14ac:dyDescent="0.3">
      <c r="A773" s="1" t="s">
        <v>1551</v>
      </c>
      <c r="B773" s="1" t="s">
        <v>8</v>
      </c>
      <c r="C773" s="2">
        <v>45536.277603935188</v>
      </c>
      <c r="D773" s="2">
        <v>45533.891507870372</v>
      </c>
      <c r="E773" s="2">
        <v>45533.891507766202</v>
      </c>
      <c r="F773" s="1" t="s">
        <v>9</v>
      </c>
      <c r="G773" s="1" t="s">
        <v>1552</v>
      </c>
      <c r="H773" s="2" t="str">
        <f>_xlfn.XLOOKUP(Items6[[#This Row],[Name - Copy]],AllJson[PDF File Name],AllJson[Franchise Legal Name])</f>
        <v>Live Hydration Spa Franchise LLC</v>
      </c>
      <c r="I773" s="4">
        <f>_xlfn.XLOOKUP(Items6[[#This Row],[Name - Copy]],AllJson[PDF File Name],AllJson[FDD Year])</f>
        <v>2024</v>
      </c>
      <c r="J773" s="5" t="str">
        <f>_xlfn.XLOOKUP(Items6[[#This Row],[Name]],WisconsinFDD_Unstructured[Name],WisconsinFDD_Unstructured[OG Subfolder],0)</f>
        <v>Live_2024</v>
      </c>
      <c r="K773" t="str" cm="1">
        <f t="array" ref="K773">UPPER(CleanFileName1(Items6[[#This Row],[Franchise Legal Name]]))</f>
        <v>LIVE HYDRATION SPA FRANCHISE LLC</v>
      </c>
      <c r="L773" s="8" t="str">
        <f>SUBSTITUTE(Items6[[#This Row],[New PDF File Name]],".pdf","_Items1-23.pdf")</f>
        <v>LIVE HYDRATION SPA FRANCHISE LLC_2024_Items1-23.pdf</v>
      </c>
      <c r="M773" s="6" t="str">
        <f>Items6[[#This Row],[Cleaned Legal Name]]&amp;"_"&amp;Items6[[#This Row],[FDD Year]]&amp;".pdf"</f>
        <v>LIVE HYDRATION SPA FRANCHISE LLC_2024.pdf</v>
      </c>
      <c r="N773" s="7" t="str">
        <f>SUBSTITUTE(Items6[[#This Row],[New PDF File Name]],".pdf","")</f>
        <v>LIVE HYDRATION SPA FRANCHISE LLC_2024</v>
      </c>
    </row>
    <row r="774" spans="1:14" x14ac:dyDescent="0.3">
      <c r="A774" s="1" t="s">
        <v>1553</v>
      </c>
      <c r="B774" s="1" t="s">
        <v>8</v>
      </c>
      <c r="C774" s="2">
        <v>45536.278840416664</v>
      </c>
      <c r="D774" s="2">
        <v>45533.891534432871</v>
      </c>
      <c r="E774" s="2">
        <v>45533.891534259259</v>
      </c>
      <c r="F774" s="1" t="s">
        <v>9</v>
      </c>
      <c r="G774" s="1" t="s">
        <v>1554</v>
      </c>
      <c r="H774" s="2" t="str">
        <f>_xlfn.XLOOKUP(Items6[[#This Row],[Name - Copy]],AllJson[PDF File Name],AllJson[Franchise Legal Name])</f>
        <v>Living Assistance Services, Inc.</v>
      </c>
      <c r="I774" s="4">
        <f>_xlfn.XLOOKUP(Items6[[#This Row],[Name - Copy]],AllJson[PDF File Name],AllJson[FDD Year])</f>
        <v>2024</v>
      </c>
      <c r="J774" s="5" t="str">
        <f>_xlfn.XLOOKUP(Items6[[#This Row],[Name]],WisconsinFDD_Unstructured[Name],WisconsinFDD_Unstructured[OG Subfolder],0)</f>
        <v>Living_2024</v>
      </c>
      <c r="K774" t="str" cm="1">
        <f t="array" ref="K774">UPPER(CleanFileName1(Items6[[#This Row],[Franchise Legal Name]]))</f>
        <v>LIVING ASSISTANCE SERVICES, INC.</v>
      </c>
      <c r="L774" s="8" t="str">
        <f>SUBSTITUTE(Items6[[#This Row],[New PDF File Name]],".pdf","_Items1-23.pdf")</f>
        <v>LIVING ASSISTANCE SERVICES, INC._2024_Items1-23.pdf</v>
      </c>
      <c r="M774" s="6" t="str">
        <f>Items6[[#This Row],[Cleaned Legal Name]]&amp;"_"&amp;Items6[[#This Row],[FDD Year]]&amp;".pdf"</f>
        <v>LIVING ASSISTANCE SERVICES, INC._2024.pdf</v>
      </c>
      <c r="N774" s="7" t="str">
        <f>SUBSTITUTE(Items6[[#This Row],[New PDF File Name]],".pdf","")</f>
        <v>LIVING ASSISTANCE SERVICES, INC._2024</v>
      </c>
    </row>
    <row r="775" spans="1:14" x14ac:dyDescent="0.3">
      <c r="A775" s="1" t="s">
        <v>1555</v>
      </c>
      <c r="B775" s="1" t="s">
        <v>8</v>
      </c>
      <c r="C775" s="2">
        <v>45536.28081921296</v>
      </c>
      <c r="D775" s="2">
        <v>45533.891566828701</v>
      </c>
      <c r="E775" s="2">
        <v>45533.891566724538</v>
      </c>
      <c r="F775" s="1" t="s">
        <v>9</v>
      </c>
      <c r="G775" s="1" t="s">
        <v>1556</v>
      </c>
      <c r="H775" s="2" t="str">
        <f>_xlfn.XLOOKUP(Items6[[#This Row],[Name - Copy]],AllJson[PDF File Name],AllJson[Franchise Legal Name])</f>
        <v>LMS Franchising, LLC</v>
      </c>
      <c r="I775" s="4">
        <f>_xlfn.XLOOKUP(Items6[[#This Row],[Name - Copy]],AllJson[PDF File Name],AllJson[FDD Year])</f>
        <v>2024</v>
      </c>
      <c r="J775" s="5" t="str">
        <f>_xlfn.XLOOKUP(Items6[[#This Row],[Name]],WisconsinFDD_Unstructured[Name],WisconsinFDD_Unstructured[OG Subfolder],0)</f>
        <v>LMS_2024</v>
      </c>
      <c r="K775" t="str" cm="1">
        <f t="array" ref="K775">UPPER(CleanFileName1(Items6[[#This Row],[Franchise Legal Name]]))</f>
        <v>LMS FRANCHISING, LLC</v>
      </c>
      <c r="L775" s="8" t="str">
        <f>SUBSTITUTE(Items6[[#This Row],[New PDF File Name]],".pdf","_Items1-23.pdf")</f>
        <v>LMS FRANCHISING, LLC_2024_Items1-23.pdf</v>
      </c>
      <c r="M775" s="6" t="str">
        <f>Items6[[#This Row],[Cleaned Legal Name]]&amp;"_"&amp;Items6[[#This Row],[FDD Year]]&amp;".pdf"</f>
        <v>LMS FRANCHISING, LLC_2024.pdf</v>
      </c>
      <c r="N775" s="7" t="str">
        <f>SUBSTITUTE(Items6[[#This Row],[New PDF File Name]],".pdf","")</f>
        <v>LMS FRANCHISING, LLC_2024</v>
      </c>
    </row>
    <row r="776" spans="1:14" x14ac:dyDescent="0.3">
      <c r="A776" s="1" t="s">
        <v>1557</v>
      </c>
      <c r="B776" s="1" t="s">
        <v>8</v>
      </c>
      <c r="C776" s="2">
        <v>45536.282412858796</v>
      </c>
      <c r="D776" s="2">
        <v>45533.891594108798</v>
      </c>
      <c r="E776" s="2">
        <v>45533.891593958331</v>
      </c>
      <c r="F776" s="1" t="s">
        <v>9</v>
      </c>
      <c r="G776" s="1" t="s">
        <v>1558</v>
      </c>
      <c r="H776" s="2" t="str">
        <f>_xlfn.XLOOKUP(Items6[[#This Row],[Name - Copy]],AllJson[PDF File Name],AllJson[Franchise Legal Name])</f>
        <v>LONG JOHN SILVERS LLC</v>
      </c>
      <c r="I776" s="4">
        <f>_xlfn.XLOOKUP(Items6[[#This Row],[Name - Copy]],AllJson[PDF File Name],AllJson[FDD Year])</f>
        <v>2024</v>
      </c>
      <c r="J776" s="5" t="str">
        <f>_xlfn.XLOOKUP(Items6[[#This Row],[Name]],WisconsinFDD_Unstructured[Name],WisconsinFDD_Unstructured[OG Subfolder],0)</f>
        <v>LONG_2024</v>
      </c>
      <c r="K776" t="str" cm="1">
        <f t="array" ref="K776">UPPER(CleanFileName1(Items6[[#This Row],[Franchise Legal Name]]))</f>
        <v>LONG JOHN SILVERS LLC</v>
      </c>
      <c r="L776" s="8" t="str">
        <f>SUBSTITUTE(Items6[[#This Row],[New PDF File Name]],".pdf","_Items1-23.pdf")</f>
        <v>LONG JOHN SILVERS LLC_2024_Items1-23.pdf</v>
      </c>
      <c r="M776" s="6" t="str">
        <f>Items6[[#This Row],[Cleaned Legal Name]]&amp;"_"&amp;Items6[[#This Row],[FDD Year]]&amp;".pdf"</f>
        <v>LONG JOHN SILVERS LLC_2024.pdf</v>
      </c>
      <c r="N776" s="7" t="str">
        <f>SUBSTITUTE(Items6[[#This Row],[New PDF File Name]],".pdf","")</f>
        <v>LONG JOHN SILVERS LLC_2024</v>
      </c>
    </row>
    <row r="777" spans="1:14" x14ac:dyDescent="0.3">
      <c r="A777" s="1" t="s">
        <v>1559</v>
      </c>
      <c r="B777" s="1" t="s">
        <v>8</v>
      </c>
      <c r="C777" s="2">
        <v>45536.284872280092</v>
      </c>
      <c r="D777" s="2">
        <v>45533.891611701387</v>
      </c>
      <c r="E777" s="2">
        <v>45533.89161165509</v>
      </c>
      <c r="F777" s="1" t="s">
        <v>9</v>
      </c>
      <c r="G777" s="1" t="s">
        <v>1560</v>
      </c>
      <c r="H777" s="2" t="str">
        <f>_xlfn.XLOOKUP(Items6[[#This Row],[Name - Copy]],AllJson[PDF File Name],AllJson[Franchise Legal Name])</f>
        <v>Los Campeones Franchising LLC</v>
      </c>
      <c r="I777" s="4">
        <f>_xlfn.XLOOKUP(Items6[[#This Row],[Name - Copy]],AllJson[PDF File Name],AllJson[FDD Year])</f>
        <v>2024</v>
      </c>
      <c r="J777" s="5" t="str">
        <f>_xlfn.XLOOKUP(Items6[[#This Row],[Name]],WisconsinFDD_Unstructured[Name],WisconsinFDD_Unstructured[OG Subfolder],0)</f>
        <v>Los_2024</v>
      </c>
      <c r="K777" t="str" cm="1">
        <f t="array" ref="K777">UPPER(CleanFileName1(Items6[[#This Row],[Franchise Legal Name]]))</f>
        <v>LOS CAMPEONES FRANCHISING LLC</v>
      </c>
      <c r="L777" s="8" t="str">
        <f>SUBSTITUTE(Items6[[#This Row],[New PDF File Name]],".pdf","_Items1-23.pdf")</f>
        <v>LOS CAMPEONES FRANCHISING LLC_2024_Items1-23.pdf</v>
      </c>
      <c r="M777" s="6" t="str">
        <f>Items6[[#This Row],[Cleaned Legal Name]]&amp;"_"&amp;Items6[[#This Row],[FDD Year]]&amp;".pdf"</f>
        <v>LOS CAMPEONES FRANCHISING LLC_2024.pdf</v>
      </c>
      <c r="N777" s="7" t="str">
        <f>SUBSTITUTE(Items6[[#This Row],[New PDF File Name]],".pdf","")</f>
        <v>LOS CAMPEONES FRANCHISING LLC_2024</v>
      </c>
    </row>
    <row r="778" spans="1:14" x14ac:dyDescent="0.3">
      <c r="A778" s="1" t="s">
        <v>1561</v>
      </c>
      <c r="B778" s="1" t="s">
        <v>8</v>
      </c>
      <c r="C778" s="2">
        <v>45536.286027337963</v>
      </c>
      <c r="D778" s="2">
        <v>45533.891625983793</v>
      </c>
      <c r="E778" s="2">
        <v>45533.891625879631</v>
      </c>
      <c r="F778" s="1" t="s">
        <v>9</v>
      </c>
      <c r="G778" s="1" t="s">
        <v>1562</v>
      </c>
      <c r="H778" s="2" t="str">
        <f>_xlfn.XLOOKUP(Items6[[#This Row],[Name - Copy]],AllJson[PDF File Name],AllJson[Franchise Legal Name])</f>
        <v>Loyalty Business Services LLC d/b/a Ledgers</v>
      </c>
      <c r="I778" s="4">
        <f>_xlfn.XLOOKUP(Items6[[#This Row],[Name - Copy]],AllJson[PDF File Name],AllJson[FDD Year])</f>
        <v>2024</v>
      </c>
      <c r="J778" s="5" t="str">
        <f>_xlfn.XLOOKUP(Items6[[#This Row],[Name]],WisconsinFDD_Unstructured[Name],WisconsinFDD_Unstructured[OG Subfolder],0)</f>
        <v>Loyalty_2024</v>
      </c>
      <c r="K778" t="str" cm="1">
        <f t="array" ref="K778">UPPER(CleanFileName1(Items6[[#This Row],[Franchise Legal Name]]))</f>
        <v>LOYALTY BUSINESS SERVICES LLC DBA LEDGERS</v>
      </c>
      <c r="L778" s="8" t="str">
        <f>SUBSTITUTE(Items6[[#This Row],[New PDF File Name]],".pdf","_Items1-23.pdf")</f>
        <v>LOYALTY BUSINESS SERVICES LLC DBA LEDGERS_2024_Items1-23.pdf</v>
      </c>
      <c r="M778" s="6" t="str">
        <f>Items6[[#This Row],[Cleaned Legal Name]]&amp;"_"&amp;Items6[[#This Row],[FDD Year]]&amp;".pdf"</f>
        <v>LOYALTY BUSINESS SERVICES LLC DBA LEDGERS_2024.pdf</v>
      </c>
      <c r="N778" s="7" t="str">
        <f>SUBSTITUTE(Items6[[#This Row],[New PDF File Name]],".pdf","")</f>
        <v>LOYALTY BUSINESS SERVICES LLC DBA LEDGERS_2024</v>
      </c>
    </row>
    <row r="779" spans="1:14" x14ac:dyDescent="0.3">
      <c r="A779" s="1" t="s">
        <v>1563</v>
      </c>
      <c r="B779" s="1" t="s">
        <v>8</v>
      </c>
      <c r="C779" s="2">
        <v>45536.287162962966</v>
      </c>
      <c r="D779" s="2">
        <v>45533.891687164352</v>
      </c>
      <c r="E779" s="2">
        <v>45533.891687002317</v>
      </c>
      <c r="F779" s="1" t="s">
        <v>9</v>
      </c>
      <c r="G779" s="1" t="s">
        <v>1564</v>
      </c>
      <c r="H779" s="2" t="str">
        <f>_xlfn.XLOOKUP(Items6[[#This Row],[Name - Copy]],AllJson[PDF File Name],AllJson[Franchise Legal Name])</f>
        <v>LP Franchising, LLC</v>
      </c>
      <c r="I779" s="4">
        <f>_xlfn.XLOOKUP(Items6[[#This Row],[Name - Copy]],AllJson[PDF File Name],AllJson[FDD Year])</f>
        <v>2024</v>
      </c>
      <c r="J779" s="5" t="str">
        <f>_xlfn.XLOOKUP(Items6[[#This Row],[Name]],WisconsinFDD_Unstructured[Name],WisconsinFDD_Unstructured[OG Subfolder],0)</f>
        <v>LP_2024</v>
      </c>
      <c r="K779" t="str" cm="1">
        <f t="array" ref="K779">UPPER(CleanFileName1(Items6[[#This Row],[Franchise Legal Name]]))</f>
        <v>LP FRANCHISING, LLC</v>
      </c>
      <c r="L779" s="8" t="str">
        <f>SUBSTITUTE(Items6[[#This Row],[New PDF File Name]],".pdf","_Items1-23.pdf")</f>
        <v>LP FRANCHISING, LLC_2024_Items1-23.pdf</v>
      </c>
      <c r="M779" s="6" t="str">
        <f>Items6[[#This Row],[Cleaned Legal Name]]&amp;"_"&amp;Items6[[#This Row],[FDD Year]]&amp;".pdf"</f>
        <v>LP FRANCHISING, LLC_2024.pdf</v>
      </c>
      <c r="N779" s="7" t="str">
        <f>SUBSTITUTE(Items6[[#This Row],[New PDF File Name]],".pdf","")</f>
        <v>LP FRANCHISING, LLC_2024</v>
      </c>
    </row>
    <row r="780" spans="1:14" x14ac:dyDescent="0.3">
      <c r="A780" s="1" t="s">
        <v>1565</v>
      </c>
      <c r="B780" s="1" t="s">
        <v>8</v>
      </c>
      <c r="C780" s="2">
        <v>45536.290073425924</v>
      </c>
      <c r="D780" s="2">
        <v>45533.891708888892</v>
      </c>
      <c r="E780" s="2">
        <v>45533.891708784722</v>
      </c>
      <c r="F780" s="1" t="s">
        <v>9</v>
      </c>
      <c r="G780" s="1" t="s">
        <v>1566</v>
      </c>
      <c r="H780" s="2" t="str">
        <f>_xlfn.XLOOKUP(Items6[[#This Row],[Name - Copy]],AllJson[PDF File Name],AllJson[Franchise Legal Name])</f>
        <v>LQV Franchising LLC</v>
      </c>
      <c r="I780" s="4">
        <f>_xlfn.XLOOKUP(Items6[[#This Row],[Name - Copy]],AllJson[PDF File Name],AllJson[FDD Year])</f>
        <v>2024</v>
      </c>
      <c r="J780" s="5" t="str">
        <f>_xlfn.XLOOKUP(Items6[[#This Row],[Name]],WisconsinFDD_Unstructured[Name],WisconsinFDD_Unstructured[OG Subfolder],0)</f>
        <v>LQV_2024</v>
      </c>
      <c r="K780" t="str" cm="1">
        <f t="array" ref="K780">UPPER(CleanFileName1(Items6[[#This Row],[Franchise Legal Name]]))</f>
        <v>LQV FRANCHISING LLC</v>
      </c>
      <c r="L780" s="8" t="str">
        <f>SUBSTITUTE(Items6[[#This Row],[New PDF File Name]],".pdf","_Items1-23.pdf")</f>
        <v>LQV FRANCHISING LLC_2024_Items1-23.pdf</v>
      </c>
      <c r="M780" s="6" t="str">
        <f>Items6[[#This Row],[Cleaned Legal Name]]&amp;"_"&amp;Items6[[#This Row],[FDD Year]]&amp;".pdf"</f>
        <v>LQV FRANCHISING LLC_2024.pdf</v>
      </c>
      <c r="N780" s="7" t="str">
        <f>SUBSTITUTE(Items6[[#This Row],[New PDF File Name]],".pdf","")</f>
        <v>LQV FRANCHISING LLC_2024</v>
      </c>
    </row>
    <row r="781" spans="1:14" x14ac:dyDescent="0.3">
      <c r="A781" s="1" t="s">
        <v>1567</v>
      </c>
      <c r="B781" s="1" t="s">
        <v>8</v>
      </c>
      <c r="C781" s="2">
        <v>45536.292308738426</v>
      </c>
      <c r="D781" s="2">
        <v>45533.891728495371</v>
      </c>
      <c r="E781" s="2">
        <v>45533.891728379633</v>
      </c>
      <c r="F781" s="1" t="s">
        <v>9</v>
      </c>
      <c r="G781" s="1" t="s">
        <v>1568</v>
      </c>
      <c r="H781" s="2" t="str">
        <f>_xlfn.XLOOKUP(Items6[[#This Row],[Name - Copy]],AllJson[PDF File Name],AllJson[Franchise Legal Name])</f>
        <v>LS Franchisor LLC</v>
      </c>
      <c r="I781" s="4">
        <f>_xlfn.XLOOKUP(Items6[[#This Row],[Name - Copy]],AllJson[PDF File Name],AllJson[FDD Year])</f>
        <v>2024</v>
      </c>
      <c r="J781" s="5" t="str">
        <f>_xlfn.XLOOKUP(Items6[[#This Row],[Name]],WisconsinFDD_Unstructured[Name],WisconsinFDD_Unstructured[OG Subfolder],0)</f>
        <v>LS_2024</v>
      </c>
      <c r="K781" t="str" cm="1">
        <f t="array" ref="K781">UPPER(CleanFileName1(Items6[[#This Row],[Franchise Legal Name]]))</f>
        <v>LS FRANCHISOR LLC</v>
      </c>
      <c r="L781" s="8" t="str">
        <f>SUBSTITUTE(Items6[[#This Row],[New PDF File Name]],".pdf","_Items1-23.pdf")</f>
        <v>LS FRANCHISOR LLC_2024_Items1-23.pdf</v>
      </c>
      <c r="M781" s="6" t="str">
        <f>Items6[[#This Row],[Cleaned Legal Name]]&amp;"_"&amp;Items6[[#This Row],[FDD Year]]&amp;".pdf"</f>
        <v>LS FRANCHISOR LLC_2024.pdf</v>
      </c>
      <c r="N781" s="7" t="str">
        <f>SUBSTITUTE(Items6[[#This Row],[New PDF File Name]],".pdf","")</f>
        <v>LS FRANCHISOR LLC_2024</v>
      </c>
    </row>
    <row r="782" spans="1:14" x14ac:dyDescent="0.3">
      <c r="A782" s="1" t="s">
        <v>1569</v>
      </c>
      <c r="B782" s="1" t="s">
        <v>8</v>
      </c>
      <c r="C782" s="2">
        <v>45536.293978148147</v>
      </c>
      <c r="D782" s="2">
        <v>45533.891747164351</v>
      </c>
      <c r="E782" s="2">
        <v>45533.891746875001</v>
      </c>
      <c r="F782" s="1" t="s">
        <v>9</v>
      </c>
      <c r="G782" s="1" t="s">
        <v>1570</v>
      </c>
      <c r="H782" s="2" t="str">
        <f>_xlfn.XLOOKUP(Items6[[#This Row],[Name - Copy]],AllJson[PDF File Name],AllJson[Franchise Legal Name])</f>
        <v>Luxottica of America Inc. f/k/a Luxottica Retail North America Inc.</v>
      </c>
      <c r="I782" s="4">
        <f>_xlfn.XLOOKUP(Items6[[#This Row],[Name - Copy]],AllJson[PDF File Name],AllJson[FDD Year])</f>
        <v>2024</v>
      </c>
      <c r="J782" s="5" t="str">
        <f>_xlfn.XLOOKUP(Items6[[#This Row],[Name]],WisconsinFDD_Unstructured[Name],WisconsinFDD_Unstructured[OG Subfolder],0)</f>
        <v>Luxottica_2024</v>
      </c>
      <c r="K782" t="str" cm="1">
        <f t="array" ref="K782">UPPER(CleanFileName1(Items6[[#This Row],[Franchise Legal Name]]))</f>
        <v>LUXOTTICA OF AMERICA INC. FKA LUXOTTICA RETAIL NORTH AMERICA INC.</v>
      </c>
      <c r="L782" s="8" t="str">
        <f>SUBSTITUTE(Items6[[#This Row],[New PDF File Name]],".pdf","_Items1-23.pdf")</f>
        <v>LUXOTTICA OF AMERICA INC. FKA LUXOTTICA RETAIL NORTH AMERICA INC._2024_Items1-23.pdf</v>
      </c>
      <c r="M782" s="6" t="str">
        <f>Items6[[#This Row],[Cleaned Legal Name]]&amp;"_"&amp;Items6[[#This Row],[FDD Year]]&amp;".pdf"</f>
        <v>LUXOTTICA OF AMERICA INC. FKA LUXOTTICA RETAIL NORTH AMERICA INC._2024.pdf</v>
      </c>
      <c r="N782" s="7" t="str">
        <f>SUBSTITUTE(Items6[[#This Row],[New PDF File Name]],".pdf","")</f>
        <v>LUXOTTICA OF AMERICA INC. FKA LUXOTTICA RETAIL NORTH AMERICA INC._2024</v>
      </c>
    </row>
    <row r="783" spans="1:14" x14ac:dyDescent="0.3">
      <c r="A783" s="1" t="s">
        <v>1571</v>
      </c>
      <c r="B783" s="1" t="s">
        <v>8</v>
      </c>
      <c r="C783" s="2">
        <v>45536.296891122685</v>
      </c>
      <c r="D783" s="2">
        <v>45533.891769641203</v>
      </c>
      <c r="E783" s="2">
        <v>45533.89176953704</v>
      </c>
      <c r="F783" s="1" t="s">
        <v>9</v>
      </c>
      <c r="G783" s="1" t="s">
        <v>1572</v>
      </c>
      <c r="H783" s="2" t="str">
        <f>_xlfn.XLOOKUP(Items6[[#This Row],[Name - Copy]],AllJson[PDF File Name],AllJson[Franchise Legal Name])</f>
        <v>LYFT 24, INC.</v>
      </c>
      <c r="I783" s="4">
        <f>_xlfn.XLOOKUP(Items6[[#This Row],[Name - Copy]],AllJson[PDF File Name],AllJson[FDD Year])</f>
        <v>2024</v>
      </c>
      <c r="J783" s="5" t="str">
        <f>_xlfn.XLOOKUP(Items6[[#This Row],[Name]],WisconsinFDD_Unstructured[Name],WisconsinFDD_Unstructured[OG Subfolder],0)</f>
        <v>LYFT_2024</v>
      </c>
      <c r="K783" t="str" cm="1">
        <f t="array" ref="K783">UPPER(CleanFileName1(Items6[[#This Row],[Franchise Legal Name]]))</f>
        <v>LYFT 24, INC.</v>
      </c>
      <c r="L783" s="8" t="str">
        <f>SUBSTITUTE(Items6[[#This Row],[New PDF File Name]],".pdf","_Items1-23.pdf")</f>
        <v>LYFT 24, INC._2024_Items1-23.pdf</v>
      </c>
      <c r="M783" s="6" t="str">
        <f>Items6[[#This Row],[Cleaned Legal Name]]&amp;"_"&amp;Items6[[#This Row],[FDD Year]]&amp;".pdf"</f>
        <v>LYFT 24, INC._2024.pdf</v>
      </c>
      <c r="N783" s="7" t="str">
        <f>SUBSTITUTE(Items6[[#This Row],[New PDF File Name]],".pdf","")</f>
        <v>LYFT 24, INC._2024</v>
      </c>
    </row>
    <row r="784" spans="1:14" x14ac:dyDescent="0.3">
      <c r="A784" s="1" t="s">
        <v>1573</v>
      </c>
      <c r="B784" s="1" t="s">
        <v>8</v>
      </c>
      <c r="C784" s="2">
        <v>45536.298380729168</v>
      </c>
      <c r="D784" s="2">
        <v>45533.891797187498</v>
      </c>
      <c r="E784" s="2">
        <v>45533.891797118056</v>
      </c>
      <c r="F784" s="1" t="s">
        <v>9</v>
      </c>
      <c r="G784" s="1" t="s">
        <v>1574</v>
      </c>
      <c r="H784" s="2" t="str">
        <f>_xlfn.XLOOKUP(Items6[[#This Row],[Name - Copy]],AllJson[PDF File Name],AllJson[Franchise Legal Name])</f>
        <v>M&amp;R Cleaning Solutions LLC</v>
      </c>
      <c r="I784" s="4">
        <f>_xlfn.XLOOKUP(Items6[[#This Row],[Name - Copy]],AllJson[PDF File Name],AllJson[FDD Year])</f>
        <v>2023</v>
      </c>
      <c r="J784" s="5" t="str">
        <f>_xlfn.XLOOKUP(Items6[[#This Row],[Name]],WisconsinFDD_Unstructured[Name],WisconsinFDD_Unstructured[OG Subfolder],0)</f>
        <v>M&amp;R_2023</v>
      </c>
      <c r="K784" t="str" cm="1">
        <f t="array" ref="K784">UPPER(CleanFileName1(Items6[[#This Row],[Franchise Legal Name]]))</f>
        <v>M&amp;R CLEANING SOLUTIONS LLC</v>
      </c>
      <c r="L784" s="8" t="str">
        <f>SUBSTITUTE(Items6[[#This Row],[New PDF File Name]],".pdf","_Items1-23.pdf")</f>
        <v>M&amp;R CLEANING SOLUTIONS LLC_2023_Items1-23.pdf</v>
      </c>
      <c r="M784" s="6" t="str">
        <f>Items6[[#This Row],[Cleaned Legal Name]]&amp;"_"&amp;Items6[[#This Row],[FDD Year]]&amp;".pdf"</f>
        <v>M&amp;R CLEANING SOLUTIONS LLC_2023.pdf</v>
      </c>
      <c r="N784" s="7" t="str">
        <f>SUBSTITUTE(Items6[[#This Row],[New PDF File Name]],".pdf","")</f>
        <v>M&amp;R CLEANING SOLUTIONS LLC_2023</v>
      </c>
    </row>
    <row r="785" spans="1:14" x14ac:dyDescent="0.3">
      <c r="A785" s="1" t="s">
        <v>1575</v>
      </c>
      <c r="B785" s="1" t="s">
        <v>8</v>
      </c>
      <c r="C785" s="2">
        <v>45536.299782164351</v>
      </c>
      <c r="D785" s="2">
        <v>45533.891835601855</v>
      </c>
      <c r="E785" s="2">
        <v>45533.891835486109</v>
      </c>
      <c r="F785" s="1" t="s">
        <v>9</v>
      </c>
      <c r="G785" s="1" t="s">
        <v>1576</v>
      </c>
      <c r="H785" s="2" t="str">
        <f>_xlfn.XLOOKUP(Items6[[#This Row],[Name - Copy]],AllJson[PDF File Name],AllJson[Franchise Legal Name])</f>
        <v>M14 Hoops Franchising LLC</v>
      </c>
      <c r="I785" s="4">
        <f>_xlfn.XLOOKUP(Items6[[#This Row],[Name - Copy]],AllJson[PDF File Name],AllJson[FDD Year])</f>
        <v>2024</v>
      </c>
      <c r="J785" s="5" t="str">
        <f>_xlfn.XLOOKUP(Items6[[#This Row],[Name]],WisconsinFDD_Unstructured[Name],WisconsinFDD_Unstructured[OG Subfolder],0)</f>
        <v>M14_2024</v>
      </c>
      <c r="K785" t="str" cm="1">
        <f t="array" ref="K785">UPPER(CleanFileName1(Items6[[#This Row],[Franchise Legal Name]]))</f>
        <v>M14 HOOPS FRANCHISING LLC</v>
      </c>
      <c r="L785" s="8" t="str">
        <f>SUBSTITUTE(Items6[[#This Row],[New PDF File Name]],".pdf","_Items1-23.pdf")</f>
        <v>M14 HOOPS FRANCHISING LLC_2024_Items1-23.pdf</v>
      </c>
      <c r="M785" s="6" t="str">
        <f>Items6[[#This Row],[Cleaned Legal Name]]&amp;"_"&amp;Items6[[#This Row],[FDD Year]]&amp;".pdf"</f>
        <v>M14 HOOPS FRANCHISING LLC_2024.pdf</v>
      </c>
      <c r="N785" s="7" t="str">
        <f>SUBSTITUTE(Items6[[#This Row],[New PDF File Name]],".pdf","")</f>
        <v>M14 HOOPS FRANCHISING LLC_2024</v>
      </c>
    </row>
    <row r="786" spans="1:14" x14ac:dyDescent="0.3">
      <c r="A786" s="1" t="s">
        <v>1577</v>
      </c>
      <c r="B786" s="1" t="s">
        <v>8</v>
      </c>
      <c r="C786" s="2">
        <v>45536.301456759262</v>
      </c>
      <c r="D786" s="2">
        <v>45533.891865486112</v>
      </c>
      <c r="E786" s="2">
        <v>45533.891865381942</v>
      </c>
      <c r="F786" s="1" t="s">
        <v>9</v>
      </c>
      <c r="G786" s="1" t="s">
        <v>1578</v>
      </c>
      <c r="H786" s="2" t="str">
        <f>_xlfn.XLOOKUP(Items6[[#This Row],[Name - Copy]],AllJson[PDF File Name],AllJson[Franchise Legal Name])</f>
        <v>MAACO FRANCHISOR SPV LLC</v>
      </c>
      <c r="I786" s="4">
        <f>_xlfn.XLOOKUP(Items6[[#This Row],[Name - Copy]],AllJson[PDF File Name],AllJson[FDD Year])</f>
        <v>2024</v>
      </c>
      <c r="J786" s="5" t="str">
        <f>_xlfn.XLOOKUP(Items6[[#This Row],[Name]],WisconsinFDD_Unstructured[Name],WisconsinFDD_Unstructured[OG Subfolder],0)</f>
        <v>MAACO_2024</v>
      </c>
      <c r="K786" t="str" cm="1">
        <f t="array" ref="K786">UPPER(CleanFileName1(Items6[[#This Row],[Franchise Legal Name]]))</f>
        <v>MAACO FRANCHISOR SPV LLC</v>
      </c>
      <c r="L786" s="8" t="str">
        <f>SUBSTITUTE(Items6[[#This Row],[New PDF File Name]],".pdf","_Items1-23.pdf")</f>
        <v>MAACO FRANCHISOR SPV LLC_2024_Items1-23.pdf</v>
      </c>
      <c r="M786" s="6" t="str">
        <f>Items6[[#This Row],[Cleaned Legal Name]]&amp;"_"&amp;Items6[[#This Row],[FDD Year]]&amp;".pdf"</f>
        <v>MAACO FRANCHISOR SPV LLC_2024.pdf</v>
      </c>
      <c r="N786" s="7" t="str">
        <f>SUBSTITUTE(Items6[[#This Row],[New PDF File Name]],".pdf","")</f>
        <v>MAACO FRANCHISOR SPV LLC_2024</v>
      </c>
    </row>
    <row r="787" spans="1:14" x14ac:dyDescent="0.3">
      <c r="A787" s="1" t="s">
        <v>1579</v>
      </c>
      <c r="B787" s="1" t="s">
        <v>8</v>
      </c>
      <c r="C787" s="2">
        <v>45536.349520081021</v>
      </c>
      <c r="D787" s="2">
        <v>45533.89187752315</v>
      </c>
      <c r="E787" s="2">
        <v>45533.891877407405</v>
      </c>
      <c r="F787" s="1" t="s">
        <v>9</v>
      </c>
      <c r="G787" s="1" t="s">
        <v>1580</v>
      </c>
      <c r="H787" s="2" t="str">
        <f>_xlfn.XLOOKUP(Items6[[#This Row],[Name - Copy]],AllJson[PDF File Name],AllJson[Franchise Legal Name])</f>
        <v>Madabolic Franchise System, LLC</v>
      </c>
      <c r="I787" s="4">
        <f>_xlfn.XLOOKUP(Items6[[#This Row],[Name - Copy]],AllJson[PDF File Name],AllJson[FDD Year])</f>
        <v>2024</v>
      </c>
      <c r="J787" s="5" t="str">
        <f>_xlfn.XLOOKUP(Items6[[#This Row],[Name]],WisconsinFDD_Unstructured[Name],WisconsinFDD_Unstructured[OG Subfolder],0)</f>
        <v>Madabolic_2024</v>
      </c>
      <c r="K787" t="str" cm="1">
        <f t="array" ref="K787">UPPER(CleanFileName1(Items6[[#This Row],[Franchise Legal Name]]))</f>
        <v>MADABOLIC FRANCHISE SYSTEM, LLC</v>
      </c>
      <c r="L787" s="8" t="str">
        <f>SUBSTITUTE(Items6[[#This Row],[New PDF File Name]],".pdf","_Items1-23.pdf")</f>
        <v>MADABOLIC FRANCHISE SYSTEM, LLC_2024_Items1-23.pdf</v>
      </c>
      <c r="M787" s="6" t="str">
        <f>Items6[[#This Row],[Cleaned Legal Name]]&amp;"_"&amp;Items6[[#This Row],[FDD Year]]&amp;".pdf"</f>
        <v>MADABOLIC FRANCHISE SYSTEM, LLC_2024.pdf</v>
      </c>
      <c r="N787" s="7" t="str">
        <f>SUBSTITUTE(Items6[[#This Row],[New PDF File Name]],".pdf","")</f>
        <v>MADABOLIC FRANCHISE SYSTEM, LLC_2024</v>
      </c>
    </row>
    <row r="788" spans="1:14" x14ac:dyDescent="0.3">
      <c r="A788" s="1" t="s">
        <v>1581</v>
      </c>
      <c r="B788" s="1" t="s">
        <v>8</v>
      </c>
      <c r="C788" s="2">
        <v>45536.349527453705</v>
      </c>
      <c r="D788" s="2">
        <v>45533.891898194444</v>
      </c>
      <c r="E788" s="2">
        <v>45533.891898090274</v>
      </c>
      <c r="F788" s="1" t="s">
        <v>9</v>
      </c>
      <c r="G788" s="1" t="s">
        <v>1582</v>
      </c>
      <c r="H788" s="2" t="str">
        <f>_xlfn.XLOOKUP(Items6[[#This Row],[Name - Copy]],AllJson[PDF File Name],AllJson[Franchise Legal Name])</f>
        <v>Made in the Shade Blinds and More LLC</v>
      </c>
      <c r="I788" s="4">
        <f>_xlfn.XLOOKUP(Items6[[#This Row],[Name - Copy]],AllJson[PDF File Name],AllJson[FDD Year])</f>
        <v>2024</v>
      </c>
      <c r="J788" s="5" t="str">
        <f>_xlfn.XLOOKUP(Items6[[#This Row],[Name]],WisconsinFDD_Unstructured[Name],WisconsinFDD_Unstructured[OG Subfolder],0)</f>
        <v>Made_2024</v>
      </c>
      <c r="K788" t="str" cm="1">
        <f t="array" ref="K788">UPPER(CleanFileName1(Items6[[#This Row],[Franchise Legal Name]]))</f>
        <v>MADE IN THE SHADE BLINDS AND MORE LLC</v>
      </c>
      <c r="L788" s="8" t="str">
        <f>SUBSTITUTE(Items6[[#This Row],[New PDF File Name]],".pdf","_Items1-23.pdf")</f>
        <v>MADE IN THE SHADE BLINDS AND MORE LLC_2024_Items1-23.pdf</v>
      </c>
      <c r="M788" s="6" t="str">
        <f>Items6[[#This Row],[Cleaned Legal Name]]&amp;"_"&amp;Items6[[#This Row],[FDD Year]]&amp;".pdf"</f>
        <v>MADE IN THE SHADE BLINDS AND MORE LLC_2024.pdf</v>
      </c>
      <c r="N788" s="7" t="str">
        <f>SUBSTITUTE(Items6[[#This Row],[New PDF File Name]],".pdf","")</f>
        <v>MADE IN THE SHADE BLINDS AND MORE LLC_2024</v>
      </c>
    </row>
    <row r="789" spans="1:14" x14ac:dyDescent="0.3">
      <c r="A789" s="1" t="s">
        <v>1583</v>
      </c>
      <c r="B789" s="1" t="s">
        <v>8</v>
      </c>
      <c r="C789" s="2">
        <v>45536.350905011575</v>
      </c>
      <c r="D789" s="2">
        <v>45533.891948599536</v>
      </c>
      <c r="E789" s="2">
        <v>45533.891948402779</v>
      </c>
      <c r="F789" s="1" t="s">
        <v>9</v>
      </c>
      <c r="G789" s="1" t="s">
        <v>1584</v>
      </c>
      <c r="H789" s="2" t="str">
        <f>_xlfn.XLOOKUP(Items6[[#This Row],[Name - Copy]],AllJson[PDF File Name],AllJson[Franchise Legal Name])</f>
        <v>Mad Science Group, Inc.</v>
      </c>
      <c r="I789" s="4">
        <f>_xlfn.XLOOKUP(Items6[[#This Row],[Name - Copy]],AllJson[PDF File Name],AllJson[FDD Year])</f>
        <v>2024</v>
      </c>
      <c r="J789" s="5" t="str">
        <f>_xlfn.XLOOKUP(Items6[[#This Row],[Name]],WisconsinFDD_Unstructured[Name],WisconsinFDD_Unstructured[OG Subfolder],0)</f>
        <v>Mad_2024</v>
      </c>
      <c r="K789" t="str" cm="1">
        <f t="array" ref="K789">UPPER(CleanFileName1(Items6[[#This Row],[Franchise Legal Name]]))</f>
        <v>MAD SCIENCE GROUP, INC.</v>
      </c>
      <c r="L789" s="8" t="str">
        <f>SUBSTITUTE(Items6[[#This Row],[New PDF File Name]],".pdf","_Items1-23.pdf")</f>
        <v>MAD SCIENCE GROUP, INC._2024_Items1-23.pdf</v>
      </c>
      <c r="M789" s="6" t="str">
        <f>Items6[[#This Row],[Cleaned Legal Name]]&amp;"_"&amp;Items6[[#This Row],[FDD Year]]&amp;".pdf"</f>
        <v>MAD SCIENCE GROUP, INC._2024.pdf</v>
      </c>
      <c r="N789" s="7" t="str">
        <f>SUBSTITUTE(Items6[[#This Row],[New PDF File Name]],".pdf","")</f>
        <v>MAD SCIENCE GROUP, INC._2024</v>
      </c>
    </row>
    <row r="790" spans="1:14" x14ac:dyDescent="0.3">
      <c r="A790" s="1" t="s">
        <v>1585</v>
      </c>
      <c r="B790" s="1" t="s">
        <v>8</v>
      </c>
      <c r="C790" s="2">
        <v>45536.353019178241</v>
      </c>
      <c r="D790" s="2">
        <v>45533.891956921296</v>
      </c>
      <c r="E790" s="2">
        <v>45533.891956874999</v>
      </c>
      <c r="F790" s="1" t="s">
        <v>9</v>
      </c>
      <c r="G790" s="1" t="s">
        <v>1586</v>
      </c>
      <c r="H790" s="2" t="str">
        <f>_xlfn.XLOOKUP(Items6[[#This Row],[Name - Copy]],AllJson[PDF File Name],AllJson[Franchise Legal Name])</f>
        <v>Magnuson Franchising, LLC</v>
      </c>
      <c r="I790" s="4">
        <f>_xlfn.XLOOKUP(Items6[[#This Row],[Name - Copy]],AllJson[PDF File Name],AllJson[FDD Year])</f>
        <v>2024</v>
      </c>
      <c r="J790" s="5" t="str">
        <f>_xlfn.XLOOKUP(Items6[[#This Row],[Name]],WisconsinFDD_Unstructured[Name],WisconsinFDD_Unstructured[OG Subfolder],0)</f>
        <v>Magnuson_2024</v>
      </c>
      <c r="K790" t="str" cm="1">
        <f t="array" ref="K790">UPPER(CleanFileName1(Items6[[#This Row],[Franchise Legal Name]]))</f>
        <v>MAGNUSON FRANCHISING, LLC</v>
      </c>
      <c r="L790" s="8" t="str">
        <f>SUBSTITUTE(Items6[[#This Row],[New PDF File Name]],".pdf","_Items1-23.pdf")</f>
        <v>MAGNUSON FRANCHISING, LLC_2024_Items1-23.pdf</v>
      </c>
      <c r="M790" s="6" t="str">
        <f>Items6[[#This Row],[Cleaned Legal Name]]&amp;"_"&amp;Items6[[#This Row],[FDD Year]]&amp;".pdf"</f>
        <v>MAGNUSON FRANCHISING, LLC_2024.pdf</v>
      </c>
      <c r="N790" s="7" t="str">
        <f>SUBSTITUTE(Items6[[#This Row],[New PDF File Name]],".pdf","")</f>
        <v>MAGNUSON FRANCHISING, LLC_2024</v>
      </c>
    </row>
    <row r="791" spans="1:14" x14ac:dyDescent="0.3">
      <c r="A791" s="1" t="s">
        <v>1587</v>
      </c>
      <c r="B791" s="1" t="s">
        <v>8</v>
      </c>
      <c r="C791" s="2">
        <v>45536.354197939814</v>
      </c>
      <c r="D791" s="2">
        <v>45533.892080127313</v>
      </c>
      <c r="E791" s="2">
        <v>45533.892080069447</v>
      </c>
      <c r="F791" s="1" t="s">
        <v>9</v>
      </c>
      <c r="G791" s="1" t="s">
        <v>1588</v>
      </c>
      <c r="H791" s="2" t="str">
        <f>_xlfn.XLOOKUP(Items6[[#This Row],[Name - Copy]],AllJson[PDF File Name],AllJson[Franchise Legal Name])</f>
        <v>Mahana Fresh, LLC</v>
      </c>
      <c r="I791" s="4">
        <f>_xlfn.XLOOKUP(Items6[[#This Row],[Name - Copy]],AllJson[PDF File Name],AllJson[FDD Year])</f>
        <v>2024</v>
      </c>
      <c r="J791" s="5" t="str">
        <f>_xlfn.XLOOKUP(Items6[[#This Row],[Name]],WisconsinFDD_Unstructured[Name],WisconsinFDD_Unstructured[OG Subfolder],0)</f>
        <v>Mahana_2024</v>
      </c>
      <c r="K791" t="str" cm="1">
        <f t="array" ref="K791">UPPER(CleanFileName1(Items6[[#This Row],[Franchise Legal Name]]))</f>
        <v>MAHANA FRESH, LLC</v>
      </c>
      <c r="L791" s="8" t="str">
        <f>SUBSTITUTE(Items6[[#This Row],[New PDF File Name]],".pdf","_Items1-23.pdf")</f>
        <v>MAHANA FRESH, LLC_2024_Items1-23.pdf</v>
      </c>
      <c r="M791" s="6" t="str">
        <f>Items6[[#This Row],[Cleaned Legal Name]]&amp;"_"&amp;Items6[[#This Row],[FDD Year]]&amp;".pdf"</f>
        <v>MAHANA FRESH, LLC_2024.pdf</v>
      </c>
      <c r="N791" s="7" t="str">
        <f>SUBSTITUTE(Items6[[#This Row],[New PDF File Name]],".pdf","")</f>
        <v>MAHANA FRESH, LLC_2024</v>
      </c>
    </row>
    <row r="792" spans="1:14" x14ac:dyDescent="0.3">
      <c r="A792" s="1" t="s">
        <v>1589</v>
      </c>
      <c r="B792" s="1" t="s">
        <v>8</v>
      </c>
      <c r="C792" s="2">
        <v>45536.359785914348</v>
      </c>
      <c r="D792" s="2">
        <v>45533.892108506945</v>
      </c>
      <c r="E792" s="2">
        <v>45533.892108425927</v>
      </c>
      <c r="F792" s="1" t="s">
        <v>9</v>
      </c>
      <c r="G792" s="1" t="s">
        <v>1590</v>
      </c>
      <c r="H792" s="2" t="str">
        <f>_xlfn.XLOOKUP(Items6[[#This Row],[Name - Copy]],AllJson[PDF File Name],AllJson[Franchise Legal Name])</f>
        <v>MAIDPRO FRANCHISE, LLC</v>
      </c>
      <c r="I792" s="4">
        <f>_xlfn.XLOOKUP(Items6[[#This Row],[Name - Copy]],AllJson[PDF File Name],AllJson[FDD Year])</f>
        <v>2024</v>
      </c>
      <c r="J792" s="5" t="str">
        <f>_xlfn.XLOOKUP(Items6[[#This Row],[Name]],WisconsinFDD_Unstructured[Name],WisconsinFDD_Unstructured[OG Subfolder],0)</f>
        <v>MAIDPRO_2024</v>
      </c>
      <c r="K792" t="str" cm="1">
        <f t="array" ref="K792">UPPER(CleanFileName1(Items6[[#This Row],[Franchise Legal Name]]))</f>
        <v>MAIDPRO FRANCHISE, LLC</v>
      </c>
      <c r="L792" s="8" t="str">
        <f>SUBSTITUTE(Items6[[#This Row],[New PDF File Name]],".pdf","_Items1-23.pdf")</f>
        <v>MAIDPRO FRANCHISE, LLC_2024_Items1-23.pdf</v>
      </c>
      <c r="M792" s="6" t="str">
        <f>Items6[[#This Row],[Cleaned Legal Name]]&amp;"_"&amp;Items6[[#This Row],[FDD Year]]&amp;".pdf"</f>
        <v>MAIDPRO FRANCHISE, LLC_2024.pdf</v>
      </c>
      <c r="N792" s="7" t="str">
        <f>SUBSTITUTE(Items6[[#This Row],[New PDF File Name]],".pdf","")</f>
        <v>MAIDPRO FRANCHISE, LLC_2024</v>
      </c>
    </row>
    <row r="793" spans="1:14" x14ac:dyDescent="0.3">
      <c r="A793" s="1" t="s">
        <v>1591</v>
      </c>
      <c r="B793" s="1" t="s">
        <v>8</v>
      </c>
      <c r="C793" s="2">
        <v>45536.361352175925</v>
      </c>
      <c r="D793" s="2">
        <v>45533.892136064816</v>
      </c>
      <c r="E793" s="2">
        <v>45533.892135983799</v>
      </c>
      <c r="F793" s="1" t="s">
        <v>9</v>
      </c>
      <c r="G793" s="1" t="s">
        <v>1592</v>
      </c>
      <c r="H793" s="2" t="str">
        <f>_xlfn.XLOOKUP(Items6[[#This Row],[Name - Copy]],AllJson[PDF File Name],AllJson[Franchise Legal Name])</f>
        <v>Maid Brigade, Inc.</v>
      </c>
      <c r="I793" s="4">
        <f>_xlfn.XLOOKUP(Items6[[#This Row],[Name - Copy]],AllJson[PDF File Name],AllJson[FDD Year])</f>
        <v>2024</v>
      </c>
      <c r="J793" s="5">
        <f>_xlfn.XLOOKUP(Items6[[#This Row],[Name]],WisconsinFDD_Unstructured[Name],WisconsinFDD_Unstructured[OG Subfolder],0)</f>
        <v>0</v>
      </c>
      <c r="K793" t="str" cm="1">
        <f t="array" ref="K793">UPPER(CleanFileName1(Items6[[#This Row],[Franchise Legal Name]]))</f>
        <v>MAID BRIGADE, INC.</v>
      </c>
      <c r="L793" s="8" t="str">
        <f>SUBSTITUTE(Items6[[#This Row],[New PDF File Name]],".pdf","_Items1-23.pdf")</f>
        <v>MAID BRIGADE, INC._2024_Items1-23.pdf</v>
      </c>
      <c r="M793" s="6" t="str">
        <f>Items6[[#This Row],[Cleaned Legal Name]]&amp;"_"&amp;Items6[[#This Row],[FDD Year]]&amp;".pdf"</f>
        <v>MAID BRIGADE, INC._2024.pdf</v>
      </c>
      <c r="N793" s="7" t="str">
        <f>SUBSTITUTE(Items6[[#This Row],[New PDF File Name]],".pdf","")</f>
        <v>MAID BRIGADE, INC._2024</v>
      </c>
    </row>
    <row r="794" spans="1:14" x14ac:dyDescent="0.3">
      <c r="A794" s="1" t="s">
        <v>1593</v>
      </c>
      <c r="B794" s="1" t="s">
        <v>8</v>
      </c>
      <c r="C794" s="2">
        <v>45536.363036782408</v>
      </c>
      <c r="D794" s="2">
        <v>45533.892196006942</v>
      </c>
      <c r="E794" s="2">
        <v>45533.892195972221</v>
      </c>
      <c r="F794" s="1" t="s">
        <v>9</v>
      </c>
      <c r="G794" s="1" t="s">
        <v>1594</v>
      </c>
      <c r="H794" s="2" t="str">
        <f>_xlfn.XLOOKUP(Items6[[#This Row],[Name - Copy]],AllJson[PDF File Name],AllJson[Franchise Legal Name])</f>
        <v>Maid Right, LLC</v>
      </c>
      <c r="I794" s="4">
        <f>_xlfn.XLOOKUP(Items6[[#This Row],[Name - Copy]],AllJson[PDF File Name],AllJson[FDD Year])</f>
        <v>2024</v>
      </c>
      <c r="J794" s="5">
        <f>_xlfn.XLOOKUP(Items6[[#This Row],[Name]],WisconsinFDD_Unstructured[Name],WisconsinFDD_Unstructured[OG Subfolder],0)</f>
        <v>0</v>
      </c>
      <c r="K794" t="str" cm="1">
        <f t="array" ref="K794">UPPER(CleanFileName1(Items6[[#This Row],[Franchise Legal Name]]))</f>
        <v>MAID RIGHT, LLC</v>
      </c>
      <c r="L794" s="8" t="str">
        <f>SUBSTITUTE(Items6[[#This Row],[New PDF File Name]],".pdf","_Items1-23.pdf")</f>
        <v>MAID RIGHT, LLC_2024_Items1-23.pdf</v>
      </c>
      <c r="M794" s="6" t="str">
        <f>Items6[[#This Row],[Cleaned Legal Name]]&amp;"_"&amp;Items6[[#This Row],[FDD Year]]&amp;".pdf"</f>
        <v>MAID RIGHT, LLC_2024.pdf</v>
      </c>
      <c r="N794" s="7" t="str">
        <f>SUBSTITUTE(Items6[[#This Row],[New PDF File Name]],".pdf","")</f>
        <v>MAID RIGHT, LLC_2024</v>
      </c>
    </row>
    <row r="795" spans="1:14" x14ac:dyDescent="0.3">
      <c r="A795" s="1" t="s">
        <v>1595</v>
      </c>
      <c r="B795" s="1" t="s">
        <v>8</v>
      </c>
      <c r="C795" s="2">
        <v>45536.368901921298</v>
      </c>
      <c r="D795" s="2">
        <v>45533.892246180556</v>
      </c>
      <c r="E795" s="2">
        <v>45533.892246157404</v>
      </c>
      <c r="F795" s="1" t="s">
        <v>9</v>
      </c>
      <c r="G795" s="1" t="s">
        <v>1596</v>
      </c>
      <c r="H795" s="2" t="str">
        <f>_xlfn.XLOOKUP(Items6[[#This Row],[Name - Copy]],AllJson[PDF File Name],AllJson[Franchise Legal Name])</f>
        <v>MAINSTREAM FASHIONS FRANCHISING INC</v>
      </c>
      <c r="I795" s="4">
        <f>_xlfn.XLOOKUP(Items6[[#This Row],[Name - Copy]],AllJson[PDF File Name],AllJson[FDD Year])</f>
        <v>2024</v>
      </c>
      <c r="J795" s="5" t="str">
        <f>_xlfn.XLOOKUP(Items6[[#This Row],[Name]],WisconsinFDD_Unstructured[Name],WisconsinFDD_Unstructured[OG Subfolder],0)</f>
        <v>MAINSTREAM_2024</v>
      </c>
      <c r="K795" t="str" cm="1">
        <f t="array" ref="K795">UPPER(CleanFileName1(Items6[[#This Row],[Franchise Legal Name]]))</f>
        <v>MAINSTREAM FASHIONS FRANCHISING INC</v>
      </c>
      <c r="L795" s="8" t="str">
        <f>SUBSTITUTE(Items6[[#This Row],[New PDF File Name]],".pdf","_Items1-23.pdf")</f>
        <v>MAINSTREAM FASHIONS FRANCHISING INC_2024_Items1-23.pdf</v>
      </c>
      <c r="M795" s="6" t="str">
        <f>Items6[[#This Row],[Cleaned Legal Name]]&amp;"_"&amp;Items6[[#This Row],[FDD Year]]&amp;".pdf"</f>
        <v>MAINSTREAM FASHIONS FRANCHISING INC_2024.pdf</v>
      </c>
      <c r="N795" s="7" t="str">
        <f>SUBSTITUTE(Items6[[#This Row],[New PDF File Name]],".pdf","")</f>
        <v>MAINSTREAM FASHIONS FRANCHISING INC_2024</v>
      </c>
    </row>
    <row r="796" spans="1:14" x14ac:dyDescent="0.3">
      <c r="A796" s="1" t="s">
        <v>1597</v>
      </c>
      <c r="B796" s="1" t="s">
        <v>8</v>
      </c>
      <c r="C796" s="2">
        <v>45536.374298310184</v>
      </c>
      <c r="D796" s="2">
        <v>45533.892262673609</v>
      </c>
      <c r="E796" s="2">
        <v>45533.892262557871</v>
      </c>
      <c r="F796" s="1" t="s">
        <v>9</v>
      </c>
      <c r="G796" s="1" t="s">
        <v>1598</v>
      </c>
      <c r="H796" s="2" t="str">
        <f>_xlfn.XLOOKUP(Items6[[#This Row],[Name - Copy]],AllJson[PDF File Name],AllJson[Franchise Legal Name])</f>
        <v>Main Line Brands LLc</v>
      </c>
      <c r="I796" s="4">
        <f>_xlfn.XLOOKUP(Items6[[#This Row],[Name - Copy]],AllJson[PDF File Name],AllJson[FDD Year])</f>
        <v>2024</v>
      </c>
      <c r="J796" s="5" t="str">
        <f>_xlfn.XLOOKUP(Items6[[#This Row],[Name]],WisconsinFDD_Unstructured[Name],WisconsinFDD_Unstructured[OG Subfolder],0)</f>
        <v>Main_2024</v>
      </c>
      <c r="K796" t="str" cm="1">
        <f t="array" ref="K796">UPPER(CleanFileName1(Items6[[#This Row],[Franchise Legal Name]]))</f>
        <v>MAIN LINE BRANDS LLC</v>
      </c>
      <c r="L796" s="8" t="str">
        <f>SUBSTITUTE(Items6[[#This Row],[New PDF File Name]],".pdf","_Items1-23.pdf")</f>
        <v>MAIN LINE BRANDS LLC_2024_Items1-23.pdf</v>
      </c>
      <c r="M796" s="6" t="str">
        <f>Items6[[#This Row],[Cleaned Legal Name]]&amp;"_"&amp;Items6[[#This Row],[FDD Year]]&amp;".pdf"</f>
        <v>MAIN LINE BRANDS LLC_2024.pdf</v>
      </c>
      <c r="N796" s="7" t="str">
        <f>SUBSTITUTE(Items6[[#This Row],[New PDF File Name]],".pdf","")</f>
        <v>MAIN LINE BRANDS LLC_2024</v>
      </c>
    </row>
    <row r="797" spans="1:14" x14ac:dyDescent="0.3">
      <c r="A797" s="1" t="s">
        <v>1599</v>
      </c>
      <c r="B797" s="1" t="s">
        <v>8</v>
      </c>
      <c r="C797" s="2">
        <v>45536.375854317128</v>
      </c>
      <c r="D797" s="2">
        <v>45533.892268275464</v>
      </c>
      <c r="E797" s="2">
        <v>45533.892268206022</v>
      </c>
      <c r="F797" s="1" t="s">
        <v>9</v>
      </c>
      <c r="G797" s="1" t="s">
        <v>1600</v>
      </c>
      <c r="H797" s="2" t="str">
        <f>_xlfn.XLOOKUP(Items6[[#This Row],[Name - Copy]],AllJson[PDF File Name],AllJson[Franchise Legal Name])</f>
        <v>Majestic Residences Franchise Systems, LLC</v>
      </c>
      <c r="I797" s="4">
        <f>_xlfn.XLOOKUP(Items6[[#This Row],[Name - Copy]],AllJson[PDF File Name],AllJson[FDD Year])</f>
        <v>2023</v>
      </c>
      <c r="J797" s="5" t="str">
        <f>_xlfn.XLOOKUP(Items6[[#This Row],[Name]],WisconsinFDD_Unstructured[Name],WisconsinFDD_Unstructured[OG Subfolder],0)</f>
        <v>Majestic_2023</v>
      </c>
      <c r="K797" t="str" cm="1">
        <f t="array" ref="K797">UPPER(CleanFileName1(Items6[[#This Row],[Franchise Legal Name]]))</f>
        <v>MAJESTIC RESIDENCES FRANCHISE SYSTEMS, LLC</v>
      </c>
      <c r="L797" s="8" t="str">
        <f>SUBSTITUTE(Items6[[#This Row],[New PDF File Name]],".pdf","_Items1-23.pdf")</f>
        <v>MAJESTIC RESIDENCES FRANCHISE SYSTEMS, LLC_2023_Items1-23.pdf</v>
      </c>
      <c r="M797" s="6" t="str">
        <f>Items6[[#This Row],[Cleaned Legal Name]]&amp;"_"&amp;Items6[[#This Row],[FDD Year]]&amp;".pdf"</f>
        <v>MAJESTIC RESIDENCES FRANCHISE SYSTEMS, LLC_2023.pdf</v>
      </c>
      <c r="N797" s="7" t="str">
        <f>SUBSTITUTE(Items6[[#This Row],[New PDF File Name]],".pdf","")</f>
        <v>MAJESTIC RESIDENCES FRANCHISE SYSTEMS, LLC_2023</v>
      </c>
    </row>
    <row r="798" spans="1:14" x14ac:dyDescent="0.3">
      <c r="A798" s="1" t="s">
        <v>1601</v>
      </c>
      <c r="B798" s="1" t="s">
        <v>8</v>
      </c>
      <c r="C798" s="2">
        <v>45536.37713547454</v>
      </c>
      <c r="D798" s="2">
        <v>45533.892276296297</v>
      </c>
      <c r="E798" s="2">
        <v>45533.892276226848</v>
      </c>
      <c r="F798" s="1" t="s">
        <v>9</v>
      </c>
      <c r="G798" s="1" t="s">
        <v>1602</v>
      </c>
      <c r="H798" s="2" t="str">
        <f>_xlfn.XLOOKUP(Items6[[#This Row],[Name - Copy]],AllJson[PDF File Name],AllJson[Franchise Legal Name])</f>
        <v>ManageMowed Franchising, LLC</v>
      </c>
      <c r="I798" s="4">
        <f>_xlfn.XLOOKUP(Items6[[#This Row],[Name - Copy]],AllJson[PDF File Name],AllJson[FDD Year])</f>
        <v>2024</v>
      </c>
      <c r="J798" s="5" t="str">
        <f>_xlfn.XLOOKUP(Items6[[#This Row],[Name]],WisconsinFDD_Unstructured[Name],WisconsinFDD_Unstructured[OG Subfolder],0)</f>
        <v>ManageMowed_2024</v>
      </c>
      <c r="K798" t="str" cm="1">
        <f t="array" ref="K798">UPPER(CleanFileName1(Items6[[#This Row],[Franchise Legal Name]]))</f>
        <v>MANAGEMOWED FRANCHISING, LLC</v>
      </c>
      <c r="L798" s="8" t="str">
        <f>SUBSTITUTE(Items6[[#This Row],[New PDF File Name]],".pdf","_Items1-23.pdf")</f>
        <v>MANAGEMOWED FRANCHISING, LLC_2024_Items1-23.pdf</v>
      </c>
      <c r="M798" s="6" t="str">
        <f>Items6[[#This Row],[Cleaned Legal Name]]&amp;"_"&amp;Items6[[#This Row],[FDD Year]]&amp;".pdf"</f>
        <v>MANAGEMOWED FRANCHISING, LLC_2024.pdf</v>
      </c>
      <c r="N798" s="7" t="str">
        <f>SUBSTITUTE(Items6[[#This Row],[New PDF File Name]],".pdf","")</f>
        <v>MANAGEMOWED FRANCHISING, LLC_2024</v>
      </c>
    </row>
    <row r="799" spans="1:14" x14ac:dyDescent="0.3">
      <c r="A799" s="1" t="s">
        <v>1603</v>
      </c>
      <c r="B799" s="1" t="s">
        <v>8</v>
      </c>
      <c r="C799" s="2">
        <v>45536.378543773149</v>
      </c>
      <c r="D799" s="2">
        <v>45533.892309120369</v>
      </c>
      <c r="E799" s="2">
        <v>45533.892308958333</v>
      </c>
      <c r="F799" s="1" t="s">
        <v>9</v>
      </c>
      <c r="G799" s="1" t="s">
        <v>1604</v>
      </c>
      <c r="H799" s="2" t="str">
        <f>_xlfn.XLOOKUP(Items6[[#This Row],[Name - Copy]],AllJson[PDF File Name],AllJson[Franchise Legal Name])</f>
        <v>Marco's Franchising, LLC</v>
      </c>
      <c r="I799" s="4">
        <f>_xlfn.XLOOKUP(Items6[[#This Row],[Name - Copy]],AllJson[PDF File Name],AllJson[FDD Year])</f>
        <v>2024</v>
      </c>
      <c r="J799" s="5" t="str">
        <f>_xlfn.XLOOKUP(Items6[[#This Row],[Name]],WisconsinFDD_Unstructured[Name],WisconsinFDD_Unstructured[OG Subfolder],0)</f>
        <v>Marco's_2024</v>
      </c>
      <c r="K799" t="str" cm="1">
        <f t="array" ref="K799">UPPER(CleanFileName1(Items6[[#This Row],[Franchise Legal Name]]))</f>
        <v>MARCO'S FRANCHISING, LLC</v>
      </c>
      <c r="L799" s="8" t="str">
        <f>SUBSTITUTE(Items6[[#This Row],[New PDF File Name]],".pdf","_Items1-23.pdf")</f>
        <v>MARCO'S FRANCHISING, LLC_2024_Items1-23.pdf</v>
      </c>
      <c r="M799" s="6" t="str">
        <f>Items6[[#This Row],[Cleaned Legal Name]]&amp;"_"&amp;Items6[[#This Row],[FDD Year]]&amp;".pdf"</f>
        <v>MARCO'S FRANCHISING, LLC_2024.pdf</v>
      </c>
      <c r="N799" s="7" t="str">
        <f>SUBSTITUTE(Items6[[#This Row],[New PDF File Name]],".pdf","")</f>
        <v>MARCO'S FRANCHISING, LLC_2024</v>
      </c>
    </row>
    <row r="800" spans="1:14" x14ac:dyDescent="0.3">
      <c r="A800" s="1" t="s">
        <v>1605</v>
      </c>
      <c r="B800" s="1" t="s">
        <v>8</v>
      </c>
      <c r="C800" s="2">
        <v>45536.381693993055</v>
      </c>
      <c r="D800" s="2">
        <v>45533.892331400464</v>
      </c>
      <c r="E800" s="2">
        <v>45533.892331273149</v>
      </c>
      <c r="F800" s="1" t="s">
        <v>9</v>
      </c>
      <c r="G800" s="1" t="s">
        <v>1606</v>
      </c>
      <c r="H800" s="2" t="str">
        <f>_xlfn.XLOOKUP(Items6[[#This Row],[Name - Copy]],AllJson[PDF File Name],AllJson[Franchise Legal Name])</f>
        <v>Margaritas Franchising Corp.</v>
      </c>
      <c r="I800" s="4">
        <f>_xlfn.XLOOKUP(Items6[[#This Row],[Name - Copy]],AllJson[PDF File Name],AllJson[FDD Year])</f>
        <v>2024</v>
      </c>
      <c r="J800" s="5" t="str">
        <f>_xlfn.XLOOKUP(Items6[[#This Row],[Name]],WisconsinFDD_Unstructured[Name],WisconsinFDD_Unstructured[OG Subfolder],0)</f>
        <v>Margaritas_2024</v>
      </c>
      <c r="K800" t="str" cm="1">
        <f t="array" ref="K800">UPPER(CleanFileName1(Items6[[#This Row],[Franchise Legal Name]]))</f>
        <v>MARGARITAS FRANCHISING CORP.</v>
      </c>
      <c r="L800" s="8" t="str">
        <f>SUBSTITUTE(Items6[[#This Row],[New PDF File Name]],".pdf","_Items1-23.pdf")</f>
        <v>MARGARITAS FRANCHISING CORP._2024_Items1-23.pdf</v>
      </c>
      <c r="M800" s="6" t="str">
        <f>Items6[[#This Row],[Cleaned Legal Name]]&amp;"_"&amp;Items6[[#This Row],[FDD Year]]&amp;".pdf"</f>
        <v>MARGARITAS FRANCHISING CORP._2024.pdf</v>
      </c>
      <c r="N800" s="7" t="str">
        <f>SUBSTITUTE(Items6[[#This Row],[New PDF File Name]],".pdf","")</f>
        <v>MARGARITAS FRANCHISING CORP._2024</v>
      </c>
    </row>
    <row r="801" spans="1:14" x14ac:dyDescent="0.3">
      <c r="A801" s="1" t="s">
        <v>1607</v>
      </c>
      <c r="B801" s="1" t="s">
        <v>8</v>
      </c>
      <c r="C801" s="2">
        <v>45536.383502245371</v>
      </c>
      <c r="D801" s="2">
        <v>45533.892356331016</v>
      </c>
      <c r="E801" s="2">
        <v>45533.89235613426</v>
      </c>
      <c r="F801" s="1" t="s">
        <v>9</v>
      </c>
      <c r="G801" s="1" t="s">
        <v>1608</v>
      </c>
      <c r="H801" s="2" t="str">
        <f>_xlfn.XLOOKUP(Items6[[#This Row],[Name - Copy]],AllJson[PDF File Name],AllJson[Franchise Legal Name])</f>
        <v>Margaritaville Hotels &amp; Resorts, LLC</v>
      </c>
      <c r="I801" s="4">
        <f>_xlfn.XLOOKUP(Items6[[#This Row],[Name - Copy]],AllJson[PDF File Name],AllJson[FDD Year])</f>
        <v>2024</v>
      </c>
      <c r="J801" s="5">
        <f>_xlfn.XLOOKUP(Items6[[#This Row],[Name]],WisconsinFDD_Unstructured[Name],WisconsinFDD_Unstructured[OG Subfolder],0)</f>
        <v>0</v>
      </c>
      <c r="K801" t="str" cm="1">
        <f t="array" ref="K801">UPPER(CleanFileName1(Items6[[#This Row],[Franchise Legal Name]]))</f>
        <v>MARGARITAVILLE HOTELS &amp; RESORTS, LLC</v>
      </c>
      <c r="L801" s="8" t="str">
        <f>SUBSTITUTE(Items6[[#This Row],[New PDF File Name]],".pdf","_Items1-23.pdf")</f>
        <v>MARGARITAVILLE HOTELS &amp; RESORTS, LLC_2024_Items1-23.pdf</v>
      </c>
      <c r="M801" s="6" t="str">
        <f>Items6[[#This Row],[Cleaned Legal Name]]&amp;"_"&amp;Items6[[#This Row],[FDD Year]]&amp;".pdf"</f>
        <v>MARGARITAVILLE HOTELS &amp; RESORTS, LLC_2024.pdf</v>
      </c>
      <c r="N801" s="7" t="str">
        <f>SUBSTITUTE(Items6[[#This Row],[New PDF File Name]],".pdf","")</f>
        <v>MARGARITAVILLE HOTELS &amp; RESORTS, LLC_2024</v>
      </c>
    </row>
    <row r="802" spans="1:14" x14ac:dyDescent="0.3">
      <c r="A802" s="1" t="s">
        <v>1609</v>
      </c>
      <c r="B802" s="1" t="s">
        <v>8</v>
      </c>
      <c r="C802" s="2">
        <v>45536.385689131945</v>
      </c>
      <c r="D802" s="2">
        <v>45533.892390601854</v>
      </c>
      <c r="E802" s="2">
        <v>45533.892390439818</v>
      </c>
      <c r="F802" s="1" t="s">
        <v>9</v>
      </c>
      <c r="G802" s="1" t="s">
        <v>1610</v>
      </c>
      <c r="H802" s="2" t="str">
        <f>_xlfn.XLOOKUP(Items6[[#This Row],[Name - Copy]],AllJson[PDF File Name],AllJson[Franchise Legal Name])</f>
        <v>Margaritaville RV Resorts, LLC</v>
      </c>
      <c r="I802" s="4">
        <f>_xlfn.XLOOKUP(Items6[[#This Row],[Name - Copy]],AllJson[PDF File Name],AllJson[FDD Year])</f>
        <v>2024</v>
      </c>
      <c r="J802" s="5">
        <f>_xlfn.XLOOKUP(Items6[[#This Row],[Name]],WisconsinFDD_Unstructured[Name],WisconsinFDD_Unstructured[OG Subfolder],0)</f>
        <v>0</v>
      </c>
      <c r="K802" t="str" cm="1">
        <f t="array" ref="K802">UPPER(CleanFileName1(Items6[[#This Row],[Franchise Legal Name]]))</f>
        <v>MARGARITAVILLE RV RESORTS, LLC</v>
      </c>
      <c r="L802" s="8" t="str">
        <f>SUBSTITUTE(Items6[[#This Row],[New PDF File Name]],".pdf","_Items1-23.pdf")</f>
        <v>MARGARITAVILLE RV RESORTS, LLC_2024_Items1-23.pdf</v>
      </c>
      <c r="M802" s="6" t="str">
        <f>Items6[[#This Row],[Cleaned Legal Name]]&amp;"_"&amp;Items6[[#This Row],[FDD Year]]&amp;".pdf"</f>
        <v>MARGARITAVILLE RV RESORTS, LLC_2024.pdf</v>
      </c>
      <c r="N802" s="7" t="str">
        <f>SUBSTITUTE(Items6[[#This Row],[New PDF File Name]],".pdf","")</f>
        <v>MARGARITAVILLE RV RESORTS, LLC_2024</v>
      </c>
    </row>
    <row r="803" spans="1:14" x14ac:dyDescent="0.3">
      <c r="A803" s="1" t="s">
        <v>1611</v>
      </c>
      <c r="B803" s="1" t="s">
        <v>8</v>
      </c>
      <c r="C803" s="2">
        <v>45536.387734247684</v>
      </c>
      <c r="D803" s="2">
        <v>45533.892420173608</v>
      </c>
      <c r="E803" s="2">
        <v>45533.892419999996</v>
      </c>
      <c r="F803" s="1" t="s">
        <v>9</v>
      </c>
      <c r="G803" s="1" t="s">
        <v>1612</v>
      </c>
      <c r="H803" s="2" t="str">
        <f>_xlfn.XLOOKUP(Items6[[#This Row],[Name - Copy]],AllJson[PDF File Name],AllJson[Franchise Legal Name])</f>
        <v>Marriott International,Inc.</v>
      </c>
      <c r="I803" s="4">
        <f>_xlfn.XLOOKUP(Items6[[#This Row],[Name - Copy]],AllJson[PDF File Name],AllJson[FDD Year])</f>
        <v>2024</v>
      </c>
      <c r="J803" s="5" t="str">
        <f>_xlfn.XLOOKUP(Items6[[#This Row],[Name]],WisconsinFDD_Unstructured[Name],WisconsinFDD_Unstructured[OG Subfolder],0)</f>
        <v>Marriott_2024</v>
      </c>
      <c r="K803" t="str" cm="1">
        <f t="array" ref="K803">UPPER(CleanFileName1(Items6[[#This Row],[Franchise Legal Name]]))</f>
        <v>MARRIOTT INTERNATIONAL,INC.</v>
      </c>
      <c r="L803" s="8" t="str">
        <f>SUBSTITUTE(Items6[[#This Row],[New PDF File Name]],".pdf","_Items1-23.pdf")</f>
        <v>MARRIOTT INTERNATIONAL,INC._2024_Items1-23.pdf</v>
      </c>
      <c r="M803" s="6" t="str">
        <f>Items6[[#This Row],[Cleaned Legal Name]]&amp;"_"&amp;Items6[[#This Row],[FDD Year]]&amp;".pdf"</f>
        <v>MARRIOTT INTERNATIONAL,INC._2024.pdf</v>
      </c>
      <c r="N803" s="7" t="str">
        <f>SUBSTITUTE(Items6[[#This Row],[New PDF File Name]],".pdf","")</f>
        <v>MARRIOTT INTERNATIONAL,INC._2024</v>
      </c>
    </row>
    <row r="804" spans="1:14" x14ac:dyDescent="0.3">
      <c r="A804" s="1" t="s">
        <v>1613</v>
      </c>
      <c r="B804" s="1" t="s">
        <v>8</v>
      </c>
      <c r="C804" s="2">
        <v>45536.391554409725</v>
      </c>
      <c r="D804" s="2">
        <v>45533.892482280091</v>
      </c>
      <c r="E804" s="2">
        <v>45533.892482256946</v>
      </c>
      <c r="F804" s="1" t="s">
        <v>9</v>
      </c>
      <c r="G804" s="1" t="s">
        <v>1614</v>
      </c>
      <c r="H804" s="2" t="str">
        <f>_xlfn.XLOOKUP(Items6[[#This Row],[Name - Copy]],AllJson[PDF File Name],AllJson[Franchise Legal Name])</f>
        <v>Martinizing International, LLC</v>
      </c>
      <c r="I804" s="4">
        <f>_xlfn.XLOOKUP(Items6[[#This Row],[Name - Copy]],AllJson[PDF File Name],AllJson[FDD Year])</f>
        <v>2024</v>
      </c>
      <c r="J804" s="5" t="str">
        <f>_xlfn.XLOOKUP(Items6[[#This Row],[Name]],WisconsinFDD_Unstructured[Name],WisconsinFDD_Unstructured[OG Subfolder],0)</f>
        <v>Martinizing_2024</v>
      </c>
      <c r="K804" t="str" cm="1">
        <f t="array" ref="K804">UPPER(CleanFileName1(Items6[[#This Row],[Franchise Legal Name]]))</f>
        <v>MARTINIZING INTERNATIONAL, LLC</v>
      </c>
      <c r="L804" s="8" t="str">
        <f>SUBSTITUTE(Items6[[#This Row],[New PDF File Name]],".pdf","_Items1-23.pdf")</f>
        <v>MARTINIZING INTERNATIONAL, LLC_2024_Items1-23.pdf</v>
      </c>
      <c r="M804" s="6" t="str">
        <f>Items6[[#This Row],[Cleaned Legal Name]]&amp;"_"&amp;Items6[[#This Row],[FDD Year]]&amp;".pdf"</f>
        <v>MARTINIZING INTERNATIONAL, LLC_2024.pdf</v>
      </c>
      <c r="N804" s="7" t="str">
        <f>SUBSTITUTE(Items6[[#This Row],[New PDF File Name]],".pdf","")</f>
        <v>MARTINIZING INTERNATIONAL, LLC_2024</v>
      </c>
    </row>
    <row r="805" spans="1:14" x14ac:dyDescent="0.3">
      <c r="A805" s="1" t="s">
        <v>1615</v>
      </c>
      <c r="B805" s="1" t="s">
        <v>8</v>
      </c>
      <c r="C805" s="2">
        <v>45536.395999513887</v>
      </c>
      <c r="D805" s="2">
        <v>45533.892553414349</v>
      </c>
      <c r="E805" s="2">
        <v>45533.892553287034</v>
      </c>
      <c r="F805" s="1" t="s">
        <v>9</v>
      </c>
      <c r="G805" s="1" t="s">
        <v>1616</v>
      </c>
      <c r="H805" s="2" t="str">
        <f>_xlfn.XLOOKUP(Items6[[#This Row],[Name - Copy]],AllJson[PDF File Name],AllJson[Franchise Legal Name])</f>
        <v>Massage Heights Franchising, LLC</v>
      </c>
      <c r="I805" s="4">
        <f>_xlfn.XLOOKUP(Items6[[#This Row],[Name - Copy]],AllJson[PDF File Name],AllJson[FDD Year])</f>
        <v>2024</v>
      </c>
      <c r="J805" s="5">
        <f>_xlfn.XLOOKUP(Items6[[#This Row],[Name]],WisconsinFDD_Unstructured[Name],WisconsinFDD_Unstructured[OG Subfolder],0)</f>
        <v>0</v>
      </c>
      <c r="K805" t="str" cm="1">
        <f t="array" ref="K805">UPPER(CleanFileName1(Items6[[#This Row],[Franchise Legal Name]]))</f>
        <v>MASSAGE HEIGHTS FRANCHISING, LLC</v>
      </c>
      <c r="L805" s="8" t="str">
        <f>SUBSTITUTE(Items6[[#This Row],[New PDF File Name]],".pdf","_Items1-23.pdf")</f>
        <v>MASSAGE HEIGHTS FRANCHISING, LLC_2024_Items1-23.pdf</v>
      </c>
      <c r="M805" s="6" t="str">
        <f>Items6[[#This Row],[Cleaned Legal Name]]&amp;"_"&amp;Items6[[#This Row],[FDD Year]]&amp;".pdf"</f>
        <v>MASSAGE HEIGHTS FRANCHISING, LLC_2024.pdf</v>
      </c>
      <c r="N805" s="7" t="str">
        <f>SUBSTITUTE(Items6[[#This Row],[New PDF File Name]],".pdf","")</f>
        <v>MASSAGE HEIGHTS FRANCHISING, LLC_2024</v>
      </c>
    </row>
    <row r="806" spans="1:14" x14ac:dyDescent="0.3">
      <c r="A806" s="1" t="s">
        <v>1617</v>
      </c>
      <c r="B806" s="1" t="s">
        <v>8</v>
      </c>
      <c r="C806" s="2">
        <v>45536.402419027778</v>
      </c>
      <c r="D806" s="2">
        <v>45533.892569733798</v>
      </c>
      <c r="E806" s="2">
        <v>45533.892569664349</v>
      </c>
      <c r="F806" s="1" t="s">
        <v>9</v>
      </c>
      <c r="G806" s="1" t="s">
        <v>1618</v>
      </c>
      <c r="H806" s="2" t="str">
        <f>_xlfn.XLOOKUP(Items6[[#This Row],[Name - Copy]],AllJson[PDF File Name],AllJson[Franchise Legal Name])</f>
        <v>MASSAGE LUXE INTERNATIONAL LLC</v>
      </c>
      <c r="I806" s="4">
        <f>_xlfn.XLOOKUP(Items6[[#This Row],[Name - Copy]],AllJson[PDF File Name],AllJson[FDD Year])</f>
        <v>2024</v>
      </c>
      <c r="J806" s="5">
        <f>_xlfn.XLOOKUP(Items6[[#This Row],[Name]],WisconsinFDD_Unstructured[Name],WisconsinFDD_Unstructured[OG Subfolder],0)</f>
        <v>0</v>
      </c>
      <c r="K806" t="str" cm="1">
        <f t="array" ref="K806">UPPER(CleanFileName1(Items6[[#This Row],[Franchise Legal Name]]))</f>
        <v>MASSAGE LUXE INTERNATIONAL LLC</v>
      </c>
      <c r="L806" s="8" t="str">
        <f>SUBSTITUTE(Items6[[#This Row],[New PDF File Name]],".pdf","_Items1-23.pdf")</f>
        <v>MASSAGE LUXE INTERNATIONAL LLC_2024_Items1-23.pdf</v>
      </c>
      <c r="M806" s="6" t="str">
        <f>Items6[[#This Row],[Cleaned Legal Name]]&amp;"_"&amp;Items6[[#This Row],[FDD Year]]&amp;".pdf"</f>
        <v>MASSAGE LUXE INTERNATIONAL LLC_2024.pdf</v>
      </c>
      <c r="N806" s="7" t="str">
        <f>SUBSTITUTE(Items6[[#This Row],[New PDF File Name]],".pdf","")</f>
        <v>MASSAGE LUXE INTERNATIONAL LLC_2024</v>
      </c>
    </row>
    <row r="807" spans="1:14" x14ac:dyDescent="0.3">
      <c r="A807" s="1" t="s">
        <v>1619</v>
      </c>
      <c r="B807" s="1" t="s">
        <v>8</v>
      </c>
      <c r="C807" s="2">
        <v>45536.404034918982</v>
      </c>
      <c r="D807" s="2">
        <v>45533.892692372683</v>
      </c>
      <c r="E807" s="2">
        <v>45533.892692291665</v>
      </c>
      <c r="F807" s="1" t="s">
        <v>9</v>
      </c>
      <c r="G807" s="1" t="s">
        <v>1620</v>
      </c>
      <c r="H807" s="2" t="str">
        <f>_xlfn.XLOOKUP(Items6[[#This Row],[Name - Copy]],AllJson[PDF File Name],AllJson[Franchise Legal Name])</f>
        <v>Matco Tools Corporation</v>
      </c>
      <c r="I807" s="4">
        <f>_xlfn.XLOOKUP(Items6[[#This Row],[Name - Copy]],AllJson[PDF File Name],AllJson[FDD Year])</f>
        <v>2024</v>
      </c>
      <c r="J807" s="5" t="str">
        <f>_xlfn.XLOOKUP(Items6[[#This Row],[Name]],WisconsinFDD_Unstructured[Name],WisconsinFDD_Unstructured[OG Subfolder],0)</f>
        <v>Matco_2024</v>
      </c>
      <c r="K807" t="str" cm="1">
        <f t="array" ref="K807">UPPER(CleanFileName1(Items6[[#This Row],[Franchise Legal Name]]))</f>
        <v>MATCO TOOLS CORPORATION</v>
      </c>
      <c r="L807" s="8" t="str">
        <f>SUBSTITUTE(Items6[[#This Row],[New PDF File Name]],".pdf","_Items1-23.pdf")</f>
        <v>MATCO TOOLS CORPORATION_2024_Items1-23.pdf</v>
      </c>
      <c r="M807" s="6" t="str">
        <f>Items6[[#This Row],[Cleaned Legal Name]]&amp;"_"&amp;Items6[[#This Row],[FDD Year]]&amp;".pdf"</f>
        <v>MATCO TOOLS CORPORATION_2024.pdf</v>
      </c>
      <c r="N807" s="7" t="str">
        <f>SUBSTITUTE(Items6[[#This Row],[New PDF File Name]],".pdf","")</f>
        <v>MATCO TOOLS CORPORATION_2024</v>
      </c>
    </row>
    <row r="808" spans="1:14" x14ac:dyDescent="0.3">
      <c r="A808" s="1" t="s">
        <v>1621</v>
      </c>
      <c r="B808" s="1" t="s">
        <v>8</v>
      </c>
      <c r="C808" s="2">
        <v>45536.415248518519</v>
      </c>
      <c r="D808" s="2">
        <v>45533.892721435186</v>
      </c>
      <c r="E808" s="2">
        <v>45533.892721365744</v>
      </c>
      <c r="F808" s="1" t="s">
        <v>9</v>
      </c>
      <c r="G808" s="1" t="s">
        <v>1622</v>
      </c>
      <c r="H808" s="2" t="str">
        <f>_xlfn.XLOOKUP(Items6[[#This Row],[Name - Copy]],AllJson[PDF File Name],AllJson[Franchise Legal Name])</f>
        <v>Mathnasium Center Licensing, LLC</v>
      </c>
      <c r="I808" s="4">
        <f>_xlfn.XLOOKUP(Items6[[#This Row],[Name - Copy]],AllJson[PDF File Name],AllJson[FDD Year])</f>
        <v>2024</v>
      </c>
      <c r="J808" s="5" t="str">
        <f>_xlfn.XLOOKUP(Items6[[#This Row],[Name]],WisconsinFDD_Unstructured[Name],WisconsinFDD_Unstructured[OG Subfolder],0)</f>
        <v>Mathnasium_2024</v>
      </c>
      <c r="K808" t="str" cm="1">
        <f t="array" ref="K808">UPPER(CleanFileName1(Items6[[#This Row],[Franchise Legal Name]]))</f>
        <v>MATHNASIUM CENTER LICENSING, LLC</v>
      </c>
      <c r="L808" s="8" t="str">
        <f>SUBSTITUTE(Items6[[#This Row],[New PDF File Name]],".pdf","_Items1-23.pdf")</f>
        <v>MATHNASIUM CENTER LICENSING, LLC_2024_Items1-23.pdf</v>
      </c>
      <c r="M808" s="6" t="str">
        <f>Items6[[#This Row],[Cleaned Legal Name]]&amp;"_"&amp;Items6[[#This Row],[FDD Year]]&amp;".pdf"</f>
        <v>MATHNASIUM CENTER LICENSING, LLC_2024.pdf</v>
      </c>
      <c r="N808" s="7" t="str">
        <f>SUBSTITUTE(Items6[[#This Row],[New PDF File Name]],".pdf","")</f>
        <v>MATHNASIUM CENTER LICENSING, LLC_2024</v>
      </c>
    </row>
    <row r="809" spans="1:14" x14ac:dyDescent="0.3">
      <c r="A809" s="1" t="s">
        <v>1623</v>
      </c>
      <c r="B809" s="1" t="s">
        <v>8</v>
      </c>
      <c r="C809" s="2">
        <v>45536.429043090277</v>
      </c>
      <c r="D809" s="2">
        <v>45533.89274476852</v>
      </c>
      <c r="E809" s="2">
        <v>45533.892744675926</v>
      </c>
      <c r="F809" s="1" t="s">
        <v>9</v>
      </c>
      <c r="G809" s="1" t="s">
        <v>1624</v>
      </c>
      <c r="H809" s="2" t="str">
        <f>_xlfn.XLOOKUP(Items6[[#This Row],[Name - Copy]],AllJson[PDF File Name],AllJson[Franchise Legal Name])</f>
        <v>Maximized Living Health Centers LLC</v>
      </c>
      <c r="I809" s="4">
        <f>_xlfn.XLOOKUP(Items6[[#This Row],[Name - Copy]],AllJson[PDF File Name],AllJson[FDD Year])</f>
        <v>2023</v>
      </c>
      <c r="J809" s="5" t="str">
        <f>_xlfn.XLOOKUP(Items6[[#This Row],[Name]],WisconsinFDD_Unstructured[Name],WisconsinFDD_Unstructured[OG Subfolder],0)</f>
        <v>Maximized_2023</v>
      </c>
      <c r="K809" t="str" cm="1">
        <f t="array" ref="K809">UPPER(CleanFileName1(Items6[[#This Row],[Franchise Legal Name]]))</f>
        <v>MAXIMIZED LIVING HEALTH CENTERS LLC</v>
      </c>
      <c r="L809" s="8" t="str">
        <f>SUBSTITUTE(Items6[[#This Row],[New PDF File Name]],".pdf","_Items1-23.pdf")</f>
        <v>MAXIMIZED LIVING HEALTH CENTERS LLC_2023_Items1-23.pdf</v>
      </c>
      <c r="M809" s="6" t="str">
        <f>Items6[[#This Row],[Cleaned Legal Name]]&amp;"_"&amp;Items6[[#This Row],[FDD Year]]&amp;".pdf"</f>
        <v>MAXIMIZED LIVING HEALTH CENTERS LLC_2023.pdf</v>
      </c>
      <c r="N809" s="7" t="str">
        <f>SUBSTITUTE(Items6[[#This Row],[New PDF File Name]],".pdf","")</f>
        <v>MAXIMIZED LIVING HEALTH CENTERS LLC_2023</v>
      </c>
    </row>
    <row r="810" spans="1:14" x14ac:dyDescent="0.3">
      <c r="A810" s="1" t="s">
        <v>1625</v>
      </c>
      <c r="B810" s="1" t="s">
        <v>8</v>
      </c>
      <c r="C810" s="2">
        <v>45536.430529826386</v>
      </c>
      <c r="D810" s="2">
        <v>45533.892763483796</v>
      </c>
      <c r="E810" s="2">
        <v>45533.892763414355</v>
      </c>
      <c r="F810" s="1" t="s">
        <v>9</v>
      </c>
      <c r="G810" s="1" t="s">
        <v>1626</v>
      </c>
      <c r="H810" s="2" t="str">
        <f>_xlfn.XLOOKUP(Items6[[#This Row],[Name - Copy]],AllJson[PDF File Name],AllJson[Franchise Legal Name])</f>
        <v>MaxStrength Fitness Franchising LLC</v>
      </c>
      <c r="I810" s="4">
        <f>_xlfn.XLOOKUP(Items6[[#This Row],[Name - Copy]],AllJson[PDF File Name],AllJson[FDD Year])</f>
        <v>2024</v>
      </c>
      <c r="J810" s="5" t="str">
        <f>_xlfn.XLOOKUP(Items6[[#This Row],[Name]],WisconsinFDD_Unstructured[Name],WisconsinFDD_Unstructured[OG Subfolder],0)</f>
        <v>MaxStrength_2024</v>
      </c>
      <c r="K810" t="str" cm="1">
        <f t="array" ref="K810">UPPER(CleanFileName1(Items6[[#This Row],[Franchise Legal Name]]))</f>
        <v>MAXSTRENGTH FITNESS FRANCHISING LLC</v>
      </c>
      <c r="L810" s="8" t="str">
        <f>SUBSTITUTE(Items6[[#This Row],[New PDF File Name]],".pdf","_Items1-23.pdf")</f>
        <v>MAXSTRENGTH FITNESS FRANCHISING LLC_2024_Items1-23.pdf</v>
      </c>
      <c r="M810" s="6" t="str">
        <f>Items6[[#This Row],[Cleaned Legal Name]]&amp;"_"&amp;Items6[[#This Row],[FDD Year]]&amp;".pdf"</f>
        <v>MAXSTRENGTH FITNESS FRANCHISING LLC_2024.pdf</v>
      </c>
      <c r="N810" s="7" t="str">
        <f>SUBSTITUTE(Items6[[#This Row],[New PDF File Name]],".pdf","")</f>
        <v>MAXSTRENGTH FITNESS FRANCHISING LLC_2024</v>
      </c>
    </row>
    <row r="811" spans="1:14" x14ac:dyDescent="0.3">
      <c r="A811" s="1" t="s">
        <v>1627</v>
      </c>
      <c r="B811" s="1" t="s">
        <v>8</v>
      </c>
      <c r="C811" s="2">
        <v>45536.432826064818</v>
      </c>
      <c r="D811" s="2">
        <v>45533.892801261572</v>
      </c>
      <c r="E811" s="2">
        <v>45533.89280115741</v>
      </c>
      <c r="F811" s="1" t="s">
        <v>9</v>
      </c>
      <c r="G811" s="1" t="s">
        <v>1628</v>
      </c>
      <c r="H811" s="2" t="str">
        <f>_xlfn.XLOOKUP(Items6[[#This Row],[Name - Copy]],AllJson[PDF File Name],AllJson[Franchise Legal Name])</f>
        <v>McAlister's Franchisor SPV LLC</v>
      </c>
      <c r="I811" s="4">
        <f>_xlfn.XLOOKUP(Items6[[#This Row],[Name - Copy]],AllJson[PDF File Name],AllJson[FDD Year])</f>
        <v>2024</v>
      </c>
      <c r="J811" s="5" t="str">
        <f>_xlfn.XLOOKUP(Items6[[#This Row],[Name]],WisconsinFDD_Unstructured[Name],WisconsinFDD_Unstructured[OG Subfolder],0)</f>
        <v>McAlister's_2024</v>
      </c>
      <c r="K811" t="str" cm="1">
        <f t="array" ref="K811">UPPER(CleanFileName1(Items6[[#This Row],[Franchise Legal Name]]))</f>
        <v>MCALISTER'S FRANCHISOR SPV LLC</v>
      </c>
      <c r="L811" s="8" t="str">
        <f>SUBSTITUTE(Items6[[#This Row],[New PDF File Name]],".pdf","_Items1-23.pdf")</f>
        <v>MCALISTER'S FRANCHISOR SPV LLC_2024_Items1-23.pdf</v>
      </c>
      <c r="M811" s="6" t="str">
        <f>Items6[[#This Row],[Cleaned Legal Name]]&amp;"_"&amp;Items6[[#This Row],[FDD Year]]&amp;".pdf"</f>
        <v>MCALISTER'S FRANCHISOR SPV LLC_2024.pdf</v>
      </c>
      <c r="N811" s="7" t="str">
        <f>SUBSTITUTE(Items6[[#This Row],[New PDF File Name]],".pdf","")</f>
        <v>MCALISTER'S FRANCHISOR SPV LLC_2024</v>
      </c>
    </row>
    <row r="812" spans="1:14" x14ac:dyDescent="0.3">
      <c r="A812" s="1" t="s">
        <v>1629</v>
      </c>
      <c r="B812" s="1" t="s">
        <v>8</v>
      </c>
      <c r="C812" s="2">
        <v>45536.437789606483</v>
      </c>
      <c r="D812" s="2">
        <v>45533.892823240742</v>
      </c>
      <c r="E812" s="2">
        <v>45533.892823125003</v>
      </c>
      <c r="F812" s="1" t="s">
        <v>9</v>
      </c>
      <c r="G812" s="1" t="s">
        <v>1630</v>
      </c>
      <c r="H812" s="2" t="str">
        <f>_xlfn.XLOOKUP(Items6[[#This Row],[Name - Copy]],AllJson[PDF File Name],AllJson[Franchise Legal Name])</f>
        <v>McColla Enterprises, LTD.</v>
      </c>
      <c r="I812" s="4">
        <f>_xlfn.XLOOKUP(Items6[[#This Row],[Name - Copy]],AllJson[PDF File Name],AllJson[FDD Year])</f>
        <v>2024</v>
      </c>
      <c r="J812" s="5" t="str">
        <f>_xlfn.XLOOKUP(Items6[[#This Row],[Name]],WisconsinFDD_Unstructured[Name],WisconsinFDD_Unstructured[OG Subfolder],0)</f>
        <v>McColla_2024</v>
      </c>
      <c r="K812" t="str" cm="1">
        <f t="array" ref="K812">UPPER(CleanFileName1(Items6[[#This Row],[Franchise Legal Name]]))</f>
        <v>MCCOLLA ENTERPRISES, LTD.</v>
      </c>
      <c r="L812" s="8" t="str">
        <f>SUBSTITUTE(Items6[[#This Row],[New PDF File Name]],".pdf","_Items1-23.pdf")</f>
        <v>MCCOLLA ENTERPRISES, LTD._2024_Items1-23.pdf</v>
      </c>
      <c r="M812" s="6" t="str">
        <f>Items6[[#This Row],[Cleaned Legal Name]]&amp;"_"&amp;Items6[[#This Row],[FDD Year]]&amp;".pdf"</f>
        <v>MCCOLLA ENTERPRISES, LTD._2024.pdf</v>
      </c>
      <c r="N812" s="7" t="str">
        <f>SUBSTITUTE(Items6[[#This Row],[New PDF File Name]],".pdf","")</f>
        <v>MCCOLLA ENTERPRISES, LTD._2024</v>
      </c>
    </row>
    <row r="813" spans="1:14" x14ac:dyDescent="0.3">
      <c r="A813" s="1" t="s">
        <v>1631</v>
      </c>
      <c r="B813" s="1" t="s">
        <v>8</v>
      </c>
      <c r="C813" s="2">
        <v>45536.440324085648</v>
      </c>
      <c r="D813" s="2">
        <v>45533.892835613427</v>
      </c>
      <c r="E813" s="2">
        <v>45533.892835543978</v>
      </c>
      <c r="F813" s="1" t="s">
        <v>9</v>
      </c>
      <c r="G813" s="1" t="s">
        <v>1632</v>
      </c>
      <c r="H813" s="2" t="str">
        <f>_xlfn.XLOOKUP(Items6[[#This Row],[Name - Copy]],AllJson[PDF File Name],AllJson[Franchise Legal Name])</f>
        <v>McDonald's USA, LLC</v>
      </c>
      <c r="I813" s="4">
        <f>_xlfn.XLOOKUP(Items6[[#This Row],[Name - Copy]],AllJson[PDF File Name],AllJson[FDD Year])</f>
        <v>2024</v>
      </c>
      <c r="J813" s="5" t="str">
        <f>_xlfn.XLOOKUP(Items6[[#This Row],[Name]],WisconsinFDD_Unstructured[Name],WisconsinFDD_Unstructured[OG Subfolder],0)</f>
        <v>McDonald's_2024</v>
      </c>
      <c r="K813" t="str" cm="1">
        <f t="array" ref="K813">UPPER(CleanFileName1(Items6[[#This Row],[Franchise Legal Name]]))</f>
        <v>MCDONALD'S USA, LLC</v>
      </c>
      <c r="L813" s="8" t="str">
        <f>SUBSTITUTE(Items6[[#This Row],[New PDF File Name]],".pdf","_Items1-23.pdf")</f>
        <v>MCDONALD'S USA, LLC_2024_Items1-23.pdf</v>
      </c>
      <c r="M813" s="6" t="str">
        <f>Items6[[#This Row],[Cleaned Legal Name]]&amp;"_"&amp;Items6[[#This Row],[FDD Year]]&amp;".pdf"</f>
        <v>MCDONALD'S USA, LLC_2024.pdf</v>
      </c>
      <c r="N813" s="7" t="str">
        <f>SUBSTITUTE(Items6[[#This Row],[New PDF File Name]],".pdf","")</f>
        <v>MCDONALD'S USA, LLC_2024</v>
      </c>
    </row>
    <row r="814" spans="1:14" x14ac:dyDescent="0.3">
      <c r="A814" s="1" t="s">
        <v>1633</v>
      </c>
      <c r="B814" s="1" t="s">
        <v>8</v>
      </c>
      <c r="C814" s="2">
        <v>45536.443976192131</v>
      </c>
      <c r="D814" s="2">
        <v>45533.892901851854</v>
      </c>
      <c r="E814" s="2">
        <v>45533.892901631945</v>
      </c>
      <c r="F814" s="1" t="s">
        <v>9</v>
      </c>
      <c r="G814" s="1" t="s">
        <v>1634</v>
      </c>
      <c r="H814" s="2" t="str">
        <f>_xlfn.XLOOKUP(Items6[[#This Row],[Name - Copy]],AllJson[PDF File Name],AllJson[Franchise Legal Name])</f>
        <v>MDR United LLC</v>
      </c>
      <c r="I814" s="4">
        <f>_xlfn.XLOOKUP(Items6[[#This Row],[Name - Copy]],AllJson[PDF File Name],AllJson[FDD Year])</f>
        <v>2024</v>
      </c>
      <c r="J814" s="5" t="str">
        <f>_xlfn.XLOOKUP(Items6[[#This Row],[Name]],WisconsinFDD_Unstructured[Name],WisconsinFDD_Unstructured[OG Subfolder],0)</f>
        <v>MDR_2024</v>
      </c>
      <c r="K814" t="str" cm="1">
        <f t="array" ref="K814">UPPER(CleanFileName1(Items6[[#This Row],[Franchise Legal Name]]))</f>
        <v>MDR UNITED LLC</v>
      </c>
      <c r="L814" s="8" t="str">
        <f>SUBSTITUTE(Items6[[#This Row],[New PDF File Name]],".pdf","_Items1-23.pdf")</f>
        <v>MDR UNITED LLC_2024_Items1-23.pdf</v>
      </c>
      <c r="M814" s="6" t="str">
        <f>Items6[[#This Row],[Cleaned Legal Name]]&amp;"_"&amp;Items6[[#This Row],[FDD Year]]&amp;".pdf"</f>
        <v>MDR UNITED LLC_2024.pdf</v>
      </c>
      <c r="N814" s="7" t="str">
        <f>SUBSTITUTE(Items6[[#This Row],[New PDF File Name]],".pdf","")</f>
        <v>MDR UNITED LLC_2024</v>
      </c>
    </row>
    <row r="815" spans="1:14" x14ac:dyDescent="0.3">
      <c r="A815" s="1" t="s">
        <v>1635</v>
      </c>
      <c r="B815" s="1" t="s">
        <v>8</v>
      </c>
      <c r="C815" s="2">
        <v>45536.447017384256</v>
      </c>
      <c r="D815" s="2">
        <v>45533.892916018522</v>
      </c>
      <c r="E815" s="2">
        <v>45533.892915925928</v>
      </c>
      <c r="F815" s="1" t="s">
        <v>9</v>
      </c>
      <c r="G815" s="1" t="s">
        <v>1636</v>
      </c>
      <c r="H815" s="2" t="str">
        <f>_xlfn.XLOOKUP(Items6[[#This Row],[Name - Copy]],AllJson[PDF File Name],AllJson[Franchise Legal Name])</f>
        <v>MDSA, LLC</v>
      </c>
      <c r="I815" s="4">
        <f>_xlfn.XLOOKUP(Items6[[#This Row],[Name - Copy]],AllJson[PDF File Name],AllJson[FDD Year])</f>
        <v>2024</v>
      </c>
      <c r="J815" s="5" t="str">
        <f>_xlfn.XLOOKUP(Items6[[#This Row],[Name]],WisconsinFDD_Unstructured[Name],WisconsinFDD_Unstructured[OG Subfolder],0)</f>
        <v>MDSA_2024</v>
      </c>
      <c r="K815" t="str" cm="1">
        <f t="array" ref="K815">UPPER(CleanFileName1(Items6[[#This Row],[Franchise Legal Name]]))</f>
        <v>MDSA, LLC</v>
      </c>
      <c r="L815" s="8" t="str">
        <f>SUBSTITUTE(Items6[[#This Row],[New PDF File Name]],".pdf","_Items1-23.pdf")</f>
        <v>MDSA, LLC_2024_Items1-23.pdf</v>
      </c>
      <c r="M815" s="6" t="str">
        <f>Items6[[#This Row],[Cleaned Legal Name]]&amp;"_"&amp;Items6[[#This Row],[FDD Year]]&amp;".pdf"</f>
        <v>MDSA, LLC_2024.pdf</v>
      </c>
      <c r="N815" s="7" t="str">
        <f>SUBSTITUTE(Items6[[#This Row],[New PDF File Name]],".pdf","")</f>
        <v>MDSA, LLC_2024</v>
      </c>
    </row>
    <row r="816" spans="1:14" x14ac:dyDescent="0.3">
      <c r="A816" s="1" t="s">
        <v>1637</v>
      </c>
      <c r="B816" s="1" t="s">
        <v>8</v>
      </c>
      <c r="C816" s="2">
        <v>45536.449194675923</v>
      </c>
      <c r="D816" s="2">
        <v>45533.892941805556</v>
      </c>
      <c r="E816" s="2">
        <v>45533.892941666665</v>
      </c>
      <c r="F816" s="1" t="s">
        <v>9</v>
      </c>
      <c r="G816" s="1" t="s">
        <v>1638</v>
      </c>
      <c r="H816" s="2" t="str">
        <f>_xlfn.XLOOKUP(Items6[[#This Row],[Name - Copy]],AllJson[PDF File Name],AllJson[Franchise Legal Name])</f>
        <v>Meals of Hope Logistics, Inc.</v>
      </c>
      <c r="I816" s="4">
        <f>_xlfn.XLOOKUP(Items6[[#This Row],[Name - Copy]],AllJson[PDF File Name],AllJson[FDD Year])</f>
        <v>2024</v>
      </c>
      <c r="J816" s="5" t="str">
        <f>_xlfn.XLOOKUP(Items6[[#This Row],[Name]],WisconsinFDD_Unstructured[Name],WisconsinFDD_Unstructured[OG Subfolder],0)</f>
        <v>Meals_2024</v>
      </c>
      <c r="K816" t="str" cm="1">
        <f t="array" ref="K816">UPPER(CleanFileName1(Items6[[#This Row],[Franchise Legal Name]]))</f>
        <v>MEALS OF HOPE LOGISTICS, INC.</v>
      </c>
      <c r="L816" s="8" t="str">
        <f>SUBSTITUTE(Items6[[#This Row],[New PDF File Name]],".pdf","_Items1-23.pdf")</f>
        <v>MEALS OF HOPE LOGISTICS, INC._2024_Items1-23.pdf</v>
      </c>
      <c r="M816" s="6" t="str">
        <f>Items6[[#This Row],[Cleaned Legal Name]]&amp;"_"&amp;Items6[[#This Row],[FDD Year]]&amp;".pdf"</f>
        <v>MEALS OF HOPE LOGISTICS, INC._2024.pdf</v>
      </c>
      <c r="N816" s="7" t="str">
        <f>SUBSTITUTE(Items6[[#This Row],[New PDF File Name]],".pdf","")</f>
        <v>MEALS OF HOPE LOGISTICS, INC._2024</v>
      </c>
    </row>
    <row r="817" spans="1:14" x14ac:dyDescent="0.3">
      <c r="A817" s="1" t="s">
        <v>1639</v>
      </c>
      <c r="B817" s="1" t="s">
        <v>8</v>
      </c>
      <c r="C817" s="2">
        <v>45536.450801284722</v>
      </c>
      <c r="D817" s="2">
        <v>45533.89298060185</v>
      </c>
      <c r="E817" s="2">
        <v>45533.892980462966</v>
      </c>
      <c r="F817" s="1" t="s">
        <v>9</v>
      </c>
      <c r="G817" s="1" t="s">
        <v>1640</v>
      </c>
      <c r="H817" s="2" t="str">
        <f>_xlfn.XLOOKUP(Items6[[#This Row],[Name - Copy]],AllJson[PDF File Name],AllJson[Franchise Legal Name])</f>
        <v>Medi-Weightloss Franchising USA, LLC</v>
      </c>
      <c r="I817" s="4">
        <f>_xlfn.XLOOKUP(Items6[[#This Row],[Name - Copy]],AllJson[PDF File Name],AllJson[FDD Year])</f>
        <v>2024</v>
      </c>
      <c r="J817" s="5" t="str">
        <f>_xlfn.XLOOKUP(Items6[[#This Row],[Name]],WisconsinFDD_Unstructured[Name],WisconsinFDD_Unstructured[OG Subfolder],0)</f>
        <v>Medi-Weightloss_2024</v>
      </c>
      <c r="K817" t="str" cm="1">
        <f t="array" ref="K817">UPPER(CleanFileName1(Items6[[#This Row],[Franchise Legal Name]]))</f>
        <v>MEDI-WEIGHTLOSS FRANCHISING USA, LLC</v>
      </c>
      <c r="L817" s="8" t="str">
        <f>SUBSTITUTE(Items6[[#This Row],[New PDF File Name]],".pdf","_Items1-23.pdf")</f>
        <v>MEDI-WEIGHTLOSS FRANCHISING USA, LLC_2024_Items1-23.pdf</v>
      </c>
      <c r="M817" s="6" t="str">
        <f>Items6[[#This Row],[Cleaned Legal Name]]&amp;"_"&amp;Items6[[#This Row],[FDD Year]]&amp;".pdf"</f>
        <v>MEDI-WEIGHTLOSS FRANCHISING USA, LLC_2024.pdf</v>
      </c>
      <c r="N817" s="7" t="str">
        <f>SUBSTITUTE(Items6[[#This Row],[New PDF File Name]],".pdf","")</f>
        <v>MEDI-WEIGHTLOSS FRANCHISING USA, LLC_2024</v>
      </c>
    </row>
    <row r="818" spans="1:14" x14ac:dyDescent="0.3">
      <c r="A818" s="1" t="s">
        <v>1641</v>
      </c>
      <c r="B818" s="1" t="s">
        <v>8</v>
      </c>
      <c r="C818" s="2">
        <v>45536.453152499998</v>
      </c>
      <c r="D818" s="2">
        <v>45533.893003819445</v>
      </c>
      <c r="E818" s="2">
        <v>45533.893003645833</v>
      </c>
      <c r="F818" s="1" t="s">
        <v>9</v>
      </c>
      <c r="G818" s="1" t="s">
        <v>1642</v>
      </c>
      <c r="H818" s="2" t="str">
        <f>_xlfn.XLOOKUP(Items6[[#This Row],[Name - Copy]],AllJson[PDF File Name],AllJson[Franchise Legal Name])</f>
        <v>MEDICAP PHARMACIES INCORPORATED</v>
      </c>
      <c r="I818" s="4">
        <f>_xlfn.XLOOKUP(Items6[[#This Row],[Name - Copy]],AllJson[PDF File Name],AllJson[FDD Year])</f>
        <v>2023</v>
      </c>
      <c r="J818" s="5" t="str">
        <f>_xlfn.XLOOKUP(Items6[[#This Row],[Name]],WisconsinFDD_Unstructured[Name],WisconsinFDD_Unstructured[OG Subfolder],0)</f>
        <v>MEDICAP_2023</v>
      </c>
      <c r="K818" t="str" cm="1">
        <f t="array" ref="K818">UPPER(CleanFileName1(Items6[[#This Row],[Franchise Legal Name]]))</f>
        <v>MEDICAP PHARMACIES INCORPORATED</v>
      </c>
      <c r="L818" s="8" t="str">
        <f>SUBSTITUTE(Items6[[#This Row],[New PDF File Name]],".pdf","_Items1-23.pdf")</f>
        <v>MEDICAP PHARMACIES INCORPORATED_2023_Items1-23.pdf</v>
      </c>
      <c r="M818" s="6" t="str">
        <f>Items6[[#This Row],[Cleaned Legal Name]]&amp;"_"&amp;Items6[[#This Row],[FDD Year]]&amp;".pdf"</f>
        <v>MEDICAP PHARMACIES INCORPORATED_2023.pdf</v>
      </c>
      <c r="N818" s="7" t="str">
        <f>SUBSTITUTE(Items6[[#This Row],[New PDF File Name]],".pdf","")</f>
        <v>MEDICAP PHARMACIES INCORPORATED_2023</v>
      </c>
    </row>
    <row r="819" spans="1:14" x14ac:dyDescent="0.3">
      <c r="A819" s="1" t="s">
        <v>1643</v>
      </c>
      <c r="B819" s="1" t="s">
        <v>8</v>
      </c>
      <c r="C819" s="2">
        <v>45536.455113564814</v>
      </c>
      <c r="D819" s="2">
        <v>45533.893029803243</v>
      </c>
      <c r="E819" s="2">
        <v>45533.893029687497</v>
      </c>
      <c r="F819" s="1" t="s">
        <v>9</v>
      </c>
      <c r="G819" s="1" t="s">
        <v>1644</v>
      </c>
      <c r="H819" s="2" t="str">
        <f>_xlfn.XLOOKUP(Items6[[#This Row],[Name - Copy]],AllJson[PDF File Name],AllJson[Franchise Legal Name])</f>
        <v>MEDICINE SHOPPE INTERNATIONAL, INC.</v>
      </c>
      <c r="I819" s="4">
        <f>_xlfn.XLOOKUP(Items6[[#This Row],[Name - Copy]],AllJson[PDF File Name],AllJson[FDD Year])</f>
        <v>2023</v>
      </c>
      <c r="J819" s="5" t="str">
        <f>_xlfn.XLOOKUP(Items6[[#This Row],[Name]],WisconsinFDD_Unstructured[Name],WisconsinFDD_Unstructured[OG Subfolder],0)</f>
        <v>MEDICINE_2023</v>
      </c>
      <c r="K819" t="str" cm="1">
        <f t="array" ref="K819">UPPER(CleanFileName1(Items6[[#This Row],[Franchise Legal Name]]))</f>
        <v>MEDICINE SHOPPE INTERNATIONAL, INC.</v>
      </c>
      <c r="L819" s="8" t="str">
        <f>SUBSTITUTE(Items6[[#This Row],[New PDF File Name]],".pdf","_Items1-23.pdf")</f>
        <v>MEDICINE SHOPPE INTERNATIONAL, INC._2023_Items1-23.pdf</v>
      </c>
      <c r="M819" s="6" t="str">
        <f>Items6[[#This Row],[Cleaned Legal Name]]&amp;"_"&amp;Items6[[#This Row],[FDD Year]]&amp;".pdf"</f>
        <v>MEDICINE SHOPPE INTERNATIONAL, INC._2023.pdf</v>
      </c>
      <c r="N819" s="7" t="str">
        <f>SUBSTITUTE(Items6[[#This Row],[New PDF File Name]],".pdf","")</f>
        <v>MEDICINE SHOPPE INTERNATIONAL, INC._2023</v>
      </c>
    </row>
    <row r="820" spans="1:14" x14ac:dyDescent="0.3">
      <c r="A820" s="1" t="s">
        <v>1645</v>
      </c>
      <c r="B820" s="1" t="s">
        <v>8</v>
      </c>
      <c r="C820" s="2">
        <v>45536.457183344908</v>
      </c>
      <c r="D820" s="2">
        <v>45533.893039050927</v>
      </c>
      <c r="E820" s="2">
        <v>45533.893038993054</v>
      </c>
      <c r="F820" s="1" t="s">
        <v>9</v>
      </c>
      <c r="G820" s="1" t="s">
        <v>1646</v>
      </c>
      <c r="H820" s="2" t="str">
        <f>_xlfn.XLOOKUP(Items6[[#This Row],[Name - Copy]],AllJson[PDF File Name],AllJson[Franchise Legal Name])</f>
        <v>MedXwaste Franchise LLC</v>
      </c>
      <c r="I820" s="4">
        <f>_xlfn.XLOOKUP(Items6[[#This Row],[Name - Copy]],AllJson[PDF File Name],AllJson[FDD Year])</f>
        <v>2024</v>
      </c>
      <c r="J820" s="5" t="str">
        <f>_xlfn.XLOOKUP(Items6[[#This Row],[Name]],WisconsinFDD_Unstructured[Name],WisconsinFDD_Unstructured[OG Subfolder],0)</f>
        <v>MedXwaste_2024</v>
      </c>
      <c r="K820" t="str" cm="1">
        <f t="array" ref="K820">UPPER(CleanFileName1(Items6[[#This Row],[Franchise Legal Name]]))</f>
        <v>MEDXWASTE FRANCHISE LLC</v>
      </c>
      <c r="L820" s="8" t="str">
        <f>SUBSTITUTE(Items6[[#This Row],[New PDF File Name]],".pdf","_Items1-23.pdf")</f>
        <v>MEDXWASTE FRANCHISE LLC_2024_Items1-23.pdf</v>
      </c>
      <c r="M820" s="6" t="str">
        <f>Items6[[#This Row],[Cleaned Legal Name]]&amp;"_"&amp;Items6[[#This Row],[FDD Year]]&amp;".pdf"</f>
        <v>MEDXWASTE FRANCHISE LLC_2024.pdf</v>
      </c>
      <c r="N820" s="7" t="str">
        <f>SUBSTITUTE(Items6[[#This Row],[New PDF File Name]],".pdf","")</f>
        <v>MEDXWASTE FRANCHISE LLC_2024</v>
      </c>
    </row>
    <row r="821" spans="1:14" x14ac:dyDescent="0.3">
      <c r="A821" s="1" t="s">
        <v>1647</v>
      </c>
      <c r="B821" s="1" t="s">
        <v>8</v>
      </c>
      <c r="C821" s="2">
        <v>45536.458567928239</v>
      </c>
      <c r="D821" s="2">
        <v>45533.893070949074</v>
      </c>
      <c r="E821" s="2">
        <v>45533.893070833336</v>
      </c>
      <c r="F821" s="1" t="s">
        <v>9</v>
      </c>
      <c r="G821" s="1" t="s">
        <v>1648</v>
      </c>
      <c r="H821" s="2" t="str">
        <f>_xlfn.XLOOKUP(Items6[[#This Row],[Name - Copy]],AllJson[PDF File Name],AllJson[Franchise Legal Name])</f>
        <v>MEINEKE FRANCHISOR SPV LLC</v>
      </c>
      <c r="I821" s="4">
        <f>_xlfn.XLOOKUP(Items6[[#This Row],[Name - Copy]],AllJson[PDF File Name],AllJson[FDD Year])</f>
        <v>2024</v>
      </c>
      <c r="J821" s="5" t="str">
        <f>_xlfn.XLOOKUP(Items6[[#This Row],[Name]],WisconsinFDD_Unstructured[Name],WisconsinFDD_Unstructured[OG Subfolder],0)</f>
        <v>MEINEKE_2024</v>
      </c>
      <c r="K821" t="str" cm="1">
        <f t="array" ref="K821">UPPER(CleanFileName1(Items6[[#This Row],[Franchise Legal Name]]))</f>
        <v>MEINEKE FRANCHISOR SPV LLC</v>
      </c>
      <c r="L821" s="8" t="str">
        <f>SUBSTITUTE(Items6[[#This Row],[New PDF File Name]],".pdf","_Items1-23.pdf")</f>
        <v>MEINEKE FRANCHISOR SPV LLC_2024_Items1-23.pdf</v>
      </c>
      <c r="M821" s="6" t="str">
        <f>Items6[[#This Row],[Cleaned Legal Name]]&amp;"_"&amp;Items6[[#This Row],[FDD Year]]&amp;".pdf"</f>
        <v>MEINEKE FRANCHISOR SPV LLC_2024.pdf</v>
      </c>
      <c r="N821" s="7" t="str">
        <f>SUBSTITUTE(Items6[[#This Row],[New PDF File Name]],".pdf","")</f>
        <v>MEINEKE FRANCHISOR SPV LLC_2024</v>
      </c>
    </row>
    <row r="822" spans="1:14" x14ac:dyDescent="0.3">
      <c r="A822" s="1" t="s">
        <v>1649</v>
      </c>
      <c r="B822" s="1" t="s">
        <v>8</v>
      </c>
      <c r="C822" s="2">
        <v>45536.461793506947</v>
      </c>
      <c r="D822" s="2">
        <v>45533.893106678239</v>
      </c>
      <c r="E822" s="2">
        <v>45533.893106574076</v>
      </c>
      <c r="F822" s="1" t="s">
        <v>9</v>
      </c>
      <c r="G822" s="1" t="s">
        <v>1650</v>
      </c>
      <c r="H822" s="2" t="str">
        <f>_xlfn.XLOOKUP(Items6[[#This Row],[Name - Copy]],AllJson[PDF File Name],AllJson[Franchise Legal Name])</f>
        <v>Menchies Group, Inc</v>
      </c>
      <c r="I822" s="4">
        <f>_xlfn.XLOOKUP(Items6[[#This Row],[Name - Copy]],AllJson[PDF File Name],AllJson[FDD Year])</f>
        <v>2024</v>
      </c>
      <c r="J822" s="5" t="str">
        <f>_xlfn.XLOOKUP(Items6[[#This Row],[Name]],WisconsinFDD_Unstructured[Name],WisconsinFDD_Unstructured[OG Subfolder],0)</f>
        <v>Menchies_2024</v>
      </c>
      <c r="K822" t="str" cm="1">
        <f t="array" ref="K822">UPPER(CleanFileName1(Items6[[#This Row],[Franchise Legal Name]]))</f>
        <v>MENCHIES GROUP, INC</v>
      </c>
      <c r="L822" s="8" t="str">
        <f>SUBSTITUTE(Items6[[#This Row],[New PDF File Name]],".pdf","_Items1-23.pdf")</f>
        <v>MENCHIES GROUP, INC_2024_Items1-23.pdf</v>
      </c>
      <c r="M822" s="6" t="str">
        <f>Items6[[#This Row],[Cleaned Legal Name]]&amp;"_"&amp;Items6[[#This Row],[FDD Year]]&amp;".pdf"</f>
        <v>MENCHIES GROUP, INC_2024.pdf</v>
      </c>
      <c r="N822" s="7" t="str">
        <f>SUBSTITUTE(Items6[[#This Row],[New PDF File Name]],".pdf","")</f>
        <v>MENCHIES GROUP, INC_2024</v>
      </c>
    </row>
    <row r="823" spans="1:14" x14ac:dyDescent="0.3">
      <c r="A823" s="1" t="s">
        <v>1651</v>
      </c>
      <c r="B823" s="1" t="s">
        <v>8</v>
      </c>
      <c r="C823" s="2">
        <v>45536.463373078703</v>
      </c>
      <c r="D823" s="2">
        <v>45533.893125810187</v>
      </c>
      <c r="E823" s="2">
        <v>45533.893125613424</v>
      </c>
      <c r="F823" s="1" t="s">
        <v>9</v>
      </c>
      <c r="G823" s="1" t="s">
        <v>1652</v>
      </c>
      <c r="H823" s="2" t="str">
        <f>_xlfn.XLOOKUP(Items6[[#This Row],[Name - Copy]],AllJson[PDF File Name],AllJson[Franchise Legal Name])</f>
        <v>Men In Kilts US, LLC</v>
      </c>
      <c r="I823" s="4">
        <f>_xlfn.XLOOKUP(Items6[[#This Row],[Name - Copy]],AllJson[PDF File Name],AllJson[FDD Year])</f>
        <v>2024</v>
      </c>
      <c r="J823" s="5" t="str">
        <f>_xlfn.XLOOKUP(Items6[[#This Row],[Name]],WisconsinFDD_Unstructured[Name],WisconsinFDD_Unstructured[OG Subfolder],0)</f>
        <v>Men_2024</v>
      </c>
      <c r="K823" t="str" cm="1">
        <f t="array" ref="K823">UPPER(CleanFileName1(Items6[[#This Row],[Franchise Legal Name]]))</f>
        <v>MEN IN KILTS US, LLC</v>
      </c>
      <c r="L823" s="8" t="str">
        <f>SUBSTITUTE(Items6[[#This Row],[New PDF File Name]],".pdf","_Items1-23.pdf")</f>
        <v>MEN IN KILTS US, LLC_2024_Items1-23.pdf</v>
      </c>
      <c r="M823" s="6" t="str">
        <f>Items6[[#This Row],[Cleaned Legal Name]]&amp;"_"&amp;Items6[[#This Row],[FDD Year]]&amp;".pdf"</f>
        <v>MEN IN KILTS US, LLC_2024.pdf</v>
      </c>
      <c r="N823" s="7" t="str">
        <f>SUBSTITUTE(Items6[[#This Row],[New PDF File Name]],".pdf","")</f>
        <v>MEN IN KILTS US, LLC_2024</v>
      </c>
    </row>
    <row r="824" spans="1:14" x14ac:dyDescent="0.3">
      <c r="A824" s="1" t="s">
        <v>1653</v>
      </c>
      <c r="B824" s="1" t="s">
        <v>8</v>
      </c>
      <c r="C824" s="2">
        <v>45536.464966643522</v>
      </c>
      <c r="D824" s="2">
        <v>45533.89315314815</v>
      </c>
      <c r="E824" s="2">
        <v>45533.893153078701</v>
      </c>
      <c r="F824" s="1" t="s">
        <v>9</v>
      </c>
      <c r="G824" s="1" t="s">
        <v>1654</v>
      </c>
      <c r="H824" s="2" t="str">
        <f>_xlfn.XLOOKUP(Items6[[#This Row],[Name - Copy]],AllJson[PDF File Name],AllJson[Franchise Legal Name])</f>
        <v>Merle Norman Cosmetics, Inc.</v>
      </c>
      <c r="I824" s="4">
        <f>_xlfn.XLOOKUP(Items6[[#This Row],[Name - Copy]],AllJson[PDF File Name],AllJson[FDD Year])</f>
        <v>2024</v>
      </c>
      <c r="J824" s="5" t="str">
        <f>_xlfn.XLOOKUP(Items6[[#This Row],[Name]],WisconsinFDD_Unstructured[Name],WisconsinFDD_Unstructured[OG Subfolder],0)</f>
        <v>Merle_2024</v>
      </c>
      <c r="K824" t="str" cm="1">
        <f t="array" ref="K824">UPPER(CleanFileName1(Items6[[#This Row],[Franchise Legal Name]]))</f>
        <v>MERLE NORMAN COSMETICS, INC.</v>
      </c>
      <c r="L824" s="8" t="str">
        <f>SUBSTITUTE(Items6[[#This Row],[New PDF File Name]],".pdf","_Items1-23.pdf")</f>
        <v>MERLE NORMAN COSMETICS, INC._2024_Items1-23.pdf</v>
      </c>
      <c r="M824" s="6" t="str">
        <f>Items6[[#This Row],[Cleaned Legal Name]]&amp;"_"&amp;Items6[[#This Row],[FDD Year]]&amp;".pdf"</f>
        <v>MERLE NORMAN COSMETICS, INC._2024.pdf</v>
      </c>
      <c r="N824" s="7" t="str">
        <f>SUBSTITUTE(Items6[[#This Row],[New PDF File Name]],".pdf","")</f>
        <v>MERLE NORMAN COSMETICS, INC._2024</v>
      </c>
    </row>
    <row r="825" spans="1:14" x14ac:dyDescent="0.3">
      <c r="A825" s="1" t="s">
        <v>1655</v>
      </c>
      <c r="B825" s="1" t="s">
        <v>8</v>
      </c>
      <c r="C825" s="2">
        <v>45536.466652106479</v>
      </c>
      <c r="D825" s="2">
        <v>45533.893171620373</v>
      </c>
      <c r="E825" s="2">
        <v>45533.8931715625</v>
      </c>
      <c r="F825" s="1" t="s">
        <v>9</v>
      </c>
      <c r="G825" s="1" t="s">
        <v>1656</v>
      </c>
      <c r="H825" s="2" t="str">
        <f>_xlfn.XLOOKUP(Items6[[#This Row],[Name - Copy]],AllJson[PDF File Name],AllJson[Franchise Legal Name])</f>
        <v>Merry Maids SPE LLC</v>
      </c>
      <c r="I825" s="4">
        <f>_xlfn.XLOOKUP(Items6[[#This Row],[Name - Copy]],AllJson[PDF File Name],AllJson[FDD Year])</f>
        <v>2024</v>
      </c>
      <c r="J825" s="5" t="str">
        <f>_xlfn.XLOOKUP(Items6[[#This Row],[Name]],WisconsinFDD_Unstructured[Name],WisconsinFDD_Unstructured[OG Subfolder],0)</f>
        <v>Merry_2024</v>
      </c>
      <c r="K825" t="str" cm="1">
        <f t="array" ref="K825">UPPER(CleanFileName1(Items6[[#This Row],[Franchise Legal Name]]))</f>
        <v>MERRY MAIDS SPE LLC</v>
      </c>
      <c r="L825" s="8" t="str">
        <f>SUBSTITUTE(Items6[[#This Row],[New PDF File Name]],".pdf","_Items1-23.pdf")</f>
        <v>MERRY MAIDS SPE LLC_2024_Items1-23.pdf</v>
      </c>
      <c r="M825" s="6" t="str">
        <f>Items6[[#This Row],[Cleaned Legal Name]]&amp;"_"&amp;Items6[[#This Row],[FDD Year]]&amp;".pdf"</f>
        <v>MERRY MAIDS SPE LLC_2024.pdf</v>
      </c>
      <c r="N825" s="7" t="str">
        <f>SUBSTITUTE(Items6[[#This Row],[New PDF File Name]],".pdf","")</f>
        <v>MERRY MAIDS SPE LLC_2024</v>
      </c>
    </row>
    <row r="826" spans="1:14" x14ac:dyDescent="0.3">
      <c r="A826" s="1" t="s">
        <v>1657</v>
      </c>
      <c r="B826" s="1" t="s">
        <v>8</v>
      </c>
      <c r="C826" s="2">
        <v>45536.467861655095</v>
      </c>
      <c r="D826" s="2">
        <v>45533.89318939815</v>
      </c>
      <c r="E826" s="2">
        <v>45533.89318914352</v>
      </c>
      <c r="F826" s="1" t="s">
        <v>9</v>
      </c>
      <c r="G826" s="1" t="s">
        <v>1658</v>
      </c>
      <c r="H826" s="2" t="str">
        <f>_xlfn.XLOOKUP(Items6[[#This Row],[Name - Copy]],AllJson[PDF File Name],AllJson[Franchise Legal Name])</f>
        <v>Metal Supermarkets Franchising America Inc.</v>
      </c>
      <c r="I826" s="4">
        <f>_xlfn.XLOOKUP(Items6[[#This Row],[Name - Copy]],AllJson[PDF File Name],AllJson[FDD Year])</f>
        <v>2024</v>
      </c>
      <c r="J826" s="5" t="str">
        <f>_xlfn.XLOOKUP(Items6[[#This Row],[Name]],WisconsinFDD_Unstructured[Name],WisconsinFDD_Unstructured[OG Subfolder],0)</f>
        <v>Metal_2024</v>
      </c>
      <c r="K826" t="str" cm="1">
        <f t="array" ref="K826">UPPER(CleanFileName1(Items6[[#This Row],[Franchise Legal Name]]))</f>
        <v>METAL SUPERMARKETS FRANCHISING AMERICA INC.</v>
      </c>
      <c r="L826" s="8" t="str">
        <f>SUBSTITUTE(Items6[[#This Row],[New PDF File Name]],".pdf","_Items1-23.pdf")</f>
        <v>METAL SUPERMARKETS FRANCHISING AMERICA INC._2024_Items1-23.pdf</v>
      </c>
      <c r="M826" s="6" t="str">
        <f>Items6[[#This Row],[Cleaned Legal Name]]&amp;"_"&amp;Items6[[#This Row],[FDD Year]]&amp;".pdf"</f>
        <v>METAL SUPERMARKETS FRANCHISING AMERICA INC._2024.pdf</v>
      </c>
      <c r="N826" s="7" t="str">
        <f>SUBSTITUTE(Items6[[#This Row],[New PDF File Name]],".pdf","")</f>
        <v>METAL SUPERMARKETS FRANCHISING AMERICA INC._2024</v>
      </c>
    </row>
    <row r="827" spans="1:14" x14ac:dyDescent="0.3">
      <c r="A827" s="1" t="s">
        <v>1659</v>
      </c>
      <c r="B827" s="1" t="s">
        <v>8</v>
      </c>
      <c r="C827" s="2">
        <v>45536.469909039355</v>
      </c>
      <c r="D827" s="2">
        <v>45533.893224988424</v>
      </c>
      <c r="E827" s="2">
        <v>45533.893224872685</v>
      </c>
      <c r="F827" s="1" t="s">
        <v>9</v>
      </c>
      <c r="G827" s="1" t="s">
        <v>1660</v>
      </c>
      <c r="H827" s="2" t="str">
        <f>_xlfn.XLOOKUP(Items6[[#This Row],[Name - Copy]],AllJson[PDF File Name],AllJson[Franchise Legal Name])</f>
        <v>ME SPE Franchising, LLC</v>
      </c>
      <c r="I827" s="4">
        <f>_xlfn.XLOOKUP(Items6[[#This Row],[Name - Copy]],AllJson[PDF File Name],AllJson[FDD Year])</f>
        <v>2024</v>
      </c>
      <c r="J827" s="5" t="str">
        <f>_xlfn.XLOOKUP(Items6[[#This Row],[Name]],WisconsinFDD_Unstructured[Name],WisconsinFDD_Unstructured[OG Subfolder],0)</f>
        <v>ME_2024</v>
      </c>
      <c r="K827" t="str" cm="1">
        <f t="array" ref="K827">UPPER(CleanFileName1(Items6[[#This Row],[Franchise Legal Name]]))</f>
        <v>ME SPE FRANCHISING, LLC</v>
      </c>
      <c r="L827" s="8" t="str">
        <f>SUBSTITUTE(Items6[[#This Row],[New PDF File Name]],".pdf","_Items1-23.pdf")</f>
        <v>ME SPE FRANCHISING, LLC_2024_Items1-23.pdf</v>
      </c>
      <c r="M827" s="6" t="str">
        <f>Items6[[#This Row],[Cleaned Legal Name]]&amp;"_"&amp;Items6[[#This Row],[FDD Year]]&amp;".pdf"</f>
        <v>ME SPE FRANCHISING, LLC_2024.pdf</v>
      </c>
      <c r="N827" s="7" t="str">
        <f>SUBSTITUTE(Items6[[#This Row],[New PDF File Name]],".pdf","")</f>
        <v>ME SPE FRANCHISING, LLC_2024</v>
      </c>
    </row>
    <row r="828" spans="1:14" x14ac:dyDescent="0.3">
      <c r="A828" s="1" t="s">
        <v>1661</v>
      </c>
      <c r="B828" s="1" t="s">
        <v>8</v>
      </c>
      <c r="C828" s="2">
        <v>45536.472440555553</v>
      </c>
      <c r="D828" s="2">
        <v>45533.893245844905</v>
      </c>
      <c r="E828" s="2">
        <v>45533.893245729167</v>
      </c>
      <c r="F828" s="1" t="s">
        <v>9</v>
      </c>
      <c r="G828" s="1" t="s">
        <v>1662</v>
      </c>
      <c r="H828" s="2" t="str">
        <f>_xlfn.XLOOKUP(Items6[[#This Row],[Name - Copy]],AllJson[PDF File Name],AllJson[Franchise Legal Name])</f>
        <v>MHDGA, LLC</v>
      </c>
      <c r="I828" s="4">
        <f>_xlfn.XLOOKUP(Items6[[#This Row],[Name - Copy]],AllJson[PDF File Name],AllJson[FDD Year])</f>
        <v>2024</v>
      </c>
      <c r="J828" s="5" t="str">
        <f>_xlfn.XLOOKUP(Items6[[#This Row],[Name]],WisconsinFDD_Unstructured[Name],WisconsinFDD_Unstructured[OG Subfolder],0)</f>
        <v>MHDGA_2024</v>
      </c>
      <c r="K828" t="str" cm="1">
        <f t="array" ref="K828">UPPER(CleanFileName1(Items6[[#This Row],[Franchise Legal Name]]))</f>
        <v>MHDGA, LLC</v>
      </c>
      <c r="L828" s="8" t="str">
        <f>SUBSTITUTE(Items6[[#This Row],[New PDF File Name]],".pdf","_Items1-23.pdf")</f>
        <v>MHDGA, LLC_2024_Items1-23.pdf</v>
      </c>
      <c r="M828" s="6" t="str">
        <f>Items6[[#This Row],[Cleaned Legal Name]]&amp;"_"&amp;Items6[[#This Row],[FDD Year]]&amp;".pdf"</f>
        <v>MHDGA, LLC_2024.pdf</v>
      </c>
      <c r="N828" s="7" t="str">
        <f>SUBSTITUTE(Items6[[#This Row],[New PDF File Name]],".pdf","")</f>
        <v>MHDGA, LLC_2024</v>
      </c>
    </row>
    <row r="829" spans="1:14" x14ac:dyDescent="0.3">
      <c r="A829" s="1" t="s">
        <v>1663</v>
      </c>
      <c r="B829" s="1" t="s">
        <v>8</v>
      </c>
      <c r="C829" s="2">
        <v>45536.474043634262</v>
      </c>
      <c r="D829" s="2">
        <v>45533.893277106479</v>
      </c>
      <c r="E829" s="2">
        <v>45533.893276909723</v>
      </c>
      <c r="F829" s="1" t="s">
        <v>9</v>
      </c>
      <c r="G829" s="1" t="s">
        <v>1664</v>
      </c>
      <c r="H829" s="2" t="str">
        <f>_xlfn.XLOOKUP(Items6[[#This Row],[Name - Copy]],AllJson[PDF File Name],AllJson[Franchise Legal Name])</f>
        <v>Mi-Box L.L.C.</v>
      </c>
      <c r="I829" s="4">
        <f>_xlfn.XLOOKUP(Items6[[#This Row],[Name - Copy]],AllJson[PDF File Name],AllJson[FDD Year])</f>
        <v>2024</v>
      </c>
      <c r="J829" s="5" t="str">
        <f>_xlfn.XLOOKUP(Items6[[#This Row],[Name]],WisconsinFDD_Unstructured[Name],WisconsinFDD_Unstructured[OG Subfolder],0)</f>
        <v>Mi-Box_2024</v>
      </c>
      <c r="K829" t="str" cm="1">
        <f t="array" ref="K829">UPPER(CleanFileName1(Items6[[#This Row],[Franchise Legal Name]]))</f>
        <v>MI-BOX L.L.C.</v>
      </c>
      <c r="L829" s="8" t="str">
        <f>SUBSTITUTE(Items6[[#This Row],[New PDF File Name]],".pdf","_Items1-23.pdf")</f>
        <v>MI-BOX L.L.C._2024_Items1-23.pdf</v>
      </c>
      <c r="M829" s="6" t="str">
        <f>Items6[[#This Row],[Cleaned Legal Name]]&amp;"_"&amp;Items6[[#This Row],[FDD Year]]&amp;".pdf"</f>
        <v>MI-BOX L.L.C._2024.pdf</v>
      </c>
      <c r="N829" s="7" t="str">
        <f>SUBSTITUTE(Items6[[#This Row],[New PDF File Name]],".pdf","")</f>
        <v>MI-BOX L.L.C._2024</v>
      </c>
    </row>
    <row r="830" spans="1:14" x14ac:dyDescent="0.3">
      <c r="A830" s="1" t="s">
        <v>1665</v>
      </c>
      <c r="B830" s="1" t="s">
        <v>8</v>
      </c>
      <c r="C830" s="2">
        <v>45536.476248321756</v>
      </c>
      <c r="D830" s="2">
        <v>45533.893298275463</v>
      </c>
      <c r="E830" s="2">
        <v>45533.893298194445</v>
      </c>
      <c r="F830" s="1" t="s">
        <v>9</v>
      </c>
      <c r="G830" s="1" t="s">
        <v>1666</v>
      </c>
      <c r="H830" s="2" t="str">
        <f>_xlfn.XLOOKUP(Items6[[#This Row],[Name - Copy]],AllJson[PDF File Name],AllJson[Franchise Legal Name])</f>
        <v>MICHELIN RETREAD TECHNOLOGIES INC</v>
      </c>
      <c r="I830" s="4">
        <f>_xlfn.XLOOKUP(Items6[[#This Row],[Name - Copy]],AllJson[PDF File Name],AllJson[FDD Year])</f>
        <v>2024</v>
      </c>
      <c r="J830" s="5" t="str">
        <f>_xlfn.XLOOKUP(Items6[[#This Row],[Name]],WisconsinFDD_Unstructured[Name],WisconsinFDD_Unstructured[OG Subfolder],0)</f>
        <v>MICHELIN_2024</v>
      </c>
      <c r="K830" t="str" cm="1">
        <f t="array" ref="K830">UPPER(CleanFileName1(Items6[[#This Row],[Franchise Legal Name]]))</f>
        <v>MICHELIN RETREAD TECHNOLOGIES INC</v>
      </c>
      <c r="L830" s="8" t="str">
        <f>SUBSTITUTE(Items6[[#This Row],[New PDF File Name]],".pdf","_Items1-23.pdf")</f>
        <v>MICHELIN RETREAD TECHNOLOGIES INC_2024_Items1-23.pdf</v>
      </c>
      <c r="M830" s="6" t="str">
        <f>Items6[[#This Row],[Cleaned Legal Name]]&amp;"_"&amp;Items6[[#This Row],[FDD Year]]&amp;".pdf"</f>
        <v>MICHELIN RETREAD TECHNOLOGIES INC_2024.pdf</v>
      </c>
      <c r="N830" s="7" t="str">
        <f>SUBSTITUTE(Items6[[#This Row],[New PDF File Name]],".pdf","")</f>
        <v>MICHELIN RETREAD TECHNOLOGIES INC_2024</v>
      </c>
    </row>
    <row r="831" spans="1:14" x14ac:dyDescent="0.3">
      <c r="A831" s="1" t="s">
        <v>1667</v>
      </c>
      <c r="B831" s="1" t="s">
        <v>8</v>
      </c>
      <c r="C831" s="2">
        <v>45536.477519328706</v>
      </c>
      <c r="D831" s="2">
        <v>45533.89333082176</v>
      </c>
      <c r="E831" s="2">
        <v>45533.893330694445</v>
      </c>
      <c r="F831" s="1" t="s">
        <v>9</v>
      </c>
      <c r="G831" s="1" t="s">
        <v>1668</v>
      </c>
      <c r="H831" s="2" t="str">
        <f>_xlfn.XLOOKUP(Items6[[#This Row],[Name - Copy]],AllJson[PDF File Name],AllJson[Franchise Legal Name])</f>
        <v>MICROTEL INNS &amp; SUITES FRANCHISING INC</v>
      </c>
      <c r="I831" s="4">
        <f>_xlfn.XLOOKUP(Items6[[#This Row],[Name - Copy]],AllJson[PDF File Name],AllJson[FDD Year])</f>
        <v>2024</v>
      </c>
      <c r="J831" s="5" t="str">
        <f>_xlfn.XLOOKUP(Items6[[#This Row],[Name]],WisconsinFDD_Unstructured[Name],WisconsinFDD_Unstructured[OG Subfolder],0)</f>
        <v>MICROTEL_2024</v>
      </c>
      <c r="K831" t="str" cm="1">
        <f t="array" ref="K831">UPPER(CleanFileName1(Items6[[#This Row],[Franchise Legal Name]]))</f>
        <v>MICROTEL INNS &amp; SUITES FRANCHISING INC</v>
      </c>
      <c r="L831" s="8" t="str">
        <f>SUBSTITUTE(Items6[[#This Row],[New PDF File Name]],".pdf","_Items1-23.pdf")</f>
        <v>MICROTEL INNS &amp; SUITES FRANCHISING INC_2024_Items1-23.pdf</v>
      </c>
      <c r="M831" s="6" t="str">
        <f>Items6[[#This Row],[Cleaned Legal Name]]&amp;"_"&amp;Items6[[#This Row],[FDD Year]]&amp;".pdf"</f>
        <v>MICROTEL INNS &amp; SUITES FRANCHISING INC_2024.pdf</v>
      </c>
      <c r="N831" s="7" t="str">
        <f>SUBSTITUTE(Items6[[#This Row],[New PDF File Name]],".pdf","")</f>
        <v>MICROTEL INNS &amp; SUITES FRANCHISING INC_2024</v>
      </c>
    </row>
    <row r="832" spans="1:14" x14ac:dyDescent="0.3">
      <c r="A832" s="1" t="s">
        <v>1669</v>
      </c>
      <c r="B832" s="1" t="s">
        <v>8</v>
      </c>
      <c r="C832" s="2">
        <v>45536.480231307869</v>
      </c>
      <c r="D832" s="2">
        <v>45533.893359942129</v>
      </c>
      <c r="E832" s="2">
        <v>45533.893359479167</v>
      </c>
      <c r="F832" s="1" t="s">
        <v>9</v>
      </c>
      <c r="G832" s="1" t="s">
        <v>1670</v>
      </c>
      <c r="H832" s="2" t="str">
        <f>_xlfn.XLOOKUP(Items6[[#This Row],[Name - Copy]],AllJson[PDF File Name],AllJson[Franchise Legal Name])</f>
        <v>Midas International, LLC</v>
      </c>
      <c r="I832" s="4">
        <f>_xlfn.XLOOKUP(Items6[[#This Row],[Name - Copy]],AllJson[PDF File Name],AllJson[FDD Year])</f>
        <v>2024</v>
      </c>
      <c r="J832" s="5" t="str">
        <f>_xlfn.XLOOKUP(Items6[[#This Row],[Name]],WisconsinFDD_Unstructured[Name],WisconsinFDD_Unstructured[OG Subfolder],0)</f>
        <v>Midas_2024</v>
      </c>
      <c r="K832" t="str" cm="1">
        <f t="array" ref="K832">UPPER(CleanFileName1(Items6[[#This Row],[Franchise Legal Name]]))</f>
        <v>MIDAS INTERNATIONAL, LLC</v>
      </c>
      <c r="L832" s="8" t="str">
        <f>SUBSTITUTE(Items6[[#This Row],[New PDF File Name]],".pdf","_Items1-23.pdf")</f>
        <v>MIDAS INTERNATIONAL, LLC_2024_Items1-23.pdf</v>
      </c>
      <c r="M832" s="6" t="str">
        <f>Items6[[#This Row],[Cleaned Legal Name]]&amp;"_"&amp;Items6[[#This Row],[FDD Year]]&amp;".pdf"</f>
        <v>MIDAS INTERNATIONAL, LLC_2024.pdf</v>
      </c>
      <c r="N832" s="7" t="str">
        <f>SUBSTITUTE(Items6[[#This Row],[New PDF File Name]],".pdf","")</f>
        <v>MIDAS INTERNATIONAL, LLC_2024</v>
      </c>
    </row>
    <row r="833" spans="1:14" x14ac:dyDescent="0.3">
      <c r="A833" s="1" t="s">
        <v>1671</v>
      </c>
      <c r="B833" s="1" t="s">
        <v>8</v>
      </c>
      <c r="C833" s="2">
        <v>45536.482045671299</v>
      </c>
      <c r="D833" s="2">
        <v>45533.89338765046</v>
      </c>
      <c r="E833" s="2">
        <v>45533.893387534721</v>
      </c>
      <c r="F833" s="1" t="s">
        <v>9</v>
      </c>
      <c r="G833" s="1" t="s">
        <v>1672</v>
      </c>
      <c r="H833" s="2" t="str">
        <f>_xlfn.XLOOKUP(Items6[[#This Row],[Name - Copy]],AllJson[PDF File Name],AllJson[Franchise Legal Name])</f>
        <v>Midtown Chimney Sweeps Franchising, LLC</v>
      </c>
      <c r="I833" s="4">
        <f>_xlfn.XLOOKUP(Items6[[#This Row],[Name - Copy]],AllJson[PDF File Name],AllJson[FDD Year])</f>
        <v>2024</v>
      </c>
      <c r="J833" s="5" t="str">
        <f>_xlfn.XLOOKUP(Items6[[#This Row],[Name]],WisconsinFDD_Unstructured[Name],WisconsinFDD_Unstructured[OG Subfolder],0)</f>
        <v>Midtown_2024</v>
      </c>
      <c r="K833" t="str" cm="1">
        <f t="array" ref="K833">UPPER(CleanFileName1(Items6[[#This Row],[Franchise Legal Name]]))</f>
        <v>MIDTOWN CHIMNEY SWEEPS FRANCHISING, LLC</v>
      </c>
      <c r="L833" s="8" t="str">
        <f>SUBSTITUTE(Items6[[#This Row],[New PDF File Name]],".pdf","_Items1-23.pdf")</f>
        <v>MIDTOWN CHIMNEY SWEEPS FRANCHISING, LLC_2024_Items1-23.pdf</v>
      </c>
      <c r="M833" s="6" t="str">
        <f>Items6[[#This Row],[Cleaned Legal Name]]&amp;"_"&amp;Items6[[#This Row],[FDD Year]]&amp;".pdf"</f>
        <v>MIDTOWN CHIMNEY SWEEPS FRANCHISING, LLC_2024.pdf</v>
      </c>
      <c r="N833" s="7" t="str">
        <f>SUBSTITUTE(Items6[[#This Row],[New PDF File Name]],".pdf","")</f>
        <v>MIDTOWN CHIMNEY SWEEPS FRANCHISING, LLC_2024</v>
      </c>
    </row>
    <row r="834" spans="1:14" x14ac:dyDescent="0.3">
      <c r="A834" s="1" t="s">
        <v>1673</v>
      </c>
      <c r="B834" s="1" t="s">
        <v>8</v>
      </c>
      <c r="C834" s="2">
        <v>45536.483552291669</v>
      </c>
      <c r="D834" s="2">
        <v>45533.893408946758</v>
      </c>
      <c r="E834" s="2">
        <v>45533.893408842596</v>
      </c>
      <c r="F834" s="1" t="s">
        <v>9</v>
      </c>
      <c r="G834" s="1" t="s">
        <v>1674</v>
      </c>
      <c r="H834" s="2" t="str">
        <f>_xlfn.XLOOKUP(Items6[[#This Row],[Name - Copy]],AllJson[PDF File Name],AllJson[Franchise Legal Name])</f>
        <v>MIDWEST LAWN CARE LLC</v>
      </c>
      <c r="I834" s="4">
        <f>_xlfn.XLOOKUP(Items6[[#This Row],[Name - Copy]],AllJson[PDF File Name],AllJson[FDD Year])</f>
        <v>2024</v>
      </c>
      <c r="J834" s="5">
        <f>_xlfn.XLOOKUP(Items6[[#This Row],[Name]],WisconsinFDD_Unstructured[Name],WisconsinFDD_Unstructured[OG Subfolder],0)</f>
        <v>0</v>
      </c>
      <c r="K834" t="str" cm="1">
        <f t="array" ref="K834">UPPER(CleanFileName1(Items6[[#This Row],[Franchise Legal Name]]))</f>
        <v>MIDWEST LAWN CARE LLC</v>
      </c>
      <c r="L834" s="8" t="str">
        <f>SUBSTITUTE(Items6[[#This Row],[New PDF File Name]],".pdf","_Items1-23.pdf")</f>
        <v>MIDWEST LAWN CARE LLC_2024_Items1-23.pdf</v>
      </c>
      <c r="M834" s="6" t="str">
        <f>Items6[[#This Row],[Cleaned Legal Name]]&amp;"_"&amp;Items6[[#This Row],[FDD Year]]&amp;".pdf"</f>
        <v>MIDWEST LAWN CARE LLC_2024.pdf</v>
      </c>
      <c r="N834" s="7" t="str">
        <f>SUBSTITUTE(Items6[[#This Row],[New PDF File Name]],".pdf","")</f>
        <v>MIDWEST LAWN CARE LLC_2024</v>
      </c>
    </row>
    <row r="835" spans="1:14" x14ac:dyDescent="0.3">
      <c r="A835" s="1" t="s">
        <v>1675</v>
      </c>
      <c r="B835" s="1" t="s">
        <v>8</v>
      </c>
      <c r="C835" s="2">
        <v>45536.485001307869</v>
      </c>
      <c r="D835" s="2">
        <v>45533.893438402774</v>
      </c>
      <c r="E835" s="2">
        <v>45533.893438321757</v>
      </c>
      <c r="F835" s="1" t="s">
        <v>9</v>
      </c>
      <c r="G835" s="1" t="s">
        <v>1676</v>
      </c>
      <c r="H835" s="2" t="str">
        <f>_xlfn.XLOOKUP(Items6[[#This Row],[Name - Copy]],AllJson[PDF File Name],AllJson[Franchise Legal Name])</f>
        <v>Midwest Shooting Center Franchisor, LLC</v>
      </c>
      <c r="I835" s="4">
        <f>_xlfn.XLOOKUP(Items6[[#This Row],[Name - Copy]],AllJson[PDF File Name],AllJson[FDD Year])</f>
        <v>2024</v>
      </c>
      <c r="J835" s="5">
        <f>_xlfn.XLOOKUP(Items6[[#This Row],[Name]],WisconsinFDD_Unstructured[Name],WisconsinFDD_Unstructured[OG Subfolder],0)</f>
        <v>0</v>
      </c>
      <c r="K835" t="str" cm="1">
        <f t="array" ref="K835">UPPER(CleanFileName1(Items6[[#This Row],[Franchise Legal Name]]))</f>
        <v>MIDWEST SHOOTING CENTER FRANCHISOR, LLC</v>
      </c>
      <c r="L835" s="8" t="str">
        <f>SUBSTITUTE(Items6[[#This Row],[New PDF File Name]],".pdf","_Items1-23.pdf")</f>
        <v>MIDWEST SHOOTING CENTER FRANCHISOR, LLC_2024_Items1-23.pdf</v>
      </c>
      <c r="M835" s="6" t="str">
        <f>Items6[[#This Row],[Cleaned Legal Name]]&amp;"_"&amp;Items6[[#This Row],[FDD Year]]&amp;".pdf"</f>
        <v>MIDWEST SHOOTING CENTER FRANCHISOR, LLC_2024.pdf</v>
      </c>
      <c r="N835" s="7" t="str">
        <f>SUBSTITUTE(Items6[[#This Row],[New PDF File Name]],".pdf","")</f>
        <v>MIDWEST SHOOTING CENTER FRANCHISOR, LLC_2024</v>
      </c>
    </row>
    <row r="836" spans="1:14" x14ac:dyDescent="0.3">
      <c r="A836" s="1" t="s">
        <v>1677</v>
      </c>
      <c r="B836" s="1" t="s">
        <v>8</v>
      </c>
      <c r="C836" s="2">
        <v>45536.487132326387</v>
      </c>
      <c r="D836" s="2">
        <v>45533.893494548611</v>
      </c>
      <c r="E836" s="2">
        <v>45533.893494340278</v>
      </c>
      <c r="F836" s="1" t="s">
        <v>9</v>
      </c>
      <c r="G836" s="1" t="s">
        <v>1678</v>
      </c>
      <c r="H836" s="2" t="str">
        <f>_xlfn.XLOOKUP(Items6[[#This Row],[Name - Copy]],AllJson[PDF File Name],AllJson[Franchise Legal Name])</f>
        <v>MIF, L.L.C.</v>
      </c>
      <c r="I836" s="4">
        <f>_xlfn.XLOOKUP(Items6[[#This Row],[Name - Copy]],AllJson[PDF File Name],AllJson[FDD Year])</f>
        <v>2024</v>
      </c>
      <c r="J836" s="5" t="str">
        <f>_xlfn.XLOOKUP(Items6[[#This Row],[Name]],WisconsinFDD_Unstructured[Name],WisconsinFDD_Unstructured[OG Subfolder],0)</f>
        <v>MIF_2024</v>
      </c>
      <c r="K836" t="str" cm="1">
        <f t="array" ref="K836">UPPER(CleanFileName1(Items6[[#This Row],[Franchise Legal Name]]))</f>
        <v>MIF, L.L.C.</v>
      </c>
      <c r="L836" s="8" t="str">
        <f>SUBSTITUTE(Items6[[#This Row],[New PDF File Name]],".pdf","_Items1-23.pdf")</f>
        <v>MIF, L.L.C._2024_Items1-23.pdf</v>
      </c>
      <c r="M836" s="6" t="str">
        <f>Items6[[#This Row],[Cleaned Legal Name]]&amp;"_"&amp;Items6[[#This Row],[FDD Year]]&amp;".pdf"</f>
        <v>MIF, L.L.C._2024.pdf</v>
      </c>
      <c r="N836" s="7" t="str">
        <f>SUBSTITUTE(Items6[[#This Row],[New PDF File Name]],".pdf","")</f>
        <v>MIF, L.L.C._2024</v>
      </c>
    </row>
    <row r="837" spans="1:14" x14ac:dyDescent="0.3">
      <c r="A837" s="1" t="s">
        <v>1679</v>
      </c>
      <c r="B837" s="1" t="s">
        <v>8</v>
      </c>
      <c r="C837" s="2">
        <v>45536.490669305553</v>
      </c>
      <c r="D837" s="2">
        <v>45533.893521747683</v>
      </c>
      <c r="E837" s="2">
        <v>45533.893521620368</v>
      </c>
      <c r="F837" s="1" t="s">
        <v>9</v>
      </c>
      <c r="G837" s="1" t="s">
        <v>1680</v>
      </c>
      <c r="H837" s="2" t="str">
        <f>_xlfn.XLOOKUP(Items6[[#This Row],[Name - Copy]],AllJson[PDF File Name],AllJson[Franchise Legal Name])</f>
        <v>Milkshake Factory Franchise, LLC</v>
      </c>
      <c r="I837" s="4">
        <f>_xlfn.XLOOKUP(Items6[[#This Row],[Name - Copy]],AllJson[PDF File Name],AllJson[FDD Year])</f>
        <v>2024</v>
      </c>
      <c r="J837" s="5" t="str">
        <f>_xlfn.XLOOKUP(Items6[[#This Row],[Name]],WisconsinFDD_Unstructured[Name],WisconsinFDD_Unstructured[OG Subfolder],0)</f>
        <v>Milkshake_2024</v>
      </c>
      <c r="K837" t="str" cm="1">
        <f t="array" ref="K837">UPPER(CleanFileName1(Items6[[#This Row],[Franchise Legal Name]]))</f>
        <v>MILKSHAKE FACTORY FRANCHISE, LLC</v>
      </c>
      <c r="L837" s="8" t="str">
        <f>SUBSTITUTE(Items6[[#This Row],[New PDF File Name]],".pdf","_Items1-23.pdf")</f>
        <v>MILKSHAKE FACTORY FRANCHISE, LLC_2024_Items1-23.pdf</v>
      </c>
      <c r="M837" s="6" t="str">
        <f>Items6[[#This Row],[Cleaned Legal Name]]&amp;"_"&amp;Items6[[#This Row],[FDD Year]]&amp;".pdf"</f>
        <v>MILKSHAKE FACTORY FRANCHISE, LLC_2024.pdf</v>
      </c>
      <c r="N837" s="7" t="str">
        <f>SUBSTITUTE(Items6[[#This Row],[New PDF File Name]],".pdf","")</f>
        <v>MILKSHAKE FACTORY FRANCHISE, LLC_2024</v>
      </c>
    </row>
    <row r="838" spans="1:14" x14ac:dyDescent="0.3">
      <c r="A838" s="1" t="s">
        <v>1681</v>
      </c>
      <c r="B838" s="1" t="s">
        <v>8</v>
      </c>
      <c r="C838" s="2">
        <v>45536.492908738423</v>
      </c>
      <c r="D838" s="2">
        <v>45533.893544999999</v>
      </c>
      <c r="E838" s="2">
        <v>45533.893544895836</v>
      </c>
      <c r="F838" s="1" t="s">
        <v>9</v>
      </c>
      <c r="G838" s="1" t="s">
        <v>1682</v>
      </c>
      <c r="H838" s="2" t="str">
        <f>_xlfn.XLOOKUP(Items6[[#This Row],[Name - Copy]],AllJson[PDF File Name],AllJson[Franchise Legal Name])</f>
        <v>Milkshop Japan Inc.</v>
      </c>
      <c r="I838" s="4">
        <f>_xlfn.XLOOKUP(Items6[[#This Row],[Name - Copy]],AllJson[PDF File Name],AllJson[FDD Year])</f>
        <v>2024</v>
      </c>
      <c r="J838" s="5" t="str">
        <f>_xlfn.XLOOKUP(Items6[[#This Row],[Name]],WisconsinFDD_Unstructured[Name],WisconsinFDD_Unstructured[OG Subfolder],0)</f>
        <v>Milkshop_2024</v>
      </c>
      <c r="K838" t="str" cm="1">
        <f t="array" ref="K838">UPPER(CleanFileName1(Items6[[#This Row],[Franchise Legal Name]]))</f>
        <v>MILKSHOP JAPAN INC.</v>
      </c>
      <c r="L838" s="8" t="str">
        <f>SUBSTITUTE(Items6[[#This Row],[New PDF File Name]],".pdf","_Items1-23.pdf")</f>
        <v>MILKSHOP JAPAN INC._2024_Items1-23.pdf</v>
      </c>
      <c r="M838" s="6" t="str">
        <f>Items6[[#This Row],[Cleaned Legal Name]]&amp;"_"&amp;Items6[[#This Row],[FDD Year]]&amp;".pdf"</f>
        <v>MILKSHOP JAPAN INC._2024.pdf</v>
      </c>
      <c r="N838" s="7" t="str">
        <f>SUBSTITUTE(Items6[[#This Row],[New PDF File Name]],".pdf","")</f>
        <v>MILKSHOP JAPAN INC._2024</v>
      </c>
    </row>
    <row r="839" spans="1:14" x14ac:dyDescent="0.3">
      <c r="A839" s="1" t="s">
        <v>1683</v>
      </c>
      <c r="B839" s="1" t="s">
        <v>8</v>
      </c>
      <c r="C839" s="2">
        <v>45536.494788356482</v>
      </c>
      <c r="D839" s="2">
        <v>45533.893580949072</v>
      </c>
      <c r="E839" s="2">
        <v>45533.893580833334</v>
      </c>
      <c r="F839" s="1" t="s">
        <v>9</v>
      </c>
      <c r="G839" s="1" t="s">
        <v>1684</v>
      </c>
      <c r="H839" s="2" t="str">
        <f>_xlfn.XLOOKUP(Items6[[#This Row],[Name - Copy]],AllJson[PDF File Name],AllJson[Franchise Legal Name])</f>
        <v>milliCare Franchising, LLC</v>
      </c>
      <c r="I839" s="4">
        <f>_xlfn.XLOOKUP(Items6[[#This Row],[Name - Copy]],AllJson[PDF File Name],AllJson[FDD Year])</f>
        <v>2024</v>
      </c>
      <c r="J839" s="5" t="str">
        <f>_xlfn.XLOOKUP(Items6[[#This Row],[Name]],WisconsinFDD_Unstructured[Name],WisconsinFDD_Unstructured[OG Subfolder],0)</f>
        <v>milliCare_2024</v>
      </c>
      <c r="K839" t="str" cm="1">
        <f t="array" ref="K839">UPPER(CleanFileName1(Items6[[#This Row],[Franchise Legal Name]]))</f>
        <v>MILLICARE FRANCHISING, LLC</v>
      </c>
      <c r="L839" s="8" t="str">
        <f>SUBSTITUTE(Items6[[#This Row],[New PDF File Name]],".pdf","_Items1-23.pdf")</f>
        <v>MILLICARE FRANCHISING, LLC_2024_Items1-23.pdf</v>
      </c>
      <c r="M839" s="6" t="str">
        <f>Items6[[#This Row],[Cleaned Legal Name]]&amp;"_"&amp;Items6[[#This Row],[FDD Year]]&amp;".pdf"</f>
        <v>MILLICARE FRANCHISING, LLC_2024.pdf</v>
      </c>
      <c r="N839" s="7" t="str">
        <f>SUBSTITUTE(Items6[[#This Row],[New PDF File Name]],".pdf","")</f>
        <v>MILLICARE FRANCHISING, LLC_2024</v>
      </c>
    </row>
    <row r="840" spans="1:14" x14ac:dyDescent="0.3">
      <c r="A840" s="1" t="s">
        <v>1685</v>
      </c>
      <c r="B840" s="1" t="s">
        <v>8</v>
      </c>
      <c r="C840" s="2">
        <v>45536.496447233796</v>
      </c>
      <c r="D840" s="2">
        <v>45533.893603206016</v>
      </c>
      <c r="E840" s="2">
        <v>45533.893603113429</v>
      </c>
      <c r="F840" s="1" t="s">
        <v>9</v>
      </c>
      <c r="G840" s="1" t="s">
        <v>1686</v>
      </c>
      <c r="H840" s="2" t="str">
        <f>_xlfn.XLOOKUP(Items6[[#This Row],[Name - Copy]],AllJson[PDF File Name],AllJson[Franchise Legal Name])</f>
        <v>MiniLuxe Franchise, LLC</v>
      </c>
      <c r="I840" s="4">
        <f>_xlfn.XLOOKUP(Items6[[#This Row],[Name - Copy]],AllJson[PDF File Name],AllJson[FDD Year])</f>
        <v>2024</v>
      </c>
      <c r="J840" s="5" t="str">
        <f>_xlfn.XLOOKUP(Items6[[#This Row],[Name]],WisconsinFDD_Unstructured[Name],WisconsinFDD_Unstructured[OG Subfolder],0)</f>
        <v>MiniLuxe_2024</v>
      </c>
      <c r="K840" t="str" cm="1">
        <f t="array" ref="K840">UPPER(CleanFileName1(Items6[[#This Row],[Franchise Legal Name]]))</f>
        <v>MINILUXE FRANCHISE, LLC</v>
      </c>
      <c r="L840" s="8" t="str">
        <f>SUBSTITUTE(Items6[[#This Row],[New PDF File Name]],".pdf","_Items1-23.pdf")</f>
        <v>MINILUXE FRANCHISE, LLC_2024_Items1-23.pdf</v>
      </c>
      <c r="M840" s="6" t="str">
        <f>Items6[[#This Row],[Cleaned Legal Name]]&amp;"_"&amp;Items6[[#This Row],[FDD Year]]&amp;".pdf"</f>
        <v>MINILUXE FRANCHISE, LLC_2024.pdf</v>
      </c>
      <c r="N840" s="7" t="str">
        <f>SUBSTITUTE(Items6[[#This Row],[New PDF File Name]],".pdf","")</f>
        <v>MINILUXE FRANCHISE, LLC_2024</v>
      </c>
    </row>
    <row r="841" spans="1:14" x14ac:dyDescent="0.3">
      <c r="A841" s="1" t="s">
        <v>1687</v>
      </c>
      <c r="B841" s="1" t="s">
        <v>8</v>
      </c>
      <c r="C841" s="2">
        <v>45536.498518599539</v>
      </c>
      <c r="D841" s="2">
        <v>45533.893616238427</v>
      </c>
      <c r="E841" s="2">
        <v>45533.893616145833</v>
      </c>
      <c r="F841" s="1" t="s">
        <v>9</v>
      </c>
      <c r="G841" s="1" t="s">
        <v>1688</v>
      </c>
      <c r="H841" s="2" t="str">
        <f>_xlfn.XLOOKUP(Items6[[#This Row],[Name - Copy]],AllJson[PDF File Name],AllJson[Franchise Legal Name])</f>
        <v>Miniso Depot Franchisor, LLC</v>
      </c>
      <c r="I841" s="4">
        <f>_xlfn.XLOOKUP(Items6[[#This Row],[Name - Copy]],AllJson[PDF File Name],AllJson[FDD Year])</f>
        <v>2024</v>
      </c>
      <c r="J841" s="5" t="str">
        <f>_xlfn.XLOOKUP(Items6[[#This Row],[Name]],WisconsinFDD_Unstructured[Name],WisconsinFDD_Unstructured[OG Subfolder],0)</f>
        <v>Miniso_2024</v>
      </c>
      <c r="K841" t="str" cm="1">
        <f t="array" ref="K841">UPPER(CleanFileName1(Items6[[#This Row],[Franchise Legal Name]]))</f>
        <v>MINISO DEPOT FRANCHISOR, LLC</v>
      </c>
      <c r="L841" s="8" t="str">
        <f>SUBSTITUTE(Items6[[#This Row],[New PDF File Name]],".pdf","_Items1-23.pdf")</f>
        <v>MINISO DEPOT FRANCHISOR, LLC_2024_Items1-23.pdf</v>
      </c>
      <c r="M841" s="6" t="str">
        <f>Items6[[#This Row],[Cleaned Legal Name]]&amp;"_"&amp;Items6[[#This Row],[FDD Year]]&amp;".pdf"</f>
        <v>MINISO DEPOT FRANCHISOR, LLC_2024.pdf</v>
      </c>
      <c r="N841" s="7" t="str">
        <f>SUBSTITUTE(Items6[[#This Row],[New PDF File Name]],".pdf","")</f>
        <v>MINISO DEPOT FRANCHISOR, LLC_2024</v>
      </c>
    </row>
    <row r="842" spans="1:14" x14ac:dyDescent="0.3">
      <c r="A842" s="1" t="s">
        <v>1689</v>
      </c>
      <c r="B842" s="1" t="s">
        <v>8</v>
      </c>
      <c r="C842" s="2">
        <v>45536.500341863422</v>
      </c>
      <c r="D842" s="2">
        <v>45533.89364115741</v>
      </c>
      <c r="E842" s="2">
        <v>45533.893641053241</v>
      </c>
      <c r="F842" s="1" t="s">
        <v>9</v>
      </c>
      <c r="G842" s="1" t="s">
        <v>1690</v>
      </c>
      <c r="H842" s="2" t="str">
        <f>_xlfn.XLOOKUP(Items6[[#This Row],[Name - Copy]],AllJson[PDF File Name],AllJson[Franchise Legal Name])</f>
        <v>MINT CONDITION FRANCHISES GROUP, LLC</v>
      </c>
      <c r="I842" s="4">
        <f>_xlfn.XLOOKUP(Items6[[#This Row],[Name - Copy]],AllJson[PDF File Name],AllJson[FDD Year])</f>
        <v>2024</v>
      </c>
      <c r="J842" s="5" t="str">
        <f>_xlfn.XLOOKUP(Items6[[#This Row],[Name]],WisconsinFDD_Unstructured[Name],WisconsinFDD_Unstructured[OG Subfolder],0)</f>
        <v>MINT_2024</v>
      </c>
      <c r="K842" t="str" cm="1">
        <f t="array" ref="K842">UPPER(CleanFileName1(Items6[[#This Row],[Franchise Legal Name]]))</f>
        <v>MINT CONDITION FRANCHISES GROUP, LLC</v>
      </c>
      <c r="L842" s="8" t="str">
        <f>SUBSTITUTE(Items6[[#This Row],[New PDF File Name]],".pdf","_Items1-23.pdf")</f>
        <v>MINT CONDITION FRANCHISES GROUP, LLC_2024_Items1-23.pdf</v>
      </c>
      <c r="M842" s="6" t="str">
        <f>Items6[[#This Row],[Cleaned Legal Name]]&amp;"_"&amp;Items6[[#This Row],[FDD Year]]&amp;".pdf"</f>
        <v>MINT CONDITION FRANCHISES GROUP, LLC_2024.pdf</v>
      </c>
      <c r="N842" s="7" t="str">
        <f>SUBSTITUTE(Items6[[#This Row],[New PDF File Name]],".pdf","")</f>
        <v>MINT CONDITION FRANCHISES GROUP, LLC_2024</v>
      </c>
    </row>
    <row r="843" spans="1:14" x14ac:dyDescent="0.3">
      <c r="A843" s="1" t="s">
        <v>1691</v>
      </c>
      <c r="B843" s="1" t="s">
        <v>8</v>
      </c>
      <c r="C843" s="2">
        <v>45536.501711597222</v>
      </c>
      <c r="D843" s="2">
        <v>45533.893661585651</v>
      </c>
      <c r="E843" s="2">
        <v>45533.893661527778</v>
      </c>
      <c r="F843" s="1" t="s">
        <v>9</v>
      </c>
      <c r="G843" s="1" t="s">
        <v>1692</v>
      </c>
      <c r="H843" s="2" t="str">
        <f>_xlfn.XLOOKUP(Items6[[#This Row],[Name - Copy]],AllJson[PDF File Name],AllJson[Franchise Legal Name])</f>
        <v>Minuteman Press International, Inc.</v>
      </c>
      <c r="I843" s="4">
        <f>_xlfn.XLOOKUP(Items6[[#This Row],[Name - Copy]],AllJson[PDF File Name],AllJson[FDD Year])</f>
        <v>2024</v>
      </c>
      <c r="J843" s="5" t="str">
        <f>_xlfn.XLOOKUP(Items6[[#This Row],[Name]],WisconsinFDD_Unstructured[Name],WisconsinFDD_Unstructured[OG Subfolder],0)</f>
        <v>Minuteman_2024</v>
      </c>
      <c r="K843" t="str" cm="1">
        <f t="array" ref="K843">UPPER(CleanFileName1(Items6[[#This Row],[Franchise Legal Name]]))</f>
        <v>MINUTEMAN PRESS INTERNATIONAL, INC.</v>
      </c>
      <c r="L843" s="8" t="str">
        <f>SUBSTITUTE(Items6[[#This Row],[New PDF File Name]],".pdf","_Items1-23.pdf")</f>
        <v>MINUTEMAN PRESS INTERNATIONAL, INC._2024_Items1-23.pdf</v>
      </c>
      <c r="M843" s="6" t="str">
        <f>Items6[[#This Row],[Cleaned Legal Name]]&amp;"_"&amp;Items6[[#This Row],[FDD Year]]&amp;".pdf"</f>
        <v>MINUTEMAN PRESS INTERNATIONAL, INC._2024.pdf</v>
      </c>
      <c r="N843" s="7" t="str">
        <f>SUBSTITUTE(Items6[[#This Row],[New PDF File Name]],".pdf","")</f>
        <v>MINUTEMAN PRESS INTERNATIONAL, INC._2024</v>
      </c>
    </row>
    <row r="844" spans="1:14" x14ac:dyDescent="0.3">
      <c r="A844" s="1" t="s">
        <v>1693</v>
      </c>
      <c r="B844" s="1" t="s">
        <v>8</v>
      </c>
      <c r="C844" s="2">
        <v>45536.503015706017</v>
      </c>
      <c r="D844" s="2">
        <v>45533.893685891206</v>
      </c>
      <c r="E844" s="2">
        <v>45533.89368577546</v>
      </c>
      <c r="F844" s="1" t="s">
        <v>9</v>
      </c>
      <c r="G844" s="1" t="s">
        <v>1694</v>
      </c>
      <c r="H844" s="2" t="str">
        <f>_xlfn.XLOOKUP(Items6[[#This Row],[Name - Copy]],AllJson[PDF File Name],AllJson[Franchise Legal Name])</f>
        <v>Miracle-Ear, Inc.</v>
      </c>
      <c r="I844" s="4">
        <f>_xlfn.XLOOKUP(Items6[[#This Row],[Name - Copy]],AllJson[PDF File Name],AllJson[FDD Year])</f>
        <v>2024</v>
      </c>
      <c r="J844" s="5" t="str">
        <f>_xlfn.XLOOKUP(Items6[[#This Row],[Name]],WisconsinFDD_Unstructured[Name],WisconsinFDD_Unstructured[OG Subfolder],0)</f>
        <v>Miracle-Ear_2024</v>
      </c>
      <c r="K844" t="str" cm="1">
        <f t="array" ref="K844">UPPER(CleanFileName1(Items6[[#This Row],[Franchise Legal Name]]))</f>
        <v>MIRACLE-EAR, INC.</v>
      </c>
      <c r="L844" s="8" t="str">
        <f>SUBSTITUTE(Items6[[#This Row],[New PDF File Name]],".pdf","_Items1-23.pdf")</f>
        <v>MIRACLE-EAR, INC._2024_Items1-23.pdf</v>
      </c>
      <c r="M844" s="6" t="str">
        <f>Items6[[#This Row],[Cleaned Legal Name]]&amp;"_"&amp;Items6[[#This Row],[FDD Year]]&amp;".pdf"</f>
        <v>MIRACLE-EAR, INC._2024.pdf</v>
      </c>
      <c r="N844" s="7" t="str">
        <f>SUBSTITUTE(Items6[[#This Row],[New PDF File Name]],".pdf","")</f>
        <v>MIRACLE-EAR, INC._2024</v>
      </c>
    </row>
    <row r="845" spans="1:14" x14ac:dyDescent="0.3">
      <c r="A845" s="1" t="s">
        <v>1695</v>
      </c>
      <c r="B845" s="1" t="s">
        <v>8</v>
      </c>
      <c r="C845" s="2">
        <v>45536.50503482639</v>
      </c>
      <c r="D845" s="2">
        <v>45533.893707800926</v>
      </c>
      <c r="E845" s="2">
        <v>45533.893707708332</v>
      </c>
      <c r="F845" s="1" t="s">
        <v>9</v>
      </c>
      <c r="G845" s="1" t="s">
        <v>1696</v>
      </c>
      <c r="H845" s="2" t="str">
        <f>_xlfn.XLOOKUP(Items6[[#This Row],[Name - Copy]],AllJson[PDF File Name],AllJson[Franchise Legal Name])</f>
        <v>Miracle Method LLC</v>
      </c>
      <c r="I845" s="4">
        <f>_xlfn.XLOOKUP(Items6[[#This Row],[Name - Copy]],AllJson[PDF File Name],AllJson[FDD Year])</f>
        <v>2024</v>
      </c>
      <c r="J845" s="5" t="str">
        <f>_xlfn.XLOOKUP(Items6[[#This Row],[Name]],WisconsinFDD_Unstructured[Name],WisconsinFDD_Unstructured[OG Subfolder],0)</f>
        <v>Miracle_2024</v>
      </c>
      <c r="K845" t="str" cm="1">
        <f t="array" ref="K845">UPPER(CleanFileName1(Items6[[#This Row],[Franchise Legal Name]]))</f>
        <v>MIRACLE METHOD LLC</v>
      </c>
      <c r="L845" s="8" t="str">
        <f>SUBSTITUTE(Items6[[#This Row],[New PDF File Name]],".pdf","_Items1-23.pdf")</f>
        <v>MIRACLE METHOD LLC_2024_Items1-23.pdf</v>
      </c>
      <c r="M845" s="6" t="str">
        <f>Items6[[#This Row],[Cleaned Legal Name]]&amp;"_"&amp;Items6[[#This Row],[FDD Year]]&amp;".pdf"</f>
        <v>MIRACLE METHOD LLC_2024.pdf</v>
      </c>
      <c r="N845" s="7" t="str">
        <f>SUBSTITUTE(Items6[[#This Row],[New PDF File Name]],".pdf","")</f>
        <v>MIRACLE METHOD LLC_2024</v>
      </c>
    </row>
    <row r="846" spans="1:14" x14ac:dyDescent="0.3">
      <c r="A846" s="1" t="s">
        <v>1697</v>
      </c>
      <c r="B846" s="1" t="s">
        <v>8</v>
      </c>
      <c r="C846" s="2">
        <v>45536.507092800923</v>
      </c>
      <c r="D846" s="2">
        <v>45533.893720694447</v>
      </c>
      <c r="E846" s="2">
        <v>45533.893720613429</v>
      </c>
      <c r="F846" s="1" t="s">
        <v>9</v>
      </c>
      <c r="G846" s="1" t="s">
        <v>1698</v>
      </c>
      <c r="H846" s="2" t="str">
        <f>_xlfn.XLOOKUP(Items6[[#This Row],[Name - Copy]],AllJson[PDF File Name],AllJson[Franchise Legal Name])</f>
        <v>Mister Softee Franchise, L.L.C</v>
      </c>
      <c r="I846" s="4">
        <f>_xlfn.XLOOKUP(Items6[[#This Row],[Name - Copy]],AllJson[PDF File Name],AllJson[FDD Year])</f>
        <v>2024</v>
      </c>
      <c r="J846" s="5">
        <f>_xlfn.XLOOKUP(Items6[[#This Row],[Name]],WisconsinFDD_Unstructured[Name],WisconsinFDD_Unstructured[OG Subfolder],0)</f>
        <v>0</v>
      </c>
      <c r="K846" t="str" cm="1">
        <f t="array" ref="K846">UPPER(CleanFileName1(Items6[[#This Row],[Franchise Legal Name]]))</f>
        <v>MISTER SOFTEE FRANCHISE, L.L.C</v>
      </c>
      <c r="L846" s="8" t="str">
        <f>SUBSTITUTE(Items6[[#This Row],[New PDF File Name]],".pdf","_Items1-23.pdf")</f>
        <v>MISTER SOFTEE FRANCHISE, L.L.C_2024_Items1-23.pdf</v>
      </c>
      <c r="M846" s="6" t="str">
        <f>Items6[[#This Row],[Cleaned Legal Name]]&amp;"_"&amp;Items6[[#This Row],[FDD Year]]&amp;".pdf"</f>
        <v>MISTER SOFTEE FRANCHISE, L.L.C_2024.pdf</v>
      </c>
      <c r="N846" s="7" t="str">
        <f>SUBSTITUTE(Items6[[#This Row],[New PDF File Name]],".pdf","")</f>
        <v>MISTER SOFTEE FRANCHISE, L.L.C_2024</v>
      </c>
    </row>
    <row r="847" spans="1:14" x14ac:dyDescent="0.3">
      <c r="A847" s="1" t="s">
        <v>1699</v>
      </c>
      <c r="B847" s="1" t="s">
        <v>8</v>
      </c>
      <c r="C847" s="2">
        <v>45536.507979594906</v>
      </c>
      <c r="D847" s="2">
        <v>45533.893745520836</v>
      </c>
      <c r="E847" s="2">
        <v>45533.893745381945</v>
      </c>
      <c r="F847" s="1" t="s">
        <v>9</v>
      </c>
      <c r="G847" s="1" t="s">
        <v>1700</v>
      </c>
      <c r="H847" s="2" t="str">
        <f>_xlfn.XLOOKUP(Items6[[#This Row],[Name - Copy]],AllJson[PDF File Name],AllJson[Franchise Legal Name])</f>
        <v>Mister Sparky Franchising SPE LLC</v>
      </c>
      <c r="I847" s="4">
        <f>_xlfn.XLOOKUP(Items6[[#This Row],[Name - Copy]],AllJson[PDF File Name],AllJson[FDD Year])</f>
        <v>2024</v>
      </c>
      <c r="J847" s="5">
        <f>_xlfn.XLOOKUP(Items6[[#This Row],[Name]],WisconsinFDD_Unstructured[Name],WisconsinFDD_Unstructured[OG Subfolder],0)</f>
        <v>0</v>
      </c>
      <c r="K847" t="str" cm="1">
        <f t="array" ref="K847">UPPER(CleanFileName1(Items6[[#This Row],[Franchise Legal Name]]))</f>
        <v>MISTER SPARKY FRANCHISING SPE LLC</v>
      </c>
      <c r="L847" s="8" t="str">
        <f>SUBSTITUTE(Items6[[#This Row],[New PDF File Name]],".pdf","_Items1-23.pdf")</f>
        <v>MISTER SPARKY FRANCHISING SPE LLC_2024_Items1-23.pdf</v>
      </c>
      <c r="M847" s="6" t="str">
        <f>Items6[[#This Row],[Cleaned Legal Name]]&amp;"_"&amp;Items6[[#This Row],[FDD Year]]&amp;".pdf"</f>
        <v>MISTER SPARKY FRANCHISING SPE LLC_2024.pdf</v>
      </c>
      <c r="N847" s="7" t="str">
        <f>SUBSTITUTE(Items6[[#This Row],[New PDF File Name]],".pdf","")</f>
        <v>MISTER SPARKY FRANCHISING SPE LLC_2024</v>
      </c>
    </row>
    <row r="848" spans="1:14" x14ac:dyDescent="0.3">
      <c r="A848" s="1" t="s">
        <v>1701</v>
      </c>
      <c r="B848" s="1" t="s">
        <v>8</v>
      </c>
      <c r="C848" s="2">
        <v>45536.510433587966</v>
      </c>
      <c r="D848" s="2">
        <v>45533.893800231483</v>
      </c>
      <c r="E848" s="2">
        <v>45533.893800138889</v>
      </c>
      <c r="F848" s="1" t="s">
        <v>9</v>
      </c>
      <c r="G848" s="1" t="s">
        <v>1702</v>
      </c>
      <c r="H848" s="2" t="str">
        <f>_xlfn.XLOOKUP(Items6[[#This Row],[Name - Copy]],AllJson[PDF File Name],AllJson[Franchise Legal Name])</f>
        <v>MMI-CPR, LLC</v>
      </c>
      <c r="I848" s="4">
        <f>_xlfn.XLOOKUP(Items6[[#This Row],[Name - Copy]],AllJson[PDF File Name],AllJson[FDD Year])</f>
        <v>2024</v>
      </c>
      <c r="J848" s="5" t="str">
        <f>_xlfn.XLOOKUP(Items6[[#This Row],[Name]],WisconsinFDD_Unstructured[Name],WisconsinFDD_Unstructured[OG Subfolder],0)</f>
        <v>MMI-CPR_2024</v>
      </c>
      <c r="K848" t="str" cm="1">
        <f t="array" ref="K848">UPPER(CleanFileName1(Items6[[#This Row],[Franchise Legal Name]]))</f>
        <v>MMI-CPR, LLC</v>
      </c>
      <c r="L848" s="8" t="str">
        <f>SUBSTITUTE(Items6[[#This Row],[New PDF File Name]],".pdf","_Items1-23.pdf")</f>
        <v>MMI-CPR, LLC_2024_Items1-23.pdf</v>
      </c>
      <c r="M848" s="6" t="str">
        <f>Items6[[#This Row],[Cleaned Legal Name]]&amp;"_"&amp;Items6[[#This Row],[FDD Year]]&amp;".pdf"</f>
        <v>MMI-CPR, LLC_2024.pdf</v>
      </c>
      <c r="N848" s="7" t="str">
        <f>SUBSTITUTE(Items6[[#This Row],[New PDF File Name]],".pdf","")</f>
        <v>MMI-CPR, LLC_2024</v>
      </c>
    </row>
    <row r="849" spans="1:14" x14ac:dyDescent="0.3">
      <c r="A849" s="1" t="s">
        <v>1703</v>
      </c>
      <c r="B849" s="1" t="s">
        <v>8</v>
      </c>
      <c r="C849" s="2">
        <v>45536.512355069448</v>
      </c>
      <c r="D849" s="2">
        <v>45533.893823009261</v>
      </c>
      <c r="E849" s="2">
        <v>45533.893822951388</v>
      </c>
      <c r="F849" s="1" t="s">
        <v>9</v>
      </c>
      <c r="G849" s="1" t="s">
        <v>1704</v>
      </c>
      <c r="H849" s="2" t="str">
        <f>_xlfn.XLOOKUP(Items6[[#This Row],[Name - Copy]],AllJson[PDF File Name],AllJson[Franchise Legal Name])</f>
        <v>MMI-JS, LLC dba Retail Channel Partners</v>
      </c>
      <c r="I849" s="4">
        <f>_xlfn.XLOOKUP(Items6[[#This Row],[Name - Copy]],AllJson[PDF File Name],AllJson[FDD Year])</f>
        <v>2024</v>
      </c>
      <c r="J849" s="5" t="str">
        <f>_xlfn.XLOOKUP(Items6[[#This Row],[Name]],WisconsinFDD_Unstructured[Name],WisconsinFDD_Unstructured[OG Subfolder],0)</f>
        <v>MMI-JS_2024</v>
      </c>
      <c r="K849" t="str" cm="1">
        <f t="array" ref="K849">UPPER(CleanFileName1(Items6[[#This Row],[Franchise Legal Name]]))</f>
        <v>MMI-JS, LLC DBA RETAIL CHANNEL PARTNERS</v>
      </c>
      <c r="L849" s="8" t="str">
        <f>SUBSTITUTE(Items6[[#This Row],[New PDF File Name]],".pdf","_Items1-23.pdf")</f>
        <v>MMI-JS, LLC DBA RETAIL CHANNEL PARTNERS_2024_Items1-23.pdf</v>
      </c>
      <c r="M849" s="6" t="str">
        <f>Items6[[#This Row],[Cleaned Legal Name]]&amp;"_"&amp;Items6[[#This Row],[FDD Year]]&amp;".pdf"</f>
        <v>MMI-JS, LLC DBA RETAIL CHANNEL PARTNERS_2024.pdf</v>
      </c>
      <c r="N849" s="7" t="str">
        <f>SUBSTITUTE(Items6[[#This Row],[New PDF File Name]],".pdf","")</f>
        <v>MMI-JS, LLC DBA RETAIL CHANNEL PARTNERS_2024</v>
      </c>
    </row>
    <row r="850" spans="1:14" x14ac:dyDescent="0.3">
      <c r="A850" s="1" t="s">
        <v>1705</v>
      </c>
      <c r="B850" s="1" t="s">
        <v>8</v>
      </c>
      <c r="C850" s="2">
        <v>45536.513649560184</v>
      </c>
      <c r="D850" s="2">
        <v>45533.893858344905</v>
      </c>
      <c r="E850" s="2">
        <v>45533.893858310184</v>
      </c>
      <c r="F850" s="1" t="s">
        <v>9</v>
      </c>
      <c r="G850" s="1" t="s">
        <v>1706</v>
      </c>
      <c r="H850" s="2" t="str">
        <f>_xlfn.XLOOKUP(Items6[[#This Row],[Name - Copy]],AllJson[PDF File Name],AllJson[Franchise Legal Name])</f>
        <v>MMI BUSINESS BROKERS LLC</v>
      </c>
      <c r="I850" s="4">
        <f>_xlfn.XLOOKUP(Items6[[#This Row],[Name - Copy]],AllJson[PDF File Name],AllJson[FDD Year])</f>
        <v>2023</v>
      </c>
      <c r="J850" s="5" t="str">
        <f>_xlfn.XLOOKUP(Items6[[#This Row],[Name]],WisconsinFDD_Unstructured[Name],WisconsinFDD_Unstructured[OG Subfolder],0)</f>
        <v>MMI_2023</v>
      </c>
      <c r="K850" t="str" cm="1">
        <f t="array" ref="K850">UPPER(CleanFileName1(Items6[[#This Row],[Franchise Legal Name]]))</f>
        <v>MMI BUSINESS BROKERS LLC</v>
      </c>
      <c r="L850" s="8" t="str">
        <f>SUBSTITUTE(Items6[[#This Row],[New PDF File Name]],".pdf","_Items1-23.pdf")</f>
        <v>MMI BUSINESS BROKERS LLC_2023_Items1-23.pdf</v>
      </c>
      <c r="M850" s="6" t="str">
        <f>Items6[[#This Row],[Cleaned Legal Name]]&amp;"_"&amp;Items6[[#This Row],[FDD Year]]&amp;".pdf"</f>
        <v>MMI BUSINESS BROKERS LLC_2023.pdf</v>
      </c>
      <c r="N850" s="7" t="str">
        <f>SUBSTITUTE(Items6[[#This Row],[New PDF File Name]],".pdf","")</f>
        <v>MMI BUSINESS BROKERS LLC_2023</v>
      </c>
    </row>
    <row r="851" spans="1:14" x14ac:dyDescent="0.3">
      <c r="A851" s="1" t="s">
        <v>1707</v>
      </c>
      <c r="B851" s="1" t="s">
        <v>8</v>
      </c>
      <c r="C851" s="2">
        <v>45536.516941192131</v>
      </c>
      <c r="D851" s="2">
        <v>45533.893862581019</v>
      </c>
      <c r="E851" s="2">
        <v>45533.893862534722</v>
      </c>
      <c r="F851" s="1" t="s">
        <v>9</v>
      </c>
      <c r="G851" s="1" t="s">
        <v>1708</v>
      </c>
      <c r="H851" s="2" t="str">
        <f>_xlfn.XLOOKUP(Items6[[#This Row],[Name - Copy]],AllJson[PDF File Name],AllJson[Franchise Legal Name])</f>
        <v>Mobiledumps Franchising, LLC</v>
      </c>
      <c r="I851" s="4">
        <f>_xlfn.XLOOKUP(Items6[[#This Row],[Name - Copy]],AllJson[PDF File Name],AllJson[FDD Year])</f>
        <v>2024</v>
      </c>
      <c r="J851" s="5" t="str">
        <f>_xlfn.XLOOKUP(Items6[[#This Row],[Name]],WisconsinFDD_Unstructured[Name],WisconsinFDD_Unstructured[OG Subfolder],0)</f>
        <v>Mobiledumps_2024</v>
      </c>
      <c r="K851" t="str" cm="1">
        <f t="array" ref="K851">UPPER(CleanFileName1(Items6[[#This Row],[Franchise Legal Name]]))</f>
        <v>MOBILEDUMPS FRANCHISING, LLC</v>
      </c>
      <c r="L851" s="8" t="str">
        <f>SUBSTITUTE(Items6[[#This Row],[New PDF File Name]],".pdf","_Items1-23.pdf")</f>
        <v>MOBILEDUMPS FRANCHISING, LLC_2024_Items1-23.pdf</v>
      </c>
      <c r="M851" s="6" t="str">
        <f>Items6[[#This Row],[Cleaned Legal Name]]&amp;"_"&amp;Items6[[#This Row],[FDD Year]]&amp;".pdf"</f>
        <v>MOBILEDUMPS FRANCHISING, LLC_2024.pdf</v>
      </c>
      <c r="N851" s="7" t="str">
        <f>SUBSTITUTE(Items6[[#This Row],[New PDF File Name]],".pdf","")</f>
        <v>MOBILEDUMPS FRANCHISING, LLC_2024</v>
      </c>
    </row>
    <row r="852" spans="1:14" x14ac:dyDescent="0.3">
      <c r="A852" s="1" t="s">
        <v>1709</v>
      </c>
      <c r="B852" s="1" t="s">
        <v>8</v>
      </c>
      <c r="C852" s="2">
        <v>45536.51798222222</v>
      </c>
      <c r="D852" s="2">
        <v>45533.893894837965</v>
      </c>
      <c r="E852" s="2">
        <v>45533.893894699075</v>
      </c>
      <c r="F852" s="1" t="s">
        <v>9</v>
      </c>
      <c r="G852" s="1" t="s">
        <v>1710</v>
      </c>
      <c r="H852" s="2" t="str">
        <f>_xlfn.XLOOKUP(Items6[[#This Row],[Name - Copy]],AllJson[PDF File Name],AllJson[Franchise Legal Name])</f>
        <v>Mobile Coffee Company, LLC</v>
      </c>
      <c r="I852" s="4">
        <f>_xlfn.XLOOKUP(Items6[[#This Row],[Name - Copy]],AllJson[PDF File Name],AllJson[FDD Year])</f>
        <v>2024</v>
      </c>
      <c r="J852" s="5" t="str">
        <f>_xlfn.XLOOKUP(Items6[[#This Row],[Name]],WisconsinFDD_Unstructured[Name],WisconsinFDD_Unstructured[OG Subfolder],0)</f>
        <v>Mobile_2024</v>
      </c>
      <c r="K852" t="str" cm="1">
        <f t="array" ref="K852">UPPER(CleanFileName1(Items6[[#This Row],[Franchise Legal Name]]))</f>
        <v>MOBILE COFFEE COMPANY, LLC</v>
      </c>
      <c r="L852" s="8" t="str">
        <f>SUBSTITUTE(Items6[[#This Row],[New PDF File Name]],".pdf","_Items1-23.pdf")</f>
        <v>MOBILE COFFEE COMPANY, LLC_2024_Items1-23.pdf</v>
      </c>
      <c r="M852" s="6" t="str">
        <f>Items6[[#This Row],[Cleaned Legal Name]]&amp;"_"&amp;Items6[[#This Row],[FDD Year]]&amp;".pdf"</f>
        <v>MOBILE COFFEE COMPANY, LLC_2024.pdf</v>
      </c>
      <c r="N852" s="7" t="str">
        <f>SUBSTITUTE(Items6[[#This Row],[New PDF File Name]],".pdf","")</f>
        <v>MOBILE COFFEE COMPANY, LLC_2024</v>
      </c>
    </row>
    <row r="853" spans="1:14" x14ac:dyDescent="0.3">
      <c r="A853" s="1" t="s">
        <v>1711</v>
      </c>
      <c r="B853" s="1" t="s">
        <v>8</v>
      </c>
      <c r="C853" s="2">
        <v>45536.519944004627</v>
      </c>
      <c r="D853" s="2">
        <v>45533.893919745373</v>
      </c>
      <c r="E853" s="2">
        <v>45533.893919629627</v>
      </c>
      <c r="F853" s="1" t="s">
        <v>9</v>
      </c>
      <c r="G853" s="1" t="s">
        <v>1712</v>
      </c>
      <c r="H853" s="2" t="str">
        <f>_xlfn.XLOOKUP(Items6[[#This Row],[Name - Copy]],AllJson[PDF File Name],AllJson[Franchise Legal Name])</f>
        <v>Mobility City Holdings, Inc.</v>
      </c>
      <c r="I853" s="4">
        <f>_xlfn.XLOOKUP(Items6[[#This Row],[Name - Copy]],AllJson[PDF File Name],AllJson[FDD Year])</f>
        <v>2024</v>
      </c>
      <c r="J853" s="5">
        <f>_xlfn.XLOOKUP(Items6[[#This Row],[Name]],WisconsinFDD_Unstructured[Name],WisconsinFDD_Unstructured[OG Subfolder],0)</f>
        <v>0</v>
      </c>
      <c r="K853" t="str" cm="1">
        <f t="array" ref="K853">UPPER(CleanFileName1(Items6[[#This Row],[Franchise Legal Name]]))</f>
        <v>MOBILITY CITY HOLDINGS, INC.</v>
      </c>
      <c r="L853" s="8" t="str">
        <f>SUBSTITUTE(Items6[[#This Row],[New PDF File Name]],".pdf","_Items1-23.pdf")</f>
        <v>MOBILITY CITY HOLDINGS, INC._2024_Items1-23.pdf</v>
      </c>
      <c r="M853" s="6" t="str">
        <f>Items6[[#This Row],[Cleaned Legal Name]]&amp;"_"&amp;Items6[[#This Row],[FDD Year]]&amp;".pdf"</f>
        <v>MOBILITY CITY HOLDINGS, INC._2024.pdf</v>
      </c>
      <c r="N853" s="7" t="str">
        <f>SUBSTITUTE(Items6[[#This Row],[New PDF File Name]],".pdf","")</f>
        <v>MOBILITY CITY HOLDINGS, INC._2024</v>
      </c>
    </row>
    <row r="854" spans="1:14" x14ac:dyDescent="0.3">
      <c r="A854" s="1" t="s">
        <v>1713</v>
      </c>
      <c r="B854" s="1" t="s">
        <v>8</v>
      </c>
      <c r="C854" s="2">
        <v>45536.521372731484</v>
      </c>
      <c r="D854" s="2">
        <v>45533.893924050928</v>
      </c>
      <c r="E854" s="2">
        <v>45533.893923993055</v>
      </c>
      <c r="F854" s="1" t="s">
        <v>9</v>
      </c>
      <c r="G854" s="1" t="s">
        <v>1714</v>
      </c>
      <c r="H854" s="2" t="str">
        <f>_xlfn.XLOOKUP(Items6[[#This Row],[Name - Copy]],AllJson[PDF File Name],AllJson[Franchise Legal Name])</f>
        <v>Mobility Plus Home Access, LLC</v>
      </c>
      <c r="I854" s="4">
        <f>_xlfn.XLOOKUP(Items6[[#This Row],[Name - Copy]],AllJson[PDF File Name],AllJson[FDD Year])</f>
        <v>2024</v>
      </c>
      <c r="J854" s="5">
        <f>_xlfn.XLOOKUP(Items6[[#This Row],[Name]],WisconsinFDD_Unstructured[Name],WisconsinFDD_Unstructured[OG Subfolder],0)</f>
        <v>0</v>
      </c>
      <c r="K854" t="str" cm="1">
        <f t="array" ref="K854">UPPER(CleanFileName1(Items6[[#This Row],[Franchise Legal Name]]))</f>
        <v>MOBILITY PLUS HOME ACCESS, LLC</v>
      </c>
      <c r="L854" s="8" t="str">
        <f>SUBSTITUTE(Items6[[#This Row],[New PDF File Name]],".pdf","_Items1-23.pdf")</f>
        <v>MOBILITY PLUS HOME ACCESS, LLC_2024_Items1-23.pdf</v>
      </c>
      <c r="M854" s="6" t="str">
        <f>Items6[[#This Row],[Cleaned Legal Name]]&amp;"_"&amp;Items6[[#This Row],[FDD Year]]&amp;".pdf"</f>
        <v>MOBILITY PLUS HOME ACCESS, LLC_2024.pdf</v>
      </c>
      <c r="N854" s="7" t="str">
        <f>SUBSTITUTE(Items6[[#This Row],[New PDF File Name]],".pdf","")</f>
        <v>MOBILITY PLUS HOME ACCESS, LLC_2024</v>
      </c>
    </row>
    <row r="855" spans="1:14" x14ac:dyDescent="0.3">
      <c r="A855" s="1" t="s">
        <v>1715</v>
      </c>
      <c r="B855" s="1" t="s">
        <v>8</v>
      </c>
      <c r="C855" s="2">
        <v>45536.522494340279</v>
      </c>
      <c r="D855" s="2">
        <v>45533.893930428239</v>
      </c>
      <c r="E855" s="2">
        <v>45533.893930358798</v>
      </c>
      <c r="F855" s="1" t="s">
        <v>9</v>
      </c>
      <c r="G855" s="1" t="s">
        <v>1716</v>
      </c>
      <c r="H855" s="2" t="str">
        <f>_xlfn.XLOOKUP(Items6[[#This Row],[Name - Copy]],AllJson[PDF File Name],AllJson[Franchise Legal Name])</f>
        <v>Mobility Plus Stores, LLC</v>
      </c>
      <c r="I855" s="4">
        <f>_xlfn.XLOOKUP(Items6[[#This Row],[Name - Copy]],AllJson[PDF File Name],AllJson[FDD Year])</f>
        <v>2024</v>
      </c>
      <c r="J855" s="5">
        <f>_xlfn.XLOOKUP(Items6[[#This Row],[Name]],WisconsinFDD_Unstructured[Name],WisconsinFDD_Unstructured[OG Subfolder],0)</f>
        <v>0</v>
      </c>
      <c r="K855" t="str" cm="1">
        <f t="array" ref="K855">UPPER(CleanFileName1(Items6[[#This Row],[Franchise Legal Name]]))</f>
        <v>MOBILITY PLUS STORES, LLC</v>
      </c>
      <c r="L855" s="8" t="str">
        <f>SUBSTITUTE(Items6[[#This Row],[New PDF File Name]],".pdf","_Items1-23.pdf")</f>
        <v>MOBILITY PLUS STORES, LLC_2024_Items1-23.pdf</v>
      </c>
      <c r="M855" s="6" t="str">
        <f>Items6[[#This Row],[Cleaned Legal Name]]&amp;"_"&amp;Items6[[#This Row],[FDD Year]]&amp;".pdf"</f>
        <v>MOBILITY PLUS STORES, LLC_2024.pdf</v>
      </c>
      <c r="N855" s="7" t="str">
        <f>SUBSTITUTE(Items6[[#This Row],[New PDF File Name]],".pdf","")</f>
        <v>MOBILITY PLUS STORES, LLC_2024</v>
      </c>
    </row>
    <row r="856" spans="1:14" x14ac:dyDescent="0.3">
      <c r="A856" s="1" t="s">
        <v>1717</v>
      </c>
      <c r="B856" s="1" t="s">
        <v>8</v>
      </c>
      <c r="C856" s="2">
        <v>45536.523631863427</v>
      </c>
      <c r="D856" s="2">
        <v>45533.893962719907</v>
      </c>
      <c r="E856" s="2">
        <v>45533.893962708331</v>
      </c>
      <c r="F856" s="1" t="s">
        <v>9</v>
      </c>
      <c r="G856" s="1" t="s">
        <v>1718</v>
      </c>
      <c r="H856" s="2" t="str">
        <f>_xlfn.XLOOKUP(Items6[[#This Row],[Name - Copy]],AllJson[PDF File Name],AllJson[Franchise Legal Name])</f>
        <v>Mobility Plus Systems, LLC</v>
      </c>
      <c r="I856" s="4">
        <f>_xlfn.XLOOKUP(Items6[[#This Row],[Name - Copy]],AllJson[PDF File Name],AllJson[FDD Year])</f>
        <v>2024</v>
      </c>
      <c r="J856" s="5">
        <f>_xlfn.XLOOKUP(Items6[[#This Row],[Name]],WisconsinFDD_Unstructured[Name],WisconsinFDD_Unstructured[OG Subfolder],0)</f>
        <v>0</v>
      </c>
      <c r="K856" t="str" cm="1">
        <f t="array" ref="K856">UPPER(CleanFileName1(Items6[[#This Row],[Franchise Legal Name]]))</f>
        <v>MOBILITY PLUS SYSTEMS, LLC</v>
      </c>
      <c r="L856" s="8" t="str">
        <f>SUBSTITUTE(Items6[[#This Row],[New PDF File Name]],".pdf","_Items1-23.pdf")</f>
        <v>MOBILITY PLUS SYSTEMS, LLC_2024_Items1-23.pdf</v>
      </c>
      <c r="M856" s="6" t="str">
        <f>Items6[[#This Row],[Cleaned Legal Name]]&amp;"_"&amp;Items6[[#This Row],[FDD Year]]&amp;".pdf"</f>
        <v>MOBILITY PLUS SYSTEMS, LLC_2024.pdf</v>
      </c>
      <c r="N856" s="7" t="str">
        <f>SUBSTITUTE(Items6[[#This Row],[New PDF File Name]],".pdf","")</f>
        <v>MOBILITY PLUS SYSTEMS, LLC_2024</v>
      </c>
    </row>
    <row r="857" spans="1:14" x14ac:dyDescent="0.3">
      <c r="A857" s="1" t="s">
        <v>1719</v>
      </c>
      <c r="B857" s="1" t="s">
        <v>8</v>
      </c>
      <c r="C857" s="2">
        <v>45536.52707837963</v>
      </c>
      <c r="D857" s="2">
        <v>45533.893983101851</v>
      </c>
      <c r="E857" s="2">
        <v>45533.893982986112</v>
      </c>
      <c r="F857" s="1" t="s">
        <v>9</v>
      </c>
      <c r="G857" s="1" t="s">
        <v>1720</v>
      </c>
      <c r="H857" s="2" t="str">
        <f>_xlfn.XLOOKUP(Items6[[#This Row],[Name - Copy]],AllJson[PDF File Name],AllJson[Franchise Legal Name])</f>
        <v>Mobius Franchising, LLC</v>
      </c>
      <c r="I857" s="4">
        <f>_xlfn.XLOOKUP(Items6[[#This Row],[Name - Copy]],AllJson[PDF File Name],AllJson[FDD Year])</f>
        <v>2024</v>
      </c>
      <c r="J857" s="5" t="str">
        <f>_xlfn.XLOOKUP(Items6[[#This Row],[Name]],WisconsinFDD_Unstructured[Name],WisconsinFDD_Unstructured[OG Subfolder],0)</f>
        <v>Mobius_2024</v>
      </c>
      <c r="K857" t="str" cm="1">
        <f t="array" ref="K857">UPPER(CleanFileName1(Items6[[#This Row],[Franchise Legal Name]]))</f>
        <v>MOBIUS FRANCHISING, LLC</v>
      </c>
      <c r="L857" s="8" t="str">
        <f>SUBSTITUTE(Items6[[#This Row],[New PDF File Name]],".pdf","_Items1-23.pdf")</f>
        <v>MOBIUS FRANCHISING, LLC_2024_Items1-23.pdf</v>
      </c>
      <c r="M857" s="6" t="str">
        <f>Items6[[#This Row],[Cleaned Legal Name]]&amp;"_"&amp;Items6[[#This Row],[FDD Year]]&amp;".pdf"</f>
        <v>MOBIUS FRANCHISING, LLC_2024.pdf</v>
      </c>
      <c r="N857" s="7" t="str">
        <f>SUBSTITUTE(Items6[[#This Row],[New PDF File Name]],".pdf","")</f>
        <v>MOBIUS FRANCHISING, LLC_2024</v>
      </c>
    </row>
    <row r="858" spans="1:14" x14ac:dyDescent="0.3">
      <c r="A858" s="1" t="s">
        <v>1721</v>
      </c>
      <c r="B858" s="1" t="s">
        <v>8</v>
      </c>
      <c r="C858" s="2">
        <v>45536.528625833336</v>
      </c>
      <c r="D858" s="2">
        <v>45533.894011203702</v>
      </c>
      <c r="E858" s="2">
        <v>45533.894011087963</v>
      </c>
      <c r="F858" s="1" t="s">
        <v>9</v>
      </c>
      <c r="G858" s="1" t="s">
        <v>1722</v>
      </c>
      <c r="H858" s="2" t="str">
        <f>_xlfn.XLOOKUP(Items6[[#This Row],[Name - Copy]],AllJson[PDF File Name],AllJson[Franchise Legal Name])</f>
        <v>Mochinut Franchise, Inc.</v>
      </c>
      <c r="I858" s="4">
        <f>_xlfn.XLOOKUP(Items6[[#This Row],[Name - Copy]],AllJson[PDF File Name],AllJson[FDD Year])</f>
        <v>2024</v>
      </c>
      <c r="J858" s="5" t="str">
        <f>_xlfn.XLOOKUP(Items6[[#This Row],[Name]],WisconsinFDD_Unstructured[Name],WisconsinFDD_Unstructured[OG Subfolder],0)</f>
        <v>Mochinut_2024</v>
      </c>
      <c r="K858" t="str" cm="1">
        <f t="array" ref="K858">UPPER(CleanFileName1(Items6[[#This Row],[Franchise Legal Name]]))</f>
        <v>MOCHINUT FRANCHISE, INC.</v>
      </c>
      <c r="L858" s="8" t="str">
        <f>SUBSTITUTE(Items6[[#This Row],[New PDF File Name]],".pdf","_Items1-23.pdf")</f>
        <v>MOCHINUT FRANCHISE, INC._2024_Items1-23.pdf</v>
      </c>
      <c r="M858" s="6" t="str">
        <f>Items6[[#This Row],[Cleaned Legal Name]]&amp;"_"&amp;Items6[[#This Row],[FDD Year]]&amp;".pdf"</f>
        <v>MOCHINUT FRANCHISE, INC._2024.pdf</v>
      </c>
      <c r="N858" s="7" t="str">
        <f>SUBSTITUTE(Items6[[#This Row],[New PDF File Name]],".pdf","")</f>
        <v>MOCHINUT FRANCHISE, INC._2024</v>
      </c>
    </row>
    <row r="859" spans="1:14" x14ac:dyDescent="0.3">
      <c r="A859" s="1" t="s">
        <v>1723</v>
      </c>
      <c r="B859" s="1" t="s">
        <v>8</v>
      </c>
      <c r="C859" s="2">
        <v>45536.529986597219</v>
      </c>
      <c r="D859" s="2">
        <v>45533.894019467596</v>
      </c>
      <c r="E859" s="2">
        <v>45533.894019386571</v>
      </c>
      <c r="F859" s="1" t="s">
        <v>9</v>
      </c>
      <c r="G859" s="1" t="s">
        <v>1724</v>
      </c>
      <c r="H859" s="2" t="str">
        <f>_xlfn.XLOOKUP(Items6[[#This Row],[Name - Copy]],AllJson[PDF File Name],AllJson[Franchise Legal Name])</f>
        <v>Modern Market Franchising, LLC</v>
      </c>
      <c r="I859" s="4">
        <f>_xlfn.XLOOKUP(Items6[[#This Row],[Name - Copy]],AllJson[PDF File Name],AllJson[FDD Year])</f>
        <v>2024</v>
      </c>
      <c r="J859" s="5" t="str">
        <f>_xlfn.XLOOKUP(Items6[[#This Row],[Name]],WisconsinFDD_Unstructured[Name],WisconsinFDD_Unstructured[OG Subfolder],0)</f>
        <v>Modern_2024</v>
      </c>
      <c r="K859" t="str" cm="1">
        <f t="array" ref="K859">UPPER(CleanFileName1(Items6[[#This Row],[Franchise Legal Name]]))</f>
        <v>MODERN MARKET FRANCHISING, LLC</v>
      </c>
      <c r="L859" s="8" t="str">
        <f>SUBSTITUTE(Items6[[#This Row],[New PDF File Name]],".pdf","_Items1-23.pdf")</f>
        <v>MODERN MARKET FRANCHISING, LLC_2024_Items1-23.pdf</v>
      </c>
      <c r="M859" s="6" t="str">
        <f>Items6[[#This Row],[Cleaned Legal Name]]&amp;"_"&amp;Items6[[#This Row],[FDD Year]]&amp;".pdf"</f>
        <v>MODERN MARKET FRANCHISING, LLC_2024.pdf</v>
      </c>
      <c r="N859" s="7" t="str">
        <f>SUBSTITUTE(Items6[[#This Row],[New PDF File Name]],".pdf","")</f>
        <v>MODERN MARKET FRANCHISING, LLC_2024</v>
      </c>
    </row>
    <row r="860" spans="1:14" x14ac:dyDescent="0.3">
      <c r="A860" s="1" t="s">
        <v>1725</v>
      </c>
      <c r="B860" s="1" t="s">
        <v>8</v>
      </c>
      <c r="C860" s="2">
        <v>45536.53175678241</v>
      </c>
      <c r="D860" s="2">
        <v>45533.894049664355</v>
      </c>
      <c r="E860" s="2">
        <v>45533.894049571762</v>
      </c>
      <c r="F860" s="1" t="s">
        <v>9</v>
      </c>
      <c r="G860" s="1" t="s">
        <v>1726</v>
      </c>
      <c r="H860" s="2" t="str">
        <f>_xlfn.XLOOKUP(Items6[[#This Row],[Name - Copy]],AllJson[PDF File Name],AllJson[Franchise Legal Name])</f>
        <v>MOD Super Fast Pizza Franchising, LLC</v>
      </c>
      <c r="I860" s="4">
        <f>_xlfn.XLOOKUP(Items6[[#This Row],[Name - Copy]],AllJson[PDF File Name],AllJson[FDD Year])</f>
        <v>2024</v>
      </c>
      <c r="J860" s="5" t="str">
        <f>_xlfn.XLOOKUP(Items6[[#This Row],[Name]],WisconsinFDD_Unstructured[Name],WisconsinFDD_Unstructured[OG Subfolder],0)</f>
        <v>MOD_2024</v>
      </c>
      <c r="K860" t="str" cm="1">
        <f t="array" ref="K860">UPPER(CleanFileName1(Items6[[#This Row],[Franchise Legal Name]]))</f>
        <v>MOD SUPER FAST PIZZA FRANCHISING, LLC</v>
      </c>
      <c r="L860" s="8" t="str">
        <f>SUBSTITUTE(Items6[[#This Row],[New PDF File Name]],".pdf","_Items1-23.pdf")</f>
        <v>MOD SUPER FAST PIZZA FRANCHISING, LLC_2024_Items1-23.pdf</v>
      </c>
      <c r="M860" s="6" t="str">
        <f>Items6[[#This Row],[Cleaned Legal Name]]&amp;"_"&amp;Items6[[#This Row],[FDD Year]]&amp;".pdf"</f>
        <v>MOD SUPER FAST PIZZA FRANCHISING, LLC_2024.pdf</v>
      </c>
      <c r="N860" s="7" t="str">
        <f>SUBSTITUTE(Items6[[#This Row],[New PDF File Name]],".pdf","")</f>
        <v>MOD SUPER FAST PIZZA FRANCHISING, LLC_2024</v>
      </c>
    </row>
    <row r="861" spans="1:14" x14ac:dyDescent="0.3">
      <c r="A861" s="1" t="s">
        <v>1727</v>
      </c>
      <c r="B861" s="1" t="s">
        <v>8</v>
      </c>
      <c r="C861" s="2">
        <v>45536.533290370367</v>
      </c>
      <c r="D861" s="2">
        <v>45533.894086828703</v>
      </c>
      <c r="E861" s="2">
        <v>45533.894086736109</v>
      </c>
      <c r="F861" s="1" t="s">
        <v>9</v>
      </c>
      <c r="G861" s="1" t="s">
        <v>1728</v>
      </c>
      <c r="H861" s="2" t="str">
        <f>_xlfn.XLOOKUP(Items6[[#This Row],[Name - Copy]],AllJson[PDF File Name],AllJson[Franchise Legal Name])</f>
        <v>MOE'S FRANCHISOR SPV LLC</v>
      </c>
      <c r="I861" s="4">
        <f>_xlfn.XLOOKUP(Items6[[#This Row],[Name - Copy]],AllJson[PDF File Name],AllJson[FDD Year])</f>
        <v>2024</v>
      </c>
      <c r="J861" s="5" t="str">
        <f>_xlfn.XLOOKUP(Items6[[#This Row],[Name]],WisconsinFDD_Unstructured[Name],WisconsinFDD_Unstructured[OG Subfolder],0)</f>
        <v>MOE'S_2024</v>
      </c>
      <c r="K861" t="str" cm="1">
        <f t="array" ref="K861">UPPER(CleanFileName1(Items6[[#This Row],[Franchise Legal Name]]))</f>
        <v>MOE'S FRANCHISOR SPV LLC</v>
      </c>
      <c r="L861" s="8" t="str">
        <f>SUBSTITUTE(Items6[[#This Row],[New PDF File Name]],".pdf","_Items1-23.pdf")</f>
        <v>MOE'S FRANCHISOR SPV LLC_2024_Items1-23.pdf</v>
      </c>
      <c r="M861" s="6" t="str">
        <f>Items6[[#This Row],[Cleaned Legal Name]]&amp;"_"&amp;Items6[[#This Row],[FDD Year]]&amp;".pdf"</f>
        <v>MOE'S FRANCHISOR SPV LLC_2024.pdf</v>
      </c>
      <c r="N861" s="7" t="str">
        <f>SUBSTITUTE(Items6[[#This Row],[New PDF File Name]],".pdf","")</f>
        <v>MOE'S FRANCHISOR SPV LLC_2024</v>
      </c>
    </row>
    <row r="862" spans="1:14" x14ac:dyDescent="0.3">
      <c r="A862" s="1" t="s">
        <v>1729</v>
      </c>
      <c r="B862" s="1" t="s">
        <v>8</v>
      </c>
      <c r="C862" s="2">
        <v>45536.536028391201</v>
      </c>
      <c r="D862" s="2">
        <v>45533.894106863423</v>
      </c>
      <c r="E862" s="2">
        <v>45533.894106747684</v>
      </c>
      <c r="F862" s="1" t="s">
        <v>9</v>
      </c>
      <c r="G862" s="1" t="s">
        <v>1730</v>
      </c>
      <c r="H862" s="2" t="str">
        <f>_xlfn.XLOOKUP(Items6[[#This Row],[Name - Copy]],AllJson[PDF File Name],AllJson[Franchise Legal Name])</f>
        <v>Moldman Franchisor, LLC</v>
      </c>
      <c r="I862" s="4">
        <f>_xlfn.XLOOKUP(Items6[[#This Row],[Name - Copy]],AllJson[PDF File Name],AllJson[FDD Year])</f>
        <v>2024</v>
      </c>
      <c r="J862" s="5" t="str">
        <f>_xlfn.XLOOKUP(Items6[[#This Row],[Name]],WisconsinFDD_Unstructured[Name],WisconsinFDD_Unstructured[OG Subfolder],0)</f>
        <v>Moldman_2024</v>
      </c>
      <c r="K862" t="str" cm="1">
        <f t="array" ref="K862">UPPER(CleanFileName1(Items6[[#This Row],[Franchise Legal Name]]))</f>
        <v>MOLDMAN FRANCHISOR, LLC</v>
      </c>
      <c r="L862" s="8" t="str">
        <f>SUBSTITUTE(Items6[[#This Row],[New PDF File Name]],".pdf","_Items1-23.pdf")</f>
        <v>MOLDMAN FRANCHISOR, LLC_2024_Items1-23.pdf</v>
      </c>
      <c r="M862" s="6" t="str">
        <f>Items6[[#This Row],[Cleaned Legal Name]]&amp;"_"&amp;Items6[[#This Row],[FDD Year]]&amp;".pdf"</f>
        <v>MOLDMAN FRANCHISOR, LLC_2024.pdf</v>
      </c>
      <c r="N862" s="7" t="str">
        <f>SUBSTITUTE(Items6[[#This Row],[New PDF File Name]],".pdf","")</f>
        <v>MOLDMAN FRANCHISOR, LLC_2024</v>
      </c>
    </row>
    <row r="863" spans="1:14" x14ac:dyDescent="0.3">
      <c r="A863" s="1" t="s">
        <v>1731</v>
      </c>
      <c r="B863" s="1" t="s">
        <v>8</v>
      </c>
      <c r="C863" s="2">
        <v>45536.537590567132</v>
      </c>
      <c r="D863" s="2">
        <v>45533.89412297454</v>
      </c>
      <c r="E863" s="2">
        <v>45533.894122916667</v>
      </c>
      <c r="F863" s="1" t="s">
        <v>9</v>
      </c>
      <c r="G863" s="1" t="s">
        <v>1732</v>
      </c>
      <c r="H863" s="2" t="str">
        <f>_xlfn.XLOOKUP(Items6[[#This Row],[Name - Copy]],AllJson[PDF File Name],AllJson[Franchise Legal Name])</f>
        <v>MOLD MEDICS FRANCHISING LLC</v>
      </c>
      <c r="I863" s="4">
        <f>_xlfn.XLOOKUP(Items6[[#This Row],[Name - Copy]],AllJson[PDF File Name],AllJson[FDD Year])</f>
        <v>2024</v>
      </c>
      <c r="J863" s="5" t="str">
        <f>_xlfn.XLOOKUP(Items6[[#This Row],[Name]],WisconsinFDD_Unstructured[Name],WisconsinFDD_Unstructured[OG Subfolder],0)</f>
        <v>MOLD_2024</v>
      </c>
      <c r="K863" t="str" cm="1">
        <f t="array" ref="K863">UPPER(CleanFileName1(Items6[[#This Row],[Franchise Legal Name]]))</f>
        <v>MOLD MEDICS FRANCHISING LLC</v>
      </c>
      <c r="L863" s="8" t="str">
        <f>SUBSTITUTE(Items6[[#This Row],[New PDF File Name]],".pdf","_Items1-23.pdf")</f>
        <v>MOLD MEDICS FRANCHISING LLC_2024_Items1-23.pdf</v>
      </c>
      <c r="M863" s="6" t="str">
        <f>Items6[[#This Row],[Cleaned Legal Name]]&amp;"_"&amp;Items6[[#This Row],[FDD Year]]&amp;".pdf"</f>
        <v>MOLD MEDICS FRANCHISING LLC_2024.pdf</v>
      </c>
      <c r="N863" s="7" t="str">
        <f>SUBSTITUTE(Items6[[#This Row],[New PDF File Name]],".pdf","")</f>
        <v>MOLD MEDICS FRANCHISING LLC_2024</v>
      </c>
    </row>
    <row r="864" spans="1:14" x14ac:dyDescent="0.3">
      <c r="A864" s="1" t="s">
        <v>1733</v>
      </c>
      <c r="B864" s="1" t="s">
        <v>8</v>
      </c>
      <c r="C864" s="2">
        <v>45536.538884884256</v>
      </c>
      <c r="D864" s="2">
        <v>45533.894158692128</v>
      </c>
      <c r="E864" s="2">
        <v>45533.89415857639</v>
      </c>
      <c r="F864" s="1" t="s">
        <v>9</v>
      </c>
      <c r="G864" s="1" t="s">
        <v>1734</v>
      </c>
      <c r="H864" s="2" t="str">
        <f>_xlfn.XLOOKUP(Items6[[#This Row],[Name - Copy]],AllJson[PDF File Name],AllJson[Franchise Legal Name])</f>
        <v>Molly Maid SPV LLC</v>
      </c>
      <c r="I864" s="4">
        <f>_xlfn.XLOOKUP(Items6[[#This Row],[Name - Copy]],AllJson[PDF File Name],AllJson[FDD Year])</f>
        <v>2024</v>
      </c>
      <c r="J864" s="5" t="str">
        <f>_xlfn.XLOOKUP(Items6[[#This Row],[Name]],WisconsinFDD_Unstructured[Name],WisconsinFDD_Unstructured[OG Subfolder],0)</f>
        <v>Molly_2024</v>
      </c>
      <c r="K864" t="str" cm="1">
        <f t="array" ref="K864">UPPER(CleanFileName1(Items6[[#This Row],[Franchise Legal Name]]))</f>
        <v>MOLLY MAID SPV LLC</v>
      </c>
      <c r="L864" s="8" t="str">
        <f>SUBSTITUTE(Items6[[#This Row],[New PDF File Name]],".pdf","_Items1-23.pdf")</f>
        <v>MOLLY MAID SPV LLC_2024_Items1-23.pdf</v>
      </c>
      <c r="M864" s="6" t="str">
        <f>Items6[[#This Row],[Cleaned Legal Name]]&amp;"_"&amp;Items6[[#This Row],[FDD Year]]&amp;".pdf"</f>
        <v>MOLLY MAID SPV LLC_2024.pdf</v>
      </c>
      <c r="N864" s="7" t="str">
        <f>SUBSTITUTE(Items6[[#This Row],[New PDF File Name]],".pdf","")</f>
        <v>MOLLY MAID SPV LLC_2024</v>
      </c>
    </row>
    <row r="865" spans="1:14" x14ac:dyDescent="0.3">
      <c r="A865" s="1" t="s">
        <v>1735</v>
      </c>
      <c r="B865" s="1" t="s">
        <v>8</v>
      </c>
      <c r="C865" s="2">
        <v>45536.541438958331</v>
      </c>
      <c r="D865" s="2">
        <v>45533.89417929398</v>
      </c>
      <c r="E865" s="2">
        <v>45533.894179166666</v>
      </c>
      <c r="F865" s="1" t="s">
        <v>9</v>
      </c>
      <c r="G865" s="1" t="s">
        <v>1736</v>
      </c>
      <c r="H865" s="2" t="str">
        <f>_xlfn.XLOOKUP(Items6[[#This Row],[Name - Copy]],AllJson[PDF File Name],AllJson[Franchise Legal Name])</f>
        <v>Money Pages Franchising Group, LLC</v>
      </c>
      <c r="I865" s="4">
        <f>_xlfn.XLOOKUP(Items6[[#This Row],[Name - Copy]],AllJson[PDF File Name],AllJson[FDD Year])</f>
        <v>2023</v>
      </c>
      <c r="J865" s="5" t="str">
        <f>_xlfn.XLOOKUP(Items6[[#This Row],[Name]],WisconsinFDD_Unstructured[Name],WisconsinFDD_Unstructured[OG Subfolder],0)</f>
        <v>Money_2023</v>
      </c>
      <c r="K865" t="str" cm="1">
        <f t="array" ref="K865">UPPER(CleanFileName1(Items6[[#This Row],[Franchise Legal Name]]))</f>
        <v>MONEY PAGES FRANCHISING GROUP, LLC</v>
      </c>
      <c r="L865" s="8" t="str">
        <f>SUBSTITUTE(Items6[[#This Row],[New PDF File Name]],".pdf","_Items1-23.pdf")</f>
        <v>MONEY PAGES FRANCHISING GROUP, LLC_2023_Items1-23.pdf</v>
      </c>
      <c r="M865" s="6" t="str">
        <f>Items6[[#This Row],[Cleaned Legal Name]]&amp;"_"&amp;Items6[[#This Row],[FDD Year]]&amp;".pdf"</f>
        <v>MONEY PAGES FRANCHISING GROUP, LLC_2023.pdf</v>
      </c>
      <c r="N865" s="7" t="str">
        <f>SUBSTITUTE(Items6[[#This Row],[New PDF File Name]],".pdf","")</f>
        <v>MONEY PAGES FRANCHISING GROUP, LLC_2023</v>
      </c>
    </row>
    <row r="866" spans="1:14" x14ac:dyDescent="0.3">
      <c r="A866" s="1" t="s">
        <v>1737</v>
      </c>
      <c r="B866" s="1" t="s">
        <v>8</v>
      </c>
      <c r="C866" s="2">
        <v>45536.543098993054</v>
      </c>
      <c r="D866" s="2">
        <v>45533.894187650461</v>
      </c>
      <c r="E866" s="2">
        <v>45533.89418758102</v>
      </c>
      <c r="F866" s="1" t="s">
        <v>9</v>
      </c>
      <c r="G866" s="1" t="s">
        <v>1738</v>
      </c>
      <c r="H866" s="2" t="str">
        <f>_xlfn.XLOOKUP(Items6[[#This Row],[Name - Copy]],AllJson[PDF File Name],AllJson[Franchise Legal Name])</f>
        <v>Monical Pizza Corporation</v>
      </c>
      <c r="I866" s="4">
        <f>_xlfn.XLOOKUP(Items6[[#This Row],[Name - Copy]],AllJson[PDF File Name],AllJson[FDD Year])</f>
        <v>2024</v>
      </c>
      <c r="J866" s="5" t="str">
        <f>_xlfn.XLOOKUP(Items6[[#This Row],[Name]],WisconsinFDD_Unstructured[Name],WisconsinFDD_Unstructured[OG Subfolder],0)</f>
        <v>Monical_2024</v>
      </c>
      <c r="K866" t="str" cm="1">
        <f t="array" ref="K866">UPPER(CleanFileName1(Items6[[#This Row],[Franchise Legal Name]]))</f>
        <v>MONICAL PIZZA CORPORATION</v>
      </c>
      <c r="L866" s="8" t="str">
        <f>SUBSTITUTE(Items6[[#This Row],[New PDF File Name]],".pdf","_Items1-23.pdf")</f>
        <v>MONICAL PIZZA CORPORATION_2024_Items1-23.pdf</v>
      </c>
      <c r="M866" s="6" t="str">
        <f>Items6[[#This Row],[Cleaned Legal Name]]&amp;"_"&amp;Items6[[#This Row],[FDD Year]]&amp;".pdf"</f>
        <v>MONICAL PIZZA CORPORATION_2024.pdf</v>
      </c>
      <c r="N866" s="7" t="str">
        <f>SUBSTITUTE(Items6[[#This Row],[New PDF File Name]],".pdf","")</f>
        <v>MONICAL PIZZA CORPORATION_2024</v>
      </c>
    </row>
    <row r="867" spans="1:14" x14ac:dyDescent="0.3">
      <c r="A867" s="1" t="s">
        <v>1739</v>
      </c>
      <c r="B867" s="1" t="s">
        <v>8</v>
      </c>
      <c r="C867" s="2">
        <v>45536.544365127316</v>
      </c>
      <c r="D867" s="2">
        <v>45533.89421888889</v>
      </c>
      <c r="E867" s="2">
        <v>45533.894218715279</v>
      </c>
      <c r="F867" s="1" t="s">
        <v>9</v>
      </c>
      <c r="G867" s="1" t="s">
        <v>1740</v>
      </c>
      <c r="H867" s="2" t="str">
        <f>_xlfn.XLOOKUP(Items6[[#This Row],[Name - Copy]],AllJson[PDF File Name],AllJson[Franchise Legal Name])</f>
        <v>Monster Franchising SPE LLC</v>
      </c>
      <c r="I867" s="4">
        <f>_xlfn.XLOOKUP(Items6[[#This Row],[Name - Copy]],AllJson[PDF File Name],AllJson[FDD Year])</f>
        <v>2024</v>
      </c>
      <c r="J867" s="5" t="str">
        <f>_xlfn.XLOOKUP(Items6[[#This Row],[Name]],WisconsinFDD_Unstructured[Name],WisconsinFDD_Unstructured[OG Subfolder],0)</f>
        <v>Monster_2024</v>
      </c>
      <c r="K867" t="str" cm="1">
        <f t="array" ref="K867">UPPER(CleanFileName1(Items6[[#This Row],[Franchise Legal Name]]))</f>
        <v>MONSTER FRANCHISING SPE LLC</v>
      </c>
      <c r="L867" s="8" t="str">
        <f>SUBSTITUTE(Items6[[#This Row],[New PDF File Name]],".pdf","_Items1-23.pdf")</f>
        <v>MONSTER FRANCHISING SPE LLC_2024_Items1-23.pdf</v>
      </c>
      <c r="M867" s="6" t="str">
        <f>Items6[[#This Row],[Cleaned Legal Name]]&amp;"_"&amp;Items6[[#This Row],[FDD Year]]&amp;".pdf"</f>
        <v>MONSTER FRANCHISING SPE LLC_2024.pdf</v>
      </c>
      <c r="N867" s="7" t="str">
        <f>SUBSTITUTE(Items6[[#This Row],[New PDF File Name]],".pdf","")</f>
        <v>MONSTER FRANCHISING SPE LLC_2024</v>
      </c>
    </row>
    <row r="868" spans="1:14" x14ac:dyDescent="0.3">
      <c r="A868" s="1" t="s">
        <v>1741</v>
      </c>
      <c r="B868" s="1" t="s">
        <v>8</v>
      </c>
      <c r="C868" s="2">
        <v>45536.546958344908</v>
      </c>
      <c r="D868" s="2">
        <v>45533.894251400467</v>
      </c>
      <c r="E868" s="2">
        <v>45533.894251168982</v>
      </c>
      <c r="F868" s="1" t="s">
        <v>9</v>
      </c>
      <c r="G868" s="1" t="s">
        <v>1742</v>
      </c>
      <c r="H868" s="2" t="str">
        <f>_xlfn.XLOOKUP(Items6[[#This Row],[Name - Copy]],AllJson[PDF File Name],AllJson[Franchise Legal Name])</f>
        <v>Montessori School Franchising, LLC</v>
      </c>
      <c r="I868" s="4">
        <f>_xlfn.XLOOKUP(Items6[[#This Row],[Name - Copy]],AllJson[PDF File Name],AllJson[FDD Year])</f>
        <v>2024</v>
      </c>
      <c r="J868" s="5" t="str">
        <f>_xlfn.XLOOKUP(Items6[[#This Row],[Name]],WisconsinFDD_Unstructured[Name],WisconsinFDD_Unstructured[OG Subfolder],0)</f>
        <v>Montessori_2024</v>
      </c>
      <c r="K868" t="str" cm="1">
        <f t="array" ref="K868">UPPER(CleanFileName1(Items6[[#This Row],[Franchise Legal Name]]))</f>
        <v>MONTESSORI SCHOOL FRANCHISING, LLC</v>
      </c>
      <c r="L868" s="8" t="str">
        <f>SUBSTITUTE(Items6[[#This Row],[New PDF File Name]],".pdf","_Items1-23.pdf")</f>
        <v>MONTESSORI SCHOOL FRANCHISING, LLC_2024_Items1-23.pdf</v>
      </c>
      <c r="M868" s="6" t="str">
        <f>Items6[[#This Row],[Cleaned Legal Name]]&amp;"_"&amp;Items6[[#This Row],[FDD Year]]&amp;".pdf"</f>
        <v>MONTESSORI SCHOOL FRANCHISING, LLC_2024.pdf</v>
      </c>
      <c r="N868" s="7" t="str">
        <f>SUBSTITUTE(Items6[[#This Row],[New PDF File Name]],".pdf","")</f>
        <v>MONTESSORI SCHOOL FRANCHISING, LLC_2024</v>
      </c>
    </row>
    <row r="869" spans="1:14" x14ac:dyDescent="0.3">
      <c r="A869" s="1" t="s">
        <v>1743</v>
      </c>
      <c r="B869" s="1" t="s">
        <v>8</v>
      </c>
      <c r="C869" s="2">
        <v>45536.548496342592</v>
      </c>
      <c r="D869" s="2">
        <v>45533.894260428242</v>
      </c>
      <c r="E869" s="2">
        <v>45533.894260358793</v>
      </c>
      <c r="F869" s="1" t="s">
        <v>9</v>
      </c>
      <c r="G869" s="1" t="s">
        <v>1744</v>
      </c>
      <c r="H869" s="2" t="str">
        <f>_xlfn.XLOOKUP(Items6[[#This Row],[Name - Copy]],AllJson[PDF File Name],AllJson[Franchise Legal Name])</f>
        <v>MOOYAH Franchising LLC</v>
      </c>
      <c r="I869" s="4">
        <f>_xlfn.XLOOKUP(Items6[[#This Row],[Name - Copy]],AllJson[PDF File Name],AllJson[FDD Year])</f>
        <v>2024</v>
      </c>
      <c r="J869" s="5" t="str">
        <f>_xlfn.XLOOKUP(Items6[[#This Row],[Name]],WisconsinFDD_Unstructured[Name],WisconsinFDD_Unstructured[OG Subfolder],0)</f>
        <v>MOOYAH_2024</v>
      </c>
      <c r="K869" t="str" cm="1">
        <f t="array" ref="K869">UPPER(CleanFileName1(Items6[[#This Row],[Franchise Legal Name]]))</f>
        <v>MOOYAH FRANCHISING LLC</v>
      </c>
      <c r="L869" s="8" t="str">
        <f>SUBSTITUTE(Items6[[#This Row],[New PDF File Name]],".pdf","_Items1-23.pdf")</f>
        <v>MOOYAH FRANCHISING LLC_2024_Items1-23.pdf</v>
      </c>
      <c r="M869" s="6" t="str">
        <f>Items6[[#This Row],[Cleaned Legal Name]]&amp;"_"&amp;Items6[[#This Row],[FDD Year]]&amp;".pdf"</f>
        <v>MOOYAH FRANCHISING LLC_2024.pdf</v>
      </c>
      <c r="N869" s="7" t="str">
        <f>SUBSTITUTE(Items6[[#This Row],[New PDF File Name]],".pdf","")</f>
        <v>MOOYAH FRANCHISING LLC_2024</v>
      </c>
    </row>
    <row r="870" spans="1:14" x14ac:dyDescent="0.3">
      <c r="A870" s="1" t="s">
        <v>1745</v>
      </c>
      <c r="B870" s="1" t="s">
        <v>8</v>
      </c>
      <c r="C870" s="2">
        <v>45536.550278668983</v>
      </c>
      <c r="D870" s="2">
        <v>45533.894283900459</v>
      </c>
      <c r="E870" s="2">
        <v>45533.894283807873</v>
      </c>
      <c r="F870" s="1" t="s">
        <v>9</v>
      </c>
      <c r="G870" s="1" t="s">
        <v>1746</v>
      </c>
      <c r="H870" s="2" t="str">
        <f>_xlfn.XLOOKUP(Items6[[#This Row],[Name - Copy]],AllJson[PDF File Name],AllJson[Franchise Legal Name])</f>
        <v>Moran Industries, Inc.</v>
      </c>
      <c r="I870" s="4">
        <f>_xlfn.XLOOKUP(Items6[[#This Row],[Name - Copy]],AllJson[PDF File Name],AllJson[FDD Year])</f>
        <v>2024</v>
      </c>
      <c r="J870" s="5" t="str">
        <f>_xlfn.XLOOKUP(Items6[[#This Row],[Name]],WisconsinFDD_Unstructured[Name],WisconsinFDD_Unstructured[OG Subfolder],0)</f>
        <v>Moran_2024</v>
      </c>
      <c r="K870" t="str" cm="1">
        <f t="array" ref="K870">UPPER(CleanFileName1(Items6[[#This Row],[Franchise Legal Name]]))</f>
        <v>MORAN INDUSTRIES, INC.</v>
      </c>
      <c r="L870" s="8" t="str">
        <f>SUBSTITUTE(Items6[[#This Row],[New PDF File Name]],".pdf","_Items1-23.pdf")</f>
        <v>MORAN INDUSTRIES, INC._2024_Items1-23.pdf</v>
      </c>
      <c r="M870" s="6" t="str">
        <f>Items6[[#This Row],[Cleaned Legal Name]]&amp;"_"&amp;Items6[[#This Row],[FDD Year]]&amp;".pdf"</f>
        <v>MORAN INDUSTRIES, INC._2024.pdf</v>
      </c>
      <c r="N870" s="7" t="str">
        <f>SUBSTITUTE(Items6[[#This Row],[New PDF File Name]],".pdf","")</f>
        <v>MORAN INDUSTRIES, INC._2024</v>
      </c>
    </row>
    <row r="871" spans="1:14" x14ac:dyDescent="0.3">
      <c r="A871" s="1" t="s">
        <v>1747</v>
      </c>
      <c r="B871" s="1" t="s">
        <v>8</v>
      </c>
      <c r="C871" s="2">
        <v>45536.552175694444</v>
      </c>
      <c r="D871" s="2">
        <v>45533.894302048611</v>
      </c>
      <c r="E871" s="2">
        <v>45533.894301192129</v>
      </c>
      <c r="F871" s="1" t="s">
        <v>9</v>
      </c>
      <c r="G871" s="1" t="s">
        <v>1748</v>
      </c>
      <c r="H871" s="2" t="str">
        <f>_xlfn.XLOOKUP(Items6[[#This Row],[Name - Copy]],AllJson[PDF File Name],AllJson[Franchise Legal Name])</f>
        <v>MosquitoNix Franchise, LLC</v>
      </c>
      <c r="I871" s="4">
        <f>_xlfn.XLOOKUP(Items6[[#This Row],[Name - Copy]],AllJson[PDF File Name],AllJson[FDD Year])</f>
        <v>2024</v>
      </c>
      <c r="J871" s="5" t="str">
        <f>_xlfn.XLOOKUP(Items6[[#This Row],[Name]],WisconsinFDD_Unstructured[Name],WisconsinFDD_Unstructured[OG Subfolder],0)</f>
        <v>MosquitoNix_2024</v>
      </c>
      <c r="K871" t="str" cm="1">
        <f t="array" ref="K871">UPPER(CleanFileName1(Items6[[#This Row],[Franchise Legal Name]]))</f>
        <v>MOSQUITONIX FRANCHISE, LLC</v>
      </c>
      <c r="L871" s="8" t="str">
        <f>SUBSTITUTE(Items6[[#This Row],[New PDF File Name]],".pdf","_Items1-23.pdf")</f>
        <v>MOSQUITONIX FRANCHISE, LLC_2024_Items1-23.pdf</v>
      </c>
      <c r="M871" s="6" t="str">
        <f>Items6[[#This Row],[Cleaned Legal Name]]&amp;"_"&amp;Items6[[#This Row],[FDD Year]]&amp;".pdf"</f>
        <v>MOSQUITONIX FRANCHISE, LLC_2024.pdf</v>
      </c>
      <c r="N871" s="7" t="str">
        <f>SUBSTITUTE(Items6[[#This Row],[New PDF File Name]],".pdf","")</f>
        <v>MOSQUITONIX FRANCHISE, LLC_2024</v>
      </c>
    </row>
    <row r="872" spans="1:14" x14ac:dyDescent="0.3">
      <c r="A872" s="1" t="s">
        <v>1749</v>
      </c>
      <c r="B872" s="1" t="s">
        <v>8</v>
      </c>
      <c r="C872" s="2">
        <v>45536.553712465276</v>
      </c>
      <c r="D872" s="2">
        <v>45533.894321516207</v>
      </c>
      <c r="E872" s="2">
        <v>45533.894321412037</v>
      </c>
      <c r="F872" s="1" t="s">
        <v>9</v>
      </c>
      <c r="G872" s="1" t="s">
        <v>1750</v>
      </c>
      <c r="H872" s="2" t="str">
        <f>_xlfn.XLOOKUP(Items6[[#This Row],[Name - Copy]],AllJson[PDF File Name],AllJson[Franchise Legal Name])</f>
        <v>Mosquito Hunters, LLC</v>
      </c>
      <c r="I872" s="4">
        <f>_xlfn.XLOOKUP(Items6[[#This Row],[Name - Copy]],AllJson[PDF File Name],AllJson[FDD Year])</f>
        <v>2024</v>
      </c>
      <c r="J872" s="5">
        <f>_xlfn.XLOOKUP(Items6[[#This Row],[Name]],WisconsinFDD_Unstructured[Name],WisconsinFDD_Unstructured[OG Subfolder],0)</f>
        <v>0</v>
      </c>
      <c r="K872" t="str" cm="1">
        <f t="array" ref="K872">UPPER(CleanFileName1(Items6[[#This Row],[Franchise Legal Name]]))</f>
        <v>MOSQUITO HUNTERS, LLC</v>
      </c>
      <c r="L872" s="8" t="str">
        <f>SUBSTITUTE(Items6[[#This Row],[New PDF File Name]],".pdf","_Items1-23.pdf")</f>
        <v>MOSQUITO HUNTERS, LLC_2024_Items1-23.pdf</v>
      </c>
      <c r="M872" s="6" t="str">
        <f>Items6[[#This Row],[Cleaned Legal Name]]&amp;"_"&amp;Items6[[#This Row],[FDD Year]]&amp;".pdf"</f>
        <v>MOSQUITO HUNTERS, LLC_2024.pdf</v>
      </c>
      <c r="N872" s="7" t="str">
        <f>SUBSTITUTE(Items6[[#This Row],[New PDF File Name]],".pdf","")</f>
        <v>MOSQUITO HUNTERS, LLC_2024</v>
      </c>
    </row>
    <row r="873" spans="1:14" x14ac:dyDescent="0.3">
      <c r="A873" s="1" t="s">
        <v>1751</v>
      </c>
      <c r="B873" s="1" t="s">
        <v>8</v>
      </c>
      <c r="C873" s="2">
        <v>45536.55559300926</v>
      </c>
      <c r="D873" s="2">
        <v>45533.894362094907</v>
      </c>
      <c r="E873" s="2">
        <v>45533.894362002313</v>
      </c>
      <c r="F873" s="1" t="s">
        <v>9</v>
      </c>
      <c r="G873" s="1" t="s">
        <v>1752</v>
      </c>
      <c r="H873" s="2" t="str">
        <f>_xlfn.XLOOKUP(Items6[[#This Row],[Name - Copy]],AllJson[PDF File Name],AllJson[Franchise Legal Name])</f>
        <v>Mosquito Joe SPV LLC</v>
      </c>
      <c r="I873" s="4">
        <f>_xlfn.XLOOKUP(Items6[[#This Row],[Name - Copy]],AllJson[PDF File Name],AllJson[FDD Year])</f>
        <v>2024</v>
      </c>
      <c r="J873" s="5">
        <f>_xlfn.XLOOKUP(Items6[[#This Row],[Name]],WisconsinFDD_Unstructured[Name],WisconsinFDD_Unstructured[OG Subfolder],0)</f>
        <v>0</v>
      </c>
      <c r="K873" t="str" cm="1">
        <f t="array" ref="K873">UPPER(CleanFileName1(Items6[[#This Row],[Franchise Legal Name]]))</f>
        <v>MOSQUITO JOE SPV LLC</v>
      </c>
      <c r="L873" s="8" t="str">
        <f>SUBSTITUTE(Items6[[#This Row],[New PDF File Name]],".pdf","_Items1-23.pdf")</f>
        <v>MOSQUITO JOE SPV LLC_2024_Items1-23.pdf</v>
      </c>
      <c r="M873" s="6" t="str">
        <f>Items6[[#This Row],[Cleaned Legal Name]]&amp;"_"&amp;Items6[[#This Row],[FDD Year]]&amp;".pdf"</f>
        <v>MOSQUITO JOE SPV LLC_2024.pdf</v>
      </c>
      <c r="N873" s="7" t="str">
        <f>SUBSTITUTE(Items6[[#This Row],[New PDF File Name]],".pdf","")</f>
        <v>MOSQUITO JOE SPV LLC_2024</v>
      </c>
    </row>
    <row r="874" spans="1:14" x14ac:dyDescent="0.3">
      <c r="A874" s="1" t="s">
        <v>1753</v>
      </c>
      <c r="B874" s="1" t="s">
        <v>8</v>
      </c>
      <c r="C874" s="2">
        <v>45536.558396215281</v>
      </c>
      <c r="D874" s="2">
        <v>45533.894387349537</v>
      </c>
      <c r="E874" s="2">
        <v>45533.894387245367</v>
      </c>
      <c r="F874" s="1" t="s">
        <v>9</v>
      </c>
      <c r="G874" s="1" t="s">
        <v>1754</v>
      </c>
      <c r="H874" s="2" t="str">
        <f>_xlfn.XLOOKUP(Items6[[#This Row],[Name - Copy]],AllJson[PDF File Name],AllJson[Franchise Legal Name])</f>
        <v>Mosquito Shield Franchise Corporation</v>
      </c>
      <c r="I874" s="4">
        <f>_xlfn.XLOOKUP(Items6[[#This Row],[Name - Copy]],AllJson[PDF File Name],AllJson[FDD Year])</f>
        <v>2024</v>
      </c>
      <c r="J874" s="5">
        <f>_xlfn.XLOOKUP(Items6[[#This Row],[Name]],WisconsinFDD_Unstructured[Name],WisconsinFDD_Unstructured[OG Subfolder],0)</f>
        <v>0</v>
      </c>
      <c r="K874" t="str" cm="1">
        <f t="array" ref="K874">UPPER(CleanFileName1(Items6[[#This Row],[Franchise Legal Name]]))</f>
        <v>MOSQUITO SHIELD FRANCHISE CORPORATION</v>
      </c>
      <c r="L874" s="8" t="str">
        <f>SUBSTITUTE(Items6[[#This Row],[New PDF File Name]],".pdf","_Items1-23.pdf")</f>
        <v>MOSQUITO SHIELD FRANCHISE CORPORATION_2024_Items1-23.pdf</v>
      </c>
      <c r="M874" s="6" t="str">
        <f>Items6[[#This Row],[Cleaned Legal Name]]&amp;"_"&amp;Items6[[#This Row],[FDD Year]]&amp;".pdf"</f>
        <v>MOSQUITO SHIELD FRANCHISE CORPORATION_2024.pdf</v>
      </c>
      <c r="N874" s="7" t="str">
        <f>SUBSTITUTE(Items6[[#This Row],[New PDF File Name]],".pdf","")</f>
        <v>MOSQUITO SHIELD FRANCHISE CORPORATION_2024</v>
      </c>
    </row>
    <row r="875" spans="1:14" x14ac:dyDescent="0.3">
      <c r="A875" s="1" t="s">
        <v>1755</v>
      </c>
      <c r="B875" s="1" t="s">
        <v>8</v>
      </c>
      <c r="C875" s="2">
        <v>45536.56004650463</v>
      </c>
      <c r="D875" s="2">
        <v>45533.894419282406</v>
      </c>
      <c r="E875" s="2">
        <v>45533.894419085649</v>
      </c>
      <c r="F875" s="1" t="s">
        <v>9</v>
      </c>
      <c r="G875" s="1" t="s">
        <v>1756</v>
      </c>
      <c r="H875" s="2" t="str">
        <f>_xlfn.XLOOKUP(Items6[[#This Row],[Name - Copy]],AllJson[PDF File Name],AllJson[Franchise Legal Name])</f>
        <v>Mosquito Squad Franchising SPE LLC</v>
      </c>
      <c r="I875" s="4">
        <f>_xlfn.XLOOKUP(Items6[[#This Row],[Name - Copy]],AllJson[PDF File Name],AllJson[FDD Year])</f>
        <v>2024</v>
      </c>
      <c r="J875" s="5">
        <f>_xlfn.XLOOKUP(Items6[[#This Row],[Name]],WisconsinFDD_Unstructured[Name],WisconsinFDD_Unstructured[OG Subfolder],0)</f>
        <v>0</v>
      </c>
      <c r="K875" t="str" cm="1">
        <f t="array" ref="K875">UPPER(CleanFileName1(Items6[[#This Row],[Franchise Legal Name]]))</f>
        <v>MOSQUITO SQUAD FRANCHISING SPE LLC</v>
      </c>
      <c r="L875" s="8" t="str">
        <f>SUBSTITUTE(Items6[[#This Row],[New PDF File Name]],".pdf","_Items1-23.pdf")</f>
        <v>MOSQUITO SQUAD FRANCHISING SPE LLC_2024_Items1-23.pdf</v>
      </c>
      <c r="M875" s="6" t="str">
        <f>Items6[[#This Row],[Cleaned Legal Name]]&amp;"_"&amp;Items6[[#This Row],[FDD Year]]&amp;".pdf"</f>
        <v>MOSQUITO SQUAD FRANCHISING SPE LLC_2024.pdf</v>
      </c>
      <c r="N875" s="7" t="str">
        <f>SUBSTITUTE(Items6[[#This Row],[New PDF File Name]],".pdf","")</f>
        <v>MOSQUITO SQUAD FRANCHISING SPE LLC_2024</v>
      </c>
    </row>
    <row r="876" spans="1:14" x14ac:dyDescent="0.3">
      <c r="A876" s="1" t="s">
        <v>1757</v>
      </c>
      <c r="B876" s="1" t="s">
        <v>8</v>
      </c>
      <c r="C876" s="2">
        <v>45536.562513449077</v>
      </c>
      <c r="D876" s="2">
        <v>45533.894443472222</v>
      </c>
      <c r="E876" s="2">
        <v>45533.894443391204</v>
      </c>
      <c r="F876" s="1" t="s">
        <v>9</v>
      </c>
      <c r="G876" s="1" t="s">
        <v>1758</v>
      </c>
      <c r="H876" s="2" t="str">
        <f>_xlfn.XLOOKUP(Items6[[#This Row],[Name - Copy]],AllJson[PDF File Name],AllJson[Franchise Legal Name])</f>
        <v>Mossy Oak Properties, Inc.</v>
      </c>
      <c r="I876" s="4">
        <f>_xlfn.XLOOKUP(Items6[[#This Row],[Name - Copy]],AllJson[PDF File Name],AllJson[FDD Year])</f>
        <v>2024</v>
      </c>
      <c r="J876" s="5" t="str">
        <f>_xlfn.XLOOKUP(Items6[[#This Row],[Name]],WisconsinFDD_Unstructured[Name],WisconsinFDD_Unstructured[OG Subfolder],0)</f>
        <v>Mossy_2024</v>
      </c>
      <c r="K876" t="str" cm="1">
        <f t="array" ref="K876">UPPER(CleanFileName1(Items6[[#This Row],[Franchise Legal Name]]))</f>
        <v>MOSSY OAK PROPERTIES, INC.</v>
      </c>
      <c r="L876" s="8" t="str">
        <f>SUBSTITUTE(Items6[[#This Row],[New PDF File Name]],".pdf","_Items1-23.pdf")</f>
        <v>MOSSY OAK PROPERTIES, INC._2024_Items1-23.pdf</v>
      </c>
      <c r="M876" s="6" t="str">
        <f>Items6[[#This Row],[Cleaned Legal Name]]&amp;"_"&amp;Items6[[#This Row],[FDD Year]]&amp;".pdf"</f>
        <v>MOSSY OAK PROPERTIES, INC._2024.pdf</v>
      </c>
      <c r="N876" s="7" t="str">
        <f>SUBSTITUTE(Items6[[#This Row],[New PDF File Name]],".pdf","")</f>
        <v>MOSSY OAK PROPERTIES, INC._2024</v>
      </c>
    </row>
    <row r="877" spans="1:14" x14ac:dyDescent="0.3">
      <c r="A877" s="1" t="s">
        <v>1759</v>
      </c>
      <c r="B877" s="1" t="s">
        <v>8</v>
      </c>
      <c r="C877" s="2">
        <v>45536.563937615741</v>
      </c>
      <c r="D877" s="2">
        <v>45533.894452638888</v>
      </c>
      <c r="E877" s="2">
        <v>45533.894452546294</v>
      </c>
      <c r="F877" s="1" t="s">
        <v>9</v>
      </c>
      <c r="G877" s="1" t="s">
        <v>1760</v>
      </c>
      <c r="H877" s="2" t="str">
        <f>_xlfn.XLOOKUP(Items6[[#This Row],[Name - Copy]],AllJson[PDF File Name],AllJson[Franchise Legal Name])</f>
        <v>Motel 6</v>
      </c>
      <c r="I877" s="4">
        <f>_xlfn.XLOOKUP(Items6[[#This Row],[Name - Copy]],AllJson[PDF File Name],AllJson[FDD Year])</f>
        <v>2024</v>
      </c>
      <c r="J877" s="5" t="str">
        <f>_xlfn.XLOOKUP(Items6[[#This Row],[Name]],WisconsinFDD_Unstructured[Name],WisconsinFDD_Unstructured[OG Subfolder],0)</f>
        <v>Motel_2024</v>
      </c>
      <c r="K877" t="str" cm="1">
        <f t="array" ref="K877">UPPER(CleanFileName1(Items6[[#This Row],[Franchise Legal Name]]))</f>
        <v>MOTEL 6</v>
      </c>
      <c r="L877" s="8" t="str">
        <f>SUBSTITUTE(Items6[[#This Row],[New PDF File Name]],".pdf","_Items1-23.pdf")</f>
        <v>MOTEL 6_2024_Items1-23.pdf</v>
      </c>
      <c r="M877" s="6" t="str">
        <f>Items6[[#This Row],[Cleaned Legal Name]]&amp;"_"&amp;Items6[[#This Row],[FDD Year]]&amp;".pdf"</f>
        <v>MOTEL 6_2024.pdf</v>
      </c>
      <c r="N877" s="7" t="str">
        <f>SUBSTITUTE(Items6[[#This Row],[New PDF File Name]],".pdf","")</f>
        <v>MOTEL 6_2024</v>
      </c>
    </row>
    <row r="878" spans="1:14" x14ac:dyDescent="0.3">
      <c r="A878" s="1" t="s">
        <v>1761</v>
      </c>
      <c r="B878" s="1" t="s">
        <v>8</v>
      </c>
      <c r="C878" s="2">
        <v>45536.565987662034</v>
      </c>
      <c r="D878" s="2">
        <v>45533.894482187497</v>
      </c>
      <c r="E878" s="2">
        <v>45533.894482013886</v>
      </c>
      <c r="F878" s="1" t="s">
        <v>9</v>
      </c>
      <c r="G878" s="1" t="s">
        <v>1762</v>
      </c>
      <c r="H878" s="2" t="str">
        <f>_xlfn.XLOOKUP(Items6[[#This Row],[Name - Copy]],AllJson[PDF File Name],AllJson[Franchise Legal Name])</f>
        <v>Motto Franchising, LLC</v>
      </c>
      <c r="I878" s="4">
        <f>_xlfn.XLOOKUP(Items6[[#This Row],[Name - Copy]],AllJson[PDF File Name],AllJson[FDD Year])</f>
        <v>2024</v>
      </c>
      <c r="J878" s="5" t="str">
        <f>_xlfn.XLOOKUP(Items6[[#This Row],[Name]],WisconsinFDD_Unstructured[Name],WisconsinFDD_Unstructured[OG Subfolder],0)</f>
        <v>Motto_2024</v>
      </c>
      <c r="K878" t="str" cm="1">
        <f t="array" ref="K878">UPPER(CleanFileName1(Items6[[#This Row],[Franchise Legal Name]]))</f>
        <v>MOTTO FRANCHISING, LLC</v>
      </c>
      <c r="L878" s="8" t="str">
        <f>SUBSTITUTE(Items6[[#This Row],[New PDF File Name]],".pdf","_Items1-23.pdf")</f>
        <v>MOTTO FRANCHISING, LLC_2024_Items1-23.pdf</v>
      </c>
      <c r="M878" s="6" t="str">
        <f>Items6[[#This Row],[Cleaned Legal Name]]&amp;"_"&amp;Items6[[#This Row],[FDD Year]]&amp;".pdf"</f>
        <v>MOTTO FRANCHISING, LLC_2024.pdf</v>
      </c>
      <c r="N878" s="7" t="str">
        <f>SUBSTITUTE(Items6[[#This Row],[New PDF File Name]],".pdf","")</f>
        <v>MOTTO FRANCHISING, LLC_2024</v>
      </c>
    </row>
    <row r="879" spans="1:14" x14ac:dyDescent="0.3">
      <c r="A879" s="1" t="s">
        <v>1763</v>
      </c>
      <c r="B879" s="1" t="s">
        <v>8</v>
      </c>
      <c r="C879" s="2">
        <v>45536.568468530095</v>
      </c>
      <c r="D879" s="2">
        <v>45533.894499374997</v>
      </c>
      <c r="E879" s="2">
        <v>45533.894499317132</v>
      </c>
      <c r="F879" s="1" t="s">
        <v>9</v>
      </c>
      <c r="G879" s="1" t="s">
        <v>1764</v>
      </c>
      <c r="H879" s="2" t="str">
        <f>_xlfn.XLOOKUP(Items6[[#This Row],[Name - Copy]],AllJson[PDF File Name],AllJson[Franchise Legal Name])</f>
        <v>MOTW Coffee &amp; Pastries Franchising, LLC</v>
      </c>
      <c r="I879" s="4">
        <f>_xlfn.XLOOKUP(Items6[[#This Row],[Name - Copy]],AllJson[PDF File Name],AllJson[FDD Year])</f>
        <v>2024</v>
      </c>
      <c r="J879" s="5" t="str">
        <f>_xlfn.XLOOKUP(Items6[[#This Row],[Name]],WisconsinFDD_Unstructured[Name],WisconsinFDD_Unstructured[OG Subfolder],0)</f>
        <v>MOTW_2024</v>
      </c>
      <c r="K879" t="str" cm="1">
        <f t="array" ref="K879">UPPER(CleanFileName1(Items6[[#This Row],[Franchise Legal Name]]))</f>
        <v>MOTW COFFEE &amp; PASTRIES FRANCHISING, LLC</v>
      </c>
      <c r="L879" s="8" t="str">
        <f>SUBSTITUTE(Items6[[#This Row],[New PDF File Name]],".pdf","_Items1-23.pdf")</f>
        <v>MOTW COFFEE &amp; PASTRIES FRANCHISING, LLC_2024_Items1-23.pdf</v>
      </c>
      <c r="M879" s="6" t="str">
        <f>Items6[[#This Row],[Cleaned Legal Name]]&amp;"_"&amp;Items6[[#This Row],[FDD Year]]&amp;".pdf"</f>
        <v>MOTW COFFEE &amp; PASTRIES FRANCHISING, LLC_2024.pdf</v>
      </c>
      <c r="N879" s="7" t="str">
        <f>SUBSTITUTE(Items6[[#This Row],[New PDF File Name]],".pdf","")</f>
        <v>MOTW COFFEE &amp; PASTRIES FRANCHISING, LLC_2024</v>
      </c>
    </row>
    <row r="880" spans="1:14" x14ac:dyDescent="0.3">
      <c r="A880" s="1" t="s">
        <v>1765</v>
      </c>
      <c r="B880" s="1" t="s">
        <v>8</v>
      </c>
      <c r="C880" s="2">
        <v>45536.569749942129</v>
      </c>
      <c r="D880" s="2">
        <v>45533.894505335651</v>
      </c>
      <c r="E880" s="2">
        <v>45533.894505231481</v>
      </c>
      <c r="F880" s="1" t="s">
        <v>9</v>
      </c>
      <c r="G880" s="1" t="s">
        <v>1766</v>
      </c>
      <c r="H880" s="2" t="str">
        <f>_xlfn.XLOOKUP(Items6[[#This Row],[Name - Copy]],AllJson[PDF File Name],AllJson[Franchise Legal Name])</f>
        <v>Mountain Mike's Pizza, LLC</v>
      </c>
      <c r="I880" s="4">
        <f>_xlfn.XLOOKUP(Items6[[#This Row],[Name - Copy]],AllJson[PDF File Name],AllJson[FDD Year])</f>
        <v>2024</v>
      </c>
      <c r="J880" s="5" t="str">
        <f>_xlfn.XLOOKUP(Items6[[#This Row],[Name]],WisconsinFDD_Unstructured[Name],WisconsinFDD_Unstructured[OG Subfolder],0)</f>
        <v>Mountain_2024</v>
      </c>
      <c r="K880" t="str" cm="1">
        <f t="array" ref="K880">UPPER(CleanFileName1(Items6[[#This Row],[Franchise Legal Name]]))</f>
        <v>MOUNTAIN MIKE'S PIZZA, LLC</v>
      </c>
      <c r="L880" s="8" t="str">
        <f>SUBSTITUTE(Items6[[#This Row],[New PDF File Name]],".pdf","_Items1-23.pdf")</f>
        <v>MOUNTAIN MIKE'S PIZZA, LLC_2024_Items1-23.pdf</v>
      </c>
      <c r="M880" s="6" t="str">
        <f>Items6[[#This Row],[Cleaned Legal Name]]&amp;"_"&amp;Items6[[#This Row],[FDD Year]]&amp;".pdf"</f>
        <v>MOUNTAIN MIKE'S PIZZA, LLC_2024.pdf</v>
      </c>
      <c r="N880" s="7" t="str">
        <f>SUBSTITUTE(Items6[[#This Row],[New PDF File Name]],".pdf","")</f>
        <v>MOUNTAIN MIKE'S PIZZA, LLC_2024</v>
      </c>
    </row>
    <row r="881" spans="1:14" x14ac:dyDescent="0.3">
      <c r="A881" s="1" t="s">
        <v>1767</v>
      </c>
      <c r="B881" s="1" t="s">
        <v>8</v>
      </c>
      <c r="C881" s="2">
        <v>45536.571487499998</v>
      </c>
      <c r="D881" s="2">
        <v>45533.89454332176</v>
      </c>
      <c r="E881" s="2">
        <v>45533.894543182869</v>
      </c>
      <c r="F881" s="1" t="s">
        <v>9</v>
      </c>
      <c r="G881" s="1" t="s">
        <v>1768</v>
      </c>
      <c r="H881" s="2" t="str">
        <f>_xlfn.XLOOKUP(Items6[[#This Row],[Name - Copy]],AllJson[PDF File Name],AllJson[Franchise Legal Name])</f>
        <v>Mr. Appliance SPV LLC</v>
      </c>
      <c r="I881" s="4">
        <f>_xlfn.XLOOKUP(Items6[[#This Row],[Name - Copy]],AllJson[PDF File Name],AllJson[FDD Year])</f>
        <v>2024</v>
      </c>
      <c r="J881" s="5">
        <f>_xlfn.XLOOKUP(Items6[[#This Row],[Name]],WisconsinFDD_Unstructured[Name],WisconsinFDD_Unstructured[OG Subfolder],0)</f>
        <v>0</v>
      </c>
      <c r="K881" t="str" cm="1">
        <f t="array" ref="K881">UPPER(CleanFileName1(Items6[[#This Row],[Franchise Legal Name]]))</f>
        <v>MR. APPLIANCE SPV LLC</v>
      </c>
      <c r="L881" s="8" t="str">
        <f>SUBSTITUTE(Items6[[#This Row],[New PDF File Name]],".pdf","_Items1-23.pdf")</f>
        <v>MR. APPLIANCE SPV LLC_2024_Items1-23.pdf</v>
      </c>
      <c r="M881" s="6" t="str">
        <f>Items6[[#This Row],[Cleaned Legal Name]]&amp;"_"&amp;Items6[[#This Row],[FDD Year]]&amp;".pdf"</f>
        <v>MR. APPLIANCE SPV LLC_2024.pdf</v>
      </c>
      <c r="N881" s="7" t="str">
        <f>SUBSTITUTE(Items6[[#This Row],[New PDF File Name]],".pdf","")</f>
        <v>MR. APPLIANCE SPV LLC_2024</v>
      </c>
    </row>
    <row r="882" spans="1:14" x14ac:dyDescent="0.3">
      <c r="A882" s="1" t="s">
        <v>1769</v>
      </c>
      <c r="B882" s="1" t="s">
        <v>8</v>
      </c>
      <c r="C882" s="2">
        <v>45536.574090856484</v>
      </c>
      <c r="D882" s="2">
        <v>45533.89460821759</v>
      </c>
      <c r="E882" s="2">
        <v>45533.894608194445</v>
      </c>
      <c r="F882" s="1" t="s">
        <v>9</v>
      </c>
      <c r="G882" s="1" t="s">
        <v>1770</v>
      </c>
      <c r="H882" s="2" t="str">
        <f>_xlfn.XLOOKUP(Items6[[#This Row],[Name - Copy]],AllJson[PDF File Name],AllJson[Franchise Legal Name])</f>
        <v>Mr Brews Taphouse International, LLC</v>
      </c>
      <c r="I882" s="4">
        <f>_xlfn.XLOOKUP(Items6[[#This Row],[Name - Copy]],AllJson[PDF File Name],AllJson[FDD Year])</f>
        <v>2024</v>
      </c>
      <c r="J882" s="5">
        <f>_xlfn.XLOOKUP(Items6[[#This Row],[Name]],WisconsinFDD_Unstructured[Name],WisconsinFDD_Unstructured[OG Subfolder],0)</f>
        <v>0</v>
      </c>
      <c r="K882" t="str" cm="1">
        <f t="array" ref="K882">UPPER(CleanFileName1(Items6[[#This Row],[Franchise Legal Name]]))</f>
        <v>MR BREWS TAPHOUSE INTERNATIONAL, LLC</v>
      </c>
      <c r="L882" s="8" t="str">
        <f>SUBSTITUTE(Items6[[#This Row],[New PDF File Name]],".pdf","_Items1-23.pdf")</f>
        <v>MR BREWS TAPHOUSE INTERNATIONAL, LLC_2024_Items1-23.pdf</v>
      </c>
      <c r="M882" s="6" t="str">
        <f>Items6[[#This Row],[Cleaned Legal Name]]&amp;"_"&amp;Items6[[#This Row],[FDD Year]]&amp;".pdf"</f>
        <v>MR BREWS TAPHOUSE INTERNATIONAL, LLC_2024.pdf</v>
      </c>
      <c r="N882" s="7" t="str">
        <f>SUBSTITUTE(Items6[[#This Row],[New PDF File Name]],".pdf","")</f>
        <v>MR BREWS TAPHOUSE INTERNATIONAL, LLC_2024</v>
      </c>
    </row>
    <row r="883" spans="1:14" x14ac:dyDescent="0.3">
      <c r="A883" s="1" t="s">
        <v>1771</v>
      </c>
      <c r="B883" s="1" t="s">
        <v>8</v>
      </c>
      <c r="C883" s="2">
        <v>45536.579579131947</v>
      </c>
      <c r="D883" s="2">
        <v>45533.894646319444</v>
      </c>
      <c r="E883" s="2">
        <v>45533.894646134257</v>
      </c>
      <c r="F883" s="1" t="s">
        <v>9</v>
      </c>
      <c r="G883" s="1" t="s">
        <v>1772</v>
      </c>
      <c r="H883" s="2" t="str">
        <f>_xlfn.XLOOKUP(Items6[[#This Row],[Name - Copy]],AllJson[PDF File Name],AllJson[Franchise Legal Name])</f>
        <v>Mr. Electric SPV LLC</v>
      </c>
      <c r="I883" s="4">
        <f>_xlfn.XLOOKUP(Items6[[#This Row],[Name - Copy]],AllJson[PDF File Name],AllJson[FDD Year])</f>
        <v>2024</v>
      </c>
      <c r="J883" s="5">
        <f>_xlfn.XLOOKUP(Items6[[#This Row],[Name]],WisconsinFDD_Unstructured[Name],WisconsinFDD_Unstructured[OG Subfolder],0)</f>
        <v>0</v>
      </c>
      <c r="K883" t="str" cm="1">
        <f t="array" ref="K883">UPPER(CleanFileName1(Items6[[#This Row],[Franchise Legal Name]]))</f>
        <v>MR. ELECTRIC SPV LLC</v>
      </c>
      <c r="L883" s="8" t="str">
        <f>SUBSTITUTE(Items6[[#This Row],[New PDF File Name]],".pdf","_Items1-23.pdf")</f>
        <v>MR. ELECTRIC SPV LLC_2024_Items1-23.pdf</v>
      </c>
      <c r="M883" s="6" t="str">
        <f>Items6[[#This Row],[Cleaned Legal Name]]&amp;"_"&amp;Items6[[#This Row],[FDD Year]]&amp;".pdf"</f>
        <v>MR. ELECTRIC SPV LLC_2024.pdf</v>
      </c>
      <c r="N883" s="7" t="str">
        <f>SUBSTITUTE(Items6[[#This Row],[New PDF File Name]],".pdf","")</f>
        <v>MR. ELECTRIC SPV LLC_2024</v>
      </c>
    </row>
    <row r="884" spans="1:14" x14ac:dyDescent="0.3">
      <c r="A884" s="1" t="s">
        <v>1773</v>
      </c>
      <c r="B884" s="1" t="s">
        <v>8</v>
      </c>
      <c r="C884" s="2">
        <v>45536.582307743054</v>
      </c>
      <c r="D884" s="2">
        <v>45533.894719166667</v>
      </c>
      <c r="E884" s="2">
        <v>45533.894719062497</v>
      </c>
      <c r="F884" s="1" t="s">
        <v>9</v>
      </c>
      <c r="G884" s="1" t="s">
        <v>1774</v>
      </c>
      <c r="H884" s="2" t="str">
        <f>_xlfn.XLOOKUP(Items6[[#This Row],[Name - Copy]],AllJson[PDF File Name],AllJson[Franchise Legal Name])</f>
        <v>Mr. Gatti's Operating, LLC</v>
      </c>
      <c r="I884" s="4">
        <f>_xlfn.XLOOKUP(Items6[[#This Row],[Name - Copy]],AllJson[PDF File Name],AllJson[FDD Year])</f>
        <v>2024</v>
      </c>
      <c r="J884" s="5">
        <f>_xlfn.XLOOKUP(Items6[[#This Row],[Name]],WisconsinFDD_Unstructured[Name],WisconsinFDD_Unstructured[OG Subfolder],0)</f>
        <v>0</v>
      </c>
      <c r="K884" t="str" cm="1">
        <f t="array" ref="K884">UPPER(CleanFileName1(Items6[[#This Row],[Franchise Legal Name]]))</f>
        <v>MR. GATTI'S OPERATING, LLC</v>
      </c>
      <c r="L884" s="8" t="str">
        <f>SUBSTITUTE(Items6[[#This Row],[New PDF File Name]],".pdf","_Items1-23.pdf")</f>
        <v>MR. GATTI'S OPERATING, LLC_2024_Items1-23.pdf</v>
      </c>
      <c r="M884" s="6" t="str">
        <f>Items6[[#This Row],[Cleaned Legal Name]]&amp;"_"&amp;Items6[[#This Row],[FDD Year]]&amp;".pdf"</f>
        <v>MR. GATTI'S OPERATING, LLC_2024.pdf</v>
      </c>
      <c r="N884" s="7" t="str">
        <f>SUBSTITUTE(Items6[[#This Row],[New PDF File Name]],".pdf","")</f>
        <v>MR. GATTI'S OPERATING, LLC_2024</v>
      </c>
    </row>
    <row r="885" spans="1:14" x14ac:dyDescent="0.3">
      <c r="A885" s="1" t="s">
        <v>1775</v>
      </c>
      <c r="B885" s="1" t="s">
        <v>8</v>
      </c>
      <c r="C885" s="2">
        <v>45536.589494803244</v>
      </c>
      <c r="D885" s="2">
        <v>45533.894732395835</v>
      </c>
      <c r="E885" s="2">
        <v>45533.894732326386</v>
      </c>
      <c r="F885" s="1" t="s">
        <v>9</v>
      </c>
      <c r="G885" s="1" t="s">
        <v>1776</v>
      </c>
      <c r="H885" s="2" t="str">
        <f>_xlfn.XLOOKUP(Items6[[#This Row],[Name - Copy]],AllJson[PDF File Name],AllJson[Franchise Legal Name])</f>
        <v>Mr. Goodcents Franchise Systems, Inc.</v>
      </c>
      <c r="I885" s="4">
        <f>_xlfn.XLOOKUP(Items6[[#This Row],[Name - Copy]],AllJson[PDF File Name],AllJson[FDD Year])</f>
        <v>2024</v>
      </c>
      <c r="J885" s="5">
        <f>_xlfn.XLOOKUP(Items6[[#This Row],[Name]],WisconsinFDD_Unstructured[Name],WisconsinFDD_Unstructured[OG Subfolder],0)</f>
        <v>0</v>
      </c>
      <c r="K885" t="str" cm="1">
        <f t="array" ref="K885">UPPER(CleanFileName1(Items6[[#This Row],[Franchise Legal Name]]))</f>
        <v>MR. GOODCENTS FRANCHISE SYSTEMS, INC.</v>
      </c>
      <c r="L885" s="8" t="str">
        <f>SUBSTITUTE(Items6[[#This Row],[New PDF File Name]],".pdf","_Items1-23.pdf")</f>
        <v>MR. GOODCENTS FRANCHISE SYSTEMS, INC._2024_Items1-23.pdf</v>
      </c>
      <c r="M885" s="6" t="str">
        <f>Items6[[#This Row],[Cleaned Legal Name]]&amp;"_"&amp;Items6[[#This Row],[FDD Year]]&amp;".pdf"</f>
        <v>MR. GOODCENTS FRANCHISE SYSTEMS, INC._2024.pdf</v>
      </c>
      <c r="N885" s="7" t="str">
        <f>SUBSTITUTE(Items6[[#This Row],[New PDF File Name]],".pdf","")</f>
        <v>MR. GOODCENTS FRANCHISE SYSTEMS, INC._2024</v>
      </c>
    </row>
    <row r="886" spans="1:14" x14ac:dyDescent="0.3">
      <c r="A886" s="1" t="s">
        <v>1777</v>
      </c>
      <c r="B886" s="1" t="s">
        <v>8</v>
      </c>
      <c r="C886" s="2">
        <v>45536.590397719905</v>
      </c>
      <c r="D886" s="2">
        <v>45533.894851145837</v>
      </c>
      <c r="E886" s="2">
        <v>45533.89485109954</v>
      </c>
      <c r="F886" s="1" t="s">
        <v>9</v>
      </c>
      <c r="G886" s="1" t="s">
        <v>1778</v>
      </c>
      <c r="H886" s="2" t="str">
        <f>_xlfn.XLOOKUP(Items6[[#This Row],[Name - Copy]],AllJson[PDF File Name],AllJson[Franchise Legal Name])</f>
        <v>Mr. Handyman SPV LLC</v>
      </c>
      <c r="I886" s="4">
        <f>_xlfn.XLOOKUP(Items6[[#This Row],[Name - Copy]],AllJson[PDF File Name],AllJson[FDD Year])</f>
        <v>2024</v>
      </c>
      <c r="J886" s="5">
        <f>_xlfn.XLOOKUP(Items6[[#This Row],[Name]],WisconsinFDD_Unstructured[Name],WisconsinFDD_Unstructured[OG Subfolder],0)</f>
        <v>0</v>
      </c>
      <c r="K886" t="str" cm="1">
        <f t="array" ref="K886">UPPER(CleanFileName1(Items6[[#This Row],[Franchise Legal Name]]))</f>
        <v>MR. HANDYMAN SPV LLC</v>
      </c>
      <c r="L886" s="8" t="str">
        <f>SUBSTITUTE(Items6[[#This Row],[New PDF File Name]],".pdf","_Items1-23.pdf")</f>
        <v>MR. HANDYMAN SPV LLC_2024_Items1-23.pdf</v>
      </c>
      <c r="M886" s="6" t="str">
        <f>Items6[[#This Row],[Cleaned Legal Name]]&amp;"_"&amp;Items6[[#This Row],[FDD Year]]&amp;".pdf"</f>
        <v>MR. HANDYMAN SPV LLC_2024.pdf</v>
      </c>
      <c r="N886" s="7" t="str">
        <f>SUBSTITUTE(Items6[[#This Row],[New PDF File Name]],".pdf","")</f>
        <v>MR. HANDYMAN SPV LLC_2024</v>
      </c>
    </row>
    <row r="887" spans="1:14" x14ac:dyDescent="0.3">
      <c r="A887" s="1" t="s">
        <v>1779</v>
      </c>
      <c r="B887" s="1" t="s">
        <v>8</v>
      </c>
      <c r="C887" s="2">
        <v>45536.600725127311</v>
      </c>
      <c r="D887" s="2">
        <v>45533.894890729163</v>
      </c>
      <c r="E887" s="2">
        <v>45533.89489059028</v>
      </c>
      <c r="F887" s="1" t="s">
        <v>9</v>
      </c>
      <c r="G887" s="1" t="s">
        <v>1780</v>
      </c>
      <c r="H887" s="2" t="str">
        <f>_xlfn.XLOOKUP(Items6[[#This Row],[Name - Copy]],AllJson[PDF File Name],AllJson[Franchise Legal Name])</f>
        <v>Mr. Rooter SPV LLC</v>
      </c>
      <c r="I887" s="4">
        <f>_xlfn.XLOOKUP(Items6[[#This Row],[Name - Copy]],AllJson[PDF File Name],AllJson[FDD Year])</f>
        <v>2024</v>
      </c>
      <c r="J887" s="5">
        <f>_xlfn.XLOOKUP(Items6[[#This Row],[Name]],WisconsinFDD_Unstructured[Name],WisconsinFDD_Unstructured[OG Subfolder],0)</f>
        <v>0</v>
      </c>
      <c r="K887" t="str" cm="1">
        <f t="array" ref="K887">UPPER(CleanFileName1(Items6[[#This Row],[Franchise Legal Name]]))</f>
        <v>MR. ROOTER SPV LLC</v>
      </c>
      <c r="L887" s="8" t="str">
        <f>SUBSTITUTE(Items6[[#This Row],[New PDF File Name]],".pdf","_Items1-23.pdf")</f>
        <v>MR. ROOTER SPV LLC_2024_Items1-23.pdf</v>
      </c>
      <c r="M887" s="6" t="str">
        <f>Items6[[#This Row],[Cleaned Legal Name]]&amp;"_"&amp;Items6[[#This Row],[FDD Year]]&amp;".pdf"</f>
        <v>MR. ROOTER SPV LLC_2024.pdf</v>
      </c>
      <c r="N887" s="7" t="str">
        <f>SUBSTITUTE(Items6[[#This Row],[New PDF File Name]],".pdf","")</f>
        <v>MR. ROOTER SPV LLC_2024</v>
      </c>
    </row>
    <row r="888" spans="1:14" x14ac:dyDescent="0.3">
      <c r="A888" s="1" t="s">
        <v>1781</v>
      </c>
      <c r="B888" s="1" t="s">
        <v>8</v>
      </c>
      <c r="C888" s="2">
        <v>45536.603718449071</v>
      </c>
      <c r="D888" s="2">
        <v>45533.894908657407</v>
      </c>
      <c r="E888" s="2">
        <v>45533.894908576389</v>
      </c>
      <c r="F888" s="1" t="s">
        <v>9</v>
      </c>
      <c r="G888" s="1" t="s">
        <v>1782</v>
      </c>
      <c r="H888" s="2" t="str">
        <f>_xlfn.XLOOKUP(Items6[[#This Row],[Name - Copy]],AllJson[PDF File Name],AllJson[Franchise Legal Name])</f>
        <v>MR SANDLESS FRANCHISE LLC</v>
      </c>
      <c r="I888" s="4">
        <f>_xlfn.XLOOKUP(Items6[[#This Row],[Name - Copy]],AllJson[PDF File Name],AllJson[FDD Year])</f>
        <v>2024</v>
      </c>
      <c r="J888" s="5">
        <f>_xlfn.XLOOKUP(Items6[[#This Row],[Name]],WisconsinFDD_Unstructured[Name],WisconsinFDD_Unstructured[OG Subfolder],0)</f>
        <v>0</v>
      </c>
      <c r="K888" t="str" cm="1">
        <f t="array" ref="K888">UPPER(CleanFileName1(Items6[[#This Row],[Franchise Legal Name]]))</f>
        <v>MR SANDLESS FRANCHISE LLC</v>
      </c>
      <c r="L888" s="8" t="str">
        <f>SUBSTITUTE(Items6[[#This Row],[New PDF File Name]],".pdf","_Items1-23.pdf")</f>
        <v>MR SANDLESS FRANCHISE LLC_2024_Items1-23.pdf</v>
      </c>
      <c r="M888" s="6" t="str">
        <f>Items6[[#This Row],[Cleaned Legal Name]]&amp;"_"&amp;Items6[[#This Row],[FDD Year]]&amp;".pdf"</f>
        <v>MR SANDLESS FRANCHISE LLC_2024.pdf</v>
      </c>
      <c r="N888" s="7" t="str">
        <f>SUBSTITUTE(Items6[[#This Row],[New PDF File Name]],".pdf","")</f>
        <v>MR SANDLESS FRANCHISE LLC_2024</v>
      </c>
    </row>
    <row r="889" spans="1:14" x14ac:dyDescent="0.3">
      <c r="A889" s="1" t="s">
        <v>1783</v>
      </c>
      <c r="B889" s="1" t="s">
        <v>8</v>
      </c>
      <c r="C889" s="2">
        <v>45536.605006620368</v>
      </c>
      <c r="D889" s="2">
        <v>45533.894940289349</v>
      </c>
      <c r="E889" s="2">
        <v>45533.894940127313</v>
      </c>
      <c r="F889" s="1" t="s">
        <v>9</v>
      </c>
      <c r="G889" s="1" t="s">
        <v>1784</v>
      </c>
      <c r="H889" s="2" t="str">
        <f>_xlfn.XLOOKUP(Items6[[#This Row],[Name - Copy]],AllJson[PDF File Name],AllJson[Franchise Legal Name])</f>
        <v>MTY Franchising USA, Inc.</v>
      </c>
      <c r="I889" s="4">
        <f>_xlfn.XLOOKUP(Items6[[#This Row],[Name - Copy]],AllJson[PDF File Name],AllJson[FDD Year])</f>
        <v>2024</v>
      </c>
      <c r="J889" s="5" t="str">
        <f>_xlfn.XLOOKUP(Items6[[#This Row],[Name]],WisconsinFDD_Unstructured[Name],WisconsinFDD_Unstructured[OG Subfolder],0)</f>
        <v>MTY_2024</v>
      </c>
      <c r="K889" t="str" cm="1">
        <f t="array" ref="K889">UPPER(CleanFileName1(Items6[[#This Row],[Franchise Legal Name]]))</f>
        <v>MTY FRANCHISING USA, INC.</v>
      </c>
      <c r="L889" s="8" t="str">
        <f>SUBSTITUTE(Items6[[#This Row],[New PDF File Name]],".pdf","_Items1-23.pdf")</f>
        <v>MTY FRANCHISING USA, INC._2024_Items1-23.pdf</v>
      </c>
      <c r="M889" s="6" t="str">
        <f>Items6[[#This Row],[Cleaned Legal Name]]&amp;"_"&amp;Items6[[#This Row],[FDD Year]]&amp;".pdf"</f>
        <v>MTY FRANCHISING USA, INC._2024.pdf</v>
      </c>
      <c r="N889" s="7" t="str">
        <f>SUBSTITUTE(Items6[[#This Row],[New PDF File Name]],".pdf","")</f>
        <v>MTY FRANCHISING USA, INC._2024</v>
      </c>
    </row>
    <row r="890" spans="1:14" x14ac:dyDescent="0.3">
      <c r="A890" s="1" t="s">
        <v>1785</v>
      </c>
      <c r="B890" s="1" t="s">
        <v>8</v>
      </c>
      <c r="C890" s="2">
        <v>45536.60790372685</v>
      </c>
      <c r="D890" s="2">
        <v>45533.894975416668</v>
      </c>
      <c r="E890" s="2">
        <v>45533.894975312498</v>
      </c>
      <c r="F890" s="1" t="s">
        <v>9</v>
      </c>
      <c r="G890" s="1" t="s">
        <v>1786</v>
      </c>
      <c r="H890" s="2" t="str">
        <f>_xlfn.XLOOKUP(Items6[[#This Row],[Name - Copy]],AllJson[PDF File Name],AllJson[Franchise Legal Name])</f>
        <v>Muginoho International, Inc.</v>
      </c>
      <c r="I890" s="4">
        <f>_xlfn.XLOOKUP(Items6[[#This Row],[Name - Copy]],AllJson[PDF File Name],AllJson[FDD Year])</f>
        <v>2024</v>
      </c>
      <c r="J890" s="5" t="str">
        <f>_xlfn.XLOOKUP(Items6[[#This Row],[Name]],WisconsinFDD_Unstructured[Name],WisconsinFDD_Unstructured[OG Subfolder],0)</f>
        <v>Muginoho_2024</v>
      </c>
      <c r="K890" t="str" cm="1">
        <f t="array" ref="K890">UPPER(CleanFileName1(Items6[[#This Row],[Franchise Legal Name]]))</f>
        <v>MUGINOHO INTERNATIONAL, INC.</v>
      </c>
      <c r="L890" s="8" t="str">
        <f>SUBSTITUTE(Items6[[#This Row],[New PDF File Name]],".pdf","_Items1-23.pdf")</f>
        <v>MUGINOHO INTERNATIONAL, INC._2024_Items1-23.pdf</v>
      </c>
      <c r="M890" s="6" t="str">
        <f>Items6[[#This Row],[Cleaned Legal Name]]&amp;"_"&amp;Items6[[#This Row],[FDD Year]]&amp;".pdf"</f>
        <v>MUGINOHO INTERNATIONAL, INC._2024.pdf</v>
      </c>
      <c r="N890" s="7" t="str">
        <f>SUBSTITUTE(Items6[[#This Row],[New PDF File Name]],".pdf","")</f>
        <v>MUGINOHO INTERNATIONAL, INC._2024</v>
      </c>
    </row>
    <row r="891" spans="1:14" x14ac:dyDescent="0.3">
      <c r="A891" s="1" t="s">
        <v>1787</v>
      </c>
      <c r="B891" s="1" t="s">
        <v>8</v>
      </c>
      <c r="C891" s="2">
        <v>45536.609571990739</v>
      </c>
      <c r="D891" s="2">
        <v>45533.894992847221</v>
      </c>
      <c r="E891" s="2">
        <v>45533.894992743059</v>
      </c>
      <c r="F891" s="1" t="s">
        <v>9</v>
      </c>
      <c r="G891" s="1" t="s">
        <v>1788</v>
      </c>
      <c r="H891" s="2" t="str">
        <f>_xlfn.XLOOKUP(Items6[[#This Row],[Name - Copy]],AllJson[PDF File Name],AllJson[Franchise Legal Name])</f>
        <v>Mulberrys Franchising, LLC</v>
      </c>
      <c r="I891" s="4">
        <f>_xlfn.XLOOKUP(Items6[[#This Row],[Name - Copy]],AllJson[PDF File Name],AllJson[FDD Year])</f>
        <v>2024</v>
      </c>
      <c r="J891" s="5" t="str">
        <f>_xlfn.XLOOKUP(Items6[[#This Row],[Name]],WisconsinFDD_Unstructured[Name],WisconsinFDD_Unstructured[OG Subfolder],0)</f>
        <v>Mulberrys_2024</v>
      </c>
      <c r="K891" t="str" cm="1">
        <f t="array" ref="K891">UPPER(CleanFileName1(Items6[[#This Row],[Franchise Legal Name]]))</f>
        <v>MULBERRYS FRANCHISING, LLC</v>
      </c>
      <c r="L891" s="8" t="str">
        <f>SUBSTITUTE(Items6[[#This Row],[New PDF File Name]],".pdf","_Items1-23.pdf")</f>
        <v>MULBERRYS FRANCHISING, LLC_2024_Items1-23.pdf</v>
      </c>
      <c r="M891" s="6" t="str">
        <f>Items6[[#This Row],[Cleaned Legal Name]]&amp;"_"&amp;Items6[[#This Row],[FDD Year]]&amp;".pdf"</f>
        <v>MULBERRYS FRANCHISING, LLC_2024.pdf</v>
      </c>
      <c r="N891" s="7" t="str">
        <f>SUBSTITUTE(Items6[[#This Row],[New PDF File Name]],".pdf","")</f>
        <v>MULBERRYS FRANCHISING, LLC_2024</v>
      </c>
    </row>
    <row r="892" spans="1:14" x14ac:dyDescent="0.3">
      <c r="A892" s="1" t="s">
        <v>1789</v>
      </c>
      <c r="B892" s="1" t="s">
        <v>8</v>
      </c>
      <c r="C892" s="2">
        <v>45536.610643692133</v>
      </c>
      <c r="D892" s="2">
        <v>45533.895015972223</v>
      </c>
      <c r="E892" s="2">
        <v>45533.895015902781</v>
      </c>
      <c r="F892" s="1" t="s">
        <v>9</v>
      </c>
      <c r="G892" s="1" t="s">
        <v>1790</v>
      </c>
      <c r="H892" s="2" t="str">
        <f>_xlfn.XLOOKUP(Items6[[#This Row],[Name - Copy]],AllJson[PDF File Name],AllJson[Franchise Legal Name])</f>
        <v>Murphy Business &amp; Financial Corporation, LLC</v>
      </c>
      <c r="I892" s="4">
        <f>_xlfn.XLOOKUP(Items6[[#This Row],[Name - Copy]],AllJson[PDF File Name],AllJson[FDD Year])</f>
        <v>2024</v>
      </c>
      <c r="J892" s="5" t="str">
        <f>_xlfn.XLOOKUP(Items6[[#This Row],[Name]],WisconsinFDD_Unstructured[Name],WisconsinFDD_Unstructured[OG Subfolder],0)</f>
        <v>Murphy_2024</v>
      </c>
      <c r="K892" t="str" cm="1">
        <f t="array" ref="K892">UPPER(CleanFileName1(Items6[[#This Row],[Franchise Legal Name]]))</f>
        <v>MURPHY BUSINESS &amp; FINANCIAL CORPORATION, LLC</v>
      </c>
      <c r="L892" s="8" t="str">
        <f>SUBSTITUTE(Items6[[#This Row],[New PDF File Name]],".pdf","_Items1-23.pdf")</f>
        <v>MURPHY BUSINESS &amp; FINANCIAL CORPORATION, LLC_2024_Items1-23.pdf</v>
      </c>
      <c r="M892" s="6" t="str">
        <f>Items6[[#This Row],[Cleaned Legal Name]]&amp;"_"&amp;Items6[[#This Row],[FDD Year]]&amp;".pdf"</f>
        <v>MURPHY BUSINESS &amp; FINANCIAL CORPORATION, LLC_2024.pdf</v>
      </c>
      <c r="N892" s="7" t="str">
        <f>SUBSTITUTE(Items6[[#This Row],[New PDF File Name]],".pdf","")</f>
        <v>MURPHY BUSINESS &amp; FINANCIAL CORPORATION, LLC_2024</v>
      </c>
    </row>
    <row r="893" spans="1:14" x14ac:dyDescent="0.3">
      <c r="A893" s="1" t="s">
        <v>1791</v>
      </c>
      <c r="B893" s="1" t="s">
        <v>8</v>
      </c>
      <c r="C893" s="2">
        <v>45536.612224386576</v>
      </c>
      <c r="D893" s="2">
        <v>45533.895029861109</v>
      </c>
      <c r="E893" s="2">
        <v>45533.895029768515</v>
      </c>
      <c r="F893" s="1" t="s">
        <v>9</v>
      </c>
      <c r="G893" s="1" t="s">
        <v>1792</v>
      </c>
      <c r="H893" s="2" t="str">
        <f>_xlfn.XLOOKUP(Items6[[#This Row],[Name - Copy]],AllJson[PDF File Name],AllJson[Franchise Legal Name])</f>
        <v>Muzak LLC</v>
      </c>
      <c r="I893" s="4">
        <f>_xlfn.XLOOKUP(Items6[[#This Row],[Name - Copy]],AllJson[PDF File Name],AllJson[FDD Year])</f>
        <v>2023</v>
      </c>
      <c r="J893" s="5" t="str">
        <f>_xlfn.XLOOKUP(Items6[[#This Row],[Name]],WisconsinFDD_Unstructured[Name],WisconsinFDD_Unstructured[OG Subfolder],0)</f>
        <v>Muzak_2023</v>
      </c>
      <c r="K893" t="str" cm="1">
        <f t="array" ref="K893">UPPER(CleanFileName1(Items6[[#This Row],[Franchise Legal Name]]))</f>
        <v>MUZAK LLC</v>
      </c>
      <c r="L893" s="8" t="str">
        <f>SUBSTITUTE(Items6[[#This Row],[New PDF File Name]],".pdf","_Items1-23.pdf")</f>
        <v>MUZAK LLC_2023_Items1-23.pdf</v>
      </c>
      <c r="M893" s="6" t="str">
        <f>Items6[[#This Row],[Cleaned Legal Name]]&amp;"_"&amp;Items6[[#This Row],[FDD Year]]&amp;".pdf"</f>
        <v>MUZAK LLC_2023.pdf</v>
      </c>
      <c r="N893" s="7" t="str">
        <f>SUBSTITUTE(Items6[[#This Row],[New PDF File Name]],".pdf","")</f>
        <v>MUZAK LLC_2023</v>
      </c>
    </row>
    <row r="894" spans="1:14" x14ac:dyDescent="0.3">
      <c r="A894" s="1" t="s">
        <v>1793</v>
      </c>
      <c r="B894" s="1" t="s">
        <v>8</v>
      </c>
      <c r="C894" s="2">
        <v>45536.613903159719</v>
      </c>
      <c r="D894" s="2">
        <v>45533.895045069446</v>
      </c>
      <c r="E894" s="2">
        <v>45533.895044884259</v>
      </c>
      <c r="F894" s="1" t="s">
        <v>9</v>
      </c>
      <c r="G894" s="1" t="s">
        <v>1794</v>
      </c>
      <c r="H894" s="2" t="str">
        <f>_xlfn.XLOOKUP(Items6[[#This Row],[Name - Copy]],AllJson[PDF File Name],AllJson[Franchise Legal Name])</f>
        <v>MW Franchise Holdings International, LLC</v>
      </c>
      <c r="I894" s="4">
        <f>_xlfn.XLOOKUP(Items6[[#This Row],[Name - Copy]],AllJson[PDF File Name],AllJson[FDD Year])</f>
        <v>2024</v>
      </c>
      <c r="J894" s="5" t="str">
        <f>_xlfn.XLOOKUP(Items6[[#This Row],[Name]],WisconsinFDD_Unstructured[Name],WisconsinFDD_Unstructured[OG Subfolder],0)</f>
        <v>MW_2024</v>
      </c>
      <c r="K894" t="str" cm="1">
        <f t="array" ref="K894">UPPER(CleanFileName1(Items6[[#This Row],[Franchise Legal Name]]))</f>
        <v>MW FRANCHISE HOLDINGS INTERNATIONAL, LLC</v>
      </c>
      <c r="L894" s="8" t="str">
        <f>SUBSTITUTE(Items6[[#This Row],[New PDF File Name]],".pdf","_Items1-23.pdf")</f>
        <v>MW FRANCHISE HOLDINGS INTERNATIONAL, LLC_2024_Items1-23.pdf</v>
      </c>
      <c r="M894" s="6" t="str">
        <f>Items6[[#This Row],[Cleaned Legal Name]]&amp;"_"&amp;Items6[[#This Row],[FDD Year]]&amp;".pdf"</f>
        <v>MW FRANCHISE HOLDINGS INTERNATIONAL, LLC_2024.pdf</v>
      </c>
      <c r="N894" s="7" t="str">
        <f>SUBSTITUTE(Items6[[#This Row],[New PDF File Name]],".pdf","")</f>
        <v>MW FRANCHISE HOLDINGS INTERNATIONAL, LLC_2024</v>
      </c>
    </row>
    <row r="895" spans="1:14" x14ac:dyDescent="0.3">
      <c r="A895" s="1" t="s">
        <v>1795</v>
      </c>
      <c r="B895" s="1" t="s">
        <v>8</v>
      </c>
      <c r="C895" s="2">
        <v>45536.615865196756</v>
      </c>
      <c r="D895" s="2">
        <v>45533.895054236113</v>
      </c>
      <c r="E895" s="2">
        <v>45533.895054108798</v>
      </c>
      <c r="F895" s="1" t="s">
        <v>9</v>
      </c>
      <c r="G895" s="1" t="s">
        <v>1796</v>
      </c>
      <c r="H895" s="2" t="str">
        <f>_xlfn.XLOOKUP(Items6[[#This Row],[Name - Copy]],AllJson[PDF File Name],AllJson[Franchise Legal Name])</f>
        <v>MY PLACE HOTELS OF AMERICA, LLC</v>
      </c>
      <c r="I895" s="4">
        <f>_xlfn.XLOOKUP(Items6[[#This Row],[Name - Copy]],AllJson[PDF File Name],AllJson[FDD Year])</f>
        <v>2024</v>
      </c>
      <c r="J895" s="5" t="str">
        <f>_xlfn.XLOOKUP(Items6[[#This Row],[Name]],WisconsinFDD_Unstructured[Name],WisconsinFDD_Unstructured[OG Subfolder],0)</f>
        <v>MY_2024</v>
      </c>
      <c r="K895" t="str" cm="1">
        <f t="array" ref="K895">UPPER(CleanFileName1(Items6[[#This Row],[Franchise Legal Name]]))</f>
        <v>MY PLACE HOTELS OF AMERICA, LLC</v>
      </c>
      <c r="L895" s="8" t="str">
        <f>SUBSTITUTE(Items6[[#This Row],[New PDF File Name]],".pdf","_Items1-23.pdf")</f>
        <v>MY PLACE HOTELS OF AMERICA, LLC_2024_Items1-23.pdf</v>
      </c>
      <c r="M895" s="6" t="str">
        <f>Items6[[#This Row],[Cleaned Legal Name]]&amp;"_"&amp;Items6[[#This Row],[FDD Year]]&amp;".pdf"</f>
        <v>MY PLACE HOTELS OF AMERICA, LLC_2024.pdf</v>
      </c>
      <c r="N895" s="7" t="str">
        <f>SUBSTITUTE(Items6[[#This Row],[New PDF File Name]],".pdf","")</f>
        <v>MY PLACE HOTELS OF AMERICA, LLC_2024</v>
      </c>
    </row>
    <row r="896" spans="1:14" x14ac:dyDescent="0.3">
      <c r="A896" s="1" t="s">
        <v>1797</v>
      </c>
      <c r="B896" s="1" t="s">
        <v>8</v>
      </c>
      <c r="C896" s="2">
        <v>45536.617099502313</v>
      </c>
      <c r="D896" s="2">
        <v>45533.895072430554</v>
      </c>
      <c r="E896" s="2">
        <v>45533.89507233796</v>
      </c>
      <c r="F896" s="1" t="s">
        <v>9</v>
      </c>
      <c r="G896" s="1" t="s">
        <v>1798</v>
      </c>
      <c r="H896" s="2" t="str">
        <f>_xlfn.XLOOKUP(Items6[[#This Row],[Name - Copy]],AllJson[PDF File Name],AllJson[Franchise Legal Name])</f>
        <v>M &amp; R Cleaning Solutions LLC</v>
      </c>
      <c r="I896" s="4">
        <f>_xlfn.XLOOKUP(Items6[[#This Row],[Name - Copy]],AllJson[PDF File Name],AllJson[FDD Year])</f>
        <v>2024</v>
      </c>
      <c r="J896" s="5">
        <f>_xlfn.XLOOKUP(Items6[[#This Row],[Name]],WisconsinFDD_Unstructured[Name],WisconsinFDD_Unstructured[OG Subfolder],0)</f>
        <v>0</v>
      </c>
      <c r="K896" t="str" cm="1">
        <f t="array" ref="K896">UPPER(CleanFileName1(Items6[[#This Row],[Franchise Legal Name]]))</f>
        <v>M &amp; R CLEANING SOLUTIONS LLC</v>
      </c>
      <c r="L896" s="8" t="str">
        <f>SUBSTITUTE(Items6[[#This Row],[New PDF File Name]],".pdf","_Items1-23.pdf")</f>
        <v>M &amp; R CLEANING SOLUTIONS LLC_2024_Items1-23.pdf</v>
      </c>
      <c r="M896" s="6" t="str">
        <f>Items6[[#This Row],[Cleaned Legal Name]]&amp;"_"&amp;Items6[[#This Row],[FDD Year]]&amp;".pdf"</f>
        <v>M &amp; R CLEANING SOLUTIONS LLC_2024.pdf</v>
      </c>
      <c r="N896" s="7" t="str">
        <f>SUBSTITUTE(Items6[[#This Row],[New PDF File Name]],".pdf","")</f>
        <v>M &amp; R CLEANING SOLUTIONS LLC_2024</v>
      </c>
    </row>
    <row r="897" spans="1:14" x14ac:dyDescent="0.3">
      <c r="A897" s="1" t="s">
        <v>1799</v>
      </c>
      <c r="B897" s="1" t="s">
        <v>8</v>
      </c>
      <c r="C897" s="2">
        <v>45536.61845386574</v>
      </c>
      <c r="D897" s="2">
        <v>45533.895100196758</v>
      </c>
      <c r="E897" s="2">
        <v>45533.895100081019</v>
      </c>
      <c r="F897" s="1" t="s">
        <v>9</v>
      </c>
      <c r="G897" s="1" t="s">
        <v>1800</v>
      </c>
      <c r="H897" s="2" t="str">
        <f>_xlfn.XLOOKUP(Items6[[#This Row],[Name - Copy]],AllJson[PDF File Name],AllJson[Franchise Legal Name])</f>
        <v>M.G.M. Liquor Stores, Inc.</v>
      </c>
      <c r="I897" s="4">
        <f>_xlfn.XLOOKUP(Items6[[#This Row],[Name - Copy]],AllJson[PDF File Name],AllJson[FDD Year])</f>
        <v>2024</v>
      </c>
      <c r="J897" s="5">
        <f>_xlfn.XLOOKUP(Items6[[#This Row],[Name]],WisconsinFDD_Unstructured[Name],WisconsinFDD_Unstructured[OG Subfolder],0)</f>
        <v>0</v>
      </c>
      <c r="K897" t="str" cm="1">
        <f t="array" ref="K897">UPPER(CleanFileName1(Items6[[#This Row],[Franchise Legal Name]]))</f>
        <v>M.G.M. LIQUOR STORES, INC.</v>
      </c>
      <c r="L897" s="8" t="str">
        <f>SUBSTITUTE(Items6[[#This Row],[New PDF File Name]],".pdf","_Items1-23.pdf")</f>
        <v>M.G.M. LIQUOR STORES, INC._2024_Items1-23.pdf</v>
      </c>
      <c r="M897" s="6" t="str">
        <f>Items6[[#This Row],[Cleaned Legal Name]]&amp;"_"&amp;Items6[[#This Row],[FDD Year]]&amp;".pdf"</f>
        <v>M.G.M. LIQUOR STORES, INC._2024.pdf</v>
      </c>
      <c r="N897" s="7" t="str">
        <f>SUBSTITUTE(Items6[[#This Row],[New PDF File Name]],".pdf","")</f>
        <v>M.G.M. LIQUOR STORES, INC._2024</v>
      </c>
    </row>
    <row r="898" spans="1:14" x14ac:dyDescent="0.3">
      <c r="A898" s="1" t="s">
        <v>1801</v>
      </c>
      <c r="B898" s="1" t="s">
        <v>8</v>
      </c>
      <c r="C898" s="2">
        <v>45536.621879467595</v>
      </c>
      <c r="D898" s="2">
        <v>45533.89512721065</v>
      </c>
      <c r="E898" s="2">
        <v>45533.895126990741</v>
      </c>
      <c r="F898" s="1" t="s">
        <v>9</v>
      </c>
      <c r="G898" s="1" t="s">
        <v>1802</v>
      </c>
      <c r="H898" s="2" t="str">
        <f>_xlfn.XLOOKUP(Items6[[#This Row],[Name - Copy]],AllJson[PDF File Name],AllJson[Franchise Legal Name])</f>
        <v>M. H. Franchise Company Inc</v>
      </c>
      <c r="I898" s="4">
        <f>_xlfn.XLOOKUP(Items6[[#This Row],[Name - Copy]],AllJson[PDF File Name],AllJson[FDD Year])</f>
        <v>2024</v>
      </c>
      <c r="J898" s="5">
        <f>_xlfn.XLOOKUP(Items6[[#This Row],[Name]],WisconsinFDD_Unstructured[Name],WisconsinFDD_Unstructured[OG Subfolder],0)</f>
        <v>0</v>
      </c>
      <c r="K898" t="str" cm="1">
        <f t="array" ref="K898">UPPER(CleanFileName1(Items6[[#This Row],[Franchise Legal Name]]))</f>
        <v>M. H. FRANCHISE COMPANY INC</v>
      </c>
      <c r="L898" s="8" t="str">
        <f>SUBSTITUTE(Items6[[#This Row],[New PDF File Name]],".pdf","_Items1-23.pdf")</f>
        <v>M. H. FRANCHISE COMPANY INC_2024_Items1-23.pdf</v>
      </c>
      <c r="M898" s="6" t="str">
        <f>Items6[[#This Row],[Cleaned Legal Name]]&amp;"_"&amp;Items6[[#This Row],[FDD Year]]&amp;".pdf"</f>
        <v>M. H. FRANCHISE COMPANY INC_2024.pdf</v>
      </c>
      <c r="N898" s="7" t="str">
        <f>SUBSTITUTE(Items6[[#This Row],[New PDF File Name]],".pdf","")</f>
        <v>M. H. FRANCHISE COMPANY INC_2024</v>
      </c>
    </row>
    <row r="899" spans="1:14" x14ac:dyDescent="0.3">
      <c r="A899" s="1" t="s">
        <v>1803</v>
      </c>
      <c r="B899" s="1" t="s">
        <v>8</v>
      </c>
      <c r="C899" s="2">
        <v>45536.624333298612</v>
      </c>
      <c r="D899" s="2">
        <v>45533.895148657408</v>
      </c>
      <c r="E899" s="2">
        <v>45533.895148553238</v>
      </c>
      <c r="F899" s="1" t="s">
        <v>9</v>
      </c>
      <c r="G899" s="1" t="s">
        <v>1804</v>
      </c>
      <c r="H899" s="2" t="str">
        <f>_xlfn.XLOOKUP(Items6[[#This Row],[Name - Copy]],AllJson[PDF File Name],AllJson[Franchise Legal Name])</f>
        <v>N2 Franchising, Inc.</v>
      </c>
      <c r="I899" s="4">
        <f>_xlfn.XLOOKUP(Items6[[#This Row],[Name - Copy]],AllJson[PDF File Name],AllJson[FDD Year])</f>
        <v>2023</v>
      </c>
      <c r="J899" s="5" t="str">
        <f>_xlfn.XLOOKUP(Items6[[#This Row],[Name]],WisconsinFDD_Unstructured[Name],WisconsinFDD_Unstructured[OG Subfolder],0)</f>
        <v>N2_2023</v>
      </c>
      <c r="K899" t="str" cm="1">
        <f t="array" ref="K899">UPPER(CleanFileName1(Items6[[#This Row],[Franchise Legal Name]]))</f>
        <v>N2 FRANCHISING, INC.</v>
      </c>
      <c r="L899" s="8" t="str">
        <f>SUBSTITUTE(Items6[[#This Row],[New PDF File Name]],".pdf","_Items1-23.pdf")</f>
        <v>N2 FRANCHISING, INC._2023_Items1-23.pdf</v>
      </c>
      <c r="M899" s="6" t="str">
        <f>Items6[[#This Row],[Cleaned Legal Name]]&amp;"_"&amp;Items6[[#This Row],[FDD Year]]&amp;".pdf"</f>
        <v>N2 FRANCHISING, INC._2023.pdf</v>
      </c>
      <c r="N899" s="7" t="str">
        <f>SUBSTITUTE(Items6[[#This Row],[New PDF File Name]],".pdf","")</f>
        <v>N2 FRANCHISING, INC._2023</v>
      </c>
    </row>
    <row r="900" spans="1:14" x14ac:dyDescent="0.3">
      <c r="A900" s="1" t="s">
        <v>1805</v>
      </c>
      <c r="B900" s="1" t="s">
        <v>8</v>
      </c>
      <c r="C900" s="2">
        <v>45536.626025393518</v>
      </c>
      <c r="D900" s="2">
        <v>45533.895168703704</v>
      </c>
      <c r="E900" s="2">
        <v>45533.895168622686</v>
      </c>
      <c r="F900" s="1" t="s">
        <v>9</v>
      </c>
      <c r="G900" s="1" t="s">
        <v>1806</v>
      </c>
      <c r="H900" s="2" t="str">
        <f>_xlfn.XLOOKUP(Items6[[#This Row],[Name - Copy]],AllJson[PDF File Name],AllJson[Franchise Legal Name])</f>
        <v>Naf-Naf Franchising LLC</v>
      </c>
      <c r="I900" s="4">
        <f>_xlfn.XLOOKUP(Items6[[#This Row],[Name - Copy]],AllJson[PDF File Name],AllJson[FDD Year])</f>
        <v>2024</v>
      </c>
      <c r="J900" s="5" t="str">
        <f>_xlfn.XLOOKUP(Items6[[#This Row],[Name]],WisconsinFDD_Unstructured[Name],WisconsinFDD_Unstructured[OG Subfolder],0)</f>
        <v>Naf-Naf_2024</v>
      </c>
      <c r="K900" t="str" cm="1">
        <f t="array" ref="K900">UPPER(CleanFileName1(Items6[[#This Row],[Franchise Legal Name]]))</f>
        <v>NAF-NAF FRANCHISING LLC</v>
      </c>
      <c r="L900" s="8" t="str">
        <f>SUBSTITUTE(Items6[[#This Row],[New PDF File Name]],".pdf","_Items1-23.pdf")</f>
        <v>NAF-NAF FRANCHISING LLC_2024_Items1-23.pdf</v>
      </c>
      <c r="M900" s="6" t="str">
        <f>Items6[[#This Row],[Cleaned Legal Name]]&amp;"_"&amp;Items6[[#This Row],[FDD Year]]&amp;".pdf"</f>
        <v>NAF-NAF FRANCHISING LLC_2024.pdf</v>
      </c>
      <c r="N900" s="7" t="str">
        <f>SUBSTITUTE(Items6[[#This Row],[New PDF File Name]],".pdf","")</f>
        <v>NAF-NAF FRANCHISING LLC_2024</v>
      </c>
    </row>
    <row r="901" spans="1:14" x14ac:dyDescent="0.3">
      <c r="A901" s="1" t="s">
        <v>1807</v>
      </c>
      <c r="B901" s="1" t="s">
        <v>8</v>
      </c>
      <c r="C901" s="2">
        <v>45536.628083425923</v>
      </c>
      <c r="D901" s="2">
        <v>45533.895192071759</v>
      </c>
      <c r="E901" s="2">
        <v>45533.895191944444</v>
      </c>
      <c r="F901" s="1" t="s">
        <v>9</v>
      </c>
      <c r="G901" s="1" t="s">
        <v>1808</v>
      </c>
      <c r="H901" s="2" t="str">
        <f>_xlfn.XLOOKUP(Items6[[#This Row],[Name - Copy]],AllJson[PDF File Name],AllJson[Franchise Legal Name])</f>
        <v>Nartov Ventures</v>
      </c>
      <c r="I901" s="4">
        <f>_xlfn.XLOOKUP(Items6[[#This Row],[Name - Copy]],AllJson[PDF File Name],AllJson[FDD Year])</f>
        <v>2024</v>
      </c>
      <c r="J901" s="5" t="str">
        <f>_xlfn.XLOOKUP(Items6[[#This Row],[Name]],WisconsinFDD_Unstructured[Name],WisconsinFDD_Unstructured[OG Subfolder],0)</f>
        <v>Nartov_2024</v>
      </c>
      <c r="K901" t="str" cm="1">
        <f t="array" ref="K901">UPPER(CleanFileName1(Items6[[#This Row],[Franchise Legal Name]]))</f>
        <v>NARTOV VENTURES</v>
      </c>
      <c r="L901" s="8" t="str">
        <f>SUBSTITUTE(Items6[[#This Row],[New PDF File Name]],".pdf","_Items1-23.pdf")</f>
        <v>NARTOV VENTURES_2024_Items1-23.pdf</v>
      </c>
      <c r="M901" s="6" t="str">
        <f>Items6[[#This Row],[Cleaned Legal Name]]&amp;"_"&amp;Items6[[#This Row],[FDD Year]]&amp;".pdf"</f>
        <v>NARTOV VENTURES_2024.pdf</v>
      </c>
      <c r="N901" s="7" t="str">
        <f>SUBSTITUTE(Items6[[#This Row],[New PDF File Name]],".pdf","")</f>
        <v>NARTOV VENTURES_2024</v>
      </c>
    </row>
    <row r="902" spans="1:14" x14ac:dyDescent="0.3">
      <c r="A902" s="1" t="s">
        <v>1809</v>
      </c>
      <c r="B902" s="1" t="s">
        <v>8</v>
      </c>
      <c r="C902" s="2">
        <v>45536.629882349538</v>
      </c>
      <c r="D902" s="2">
        <v>45533.895198379629</v>
      </c>
      <c r="E902" s="2">
        <v>45533.89519826389</v>
      </c>
      <c r="F902" s="1" t="s">
        <v>9</v>
      </c>
      <c r="G902" s="1" t="s">
        <v>1810</v>
      </c>
      <c r="H902" s="2" t="str">
        <f>_xlfn.XLOOKUP(Items6[[#This Row],[Name - Copy]],AllJson[PDF File Name],AllJson[Franchise Legal Name])</f>
        <v>Nathan's Famous Systems, Inc. - Branded Menu Program</v>
      </c>
      <c r="I902" s="4">
        <f>_xlfn.XLOOKUP(Items6[[#This Row],[Name - Copy]],AllJson[PDF File Name],AllJson[FDD Year])</f>
        <v>2024</v>
      </c>
      <c r="J902" s="5" t="str">
        <f>_xlfn.XLOOKUP(Items6[[#This Row],[Name]],WisconsinFDD_Unstructured[Name],WisconsinFDD_Unstructured[OG Subfolder],0)</f>
        <v>Nathan's_2024</v>
      </c>
      <c r="K902" t="str" cm="1">
        <f t="array" ref="K902">UPPER(CleanFileName1(Items6[[#This Row],[Franchise Legal Name]]))</f>
        <v>NATHAN'S FAMOUS SYSTEMS, INC. - BRANDED MENU PROGRAM</v>
      </c>
      <c r="L902" s="8" t="str">
        <f>SUBSTITUTE(Items6[[#This Row],[New PDF File Name]],".pdf","_Items1-23.pdf")</f>
        <v>NATHAN'S FAMOUS SYSTEMS, INC. - BRANDED MENU PROGRAM_2024_Items1-23.pdf</v>
      </c>
      <c r="M902" s="6" t="str">
        <f>Items6[[#This Row],[Cleaned Legal Name]]&amp;"_"&amp;Items6[[#This Row],[FDD Year]]&amp;".pdf"</f>
        <v>NATHAN'S FAMOUS SYSTEMS, INC. - BRANDED MENU PROGRAM_2024.pdf</v>
      </c>
      <c r="N902" s="7" t="str">
        <f>SUBSTITUTE(Items6[[#This Row],[New PDF File Name]],".pdf","")</f>
        <v>NATHAN'S FAMOUS SYSTEMS, INC. - BRANDED MENU PROGRAM_2024</v>
      </c>
    </row>
    <row r="903" spans="1:14" x14ac:dyDescent="0.3">
      <c r="A903" s="1" t="s">
        <v>1811</v>
      </c>
      <c r="B903" s="1" t="s">
        <v>8</v>
      </c>
      <c r="C903" s="2">
        <v>45536.631136585645</v>
      </c>
      <c r="D903" s="2">
        <v>45533.895207349538</v>
      </c>
      <c r="E903" s="2">
        <v>45533.89520684028</v>
      </c>
      <c r="F903" s="1" t="s">
        <v>9</v>
      </c>
      <c r="G903" s="1" t="s">
        <v>1812</v>
      </c>
      <c r="H903" s="2" t="str">
        <f>_xlfn.XLOOKUP(Items6[[#This Row],[Name - Copy]],AllJson[PDF File Name],AllJson[Franchise Legal Name])</f>
        <v>National Hunting Lease Network, LLC</v>
      </c>
      <c r="I903" s="4">
        <f>_xlfn.XLOOKUP(Items6[[#This Row],[Name - Copy]],AllJson[PDF File Name],AllJson[FDD Year])</f>
        <v>2024</v>
      </c>
      <c r="J903" s="5">
        <f>_xlfn.XLOOKUP(Items6[[#This Row],[Name]],WisconsinFDD_Unstructured[Name],WisconsinFDD_Unstructured[OG Subfolder],0)</f>
        <v>0</v>
      </c>
      <c r="K903" t="str" cm="1">
        <f t="array" ref="K903">UPPER(CleanFileName1(Items6[[#This Row],[Franchise Legal Name]]))</f>
        <v>NATIONAL HUNTING LEASE NETWORK, LLC</v>
      </c>
      <c r="L903" s="8" t="str">
        <f>SUBSTITUTE(Items6[[#This Row],[New PDF File Name]],".pdf","_Items1-23.pdf")</f>
        <v>NATIONAL HUNTING LEASE NETWORK, LLC_2024_Items1-23.pdf</v>
      </c>
      <c r="M903" s="6" t="str">
        <f>Items6[[#This Row],[Cleaned Legal Name]]&amp;"_"&amp;Items6[[#This Row],[FDD Year]]&amp;".pdf"</f>
        <v>NATIONAL HUNTING LEASE NETWORK, LLC_2024.pdf</v>
      </c>
      <c r="N903" s="7" t="str">
        <f>SUBSTITUTE(Items6[[#This Row],[New PDF File Name]],".pdf","")</f>
        <v>NATIONAL HUNTING LEASE NETWORK, LLC_2024</v>
      </c>
    </row>
    <row r="904" spans="1:14" x14ac:dyDescent="0.3">
      <c r="A904" s="1" t="s">
        <v>1813</v>
      </c>
      <c r="B904" s="1" t="s">
        <v>8</v>
      </c>
      <c r="C904" s="2">
        <v>45536.634333784721</v>
      </c>
      <c r="D904" s="2">
        <v>45533.895217546298</v>
      </c>
      <c r="E904" s="2">
        <v>45533.895217395831</v>
      </c>
      <c r="F904" s="1" t="s">
        <v>9</v>
      </c>
      <c r="G904" s="1" t="s">
        <v>1814</v>
      </c>
      <c r="H904" s="2" t="str">
        <f>_xlfn.XLOOKUP(Items6[[#This Row],[Name - Copy]],AllJson[PDF File Name],AllJson[Franchise Legal Name])</f>
        <v>NATIONAL INTERNET CORPORATION</v>
      </c>
      <c r="I904" s="4">
        <f>_xlfn.XLOOKUP(Items6[[#This Row],[Name - Copy]],AllJson[PDF File Name],AllJson[FDD Year])</f>
        <v>2024</v>
      </c>
      <c r="J904" s="5">
        <f>_xlfn.XLOOKUP(Items6[[#This Row],[Name]],WisconsinFDD_Unstructured[Name],WisconsinFDD_Unstructured[OG Subfolder],0)</f>
        <v>0</v>
      </c>
      <c r="K904" t="str" cm="1">
        <f t="array" ref="K904">UPPER(CleanFileName1(Items6[[#This Row],[Franchise Legal Name]]))</f>
        <v>NATIONAL INTERNET CORPORATION</v>
      </c>
      <c r="L904" s="8" t="str">
        <f>SUBSTITUTE(Items6[[#This Row],[New PDF File Name]],".pdf","_Items1-23.pdf")</f>
        <v>NATIONAL INTERNET CORPORATION_2024_Items1-23.pdf</v>
      </c>
      <c r="M904" s="6" t="str">
        <f>Items6[[#This Row],[Cleaned Legal Name]]&amp;"_"&amp;Items6[[#This Row],[FDD Year]]&amp;".pdf"</f>
        <v>NATIONAL INTERNET CORPORATION_2024.pdf</v>
      </c>
      <c r="N904" s="7" t="str">
        <f>SUBSTITUTE(Items6[[#This Row],[New PDF File Name]],".pdf","")</f>
        <v>NATIONAL INTERNET CORPORATION_2024</v>
      </c>
    </row>
    <row r="905" spans="1:14" x14ac:dyDescent="0.3">
      <c r="A905" s="1" t="s">
        <v>1815</v>
      </c>
      <c r="B905" s="1" t="s">
        <v>8</v>
      </c>
      <c r="C905" s="2">
        <v>45536.635771898145</v>
      </c>
      <c r="D905" s="2">
        <v>45533.895227847221</v>
      </c>
      <c r="E905" s="2">
        <v>45533.895227766203</v>
      </c>
      <c r="F905" s="1" t="s">
        <v>9</v>
      </c>
      <c r="G905" s="1" t="s">
        <v>1816</v>
      </c>
      <c r="H905" s="2" t="str">
        <f>_xlfn.XLOOKUP(Items6[[#This Row],[Name - Copy]],AllJson[PDF File Name],AllJson[Franchise Legal Name])</f>
        <v>National Property Inspections, Inc.</v>
      </c>
      <c r="I905" s="4">
        <f>_xlfn.XLOOKUP(Items6[[#This Row],[Name - Copy]],AllJson[PDF File Name],AllJson[FDD Year])</f>
        <v>2024</v>
      </c>
      <c r="J905" s="5">
        <f>_xlfn.XLOOKUP(Items6[[#This Row],[Name]],WisconsinFDD_Unstructured[Name],WisconsinFDD_Unstructured[OG Subfolder],0)</f>
        <v>0</v>
      </c>
      <c r="K905" t="str" cm="1">
        <f t="array" ref="K905">UPPER(CleanFileName1(Items6[[#This Row],[Franchise Legal Name]]))</f>
        <v>NATIONAL PROPERTY INSPECTIONS, INC.</v>
      </c>
      <c r="L905" s="8" t="str">
        <f>SUBSTITUTE(Items6[[#This Row],[New PDF File Name]],".pdf","_Items1-23.pdf")</f>
        <v>NATIONAL PROPERTY INSPECTIONS, INC._2024_Items1-23.pdf</v>
      </c>
      <c r="M905" s="6" t="str">
        <f>Items6[[#This Row],[Cleaned Legal Name]]&amp;"_"&amp;Items6[[#This Row],[FDD Year]]&amp;".pdf"</f>
        <v>NATIONAL PROPERTY INSPECTIONS, INC._2024.pdf</v>
      </c>
      <c r="N905" s="7" t="str">
        <f>SUBSTITUTE(Items6[[#This Row],[New PDF File Name]],".pdf","")</f>
        <v>NATIONAL PROPERTY INSPECTIONS, INC._2024</v>
      </c>
    </row>
    <row r="906" spans="1:14" x14ac:dyDescent="0.3">
      <c r="A906" s="1" t="s">
        <v>1817</v>
      </c>
      <c r="B906" s="1" t="s">
        <v>8</v>
      </c>
      <c r="C906" s="2">
        <v>45536.637303634256</v>
      </c>
      <c r="D906" s="2">
        <v>45533.895261574071</v>
      </c>
      <c r="E906" s="2">
        <v>45533.895261435187</v>
      </c>
      <c r="F906" s="1" t="s">
        <v>9</v>
      </c>
      <c r="G906" s="1" t="s">
        <v>1818</v>
      </c>
      <c r="H906" s="2" t="str">
        <f>_xlfn.XLOOKUP(Items6[[#This Row],[Name - Copy]],AllJson[PDF File Name],AllJson[Franchise Legal Name])</f>
        <v>NativeWahl LLC</v>
      </c>
      <c r="I906" s="4">
        <f>_xlfn.XLOOKUP(Items6[[#This Row],[Name - Copy]],AllJson[PDF File Name],AllJson[FDD Year])</f>
        <v>2024</v>
      </c>
      <c r="J906" s="5" t="str">
        <f>_xlfn.XLOOKUP(Items6[[#This Row],[Name]],WisconsinFDD_Unstructured[Name],WisconsinFDD_Unstructured[OG Subfolder],0)</f>
        <v>NativeWahl_2024</v>
      </c>
      <c r="K906" t="str" cm="1">
        <f t="array" ref="K906">UPPER(CleanFileName1(Items6[[#This Row],[Franchise Legal Name]]))</f>
        <v>NATIVEWAHL LLC</v>
      </c>
      <c r="L906" s="8" t="str">
        <f>SUBSTITUTE(Items6[[#This Row],[New PDF File Name]],".pdf","_Items1-23.pdf")</f>
        <v>NATIVEWAHL LLC_2024_Items1-23.pdf</v>
      </c>
      <c r="M906" s="6" t="str">
        <f>Items6[[#This Row],[Cleaned Legal Name]]&amp;"_"&amp;Items6[[#This Row],[FDD Year]]&amp;".pdf"</f>
        <v>NATIVEWAHL LLC_2024.pdf</v>
      </c>
      <c r="N906" s="7" t="str">
        <f>SUBSTITUTE(Items6[[#This Row],[New PDF File Name]],".pdf","")</f>
        <v>NATIVEWAHL LLC_2024</v>
      </c>
    </row>
    <row r="907" spans="1:14" x14ac:dyDescent="0.3">
      <c r="A907" s="1" t="s">
        <v>1819</v>
      </c>
      <c r="B907" s="1" t="s">
        <v>8</v>
      </c>
      <c r="C907" s="2">
        <v>45536.638961944445</v>
      </c>
      <c r="D907" s="2">
        <v>45533.895271932874</v>
      </c>
      <c r="E907" s="2">
        <v>45533.895271851849</v>
      </c>
      <c r="F907" s="1" t="s">
        <v>9</v>
      </c>
      <c r="G907" s="1" t="s">
        <v>1820</v>
      </c>
      <c r="H907" s="2" t="str">
        <f>_xlfn.XLOOKUP(Items6[[#This Row],[Name - Copy]],AllJson[PDF File Name],AllJson[Franchise Legal Name])</f>
        <v>NaturaLawn of America, Inc.</v>
      </c>
      <c r="I907" s="4">
        <f>_xlfn.XLOOKUP(Items6[[#This Row],[Name - Copy]],AllJson[PDF File Name],AllJson[FDD Year])</f>
        <v>2024</v>
      </c>
      <c r="J907" s="5" t="str">
        <f>_xlfn.XLOOKUP(Items6[[#This Row],[Name]],WisconsinFDD_Unstructured[Name],WisconsinFDD_Unstructured[OG Subfolder],0)</f>
        <v>NaturaLawn_2024</v>
      </c>
      <c r="K907" t="str" cm="1">
        <f t="array" ref="K907">UPPER(CleanFileName1(Items6[[#This Row],[Franchise Legal Name]]))</f>
        <v>NATURALAWN OF AMERICA, INC.</v>
      </c>
      <c r="L907" s="8" t="str">
        <f>SUBSTITUTE(Items6[[#This Row],[New PDF File Name]],".pdf","_Items1-23.pdf")</f>
        <v>NATURALAWN OF AMERICA, INC._2024_Items1-23.pdf</v>
      </c>
      <c r="M907" s="6" t="str">
        <f>Items6[[#This Row],[Cleaned Legal Name]]&amp;"_"&amp;Items6[[#This Row],[FDD Year]]&amp;".pdf"</f>
        <v>NATURALAWN OF AMERICA, INC._2024.pdf</v>
      </c>
      <c r="N907" s="7" t="str">
        <f>SUBSTITUTE(Items6[[#This Row],[New PDF File Name]],".pdf","")</f>
        <v>NATURALAWN OF AMERICA, INC._2024</v>
      </c>
    </row>
    <row r="908" spans="1:14" x14ac:dyDescent="0.3">
      <c r="A908" s="1" t="s">
        <v>1821</v>
      </c>
      <c r="B908" s="1" t="s">
        <v>8</v>
      </c>
      <c r="C908" s="2">
        <v>45536.640361527781</v>
      </c>
      <c r="D908" s="2">
        <v>45533.895287916668</v>
      </c>
      <c r="E908" s="2">
        <v>45533.89528783565</v>
      </c>
      <c r="F908" s="1" t="s">
        <v>9</v>
      </c>
      <c r="G908" s="1" t="s">
        <v>1822</v>
      </c>
      <c r="H908" s="2" t="str">
        <f>_xlfn.XLOOKUP(Items6[[#This Row],[Name - Copy]],AllJson[PDF File Name],AllJson[Franchise Legal Name])</f>
        <v>Natural Awakenings Publishing Corp.</v>
      </c>
      <c r="I908" s="4">
        <f>_xlfn.XLOOKUP(Items6[[#This Row],[Name - Copy]],AllJson[PDF File Name],AllJson[FDD Year])</f>
        <v>2023</v>
      </c>
      <c r="J908" s="5" t="str">
        <f>_xlfn.XLOOKUP(Items6[[#This Row],[Name]],WisconsinFDD_Unstructured[Name],WisconsinFDD_Unstructured[OG Subfolder],0)</f>
        <v>Natural_2023</v>
      </c>
      <c r="K908" t="str" cm="1">
        <f t="array" ref="K908">UPPER(CleanFileName1(Items6[[#This Row],[Franchise Legal Name]]))</f>
        <v>NATURAL AWAKENINGS PUBLISHING CORP.</v>
      </c>
      <c r="L908" s="8" t="str">
        <f>SUBSTITUTE(Items6[[#This Row],[New PDF File Name]],".pdf","_Items1-23.pdf")</f>
        <v>NATURAL AWAKENINGS PUBLISHING CORP._2023_Items1-23.pdf</v>
      </c>
      <c r="M908" s="6" t="str">
        <f>Items6[[#This Row],[Cleaned Legal Name]]&amp;"_"&amp;Items6[[#This Row],[FDD Year]]&amp;".pdf"</f>
        <v>NATURAL AWAKENINGS PUBLISHING CORP._2023.pdf</v>
      </c>
      <c r="N908" s="7" t="str">
        <f>SUBSTITUTE(Items6[[#This Row],[New PDF File Name]],".pdf","")</f>
        <v>NATURAL AWAKENINGS PUBLISHING CORP._2023</v>
      </c>
    </row>
    <row r="909" spans="1:14" x14ac:dyDescent="0.3">
      <c r="A909" s="1" t="s">
        <v>1823</v>
      </c>
      <c r="B909" s="1" t="s">
        <v>8</v>
      </c>
      <c r="C909" s="2">
        <v>45536.641690752316</v>
      </c>
      <c r="D909" s="2">
        <v>45533.895302708333</v>
      </c>
      <c r="E909" s="2">
        <v>45533.895302650461</v>
      </c>
      <c r="F909" s="1" t="s">
        <v>9</v>
      </c>
      <c r="G909" s="1" t="s">
        <v>1824</v>
      </c>
      <c r="H909" s="2" t="str">
        <f>_xlfn.XLOOKUP(Items6[[#This Row],[Name - Copy]],AllJson[PDF File Name],AllJson[Franchise Legal Name])</f>
        <v>Nautical Boat Clubs, LLC</v>
      </c>
      <c r="I909" s="4">
        <f>_xlfn.XLOOKUP(Items6[[#This Row],[Name - Copy]],AllJson[PDF File Name],AllJson[FDD Year])</f>
        <v>2024</v>
      </c>
      <c r="J909" s="5">
        <f>_xlfn.XLOOKUP(Items6[[#This Row],[Name]],WisconsinFDD_Unstructured[Name],WisconsinFDD_Unstructured[OG Subfolder],0)</f>
        <v>0</v>
      </c>
      <c r="K909" t="str" cm="1">
        <f t="array" ref="K909">UPPER(CleanFileName1(Items6[[#This Row],[Franchise Legal Name]]))</f>
        <v>NAUTICAL BOAT CLUBS, LLC</v>
      </c>
      <c r="L909" s="8" t="str">
        <f>SUBSTITUTE(Items6[[#This Row],[New PDF File Name]],".pdf","_Items1-23.pdf")</f>
        <v>NAUTICAL BOAT CLUBS, LLC_2024_Items1-23.pdf</v>
      </c>
      <c r="M909" s="6" t="str">
        <f>Items6[[#This Row],[Cleaned Legal Name]]&amp;"_"&amp;Items6[[#This Row],[FDD Year]]&amp;".pdf"</f>
        <v>NAUTICAL BOAT CLUBS, LLC_2024.pdf</v>
      </c>
      <c r="N909" s="7" t="str">
        <f>SUBSTITUTE(Items6[[#This Row],[New PDF File Name]],".pdf","")</f>
        <v>NAUTICAL BOAT CLUBS, LLC_2024</v>
      </c>
    </row>
    <row r="910" spans="1:14" x14ac:dyDescent="0.3">
      <c r="A910" s="1" t="s">
        <v>1825</v>
      </c>
      <c r="B910" s="1" t="s">
        <v>8</v>
      </c>
      <c r="C910" s="2">
        <v>45536.642901770836</v>
      </c>
      <c r="D910" s="2">
        <v>45533.895315856484</v>
      </c>
      <c r="E910" s="2">
        <v>45533.895315775466</v>
      </c>
      <c r="F910" s="1" t="s">
        <v>9</v>
      </c>
      <c r="G910" s="1" t="s">
        <v>1826</v>
      </c>
      <c r="H910" s="2" t="str">
        <f>_xlfn.XLOOKUP(Items6[[#This Row],[Name - Copy]],AllJson[PDF File Name],AllJson[Franchise Legal Name])</f>
        <v>Nautical Bowls Franchising, LLC</v>
      </c>
      <c r="I910" s="4">
        <f>_xlfn.XLOOKUP(Items6[[#This Row],[Name - Copy]],AllJson[PDF File Name],AllJson[FDD Year])</f>
        <v>2024</v>
      </c>
      <c r="J910" s="5">
        <f>_xlfn.XLOOKUP(Items6[[#This Row],[Name]],WisconsinFDD_Unstructured[Name],WisconsinFDD_Unstructured[OG Subfolder],0)</f>
        <v>0</v>
      </c>
      <c r="K910" t="str" cm="1">
        <f t="array" ref="K910">UPPER(CleanFileName1(Items6[[#This Row],[Franchise Legal Name]]))</f>
        <v>NAUTICAL BOWLS FRANCHISING, LLC</v>
      </c>
      <c r="L910" s="8" t="str">
        <f>SUBSTITUTE(Items6[[#This Row],[New PDF File Name]],".pdf","_Items1-23.pdf")</f>
        <v>NAUTICAL BOWLS FRANCHISING, LLC_2024_Items1-23.pdf</v>
      </c>
      <c r="M910" s="6" t="str">
        <f>Items6[[#This Row],[Cleaned Legal Name]]&amp;"_"&amp;Items6[[#This Row],[FDD Year]]&amp;".pdf"</f>
        <v>NAUTICAL BOWLS FRANCHISING, LLC_2024.pdf</v>
      </c>
      <c r="N910" s="7" t="str">
        <f>SUBSTITUTE(Items6[[#This Row],[New PDF File Name]],".pdf","")</f>
        <v>NAUTICAL BOWLS FRANCHISING, LLC_2024</v>
      </c>
    </row>
    <row r="911" spans="1:14" x14ac:dyDescent="0.3">
      <c r="A911" s="1" t="s">
        <v>1827</v>
      </c>
      <c r="B911" s="1" t="s">
        <v>8</v>
      </c>
      <c r="C911" s="2">
        <v>45536.644143726851</v>
      </c>
      <c r="D911" s="2">
        <v>45533.895351435189</v>
      </c>
      <c r="E911" s="2">
        <v>45533.895351319443</v>
      </c>
      <c r="F911" s="1" t="s">
        <v>9</v>
      </c>
      <c r="G911" s="1" t="s">
        <v>1828</v>
      </c>
      <c r="H911" s="2" t="str">
        <f>_xlfn.XLOOKUP(Items6[[#This Row],[Name - Copy]],AllJson[PDF File Name],AllJson[Franchise Legal Name])</f>
        <v>NBC Franchisor LLC</v>
      </c>
      <c r="I911" s="4">
        <f>_xlfn.XLOOKUP(Items6[[#This Row],[Name - Copy]],AllJson[PDF File Name],AllJson[FDD Year])</f>
        <v>2024</v>
      </c>
      <c r="J911" s="5" t="str">
        <f>_xlfn.XLOOKUP(Items6[[#This Row],[Name]],WisconsinFDD_Unstructured[Name],WisconsinFDD_Unstructured[OG Subfolder],0)</f>
        <v>NBC_2024</v>
      </c>
      <c r="K911" t="str" cm="1">
        <f t="array" ref="K911">UPPER(CleanFileName1(Items6[[#This Row],[Franchise Legal Name]]))</f>
        <v>NBC FRANCHISOR LLC</v>
      </c>
      <c r="L911" s="8" t="str">
        <f>SUBSTITUTE(Items6[[#This Row],[New PDF File Name]],".pdf","_Items1-23.pdf")</f>
        <v>NBC FRANCHISOR LLC_2024_Items1-23.pdf</v>
      </c>
      <c r="M911" s="6" t="str">
        <f>Items6[[#This Row],[Cleaned Legal Name]]&amp;"_"&amp;Items6[[#This Row],[FDD Year]]&amp;".pdf"</f>
        <v>NBC FRANCHISOR LLC_2024.pdf</v>
      </c>
      <c r="N911" s="7" t="str">
        <f>SUBSTITUTE(Items6[[#This Row],[New PDF File Name]],".pdf","")</f>
        <v>NBC FRANCHISOR LLC_2024</v>
      </c>
    </row>
    <row r="912" spans="1:14" x14ac:dyDescent="0.3">
      <c r="A912" s="1" t="s">
        <v>1829</v>
      </c>
      <c r="B912" s="1" t="s">
        <v>8</v>
      </c>
      <c r="C912" s="2">
        <v>45536.646808854166</v>
      </c>
      <c r="D912" s="2">
        <v>45533.895378958332</v>
      </c>
      <c r="E912" s="2">
        <v>45533.895378576388</v>
      </c>
      <c r="F912" s="1" t="s">
        <v>9</v>
      </c>
      <c r="G912" s="1" t="s">
        <v>1830</v>
      </c>
      <c r="H912" s="2" t="str">
        <f>_xlfn.XLOOKUP(Items6[[#This Row],[Name - Copy]],AllJson[PDF File Name],AllJson[Franchise Legal Name])</f>
        <v>Nekter Franchise, Inc.</v>
      </c>
      <c r="I912" s="4">
        <f>_xlfn.XLOOKUP(Items6[[#This Row],[Name - Copy]],AllJson[PDF File Name],AllJson[FDD Year])</f>
        <v>2024</v>
      </c>
      <c r="J912" s="5" t="str">
        <f>_xlfn.XLOOKUP(Items6[[#This Row],[Name]],WisconsinFDD_Unstructured[Name],WisconsinFDD_Unstructured[OG Subfolder],0)</f>
        <v>Nekter_2024</v>
      </c>
      <c r="K912" t="str" cm="1">
        <f t="array" ref="K912">UPPER(CleanFileName1(Items6[[#This Row],[Franchise Legal Name]]))</f>
        <v>NEKTER FRANCHISE, INC.</v>
      </c>
      <c r="L912" s="8" t="str">
        <f>SUBSTITUTE(Items6[[#This Row],[New PDF File Name]],".pdf","_Items1-23.pdf")</f>
        <v>NEKTER FRANCHISE, INC._2024_Items1-23.pdf</v>
      </c>
      <c r="M912" s="6" t="str">
        <f>Items6[[#This Row],[Cleaned Legal Name]]&amp;"_"&amp;Items6[[#This Row],[FDD Year]]&amp;".pdf"</f>
        <v>NEKTER FRANCHISE, INC._2024.pdf</v>
      </c>
      <c r="N912" s="7" t="str">
        <f>SUBSTITUTE(Items6[[#This Row],[New PDF File Name]],".pdf","")</f>
        <v>NEKTER FRANCHISE, INC._2024</v>
      </c>
    </row>
    <row r="913" spans="1:14" x14ac:dyDescent="0.3">
      <c r="A913" s="1" t="s">
        <v>1831</v>
      </c>
      <c r="B913" s="1" t="s">
        <v>8</v>
      </c>
      <c r="C913" s="2">
        <v>45536.648543009258</v>
      </c>
      <c r="D913" s="2">
        <v>45533.895398356479</v>
      </c>
      <c r="E913" s="2">
        <v>45533.895398217595</v>
      </c>
      <c r="F913" s="1" t="s">
        <v>9</v>
      </c>
      <c r="G913" s="1" t="s">
        <v>1832</v>
      </c>
      <c r="H913" s="2" t="str">
        <f>_xlfn.XLOOKUP(Items6[[#This Row],[Name - Copy]],AllJson[PDF File Name],AllJson[Franchise Legal Name])</f>
        <v>Network In Action Intl. LLC</v>
      </c>
      <c r="I913" s="4">
        <f>_xlfn.XLOOKUP(Items6[[#This Row],[Name - Copy]],AllJson[PDF File Name],AllJson[FDD Year])</f>
        <v>2024</v>
      </c>
      <c r="J913" s="5" t="str">
        <f>_xlfn.XLOOKUP(Items6[[#This Row],[Name]],WisconsinFDD_Unstructured[Name],WisconsinFDD_Unstructured[OG Subfolder],0)</f>
        <v>Network_2024</v>
      </c>
      <c r="K913" t="str" cm="1">
        <f t="array" ref="K913">UPPER(CleanFileName1(Items6[[#This Row],[Franchise Legal Name]]))</f>
        <v>NETWORK IN ACTION INTL. LLC</v>
      </c>
      <c r="L913" s="8" t="str">
        <f>SUBSTITUTE(Items6[[#This Row],[New PDF File Name]],".pdf","_Items1-23.pdf")</f>
        <v>NETWORK IN ACTION INTL. LLC_2024_Items1-23.pdf</v>
      </c>
      <c r="M913" s="6" t="str">
        <f>Items6[[#This Row],[Cleaned Legal Name]]&amp;"_"&amp;Items6[[#This Row],[FDD Year]]&amp;".pdf"</f>
        <v>NETWORK IN ACTION INTL. LLC_2024.pdf</v>
      </c>
      <c r="N913" s="7" t="str">
        <f>SUBSTITUTE(Items6[[#This Row],[New PDF File Name]],".pdf","")</f>
        <v>NETWORK IN ACTION INTL. LLC_2024</v>
      </c>
    </row>
    <row r="914" spans="1:14" x14ac:dyDescent="0.3">
      <c r="A914" s="1" t="s">
        <v>1833</v>
      </c>
      <c r="B914" s="1" t="s">
        <v>8</v>
      </c>
      <c r="C914" s="2">
        <v>45536.649942291668</v>
      </c>
      <c r="D914" s="2">
        <v>45533.895470289353</v>
      </c>
      <c r="E914" s="2">
        <v>45533.895470266201</v>
      </c>
      <c r="F914" s="1" t="s">
        <v>9</v>
      </c>
      <c r="G914" s="1" t="s">
        <v>1834</v>
      </c>
      <c r="H914" s="2" t="str">
        <f>_xlfn.XLOOKUP(Items6[[#This Row],[Name - Copy]],AllJson[PDF File Name],AllJson[Franchise Legal Name])</f>
        <v>Newk's Franchise Company LLC</v>
      </c>
      <c r="I914" s="4">
        <f>_xlfn.XLOOKUP(Items6[[#This Row],[Name - Copy]],AllJson[PDF File Name],AllJson[FDD Year])</f>
        <v>2024</v>
      </c>
      <c r="J914" s="5" t="str">
        <f>_xlfn.XLOOKUP(Items6[[#This Row],[Name]],WisconsinFDD_Unstructured[Name],WisconsinFDD_Unstructured[OG Subfolder],0)</f>
        <v>Newk's_2024</v>
      </c>
      <c r="K914" t="str" cm="1">
        <f t="array" ref="K914">UPPER(CleanFileName1(Items6[[#This Row],[Franchise Legal Name]]))</f>
        <v>NEWK'S FRANCHISE COMPANY LLC</v>
      </c>
      <c r="L914" s="8" t="str">
        <f>SUBSTITUTE(Items6[[#This Row],[New PDF File Name]],".pdf","_Items1-23.pdf")</f>
        <v>NEWK'S FRANCHISE COMPANY LLC_2024_Items1-23.pdf</v>
      </c>
      <c r="M914" s="6" t="str">
        <f>Items6[[#This Row],[Cleaned Legal Name]]&amp;"_"&amp;Items6[[#This Row],[FDD Year]]&amp;".pdf"</f>
        <v>NEWK'S FRANCHISE COMPANY LLC_2024.pdf</v>
      </c>
      <c r="N914" s="7" t="str">
        <f>SUBSTITUTE(Items6[[#This Row],[New PDF File Name]],".pdf","")</f>
        <v>NEWK'S FRANCHISE COMPANY LLC_2024</v>
      </c>
    </row>
    <row r="915" spans="1:14" x14ac:dyDescent="0.3">
      <c r="A915" s="1" t="s">
        <v>1835</v>
      </c>
      <c r="B915" s="1" t="s">
        <v>8</v>
      </c>
      <c r="C915" s="2">
        <v>45536.656358078704</v>
      </c>
      <c r="D915" s="2">
        <v>45533.89548929398</v>
      </c>
      <c r="E915" s="2">
        <v>45533.895489178241</v>
      </c>
      <c r="F915" s="1" t="s">
        <v>9</v>
      </c>
      <c r="G915" s="1" t="s">
        <v>1836</v>
      </c>
      <c r="H915" s="2" t="str">
        <f>_xlfn.XLOOKUP(Items6[[#This Row],[Name - Copy]],AllJson[PDF File Name],AllJson[Franchise Legal Name])</f>
        <v>New Again Franchising, Inc.</v>
      </c>
      <c r="I915" s="4">
        <f>_xlfn.XLOOKUP(Items6[[#This Row],[Name - Copy]],AllJson[PDF File Name],AllJson[FDD Year])</f>
        <v>2024</v>
      </c>
      <c r="J915" s="5">
        <f>_xlfn.XLOOKUP(Items6[[#This Row],[Name]],WisconsinFDD_Unstructured[Name],WisconsinFDD_Unstructured[OG Subfolder],0)</f>
        <v>0</v>
      </c>
      <c r="K915" t="str" cm="1">
        <f t="array" ref="K915">UPPER(CleanFileName1(Items6[[#This Row],[Franchise Legal Name]]))</f>
        <v>NEW AGAIN FRANCHISING, INC.</v>
      </c>
      <c r="L915" s="8" t="str">
        <f>SUBSTITUTE(Items6[[#This Row],[New PDF File Name]],".pdf","_Items1-23.pdf")</f>
        <v>NEW AGAIN FRANCHISING, INC._2024_Items1-23.pdf</v>
      </c>
      <c r="M915" s="6" t="str">
        <f>Items6[[#This Row],[Cleaned Legal Name]]&amp;"_"&amp;Items6[[#This Row],[FDD Year]]&amp;".pdf"</f>
        <v>NEW AGAIN FRANCHISING, INC._2024.pdf</v>
      </c>
      <c r="N915" s="7" t="str">
        <f>SUBSTITUTE(Items6[[#This Row],[New PDF File Name]],".pdf","")</f>
        <v>NEW AGAIN FRANCHISING, INC._2024</v>
      </c>
    </row>
    <row r="916" spans="1:14" x14ac:dyDescent="0.3">
      <c r="A916" s="1" t="s">
        <v>1837</v>
      </c>
      <c r="B916" s="1" t="s">
        <v>8</v>
      </c>
      <c r="C916" s="2">
        <v>45536.658019097224</v>
      </c>
      <c r="D916" s="2">
        <v>45533.895534791664</v>
      </c>
      <c r="E916" s="2">
        <v>45533.895534675925</v>
      </c>
      <c r="F916" s="1" t="s">
        <v>9</v>
      </c>
      <c r="G916" s="1" t="s">
        <v>1838</v>
      </c>
      <c r="H916" s="2" t="str">
        <f>_xlfn.XLOOKUP(Items6[[#This Row],[Name - Copy]],AllJson[PDF File Name],AllJson[Franchise Legal Name])</f>
        <v>New Orleans Brew, LLC</v>
      </c>
      <c r="I916" s="4">
        <f>_xlfn.XLOOKUP(Items6[[#This Row],[Name - Copy]],AllJson[PDF File Name],AllJson[FDD Year])</f>
        <v>2024</v>
      </c>
      <c r="J916" s="5">
        <f>_xlfn.XLOOKUP(Items6[[#This Row],[Name]],WisconsinFDD_Unstructured[Name],WisconsinFDD_Unstructured[OG Subfolder],0)</f>
        <v>0</v>
      </c>
      <c r="K916" t="str" cm="1">
        <f t="array" ref="K916">UPPER(CleanFileName1(Items6[[#This Row],[Franchise Legal Name]]))</f>
        <v>NEW ORLEANS BREW, LLC</v>
      </c>
      <c r="L916" s="8" t="str">
        <f>SUBSTITUTE(Items6[[#This Row],[New PDF File Name]],".pdf","_Items1-23.pdf")</f>
        <v>NEW ORLEANS BREW, LLC_2024_Items1-23.pdf</v>
      </c>
      <c r="M916" s="6" t="str">
        <f>Items6[[#This Row],[Cleaned Legal Name]]&amp;"_"&amp;Items6[[#This Row],[FDD Year]]&amp;".pdf"</f>
        <v>NEW ORLEANS BREW, LLC_2024.pdf</v>
      </c>
      <c r="N916" s="7" t="str">
        <f>SUBSTITUTE(Items6[[#This Row],[New PDF File Name]],".pdf","")</f>
        <v>NEW ORLEANS BREW, LLC_2024</v>
      </c>
    </row>
    <row r="917" spans="1:14" x14ac:dyDescent="0.3">
      <c r="A917" s="1" t="s">
        <v>1839</v>
      </c>
      <c r="B917" s="1" t="s">
        <v>8</v>
      </c>
      <c r="C917" s="2">
        <v>45536.661006423608</v>
      </c>
      <c r="D917" s="2">
        <v>45533.895575648145</v>
      </c>
      <c r="E917" s="2">
        <v>45533.895575555558</v>
      </c>
      <c r="F917" s="1" t="s">
        <v>9</v>
      </c>
      <c r="G917" s="1" t="s">
        <v>1840</v>
      </c>
      <c r="H917" s="2" t="str">
        <f>_xlfn.XLOOKUP(Items6[[#This Row],[Name - Copy]],AllJson[PDF File Name],AllJson[Franchise Legal Name])</f>
        <v>NexGen Franchising, LLC</v>
      </c>
      <c r="I917" s="4">
        <f>_xlfn.XLOOKUP(Items6[[#This Row],[Name - Copy]],AllJson[PDF File Name],AllJson[FDD Year])</f>
        <v>2024</v>
      </c>
      <c r="J917" s="5" t="str">
        <f>_xlfn.XLOOKUP(Items6[[#This Row],[Name]],WisconsinFDD_Unstructured[Name],WisconsinFDD_Unstructured[OG Subfolder],0)</f>
        <v>NexGen_2024</v>
      </c>
      <c r="K917" t="str" cm="1">
        <f t="array" ref="K917">UPPER(CleanFileName1(Items6[[#This Row],[Franchise Legal Name]]))</f>
        <v>NEXGEN FRANCHISING, LLC</v>
      </c>
      <c r="L917" s="8" t="str">
        <f>SUBSTITUTE(Items6[[#This Row],[New PDF File Name]],".pdf","_Items1-23.pdf")</f>
        <v>NEXGEN FRANCHISING, LLC_2024_Items1-23.pdf</v>
      </c>
      <c r="M917" s="6" t="str">
        <f>Items6[[#This Row],[Cleaned Legal Name]]&amp;"_"&amp;Items6[[#This Row],[FDD Year]]&amp;".pdf"</f>
        <v>NEXGEN FRANCHISING, LLC_2024.pdf</v>
      </c>
      <c r="N917" s="7" t="str">
        <f>SUBSTITUTE(Items6[[#This Row],[New PDF File Name]],".pdf","")</f>
        <v>NEXGEN FRANCHISING, LLC_2024</v>
      </c>
    </row>
    <row r="918" spans="1:14" x14ac:dyDescent="0.3">
      <c r="A918" s="1" t="s">
        <v>1841</v>
      </c>
      <c r="B918" s="1" t="s">
        <v>8</v>
      </c>
      <c r="C918" s="2">
        <v>45536.66323528935</v>
      </c>
      <c r="D918" s="2">
        <v>45533.895584409722</v>
      </c>
      <c r="E918" s="2">
        <v>45533.895584293983</v>
      </c>
      <c r="F918" s="1" t="s">
        <v>9</v>
      </c>
      <c r="G918" s="1" t="s">
        <v>1842</v>
      </c>
      <c r="H918" s="2" t="str">
        <f>_xlfn.XLOOKUP(Items6[[#This Row],[Name - Copy]],AllJson[PDF File Name],AllJson[Franchise Legal Name])</f>
        <v>Nextaff Group LLC</v>
      </c>
      <c r="I918" s="4">
        <f>_xlfn.XLOOKUP(Items6[[#This Row],[Name - Copy]],AllJson[PDF File Name],AllJson[FDD Year])</f>
        <v>2024</v>
      </c>
      <c r="J918" s="5" t="str">
        <f>_xlfn.XLOOKUP(Items6[[#This Row],[Name]],WisconsinFDD_Unstructured[Name],WisconsinFDD_Unstructured[OG Subfolder],0)</f>
        <v>Nextaff_2024</v>
      </c>
      <c r="K918" t="str" cm="1">
        <f t="array" ref="K918">UPPER(CleanFileName1(Items6[[#This Row],[Franchise Legal Name]]))</f>
        <v>NEXTAFF GROUP LLC</v>
      </c>
      <c r="L918" s="8" t="str">
        <f>SUBSTITUTE(Items6[[#This Row],[New PDF File Name]],".pdf","_Items1-23.pdf")</f>
        <v>NEXTAFF GROUP LLC_2024_Items1-23.pdf</v>
      </c>
      <c r="M918" s="6" t="str">
        <f>Items6[[#This Row],[Cleaned Legal Name]]&amp;"_"&amp;Items6[[#This Row],[FDD Year]]&amp;".pdf"</f>
        <v>NEXTAFF GROUP LLC_2024.pdf</v>
      </c>
      <c r="N918" s="7" t="str">
        <f>SUBSTITUTE(Items6[[#This Row],[New PDF File Name]],".pdf","")</f>
        <v>NEXTAFF GROUP LLC_2024</v>
      </c>
    </row>
    <row r="919" spans="1:14" x14ac:dyDescent="0.3">
      <c r="A919" s="1" t="s">
        <v>1843</v>
      </c>
      <c r="B919" s="1" t="s">
        <v>8</v>
      </c>
      <c r="C919" s="2">
        <v>45536.666393020831</v>
      </c>
      <c r="D919" s="2">
        <v>45533.895598750001</v>
      </c>
      <c r="E919" s="2">
        <v>45533.895598668983</v>
      </c>
      <c r="F919" s="1" t="s">
        <v>9</v>
      </c>
      <c r="G919" s="1" t="s">
        <v>1844</v>
      </c>
      <c r="H919" s="2" t="str">
        <f>_xlfn.XLOOKUP(Items6[[#This Row],[Name - Copy]],AllJson[PDF File Name],AllJson[Franchise Legal Name])</f>
        <v>NextHome, Inc.</v>
      </c>
      <c r="I919" s="4">
        <f>_xlfn.XLOOKUP(Items6[[#This Row],[Name - Copy]],AllJson[PDF File Name],AllJson[FDD Year])</f>
        <v>2024</v>
      </c>
      <c r="J919" s="5" t="str">
        <f>_xlfn.XLOOKUP(Items6[[#This Row],[Name]],WisconsinFDD_Unstructured[Name],WisconsinFDD_Unstructured[OG Subfolder],0)</f>
        <v>NextHome_2024</v>
      </c>
      <c r="K919" t="str" cm="1">
        <f t="array" ref="K919">UPPER(CleanFileName1(Items6[[#This Row],[Franchise Legal Name]]))</f>
        <v>NEXTHOME, INC.</v>
      </c>
      <c r="L919" s="8" t="str">
        <f>SUBSTITUTE(Items6[[#This Row],[New PDF File Name]],".pdf","_Items1-23.pdf")</f>
        <v>NEXTHOME, INC._2024_Items1-23.pdf</v>
      </c>
      <c r="M919" s="6" t="str">
        <f>Items6[[#This Row],[Cleaned Legal Name]]&amp;"_"&amp;Items6[[#This Row],[FDD Year]]&amp;".pdf"</f>
        <v>NEXTHOME, INC._2024.pdf</v>
      </c>
      <c r="N919" s="7" t="str">
        <f>SUBSTITUTE(Items6[[#This Row],[New PDF File Name]],".pdf","")</f>
        <v>NEXTHOME, INC._2024</v>
      </c>
    </row>
    <row r="920" spans="1:14" x14ac:dyDescent="0.3">
      <c r="A920" s="1" t="s">
        <v>1845</v>
      </c>
      <c r="B920" s="1" t="s">
        <v>8</v>
      </c>
      <c r="C920" s="2">
        <v>45536.668358425923</v>
      </c>
      <c r="D920" s="2">
        <v>45533.895606863429</v>
      </c>
      <c r="E920" s="2">
        <v>45533.895606712962</v>
      </c>
      <c r="F920" s="1" t="s">
        <v>9</v>
      </c>
      <c r="G920" s="1" t="s">
        <v>1846</v>
      </c>
      <c r="H920" s="2" t="str">
        <f>_xlfn.XLOOKUP(Items6[[#This Row],[Name - Copy]],AllJson[PDF File Name],AllJson[Franchise Legal Name])</f>
        <v>Next Day Access, LLC</v>
      </c>
      <c r="I920" s="4">
        <f>_xlfn.XLOOKUP(Items6[[#This Row],[Name - Copy]],AllJson[PDF File Name],AllJson[FDD Year])</f>
        <v>2024</v>
      </c>
      <c r="J920" s="5">
        <f>_xlfn.XLOOKUP(Items6[[#This Row],[Name]],WisconsinFDD_Unstructured[Name],WisconsinFDD_Unstructured[OG Subfolder],0)</f>
        <v>0</v>
      </c>
      <c r="K920" t="str" cm="1">
        <f t="array" ref="K920">UPPER(CleanFileName1(Items6[[#This Row],[Franchise Legal Name]]))</f>
        <v>NEXT DAY ACCESS, LLC</v>
      </c>
      <c r="L920" s="8" t="str">
        <f>SUBSTITUTE(Items6[[#This Row],[New PDF File Name]],".pdf","_Items1-23.pdf")</f>
        <v>NEXT DAY ACCESS, LLC_2024_Items1-23.pdf</v>
      </c>
      <c r="M920" s="6" t="str">
        <f>Items6[[#This Row],[Cleaned Legal Name]]&amp;"_"&amp;Items6[[#This Row],[FDD Year]]&amp;".pdf"</f>
        <v>NEXT DAY ACCESS, LLC_2024.pdf</v>
      </c>
      <c r="N920" s="7" t="str">
        <f>SUBSTITUTE(Items6[[#This Row],[New PDF File Name]],".pdf","")</f>
        <v>NEXT DAY ACCESS, LLC_2024</v>
      </c>
    </row>
    <row r="921" spans="1:14" x14ac:dyDescent="0.3">
      <c r="A921" s="1" t="s">
        <v>1847</v>
      </c>
      <c r="B921" s="1" t="s">
        <v>8</v>
      </c>
      <c r="C921" s="2">
        <v>45536.670056898147</v>
      </c>
      <c r="D921" s="2">
        <v>45533.895635057874</v>
      </c>
      <c r="E921" s="2">
        <v>45533.895634907407</v>
      </c>
      <c r="F921" s="1" t="s">
        <v>9</v>
      </c>
      <c r="G921" s="1" t="s">
        <v>1848</v>
      </c>
      <c r="H921" s="2" t="str">
        <f>_xlfn.XLOOKUP(Items6[[#This Row],[Name - Copy]],AllJson[PDF File Name],AllJson[Franchise Legal Name])</f>
        <v>Next Health Franchising LLC</v>
      </c>
      <c r="I921" s="4">
        <f>_xlfn.XLOOKUP(Items6[[#This Row],[Name - Copy]],AllJson[PDF File Name],AllJson[FDD Year])</f>
        <v>2024</v>
      </c>
      <c r="J921" s="5">
        <f>_xlfn.XLOOKUP(Items6[[#This Row],[Name]],WisconsinFDD_Unstructured[Name],WisconsinFDD_Unstructured[OG Subfolder],0)</f>
        <v>0</v>
      </c>
      <c r="K921" t="str" cm="1">
        <f t="array" ref="K921">UPPER(CleanFileName1(Items6[[#This Row],[Franchise Legal Name]]))</f>
        <v>NEXT HEALTH FRANCHISING LLC</v>
      </c>
      <c r="L921" s="8" t="str">
        <f>SUBSTITUTE(Items6[[#This Row],[New PDF File Name]],".pdf","_Items1-23.pdf")</f>
        <v>NEXT HEALTH FRANCHISING LLC_2024_Items1-23.pdf</v>
      </c>
      <c r="M921" s="6" t="str">
        <f>Items6[[#This Row],[Cleaned Legal Name]]&amp;"_"&amp;Items6[[#This Row],[FDD Year]]&amp;".pdf"</f>
        <v>NEXT HEALTH FRANCHISING LLC_2024.pdf</v>
      </c>
      <c r="N921" s="7" t="str">
        <f>SUBSTITUTE(Items6[[#This Row],[New PDF File Name]],".pdf","")</f>
        <v>NEXT HEALTH FRANCHISING LLC_2024</v>
      </c>
    </row>
    <row r="922" spans="1:14" x14ac:dyDescent="0.3">
      <c r="A922" s="1" t="s">
        <v>1849</v>
      </c>
      <c r="B922" s="1" t="s">
        <v>8</v>
      </c>
      <c r="C922" s="2">
        <v>45536.671983495369</v>
      </c>
      <c r="D922" s="2">
        <v>45533.895666296296</v>
      </c>
      <c r="E922" s="2">
        <v>45533.895666087963</v>
      </c>
      <c r="F922" s="1" t="s">
        <v>9</v>
      </c>
      <c r="G922" s="1" t="s">
        <v>1850</v>
      </c>
      <c r="H922" s="2" t="str">
        <f>_xlfn.XLOOKUP(Items6[[#This Row],[Name - Copy]],AllJson[PDF File Name],AllJson[Franchise Legal Name])</f>
        <v>Next Step Franchising, LLC</v>
      </c>
      <c r="I922" s="4">
        <f>_xlfn.XLOOKUP(Items6[[#This Row],[Name - Copy]],AllJson[PDF File Name],AllJson[FDD Year])</f>
        <v>2024</v>
      </c>
      <c r="J922" s="5">
        <f>_xlfn.XLOOKUP(Items6[[#This Row],[Name]],WisconsinFDD_Unstructured[Name],WisconsinFDD_Unstructured[OG Subfolder],0)</f>
        <v>0</v>
      </c>
      <c r="K922" t="str" cm="1">
        <f t="array" ref="K922">UPPER(CleanFileName1(Items6[[#This Row],[Franchise Legal Name]]))</f>
        <v>NEXT STEP FRANCHISING, LLC</v>
      </c>
      <c r="L922" s="8" t="str">
        <f>SUBSTITUTE(Items6[[#This Row],[New PDF File Name]],".pdf","_Items1-23.pdf")</f>
        <v>NEXT STEP FRANCHISING, LLC_2024_Items1-23.pdf</v>
      </c>
      <c r="M922" s="6" t="str">
        <f>Items6[[#This Row],[Cleaned Legal Name]]&amp;"_"&amp;Items6[[#This Row],[FDD Year]]&amp;".pdf"</f>
        <v>NEXT STEP FRANCHISING, LLC_2024.pdf</v>
      </c>
      <c r="N922" s="7" t="str">
        <f>SUBSTITUTE(Items6[[#This Row],[New PDF File Name]],".pdf","")</f>
        <v>NEXT STEP FRANCHISING, LLC_2024</v>
      </c>
    </row>
    <row r="923" spans="1:14" x14ac:dyDescent="0.3">
      <c r="A923" s="1" t="s">
        <v>1851</v>
      </c>
      <c r="B923" s="1" t="s">
        <v>8</v>
      </c>
      <c r="C923" s="2">
        <v>45536.673643912036</v>
      </c>
      <c r="D923" s="2">
        <v>45533.895728888892</v>
      </c>
      <c r="E923" s="2">
        <v>45533.895728425923</v>
      </c>
      <c r="F923" s="1" t="s">
        <v>9</v>
      </c>
      <c r="G923" s="1" t="s">
        <v>1852</v>
      </c>
      <c r="H923" s="2" t="str">
        <f>_xlfn.XLOOKUP(Items6[[#This Row],[Name - Copy]],AllJson[PDF File Name],AllJson[Franchise Legal Name])</f>
        <v>NHance, Inc.</v>
      </c>
      <c r="I923" s="4">
        <f>_xlfn.XLOOKUP(Items6[[#This Row],[Name - Copy]],AllJson[PDF File Name],AllJson[FDD Year])</f>
        <v>2024</v>
      </c>
      <c r="J923" s="5" t="str">
        <f>_xlfn.XLOOKUP(Items6[[#This Row],[Name]],WisconsinFDD_Unstructured[Name],WisconsinFDD_Unstructured[OG Subfolder],0)</f>
        <v>NHance_2024</v>
      </c>
      <c r="K923" t="str" cm="1">
        <f t="array" ref="K923">UPPER(CleanFileName1(Items6[[#This Row],[Franchise Legal Name]]))</f>
        <v>NHANCE, INC.</v>
      </c>
      <c r="L923" s="8" t="str">
        <f>SUBSTITUTE(Items6[[#This Row],[New PDF File Name]],".pdf","_Items1-23.pdf")</f>
        <v>NHANCE, INC._2024_Items1-23.pdf</v>
      </c>
      <c r="M923" s="6" t="str">
        <f>Items6[[#This Row],[Cleaned Legal Name]]&amp;"_"&amp;Items6[[#This Row],[FDD Year]]&amp;".pdf"</f>
        <v>NHANCE, INC._2024.pdf</v>
      </c>
      <c r="N923" s="7" t="str">
        <f>SUBSTITUTE(Items6[[#This Row],[New PDF File Name]],".pdf","")</f>
        <v>NHANCE, INC._2024</v>
      </c>
    </row>
    <row r="924" spans="1:14" x14ac:dyDescent="0.3">
      <c r="A924" s="1" t="s">
        <v>1853</v>
      </c>
      <c r="B924" s="1" t="s">
        <v>8</v>
      </c>
      <c r="C924" s="2">
        <v>45536.687064317128</v>
      </c>
      <c r="D924" s="2">
        <v>45533.895747766204</v>
      </c>
      <c r="E924" s="2">
        <v>45533.89574767361</v>
      </c>
      <c r="F924" s="1" t="s">
        <v>9</v>
      </c>
      <c r="G924" s="1" t="s">
        <v>1854</v>
      </c>
      <c r="H924" s="2" t="str">
        <f>_xlfn.XLOOKUP(Items6[[#This Row],[Name - Copy]],AllJson[PDF File Name],AllJson[Franchise Legal Name])</f>
        <v>Nihi Franchising, Inc.</v>
      </c>
      <c r="I924" s="4">
        <f>_xlfn.XLOOKUP(Items6[[#This Row],[Name - Copy]],AllJson[PDF File Name],AllJson[FDD Year])</f>
        <v>2024</v>
      </c>
      <c r="J924" s="5" t="str">
        <f>_xlfn.XLOOKUP(Items6[[#This Row],[Name]],WisconsinFDD_Unstructured[Name],WisconsinFDD_Unstructured[OG Subfolder],0)</f>
        <v>Nihi_2024</v>
      </c>
      <c r="K924" t="str" cm="1">
        <f t="array" ref="K924">UPPER(CleanFileName1(Items6[[#This Row],[Franchise Legal Name]]))</f>
        <v>NIHI FRANCHISING, INC.</v>
      </c>
      <c r="L924" s="8" t="str">
        <f>SUBSTITUTE(Items6[[#This Row],[New PDF File Name]],".pdf","_Items1-23.pdf")</f>
        <v>NIHI FRANCHISING, INC._2024_Items1-23.pdf</v>
      </c>
      <c r="M924" s="6" t="str">
        <f>Items6[[#This Row],[Cleaned Legal Name]]&amp;"_"&amp;Items6[[#This Row],[FDD Year]]&amp;".pdf"</f>
        <v>NIHI FRANCHISING, INC._2024.pdf</v>
      </c>
      <c r="N924" s="7" t="str">
        <f>SUBSTITUTE(Items6[[#This Row],[New PDF File Name]],".pdf","")</f>
        <v>NIHI FRANCHISING, INC._2024</v>
      </c>
    </row>
    <row r="925" spans="1:14" x14ac:dyDescent="0.3">
      <c r="A925" s="1" t="s">
        <v>1855</v>
      </c>
      <c r="B925" s="1" t="s">
        <v>8</v>
      </c>
      <c r="C925" s="2">
        <v>45536.688448009256</v>
      </c>
      <c r="D925" s="2">
        <v>45533.895780324077</v>
      </c>
      <c r="E925" s="2">
        <v>45533.895780208331</v>
      </c>
      <c r="F925" s="1" t="s">
        <v>9</v>
      </c>
      <c r="G925" s="1" t="s">
        <v>1856</v>
      </c>
      <c r="H925" s="2" t="str">
        <f>_xlfn.XLOOKUP(Items6[[#This Row],[Name - Copy]],AllJson[PDF File Name],AllJson[Franchise Legal Name])</f>
        <v>Ninja Nation Fitness Group, LLC</v>
      </c>
      <c r="I925" s="4">
        <f>_xlfn.XLOOKUP(Items6[[#This Row],[Name - Copy]],AllJson[PDF File Name],AllJson[FDD Year])</f>
        <v>2024</v>
      </c>
      <c r="J925" s="5">
        <f>_xlfn.XLOOKUP(Items6[[#This Row],[Name]],WisconsinFDD_Unstructured[Name],WisconsinFDD_Unstructured[OG Subfolder],0)</f>
        <v>0</v>
      </c>
      <c r="K925" t="str" cm="1">
        <f t="array" ref="K925">UPPER(CleanFileName1(Items6[[#This Row],[Franchise Legal Name]]))</f>
        <v>NINJA NATION FITNESS GROUP, LLC</v>
      </c>
      <c r="L925" s="8" t="str">
        <f>SUBSTITUTE(Items6[[#This Row],[New PDF File Name]],".pdf","_Items1-23.pdf")</f>
        <v>NINJA NATION FITNESS GROUP, LLC_2024_Items1-23.pdf</v>
      </c>
      <c r="M925" s="6" t="str">
        <f>Items6[[#This Row],[Cleaned Legal Name]]&amp;"_"&amp;Items6[[#This Row],[FDD Year]]&amp;".pdf"</f>
        <v>NINJA NATION FITNESS GROUP, LLC_2024.pdf</v>
      </c>
      <c r="N925" s="7" t="str">
        <f>SUBSTITUTE(Items6[[#This Row],[New PDF File Name]],".pdf","")</f>
        <v>NINJA NATION FITNESS GROUP, LLC_2024</v>
      </c>
    </row>
    <row r="926" spans="1:14" x14ac:dyDescent="0.3">
      <c r="A926" s="1" t="s">
        <v>1857</v>
      </c>
      <c r="B926" s="1" t="s">
        <v>8</v>
      </c>
      <c r="C926" s="2">
        <v>45536.690240138887</v>
      </c>
      <c r="D926" s="2">
        <v>45533.895793750002</v>
      </c>
      <c r="E926" s="2">
        <v>45533.895793668984</v>
      </c>
      <c r="F926" s="1" t="s">
        <v>9</v>
      </c>
      <c r="G926" s="1" t="s">
        <v>1858</v>
      </c>
      <c r="H926" s="2" t="str">
        <f>_xlfn.XLOOKUP(Items6[[#This Row],[Name - Copy]],AllJson[PDF File Name],AllJson[Franchise Legal Name])</f>
        <v>Ninja Trix Franchising, LLC</v>
      </c>
      <c r="I926" s="4">
        <f>_xlfn.XLOOKUP(Items6[[#This Row],[Name - Copy]],AllJson[PDF File Name],AllJson[FDD Year])</f>
        <v>2024</v>
      </c>
      <c r="J926" s="5">
        <f>_xlfn.XLOOKUP(Items6[[#This Row],[Name]],WisconsinFDD_Unstructured[Name],WisconsinFDD_Unstructured[OG Subfolder],0)</f>
        <v>0</v>
      </c>
      <c r="K926" t="str" cm="1">
        <f t="array" ref="K926">UPPER(CleanFileName1(Items6[[#This Row],[Franchise Legal Name]]))</f>
        <v>NINJA TRIX FRANCHISING, LLC</v>
      </c>
      <c r="L926" s="8" t="str">
        <f>SUBSTITUTE(Items6[[#This Row],[New PDF File Name]],".pdf","_Items1-23.pdf")</f>
        <v>NINJA TRIX FRANCHISING, LLC_2024_Items1-23.pdf</v>
      </c>
      <c r="M926" s="6" t="str">
        <f>Items6[[#This Row],[Cleaned Legal Name]]&amp;"_"&amp;Items6[[#This Row],[FDD Year]]&amp;".pdf"</f>
        <v>NINJA TRIX FRANCHISING, LLC_2024.pdf</v>
      </c>
      <c r="N926" s="7" t="str">
        <f>SUBSTITUTE(Items6[[#This Row],[New PDF File Name]],".pdf","")</f>
        <v>NINJA TRIX FRANCHISING, LLC_2024</v>
      </c>
    </row>
    <row r="927" spans="1:14" x14ac:dyDescent="0.3">
      <c r="A927" s="1" t="s">
        <v>1859</v>
      </c>
      <c r="B927" s="1" t="s">
        <v>8</v>
      </c>
      <c r="C927" s="2">
        <v>45536.691839363426</v>
      </c>
      <c r="D927" s="2">
        <v>45533.895798831021</v>
      </c>
      <c r="E927" s="2">
        <v>45533.895798761572</v>
      </c>
      <c r="F927" s="1" t="s">
        <v>9</v>
      </c>
      <c r="G927" s="1" t="s">
        <v>1860</v>
      </c>
      <c r="H927" s="2" t="str">
        <f>_xlfn.XLOOKUP(Items6[[#This Row],[Name - Copy]],AllJson[PDF File Name],AllJson[Franchise Legal Name])</f>
        <v>NM Franchise Operations, LLC</v>
      </c>
      <c r="I927" s="4">
        <f>_xlfn.XLOOKUP(Items6[[#This Row],[Name - Copy]],AllJson[PDF File Name],AllJson[FDD Year])</f>
        <v>2024</v>
      </c>
      <c r="J927" s="5" t="str">
        <f>_xlfn.XLOOKUP(Items6[[#This Row],[Name]],WisconsinFDD_Unstructured[Name],WisconsinFDD_Unstructured[OG Subfolder],0)</f>
        <v>NM_2024</v>
      </c>
      <c r="K927" t="str" cm="1">
        <f t="array" ref="K927">UPPER(CleanFileName1(Items6[[#This Row],[Franchise Legal Name]]))</f>
        <v>NM FRANCHISE OPERATIONS, LLC</v>
      </c>
      <c r="L927" s="8" t="str">
        <f>SUBSTITUTE(Items6[[#This Row],[New PDF File Name]],".pdf","_Items1-23.pdf")</f>
        <v>NM FRANCHISE OPERATIONS, LLC_2024_Items1-23.pdf</v>
      </c>
      <c r="M927" s="6" t="str">
        <f>Items6[[#This Row],[Cleaned Legal Name]]&amp;"_"&amp;Items6[[#This Row],[FDD Year]]&amp;".pdf"</f>
        <v>NM FRANCHISE OPERATIONS, LLC_2024.pdf</v>
      </c>
      <c r="N927" s="7" t="str">
        <f>SUBSTITUTE(Items6[[#This Row],[New PDF File Name]],".pdf","")</f>
        <v>NM FRANCHISE OPERATIONS, LLC_2024</v>
      </c>
    </row>
    <row r="928" spans="1:14" x14ac:dyDescent="0.3">
      <c r="A928" s="1" t="s">
        <v>1861</v>
      </c>
      <c r="B928" s="1" t="s">
        <v>8</v>
      </c>
      <c r="C928" s="2">
        <v>45536.692854317131</v>
      </c>
      <c r="D928" s="2">
        <v>45533.895839930556</v>
      </c>
      <c r="E928" s="2">
        <v>45533.895839884259</v>
      </c>
      <c r="F928" s="1" t="s">
        <v>9</v>
      </c>
      <c r="G928" s="1" t="s">
        <v>1862</v>
      </c>
      <c r="H928" s="2" t="str">
        <f>_xlfn.XLOOKUP(Items6[[#This Row],[Name - Copy]],AllJson[PDF File Name],AllJson[Franchise Legal Name])</f>
        <v>NOBLE ROMANS INC</v>
      </c>
      <c r="I928" s="4">
        <f>_xlfn.XLOOKUP(Items6[[#This Row],[Name - Copy]],AllJson[PDF File Name],AllJson[FDD Year])</f>
        <v>2024</v>
      </c>
      <c r="J928" s="5" t="str">
        <f>_xlfn.XLOOKUP(Items6[[#This Row],[Name]],WisconsinFDD_Unstructured[Name],WisconsinFDD_Unstructured[OG Subfolder],0)</f>
        <v>NOBLE_2024</v>
      </c>
      <c r="K928" t="str" cm="1">
        <f t="array" ref="K928">UPPER(CleanFileName1(Items6[[#This Row],[Franchise Legal Name]]))</f>
        <v>NOBLE ROMANS INC</v>
      </c>
      <c r="L928" s="8" t="str">
        <f>SUBSTITUTE(Items6[[#This Row],[New PDF File Name]],".pdf","_Items1-23.pdf")</f>
        <v>NOBLE ROMANS INC_2024_Items1-23.pdf</v>
      </c>
      <c r="M928" s="6" t="str">
        <f>Items6[[#This Row],[Cleaned Legal Name]]&amp;"_"&amp;Items6[[#This Row],[FDD Year]]&amp;".pdf"</f>
        <v>NOBLE ROMANS INC_2024.pdf</v>
      </c>
      <c r="N928" s="7" t="str">
        <f>SUBSTITUTE(Items6[[#This Row],[New PDF File Name]],".pdf","")</f>
        <v>NOBLE ROMANS INC_2024</v>
      </c>
    </row>
    <row r="929" spans="1:14" x14ac:dyDescent="0.3">
      <c r="A929" s="1" t="s">
        <v>1863</v>
      </c>
      <c r="B929" s="1" t="s">
        <v>8</v>
      </c>
      <c r="C929" s="2">
        <v>45536.6976803125</v>
      </c>
      <c r="D929" s="2">
        <v>45533.895860208337</v>
      </c>
      <c r="E929" s="2">
        <v>45533.89585980324</v>
      </c>
      <c r="F929" s="1" t="s">
        <v>9</v>
      </c>
      <c r="G929" s="1" t="s">
        <v>1864</v>
      </c>
      <c r="H929" s="2" t="str">
        <f>_xlfn.XLOOKUP(Items6[[#This Row],[Name - Copy]],AllJson[PDF File Name],AllJson[Franchise Legal Name])</f>
        <v>Noodles &amp; Company</v>
      </c>
      <c r="I929" s="4">
        <f>_xlfn.XLOOKUP(Items6[[#This Row],[Name - Copy]],AllJson[PDF File Name],AllJson[FDD Year])</f>
        <v>2024</v>
      </c>
      <c r="J929" s="5" t="str">
        <f>_xlfn.XLOOKUP(Items6[[#This Row],[Name]],WisconsinFDD_Unstructured[Name],WisconsinFDD_Unstructured[OG Subfolder],0)</f>
        <v>Noodles_2024</v>
      </c>
      <c r="K929" t="str" cm="1">
        <f t="array" ref="K929">UPPER(CleanFileName1(Items6[[#This Row],[Franchise Legal Name]]))</f>
        <v>NOODLES &amp; COMPANY</v>
      </c>
      <c r="L929" s="8" t="str">
        <f>SUBSTITUTE(Items6[[#This Row],[New PDF File Name]],".pdf","_Items1-23.pdf")</f>
        <v>NOODLES &amp; COMPANY_2024_Items1-23.pdf</v>
      </c>
      <c r="M929" s="6" t="str">
        <f>Items6[[#This Row],[Cleaned Legal Name]]&amp;"_"&amp;Items6[[#This Row],[FDD Year]]&amp;".pdf"</f>
        <v>NOODLES &amp; COMPANY_2024.pdf</v>
      </c>
      <c r="N929" s="7" t="str">
        <f>SUBSTITUTE(Items6[[#This Row],[New PDF File Name]],".pdf","")</f>
        <v>NOODLES &amp; COMPANY_2024</v>
      </c>
    </row>
    <row r="930" spans="1:14" x14ac:dyDescent="0.3">
      <c r="A930" s="1" t="s">
        <v>1865</v>
      </c>
      <c r="B930" s="1" t="s">
        <v>8</v>
      </c>
      <c r="C930" s="2">
        <v>45536.700062152777</v>
      </c>
      <c r="D930" s="2">
        <v>45533.895883680554</v>
      </c>
      <c r="E930" s="2">
        <v>45533.895883530095</v>
      </c>
      <c r="F930" s="1" t="s">
        <v>9</v>
      </c>
      <c r="G930" s="1" t="s">
        <v>1866</v>
      </c>
      <c r="H930" s="2" t="str">
        <f>_xlfn.XLOOKUP(Items6[[#This Row],[Name - Copy]],AllJson[PDF File Name],AllJson[Franchise Legal Name])</f>
        <v>Nora Mental Health, LLC</v>
      </c>
      <c r="I930" s="4">
        <f>_xlfn.XLOOKUP(Items6[[#This Row],[Name - Copy]],AllJson[PDF File Name],AllJson[FDD Year])</f>
        <v>2024</v>
      </c>
      <c r="J930" s="5" t="str">
        <f>_xlfn.XLOOKUP(Items6[[#This Row],[Name]],WisconsinFDD_Unstructured[Name],WisconsinFDD_Unstructured[OG Subfolder],0)</f>
        <v>Nora_2024</v>
      </c>
      <c r="K930" t="str" cm="1">
        <f t="array" ref="K930">UPPER(CleanFileName1(Items6[[#This Row],[Franchise Legal Name]]))</f>
        <v>NORA MENTAL HEALTH, LLC</v>
      </c>
      <c r="L930" s="8" t="str">
        <f>SUBSTITUTE(Items6[[#This Row],[New PDF File Name]],".pdf","_Items1-23.pdf")</f>
        <v>NORA MENTAL HEALTH, LLC_2024_Items1-23.pdf</v>
      </c>
      <c r="M930" s="6" t="str">
        <f>Items6[[#This Row],[Cleaned Legal Name]]&amp;"_"&amp;Items6[[#This Row],[FDD Year]]&amp;".pdf"</f>
        <v>NORA MENTAL HEALTH, LLC_2024.pdf</v>
      </c>
      <c r="N930" s="7" t="str">
        <f>SUBSTITUTE(Items6[[#This Row],[New PDF File Name]],".pdf","")</f>
        <v>NORA MENTAL HEALTH, LLC_2024</v>
      </c>
    </row>
    <row r="931" spans="1:14" x14ac:dyDescent="0.3">
      <c r="A931" s="1" t="s">
        <v>1867</v>
      </c>
      <c r="B931" s="1" t="s">
        <v>8</v>
      </c>
      <c r="C931" s="2">
        <v>45536.701392754629</v>
      </c>
      <c r="D931" s="2">
        <v>45533.895913437504</v>
      </c>
      <c r="E931" s="2">
        <v>45533.895913310182</v>
      </c>
      <c r="F931" s="1" t="s">
        <v>9</v>
      </c>
      <c r="G931" s="1" t="s">
        <v>1868</v>
      </c>
      <c r="H931" s="2" t="str">
        <f>_xlfn.XLOOKUP(Items6[[#This Row],[Name - Copy]],AllJson[PDF File Name],AllJson[Franchise Legal Name])</f>
        <v>NorEast Franchise Group, LLC</v>
      </c>
      <c r="I931" s="4">
        <f>_xlfn.XLOOKUP(Items6[[#This Row],[Name - Copy]],AllJson[PDF File Name],AllJson[FDD Year])</f>
        <v>2024</v>
      </c>
      <c r="J931" s="5" t="str">
        <f>_xlfn.XLOOKUP(Items6[[#This Row],[Name]],WisconsinFDD_Unstructured[Name],WisconsinFDD_Unstructured[OG Subfolder],0)</f>
        <v>NorEast_2024</v>
      </c>
      <c r="K931" t="str" cm="1">
        <f t="array" ref="K931">UPPER(CleanFileName1(Items6[[#This Row],[Franchise Legal Name]]))</f>
        <v>NOREAST FRANCHISE GROUP, LLC</v>
      </c>
      <c r="L931" s="8" t="str">
        <f>SUBSTITUTE(Items6[[#This Row],[New PDF File Name]],".pdf","_Items1-23.pdf")</f>
        <v>NOREAST FRANCHISE GROUP, LLC_2024_Items1-23.pdf</v>
      </c>
      <c r="M931" s="6" t="str">
        <f>Items6[[#This Row],[Cleaned Legal Name]]&amp;"_"&amp;Items6[[#This Row],[FDD Year]]&amp;".pdf"</f>
        <v>NOREAST FRANCHISE GROUP, LLC_2024.pdf</v>
      </c>
      <c r="N931" s="7" t="str">
        <f>SUBSTITUTE(Items6[[#This Row],[New PDF File Name]],".pdf","")</f>
        <v>NOREAST FRANCHISE GROUP, LLC_2024</v>
      </c>
    </row>
    <row r="932" spans="1:14" x14ac:dyDescent="0.3">
      <c r="A932" s="1" t="s">
        <v>1869</v>
      </c>
      <c r="B932" s="1" t="s">
        <v>8</v>
      </c>
      <c r="C932" s="2">
        <v>45536.70339033565</v>
      </c>
      <c r="D932" s="2">
        <v>45533.895941342591</v>
      </c>
      <c r="E932" s="2">
        <v>45533.895941238428</v>
      </c>
      <c r="F932" s="1" t="s">
        <v>9</v>
      </c>
      <c r="G932" s="1" t="s">
        <v>1870</v>
      </c>
      <c r="H932" s="2" t="str">
        <f>_xlfn.XLOOKUP(Items6[[#This Row],[Name - Copy]],AllJson[PDF File Name],AllJson[Franchise Legal Name])</f>
        <v>Novus Franchising 2 LLC</v>
      </c>
      <c r="I932" s="4">
        <f>_xlfn.XLOOKUP(Items6[[#This Row],[Name - Copy]],AllJson[PDF File Name],AllJson[FDD Year])</f>
        <v>2024</v>
      </c>
      <c r="J932" s="5" t="str">
        <f>_xlfn.XLOOKUP(Items6[[#This Row],[Name]],WisconsinFDD_Unstructured[Name],WisconsinFDD_Unstructured[OG Subfolder],0)</f>
        <v>Novus_2024</v>
      </c>
      <c r="K932" t="str" cm="1">
        <f t="array" ref="K932">UPPER(CleanFileName1(Items6[[#This Row],[Franchise Legal Name]]))</f>
        <v>NOVUS FRANCHISING 2 LLC</v>
      </c>
      <c r="L932" s="8" t="str">
        <f>SUBSTITUTE(Items6[[#This Row],[New PDF File Name]],".pdf","_Items1-23.pdf")</f>
        <v>NOVUS FRANCHISING 2 LLC_2024_Items1-23.pdf</v>
      </c>
      <c r="M932" s="6" t="str">
        <f>Items6[[#This Row],[Cleaned Legal Name]]&amp;"_"&amp;Items6[[#This Row],[FDD Year]]&amp;".pdf"</f>
        <v>NOVUS FRANCHISING 2 LLC_2024.pdf</v>
      </c>
      <c r="N932" s="7" t="str">
        <f>SUBSTITUTE(Items6[[#This Row],[New PDF File Name]],".pdf","")</f>
        <v>NOVUS FRANCHISING 2 LLC_2024</v>
      </c>
    </row>
    <row r="933" spans="1:14" x14ac:dyDescent="0.3">
      <c r="A933" s="1" t="s">
        <v>1871</v>
      </c>
      <c r="B933" s="1" t="s">
        <v>8</v>
      </c>
      <c r="C933" s="2">
        <v>45536.70555071759</v>
      </c>
      <c r="D933" s="2">
        <v>45533.895976932872</v>
      </c>
      <c r="E933" s="2">
        <v>45533.895976782405</v>
      </c>
      <c r="F933" s="1" t="s">
        <v>9</v>
      </c>
      <c r="G933" s="1" t="s">
        <v>1872</v>
      </c>
      <c r="H933" s="2" t="str">
        <f>_xlfn.XLOOKUP(Items6[[#This Row],[Name - Copy]],AllJson[PDF File Name],AllJson[Franchise Legal Name])</f>
        <v>NPM Franchising, LLC</v>
      </c>
      <c r="I933" s="4">
        <f>_xlfn.XLOOKUP(Items6[[#This Row],[Name - Copy]],AllJson[PDF File Name],AllJson[FDD Year])</f>
        <v>2024</v>
      </c>
      <c r="J933" s="5" t="str">
        <f>_xlfn.XLOOKUP(Items6[[#This Row],[Name]],WisconsinFDD_Unstructured[Name],WisconsinFDD_Unstructured[OG Subfolder],0)</f>
        <v>NPM_2024</v>
      </c>
      <c r="K933" t="str" cm="1">
        <f t="array" ref="K933">UPPER(CleanFileName1(Items6[[#This Row],[Franchise Legal Name]]))</f>
        <v>NPM FRANCHISING, LLC</v>
      </c>
      <c r="L933" s="8" t="str">
        <f>SUBSTITUTE(Items6[[#This Row],[New PDF File Name]],".pdf","_Items1-23.pdf")</f>
        <v>NPM FRANCHISING, LLC_2024_Items1-23.pdf</v>
      </c>
      <c r="M933" s="6" t="str">
        <f>Items6[[#This Row],[Cleaned Legal Name]]&amp;"_"&amp;Items6[[#This Row],[FDD Year]]&amp;".pdf"</f>
        <v>NPM FRANCHISING, LLC_2024.pdf</v>
      </c>
      <c r="N933" s="7" t="str">
        <f>SUBSTITUTE(Items6[[#This Row],[New PDF File Name]],".pdf","")</f>
        <v>NPM FRANCHISING, LLC_2024</v>
      </c>
    </row>
    <row r="934" spans="1:14" x14ac:dyDescent="0.3">
      <c r="A934" s="1" t="s">
        <v>1873</v>
      </c>
      <c r="B934" s="1" t="s">
        <v>8</v>
      </c>
      <c r="C934" s="2">
        <v>45536.707726030094</v>
      </c>
      <c r="D934" s="2">
        <v>45533.89599759259</v>
      </c>
      <c r="E934" s="2">
        <v>45533.895997511572</v>
      </c>
      <c r="F934" s="1" t="s">
        <v>9</v>
      </c>
      <c r="G934" s="1" t="s">
        <v>1874</v>
      </c>
      <c r="H934" s="2" t="str">
        <f>_xlfn.XLOOKUP(Items6[[#This Row],[Name - Copy]],AllJson[PDF File Name],AllJson[Franchise Legal Name])</f>
        <v>NTG Franchising, LLC</v>
      </c>
      <c r="I934" s="4">
        <f>_xlfn.XLOOKUP(Items6[[#This Row],[Name - Copy]],AllJson[PDF File Name],AllJson[FDD Year])</f>
        <v>2024</v>
      </c>
      <c r="J934" s="5" t="str">
        <f>_xlfn.XLOOKUP(Items6[[#This Row],[Name]],WisconsinFDD_Unstructured[Name],WisconsinFDD_Unstructured[OG Subfolder],0)</f>
        <v>NTG_2024</v>
      </c>
      <c r="K934" t="str" cm="1">
        <f t="array" ref="K934">UPPER(CleanFileName1(Items6[[#This Row],[Franchise Legal Name]]))</f>
        <v>NTG FRANCHISING, LLC</v>
      </c>
      <c r="L934" s="8" t="str">
        <f>SUBSTITUTE(Items6[[#This Row],[New PDF File Name]],".pdf","_Items1-23.pdf")</f>
        <v>NTG FRANCHISING, LLC_2024_Items1-23.pdf</v>
      </c>
      <c r="M934" s="6" t="str">
        <f>Items6[[#This Row],[Cleaned Legal Name]]&amp;"_"&amp;Items6[[#This Row],[FDD Year]]&amp;".pdf"</f>
        <v>NTG FRANCHISING, LLC_2024.pdf</v>
      </c>
      <c r="N934" s="7" t="str">
        <f>SUBSTITUTE(Items6[[#This Row],[New PDF File Name]],".pdf","")</f>
        <v>NTG FRANCHISING, LLC_2024</v>
      </c>
    </row>
    <row r="935" spans="1:14" x14ac:dyDescent="0.3">
      <c r="A935" s="1" t="s">
        <v>1875</v>
      </c>
      <c r="B935" s="1" t="s">
        <v>8</v>
      </c>
      <c r="C935" s="2">
        <v>45536.709236793984</v>
      </c>
      <c r="D935" s="2">
        <v>45533.896020092594</v>
      </c>
      <c r="E935" s="2">
        <v>45533.89602</v>
      </c>
      <c r="F935" s="1" t="s">
        <v>9</v>
      </c>
      <c r="G935" s="1" t="s">
        <v>1876</v>
      </c>
      <c r="H935" s="2" t="str">
        <f>_xlfn.XLOOKUP(Items6[[#This Row],[Name - Copy]],AllJson[PDF File Name],AllJson[Franchise Legal Name])</f>
        <v>Nurse Next Door Home Healthcare Services (USA) Inc</v>
      </c>
      <c r="I935" s="4">
        <f>_xlfn.XLOOKUP(Items6[[#This Row],[Name - Copy]],AllJson[PDF File Name],AllJson[FDD Year])</f>
        <v>2023</v>
      </c>
      <c r="J935" s="5" t="str">
        <f>_xlfn.XLOOKUP(Items6[[#This Row],[Name]],WisconsinFDD_Unstructured[Name],WisconsinFDD_Unstructured[OG Subfolder],0)</f>
        <v>Nurse_2023</v>
      </c>
      <c r="K935" t="str" cm="1">
        <f t="array" ref="K935">UPPER(CleanFileName1(Items6[[#This Row],[Franchise Legal Name]]))</f>
        <v>NURSE NEXT DOOR HOME HEALTHCARE SERVICES (USA) INC</v>
      </c>
      <c r="L935" s="8" t="str">
        <f>SUBSTITUTE(Items6[[#This Row],[New PDF File Name]],".pdf","_Items1-23.pdf")</f>
        <v>NURSE NEXT DOOR HOME HEALTHCARE SERVICES (USA) INC_2023_Items1-23.pdf</v>
      </c>
      <c r="M935" s="6" t="str">
        <f>Items6[[#This Row],[Cleaned Legal Name]]&amp;"_"&amp;Items6[[#This Row],[FDD Year]]&amp;".pdf"</f>
        <v>NURSE NEXT DOOR HOME HEALTHCARE SERVICES (USA) INC_2023.pdf</v>
      </c>
      <c r="N935" s="7" t="str">
        <f>SUBSTITUTE(Items6[[#This Row],[New PDF File Name]],".pdf","")</f>
        <v>NURSE NEXT DOOR HOME HEALTHCARE SERVICES (USA) INC_2023</v>
      </c>
    </row>
    <row r="936" spans="1:14" x14ac:dyDescent="0.3">
      <c r="A936" s="1" t="s">
        <v>1877</v>
      </c>
      <c r="B936" s="1" t="s">
        <v>8</v>
      </c>
      <c r="C936" s="2">
        <v>45536.711098182874</v>
      </c>
      <c r="D936" s="2">
        <v>45533.89603502315</v>
      </c>
      <c r="E936" s="2">
        <v>45533.896034895835</v>
      </c>
      <c r="F936" s="1" t="s">
        <v>9</v>
      </c>
      <c r="G936" s="1" t="s">
        <v>1878</v>
      </c>
      <c r="H936" s="2" t="str">
        <f>_xlfn.XLOOKUP(Items6[[#This Row],[Name - Copy]],AllJson[PDF File Name],AllJson[Franchise Legal Name])</f>
        <v>NuSpine Franchise Systems, LLC</v>
      </c>
      <c r="I936" s="4">
        <f>_xlfn.XLOOKUP(Items6[[#This Row],[Name - Copy]],AllJson[PDF File Name],AllJson[FDD Year])</f>
        <v>2024</v>
      </c>
      <c r="J936" s="5" t="str">
        <f>_xlfn.XLOOKUP(Items6[[#This Row],[Name]],WisconsinFDD_Unstructured[Name],WisconsinFDD_Unstructured[OG Subfolder],0)</f>
        <v>NuSpine_2024</v>
      </c>
      <c r="K936" t="str" cm="1">
        <f t="array" ref="K936">UPPER(CleanFileName1(Items6[[#This Row],[Franchise Legal Name]]))</f>
        <v>NUSPINE FRANCHISE SYSTEMS, LLC</v>
      </c>
      <c r="L936" s="8" t="str">
        <f>SUBSTITUTE(Items6[[#This Row],[New PDF File Name]],".pdf","_Items1-23.pdf")</f>
        <v>NUSPINE FRANCHISE SYSTEMS, LLC_2024_Items1-23.pdf</v>
      </c>
      <c r="M936" s="6" t="str">
        <f>Items6[[#This Row],[Cleaned Legal Name]]&amp;"_"&amp;Items6[[#This Row],[FDD Year]]&amp;".pdf"</f>
        <v>NUSPINE FRANCHISE SYSTEMS, LLC_2024.pdf</v>
      </c>
      <c r="N936" s="7" t="str">
        <f>SUBSTITUTE(Items6[[#This Row],[New PDF File Name]],".pdf","")</f>
        <v>NUSPINE FRANCHISE SYSTEMS, LLC_2024</v>
      </c>
    </row>
    <row r="937" spans="1:14" x14ac:dyDescent="0.3">
      <c r="A937" s="1" t="s">
        <v>1879</v>
      </c>
      <c r="B937" s="1" t="s">
        <v>8</v>
      </c>
      <c r="C937" s="2">
        <v>45536.712474074076</v>
      </c>
      <c r="D937" s="2">
        <v>45533.896044247682</v>
      </c>
      <c r="E937" s="2">
        <v>45533.896044143519</v>
      </c>
      <c r="F937" s="1" t="s">
        <v>9</v>
      </c>
      <c r="G937" s="1" t="s">
        <v>1880</v>
      </c>
      <c r="H937" s="2" t="str">
        <f>_xlfn.XLOOKUP(Items6[[#This Row],[Name - Copy]],AllJson[PDF File Name],AllJson[Franchise Legal Name])</f>
        <v>Nutrishop, Inc.</v>
      </c>
      <c r="I937" s="4">
        <f>_xlfn.XLOOKUP(Items6[[#This Row],[Name - Copy]],AllJson[PDF File Name],AllJson[FDD Year])</f>
        <v>2024</v>
      </c>
      <c r="J937" s="5" t="str">
        <f>_xlfn.XLOOKUP(Items6[[#This Row],[Name]],WisconsinFDD_Unstructured[Name],WisconsinFDD_Unstructured[OG Subfolder],0)</f>
        <v>Nutrishop_2024</v>
      </c>
      <c r="K937" t="str" cm="1">
        <f t="array" ref="K937">UPPER(CleanFileName1(Items6[[#This Row],[Franchise Legal Name]]))</f>
        <v>NUTRISHOP, INC.</v>
      </c>
      <c r="L937" s="8" t="str">
        <f>SUBSTITUTE(Items6[[#This Row],[New PDF File Name]],".pdf","_Items1-23.pdf")</f>
        <v>NUTRISHOP, INC._2024_Items1-23.pdf</v>
      </c>
      <c r="M937" s="6" t="str">
        <f>Items6[[#This Row],[Cleaned Legal Name]]&amp;"_"&amp;Items6[[#This Row],[FDD Year]]&amp;".pdf"</f>
        <v>NUTRISHOP, INC._2024.pdf</v>
      </c>
      <c r="N937" s="7" t="str">
        <f>SUBSTITUTE(Items6[[#This Row],[New PDF File Name]],".pdf","")</f>
        <v>NUTRISHOP, INC._2024</v>
      </c>
    </row>
    <row r="938" spans="1:14" x14ac:dyDescent="0.3">
      <c r="A938" s="1" t="s">
        <v>1881</v>
      </c>
      <c r="B938" s="1" t="s">
        <v>8</v>
      </c>
      <c r="C938" s="2">
        <v>45536.714291064818</v>
      </c>
      <c r="D938" s="2">
        <v>45533.896078020836</v>
      </c>
      <c r="E938" s="2">
        <v>45533.896077986108</v>
      </c>
      <c r="F938" s="1" t="s">
        <v>9</v>
      </c>
      <c r="G938" s="1" t="s">
        <v>1882</v>
      </c>
      <c r="H938" s="2" t="str">
        <f>_xlfn.XLOOKUP(Items6[[#This Row],[Name - Copy]],AllJson[PDF File Name],AllJson[Franchise Legal Name])</f>
        <v>Oasis Senior Advisors Franchise Systems, LLC</v>
      </c>
      <c r="I938" s="4">
        <f>_xlfn.XLOOKUP(Items6[[#This Row],[Name - Copy]],AllJson[PDF File Name],AllJson[FDD Year])</f>
        <v>2024</v>
      </c>
      <c r="J938" s="5" t="str">
        <f>_xlfn.XLOOKUP(Items6[[#This Row],[Name]],WisconsinFDD_Unstructured[Name],WisconsinFDD_Unstructured[OG Subfolder],0)</f>
        <v>Oasis_2024</v>
      </c>
      <c r="K938" t="str" cm="1">
        <f t="array" ref="K938">UPPER(CleanFileName1(Items6[[#This Row],[Franchise Legal Name]]))</f>
        <v>OASIS SENIOR ADVISORS FRANCHISE SYSTEMS, LLC</v>
      </c>
      <c r="L938" s="8" t="str">
        <f>SUBSTITUTE(Items6[[#This Row],[New PDF File Name]],".pdf","_Items1-23.pdf")</f>
        <v>OASIS SENIOR ADVISORS FRANCHISE SYSTEMS, LLC_2024_Items1-23.pdf</v>
      </c>
      <c r="M938" s="6" t="str">
        <f>Items6[[#This Row],[Cleaned Legal Name]]&amp;"_"&amp;Items6[[#This Row],[FDD Year]]&amp;".pdf"</f>
        <v>OASIS SENIOR ADVISORS FRANCHISE SYSTEMS, LLC_2024.pdf</v>
      </c>
      <c r="N938" s="7" t="str">
        <f>SUBSTITUTE(Items6[[#This Row],[New PDF File Name]],".pdf","")</f>
        <v>OASIS SENIOR ADVISORS FRANCHISE SYSTEMS, LLC_2024</v>
      </c>
    </row>
    <row r="939" spans="1:14" x14ac:dyDescent="0.3">
      <c r="A939" s="1" t="s">
        <v>1883</v>
      </c>
      <c r="B939" s="1" t="s">
        <v>8</v>
      </c>
      <c r="C939" s="2">
        <v>45536.720334664351</v>
      </c>
      <c r="D939" s="2">
        <v>45533.896111168979</v>
      </c>
      <c r="E939" s="2">
        <v>45533.896111018519</v>
      </c>
      <c r="F939" s="1" t="s">
        <v>9</v>
      </c>
      <c r="G939" s="1" t="s">
        <v>1884</v>
      </c>
      <c r="H939" s="2" t="str">
        <f>_xlfn.XLOOKUP(Items6[[#This Row],[Name - Copy]],AllJson[PDF File Name],AllJson[Franchise Legal Name])</f>
        <v>OE Franchising, LLC</v>
      </c>
      <c r="I939" s="4">
        <f>_xlfn.XLOOKUP(Items6[[#This Row],[Name - Copy]],AllJson[PDF File Name],AllJson[FDD Year])</f>
        <v>2024</v>
      </c>
      <c r="J939" s="5" t="str">
        <f>_xlfn.XLOOKUP(Items6[[#This Row],[Name]],WisconsinFDD_Unstructured[Name],WisconsinFDD_Unstructured[OG Subfolder],0)</f>
        <v>OE_2024</v>
      </c>
      <c r="K939" t="str" cm="1">
        <f t="array" ref="K939">UPPER(CleanFileName1(Items6[[#This Row],[Franchise Legal Name]]))</f>
        <v>OE FRANCHISING, LLC</v>
      </c>
      <c r="L939" s="8" t="str">
        <f>SUBSTITUTE(Items6[[#This Row],[New PDF File Name]],".pdf","_Items1-23.pdf")</f>
        <v>OE FRANCHISING, LLC_2024_Items1-23.pdf</v>
      </c>
      <c r="M939" s="6" t="str">
        <f>Items6[[#This Row],[Cleaned Legal Name]]&amp;"_"&amp;Items6[[#This Row],[FDD Year]]&amp;".pdf"</f>
        <v>OE FRANCHISING, LLC_2024.pdf</v>
      </c>
      <c r="N939" s="7" t="str">
        <f>SUBSTITUTE(Items6[[#This Row],[New PDF File Name]],".pdf","")</f>
        <v>OE FRANCHISING, LLC_2024</v>
      </c>
    </row>
    <row r="940" spans="1:14" x14ac:dyDescent="0.3">
      <c r="A940" s="1" t="s">
        <v>1885</v>
      </c>
      <c r="B940" s="1" t="s">
        <v>8</v>
      </c>
      <c r="C940" s="2">
        <v>45536.722378287035</v>
      </c>
      <c r="D940" s="2">
        <v>45533.896116898148</v>
      </c>
      <c r="E940" s="2">
        <v>45533.89611681713</v>
      </c>
      <c r="F940" s="1" t="s">
        <v>9</v>
      </c>
      <c r="G940" s="1" t="s">
        <v>1886</v>
      </c>
      <c r="H940" s="2" t="str">
        <f>_xlfn.XLOOKUP(Items6[[#This Row],[Name - Copy]],AllJson[PDF File Name],AllJson[Franchise Legal Name])</f>
        <v>OHM Fitness Franchise, LLC</v>
      </c>
      <c r="I940" s="4">
        <f>_xlfn.XLOOKUP(Items6[[#This Row],[Name - Copy]],AllJson[PDF File Name],AllJson[FDD Year])</f>
        <v>2024</v>
      </c>
      <c r="J940" s="5" t="str">
        <f>_xlfn.XLOOKUP(Items6[[#This Row],[Name]],WisconsinFDD_Unstructured[Name],WisconsinFDD_Unstructured[OG Subfolder],0)</f>
        <v>OHM_2024</v>
      </c>
      <c r="K940" t="str" cm="1">
        <f t="array" ref="K940">UPPER(CleanFileName1(Items6[[#This Row],[Franchise Legal Name]]))</f>
        <v>OHM FITNESS FRANCHISE, LLC</v>
      </c>
      <c r="L940" s="8" t="str">
        <f>SUBSTITUTE(Items6[[#This Row],[New PDF File Name]],".pdf","_Items1-23.pdf")</f>
        <v>OHM FITNESS FRANCHISE, LLC_2024_Items1-23.pdf</v>
      </c>
      <c r="M940" s="6" t="str">
        <f>Items6[[#This Row],[Cleaned Legal Name]]&amp;"_"&amp;Items6[[#This Row],[FDD Year]]&amp;".pdf"</f>
        <v>OHM FITNESS FRANCHISE, LLC_2024.pdf</v>
      </c>
      <c r="N940" s="7" t="str">
        <f>SUBSTITUTE(Items6[[#This Row],[New PDF File Name]],".pdf","")</f>
        <v>OHM FITNESS FRANCHISE, LLC_2024</v>
      </c>
    </row>
    <row r="941" spans="1:14" x14ac:dyDescent="0.3">
      <c r="A941" s="1" t="s">
        <v>1887</v>
      </c>
      <c r="B941" s="1" t="s">
        <v>8</v>
      </c>
      <c r="C941" s="2">
        <v>45536.723479108798</v>
      </c>
      <c r="D941" s="2">
        <v>45533.896138611111</v>
      </c>
      <c r="E941" s="2">
        <v>45533.896138495373</v>
      </c>
      <c r="F941" s="1" t="s">
        <v>9</v>
      </c>
      <c r="G941" s="1" t="s">
        <v>1888</v>
      </c>
      <c r="H941" s="2" t="str">
        <f>_xlfn.XLOOKUP(Items6[[#This Row],[Name - Copy]],AllJson[PDF File Name],AllJson[Franchise Legal Name])</f>
        <v>OLC Development, LLC</v>
      </c>
      <c r="I941" s="4">
        <f>_xlfn.XLOOKUP(Items6[[#This Row],[Name - Copy]],AllJson[PDF File Name],AllJson[FDD Year])</f>
        <v>2024</v>
      </c>
      <c r="J941" s="5" t="str">
        <f>_xlfn.XLOOKUP(Items6[[#This Row],[Name]],WisconsinFDD_Unstructured[Name],WisconsinFDD_Unstructured[OG Subfolder],0)</f>
        <v>OLC_2024</v>
      </c>
      <c r="K941" t="str" cm="1">
        <f t="array" ref="K941">UPPER(CleanFileName1(Items6[[#This Row],[Franchise Legal Name]]))</f>
        <v>OLC DEVELOPMENT, LLC</v>
      </c>
      <c r="L941" s="8" t="str">
        <f>SUBSTITUTE(Items6[[#This Row],[New PDF File Name]],".pdf","_Items1-23.pdf")</f>
        <v>OLC DEVELOPMENT, LLC_2024_Items1-23.pdf</v>
      </c>
      <c r="M941" s="6" t="str">
        <f>Items6[[#This Row],[Cleaned Legal Name]]&amp;"_"&amp;Items6[[#This Row],[FDD Year]]&amp;".pdf"</f>
        <v>OLC DEVELOPMENT, LLC_2024.pdf</v>
      </c>
      <c r="N941" s="7" t="str">
        <f>SUBSTITUTE(Items6[[#This Row],[New PDF File Name]],".pdf","")</f>
        <v>OLC DEVELOPMENT, LLC_2024</v>
      </c>
    </row>
    <row r="942" spans="1:14" x14ac:dyDescent="0.3">
      <c r="A942" s="1" t="s">
        <v>1889</v>
      </c>
      <c r="B942" s="1" t="s">
        <v>8</v>
      </c>
      <c r="C942" s="2">
        <v>45536.724875509259</v>
      </c>
      <c r="D942" s="2">
        <v>45533.896178009258</v>
      </c>
      <c r="E942" s="2">
        <v>45533.896177951392</v>
      </c>
      <c r="F942" s="1" t="s">
        <v>9</v>
      </c>
      <c r="G942" s="1" t="s">
        <v>1890</v>
      </c>
      <c r="H942" s="2" t="str">
        <f>_xlfn.XLOOKUP(Items6[[#This Row],[Name - Copy]],AllJson[PDF File Name],AllJson[Franchise Legal Name])</f>
        <v>OMEX INTERNATIONAL INC</v>
      </c>
      <c r="I942" s="4">
        <f>_xlfn.XLOOKUP(Items6[[#This Row],[Name - Copy]],AllJson[PDF File Name],AllJson[FDD Year])</f>
        <v>2024</v>
      </c>
      <c r="J942" s="5" t="str">
        <f>_xlfn.XLOOKUP(Items6[[#This Row],[Name]],WisconsinFDD_Unstructured[Name],WisconsinFDD_Unstructured[OG Subfolder],0)</f>
        <v>OMEX_2024</v>
      </c>
      <c r="K942" t="str" cm="1">
        <f t="array" ref="K942">UPPER(CleanFileName1(Items6[[#This Row],[Franchise Legal Name]]))</f>
        <v>OMEX INTERNATIONAL INC</v>
      </c>
      <c r="L942" s="8" t="str">
        <f>SUBSTITUTE(Items6[[#This Row],[New PDF File Name]],".pdf","_Items1-23.pdf")</f>
        <v>OMEX INTERNATIONAL INC_2024_Items1-23.pdf</v>
      </c>
      <c r="M942" s="6" t="str">
        <f>Items6[[#This Row],[Cleaned Legal Name]]&amp;"_"&amp;Items6[[#This Row],[FDD Year]]&amp;".pdf"</f>
        <v>OMEX INTERNATIONAL INC_2024.pdf</v>
      </c>
      <c r="N942" s="7" t="str">
        <f>SUBSTITUTE(Items6[[#This Row],[New PDF File Name]],".pdf","")</f>
        <v>OMEX INTERNATIONAL INC_2024</v>
      </c>
    </row>
    <row r="943" spans="1:14" x14ac:dyDescent="0.3">
      <c r="A943" s="1" t="s">
        <v>1891</v>
      </c>
      <c r="B943" s="1" t="s">
        <v>8</v>
      </c>
      <c r="C943" s="2">
        <v>45536.728669560187</v>
      </c>
      <c r="D943" s="2">
        <v>45533.896200590279</v>
      </c>
      <c r="E943" s="2">
        <v>45533.896200451389</v>
      </c>
      <c r="F943" s="1" t="s">
        <v>9</v>
      </c>
      <c r="G943" s="1" t="s">
        <v>1892</v>
      </c>
      <c r="H943" s="2" t="str">
        <f>_xlfn.XLOOKUP(Items6[[#This Row],[Name - Copy]],AllJson[PDF File Name],AllJson[Franchise Legal Name])</f>
        <v>OnAxis Franchising Group, LLC</v>
      </c>
      <c r="I943" s="4">
        <f>_xlfn.XLOOKUP(Items6[[#This Row],[Name - Copy]],AllJson[PDF File Name],AllJson[FDD Year])</f>
        <v>2024</v>
      </c>
      <c r="J943" s="5" t="str">
        <f>_xlfn.XLOOKUP(Items6[[#This Row],[Name]],WisconsinFDD_Unstructured[Name],WisconsinFDD_Unstructured[OG Subfolder],0)</f>
        <v>OnAxis_2024</v>
      </c>
      <c r="K943" t="str" cm="1">
        <f t="array" ref="K943">UPPER(CleanFileName1(Items6[[#This Row],[Franchise Legal Name]]))</f>
        <v>ONAXIS FRANCHISING GROUP, LLC</v>
      </c>
      <c r="L943" s="8" t="str">
        <f>SUBSTITUTE(Items6[[#This Row],[New PDF File Name]],".pdf","_Items1-23.pdf")</f>
        <v>ONAXIS FRANCHISING GROUP, LLC_2024_Items1-23.pdf</v>
      </c>
      <c r="M943" s="6" t="str">
        <f>Items6[[#This Row],[Cleaned Legal Name]]&amp;"_"&amp;Items6[[#This Row],[FDD Year]]&amp;".pdf"</f>
        <v>ONAXIS FRANCHISING GROUP, LLC_2024.pdf</v>
      </c>
      <c r="N943" s="7" t="str">
        <f>SUBSTITUTE(Items6[[#This Row],[New PDF File Name]],".pdf","")</f>
        <v>ONAXIS FRANCHISING GROUP, LLC_2024</v>
      </c>
    </row>
    <row r="944" spans="1:14" x14ac:dyDescent="0.3">
      <c r="A944" s="1" t="s">
        <v>1893</v>
      </c>
      <c r="B944" s="1" t="s">
        <v>8</v>
      </c>
      <c r="C944" s="2">
        <v>45536.730406226852</v>
      </c>
      <c r="D944" s="2">
        <v>45533.896220300929</v>
      </c>
      <c r="E944" s="2">
        <v>45533.896220185183</v>
      </c>
      <c r="F944" s="1" t="s">
        <v>9</v>
      </c>
      <c r="G944" s="1" t="s">
        <v>1894</v>
      </c>
      <c r="H944" s="2" t="str">
        <f>_xlfn.XLOOKUP(Items6[[#This Row],[Name - Copy]],AllJson[PDF File Name],AllJson[Franchise Legal Name])</f>
        <v>One Glow Franchise, LLC</v>
      </c>
      <c r="I944" s="4">
        <f>_xlfn.XLOOKUP(Items6[[#This Row],[Name - Copy]],AllJson[PDF File Name],AllJson[FDD Year])</f>
        <v>2024</v>
      </c>
      <c r="J944" s="5">
        <f>_xlfn.XLOOKUP(Items6[[#This Row],[Name]],WisconsinFDD_Unstructured[Name],WisconsinFDD_Unstructured[OG Subfolder],0)</f>
        <v>0</v>
      </c>
      <c r="K944" t="str" cm="1">
        <f t="array" ref="K944">UPPER(CleanFileName1(Items6[[#This Row],[Franchise Legal Name]]))</f>
        <v>ONE GLOW FRANCHISE, LLC</v>
      </c>
      <c r="L944" s="8" t="str">
        <f>SUBSTITUTE(Items6[[#This Row],[New PDF File Name]],".pdf","_Items1-23.pdf")</f>
        <v>ONE GLOW FRANCHISE, LLC_2024_Items1-23.pdf</v>
      </c>
      <c r="M944" s="6" t="str">
        <f>Items6[[#This Row],[Cleaned Legal Name]]&amp;"_"&amp;Items6[[#This Row],[FDD Year]]&amp;".pdf"</f>
        <v>ONE GLOW FRANCHISE, LLC_2024.pdf</v>
      </c>
      <c r="N944" s="7" t="str">
        <f>SUBSTITUTE(Items6[[#This Row],[New PDF File Name]],".pdf","")</f>
        <v>ONE GLOW FRANCHISE, LLC_2024</v>
      </c>
    </row>
    <row r="945" spans="1:14" x14ac:dyDescent="0.3">
      <c r="A945" s="1" t="s">
        <v>1895</v>
      </c>
      <c r="B945" s="1" t="s">
        <v>8</v>
      </c>
      <c r="C945" s="2">
        <v>45536.732347997684</v>
      </c>
      <c r="D945" s="2">
        <v>45533.896246759257</v>
      </c>
      <c r="E945" s="2">
        <v>45533.896246643519</v>
      </c>
      <c r="F945" s="1" t="s">
        <v>9</v>
      </c>
      <c r="G945" s="1" t="s">
        <v>1896</v>
      </c>
      <c r="H945" s="2" t="str">
        <f>_xlfn.XLOOKUP(Items6[[#This Row],[Name - Copy]],AllJson[PDF File Name],AllJson[Franchise Legal Name])</f>
        <v>One Hour Air Conditioning Franchising SPE LLC</v>
      </c>
      <c r="I945" s="4">
        <f>_xlfn.XLOOKUP(Items6[[#This Row],[Name - Copy]],AllJson[PDF File Name],AllJson[FDD Year])</f>
        <v>2024</v>
      </c>
      <c r="J945" s="5">
        <f>_xlfn.XLOOKUP(Items6[[#This Row],[Name]],WisconsinFDD_Unstructured[Name],WisconsinFDD_Unstructured[OG Subfolder],0)</f>
        <v>0</v>
      </c>
      <c r="K945" t="str" cm="1">
        <f t="array" ref="K945">UPPER(CleanFileName1(Items6[[#This Row],[Franchise Legal Name]]))</f>
        <v>ONE HOUR AIR CONDITIONING FRANCHISING SPE LLC</v>
      </c>
      <c r="L945" s="8" t="str">
        <f>SUBSTITUTE(Items6[[#This Row],[New PDF File Name]],".pdf","_Items1-23.pdf")</f>
        <v>ONE HOUR AIR CONDITIONING FRANCHISING SPE LLC_2024_Items1-23.pdf</v>
      </c>
      <c r="M945" s="6" t="str">
        <f>Items6[[#This Row],[Cleaned Legal Name]]&amp;"_"&amp;Items6[[#This Row],[FDD Year]]&amp;".pdf"</f>
        <v>ONE HOUR AIR CONDITIONING FRANCHISING SPE LLC_2024.pdf</v>
      </c>
      <c r="N945" s="7" t="str">
        <f>SUBSTITUTE(Items6[[#This Row],[New PDF File Name]],".pdf","")</f>
        <v>ONE HOUR AIR CONDITIONING FRANCHISING SPE LLC_2024</v>
      </c>
    </row>
    <row r="946" spans="1:14" x14ac:dyDescent="0.3">
      <c r="A946" s="1" t="s">
        <v>1897</v>
      </c>
      <c r="B946" s="1" t="s">
        <v>8</v>
      </c>
      <c r="C946" s="2">
        <v>45536.734839930556</v>
      </c>
      <c r="D946" s="2">
        <v>45533.896268495373</v>
      </c>
      <c r="E946" s="2">
        <v>45533.896268379627</v>
      </c>
      <c r="F946" s="1" t="s">
        <v>9</v>
      </c>
      <c r="G946" s="1" t="s">
        <v>1898</v>
      </c>
      <c r="H946" s="2" t="str">
        <f>_xlfn.XLOOKUP(Items6[[#This Row],[Name - Copy]],AllJson[PDF File Name],AllJson[Franchise Legal Name])</f>
        <v>One You Love Homecare Franchising, LLC</v>
      </c>
      <c r="I946" s="4">
        <f>_xlfn.XLOOKUP(Items6[[#This Row],[Name - Copy]],AllJson[PDF File Name],AllJson[FDD Year])</f>
        <v>2024</v>
      </c>
      <c r="J946" s="5">
        <f>_xlfn.XLOOKUP(Items6[[#This Row],[Name]],WisconsinFDD_Unstructured[Name],WisconsinFDD_Unstructured[OG Subfolder],0)</f>
        <v>0</v>
      </c>
      <c r="K946" t="str" cm="1">
        <f t="array" ref="K946">UPPER(CleanFileName1(Items6[[#This Row],[Franchise Legal Name]]))</f>
        <v>ONE YOU LOVE HOMECARE FRANCHISING, LLC</v>
      </c>
      <c r="L946" s="8" t="str">
        <f>SUBSTITUTE(Items6[[#This Row],[New PDF File Name]],".pdf","_Items1-23.pdf")</f>
        <v>ONE YOU LOVE HOMECARE FRANCHISING, LLC_2024_Items1-23.pdf</v>
      </c>
      <c r="M946" s="6" t="str">
        <f>Items6[[#This Row],[Cleaned Legal Name]]&amp;"_"&amp;Items6[[#This Row],[FDD Year]]&amp;".pdf"</f>
        <v>ONE YOU LOVE HOMECARE FRANCHISING, LLC_2024.pdf</v>
      </c>
      <c r="N946" s="7" t="str">
        <f>SUBSTITUTE(Items6[[#This Row],[New PDF File Name]],".pdf","")</f>
        <v>ONE YOU LOVE HOMECARE FRANCHISING, LLC_2024</v>
      </c>
    </row>
    <row r="947" spans="1:14" x14ac:dyDescent="0.3">
      <c r="A947" s="1" t="s">
        <v>1899</v>
      </c>
      <c r="B947" s="1" t="s">
        <v>8</v>
      </c>
      <c r="C947" s="2">
        <v>45536.736599861113</v>
      </c>
      <c r="D947" s="2">
        <v>45533.896298425927</v>
      </c>
      <c r="E947" s="2">
        <v>45533.896298298612</v>
      </c>
      <c r="F947" s="1" t="s">
        <v>9</v>
      </c>
      <c r="G947" s="1" t="s">
        <v>1900</v>
      </c>
      <c r="H947" s="2" t="str">
        <f>_xlfn.XLOOKUP(Items6[[#This Row],[Name - Copy]],AllJson[PDF File Name],AllJson[Franchise Legal Name])</f>
        <v>Orange Leaf FC, LLC</v>
      </c>
      <c r="I947" s="4">
        <f>_xlfn.XLOOKUP(Items6[[#This Row],[Name - Copy]],AllJson[PDF File Name],AllJson[FDD Year])</f>
        <v>2024</v>
      </c>
      <c r="J947" s="5" t="str">
        <f>_xlfn.XLOOKUP(Items6[[#This Row],[Name]],WisconsinFDD_Unstructured[Name],WisconsinFDD_Unstructured[OG Subfolder],0)</f>
        <v>Orange_2024</v>
      </c>
      <c r="K947" t="str" cm="1">
        <f t="array" ref="K947">UPPER(CleanFileName1(Items6[[#This Row],[Franchise Legal Name]]))</f>
        <v>ORANGE LEAF FC, LLC</v>
      </c>
      <c r="L947" s="8" t="str">
        <f>SUBSTITUTE(Items6[[#This Row],[New PDF File Name]],".pdf","_Items1-23.pdf")</f>
        <v>ORANGE LEAF FC, LLC_2024_Items1-23.pdf</v>
      </c>
      <c r="M947" s="6" t="str">
        <f>Items6[[#This Row],[Cleaned Legal Name]]&amp;"_"&amp;Items6[[#This Row],[FDD Year]]&amp;".pdf"</f>
        <v>ORANGE LEAF FC, LLC_2024.pdf</v>
      </c>
      <c r="N947" s="7" t="str">
        <f>SUBSTITUTE(Items6[[#This Row],[New PDF File Name]],".pdf","")</f>
        <v>ORANGE LEAF FC, LLC_2024</v>
      </c>
    </row>
    <row r="948" spans="1:14" x14ac:dyDescent="0.3">
      <c r="A948" s="1" t="s">
        <v>1901</v>
      </c>
      <c r="B948" s="1" t="s">
        <v>8</v>
      </c>
      <c r="C948" s="2">
        <v>45536.738813703705</v>
      </c>
      <c r="D948" s="2">
        <v>45533.896305543982</v>
      </c>
      <c r="E948" s="2">
        <v>45533.89630547454</v>
      </c>
      <c r="F948" s="1" t="s">
        <v>9</v>
      </c>
      <c r="G948" s="1" t="s">
        <v>1902</v>
      </c>
      <c r="H948" s="2" t="str">
        <f>_xlfn.XLOOKUP(Items6[[#This Row],[Name - Copy]],AllJson[PDF File Name],AllJson[Franchise Legal Name])</f>
        <v>Organized Spaces, LLC</v>
      </c>
      <c r="I948" s="4">
        <f>_xlfn.XLOOKUP(Items6[[#This Row],[Name - Copy]],AllJson[PDF File Name],AllJson[FDD Year])</f>
        <v>2024</v>
      </c>
      <c r="J948" s="5" t="str">
        <f>_xlfn.XLOOKUP(Items6[[#This Row],[Name]],WisconsinFDD_Unstructured[Name],WisconsinFDD_Unstructured[OG Subfolder],0)</f>
        <v>Organized_2024</v>
      </c>
      <c r="K948" t="str" cm="1">
        <f t="array" ref="K948">UPPER(CleanFileName1(Items6[[#This Row],[Franchise Legal Name]]))</f>
        <v>ORGANIZED SPACES, LLC</v>
      </c>
      <c r="L948" s="8" t="str">
        <f>SUBSTITUTE(Items6[[#This Row],[New PDF File Name]],".pdf","_Items1-23.pdf")</f>
        <v>ORGANIZED SPACES, LLC_2024_Items1-23.pdf</v>
      </c>
      <c r="M948" s="6" t="str">
        <f>Items6[[#This Row],[Cleaned Legal Name]]&amp;"_"&amp;Items6[[#This Row],[FDD Year]]&amp;".pdf"</f>
        <v>ORGANIZED SPACES, LLC_2024.pdf</v>
      </c>
      <c r="N948" s="7" t="str">
        <f>SUBSTITUTE(Items6[[#This Row],[New PDF File Name]],".pdf","")</f>
        <v>ORGANIZED SPACES, LLC_2024</v>
      </c>
    </row>
    <row r="949" spans="1:14" x14ac:dyDescent="0.3">
      <c r="A949" s="1" t="s">
        <v>1903</v>
      </c>
      <c r="B949" s="1" t="s">
        <v>8</v>
      </c>
      <c r="C949" s="2">
        <v>45536.740135706015</v>
      </c>
      <c r="D949" s="2">
        <v>45533.896332407407</v>
      </c>
      <c r="E949" s="2">
        <v>45533.896332256947</v>
      </c>
      <c r="F949" s="1" t="s">
        <v>9</v>
      </c>
      <c r="G949" s="1" t="s">
        <v>1904</v>
      </c>
      <c r="H949" s="2" t="str">
        <f>_xlfn.XLOOKUP(Items6[[#This Row],[Name - Copy]],AllJson[PDF File Name],AllJson[Franchise Legal Name])</f>
        <v>Ori'Zaba's Franchise Operations, LLC</v>
      </c>
      <c r="I949" s="4">
        <f>_xlfn.XLOOKUP(Items6[[#This Row],[Name - Copy]],AllJson[PDF File Name],AllJson[FDD Year])</f>
        <v>2024</v>
      </c>
      <c r="J949" s="5" t="str">
        <f>_xlfn.XLOOKUP(Items6[[#This Row],[Name]],WisconsinFDD_Unstructured[Name],WisconsinFDD_Unstructured[OG Subfolder],0)</f>
        <v>Ori'Zaba's_2024</v>
      </c>
      <c r="K949" t="str" cm="1">
        <f t="array" ref="K949">UPPER(CleanFileName1(Items6[[#This Row],[Franchise Legal Name]]))</f>
        <v>ORI'ZABA'S FRANCHISE OPERATIONS, LLC</v>
      </c>
      <c r="L949" s="8" t="str">
        <f>SUBSTITUTE(Items6[[#This Row],[New PDF File Name]],".pdf","_Items1-23.pdf")</f>
        <v>ORI'ZABA'S FRANCHISE OPERATIONS, LLC_2024_Items1-23.pdf</v>
      </c>
      <c r="M949" s="6" t="str">
        <f>Items6[[#This Row],[Cleaned Legal Name]]&amp;"_"&amp;Items6[[#This Row],[FDD Year]]&amp;".pdf"</f>
        <v>ORI'ZABA'S FRANCHISE OPERATIONS, LLC_2024.pdf</v>
      </c>
      <c r="N949" s="7" t="str">
        <f>SUBSTITUTE(Items6[[#This Row],[New PDF File Name]],".pdf","")</f>
        <v>ORI'ZABA'S FRANCHISE OPERATIONS, LLC_2024</v>
      </c>
    </row>
    <row r="950" spans="1:14" x14ac:dyDescent="0.3">
      <c r="A950" s="1" t="s">
        <v>1905</v>
      </c>
      <c r="B950" s="1" t="s">
        <v>8</v>
      </c>
      <c r="C950" s="2">
        <v>45536.74197797454</v>
      </c>
      <c r="D950" s="2">
        <v>45533.896346076392</v>
      </c>
      <c r="E950" s="2">
        <v>45533.896346006943</v>
      </c>
      <c r="F950" s="1" t="s">
        <v>9</v>
      </c>
      <c r="G950" s="1" t="s">
        <v>1906</v>
      </c>
      <c r="H950" s="2" t="str">
        <f>_xlfn.XLOOKUP(Items6[[#This Row],[Name - Copy]],AllJson[PDF File Name],AllJson[Franchise Legal Name])</f>
        <v>Orion Food Systems, LLC</v>
      </c>
      <c r="I950" s="4">
        <f>_xlfn.XLOOKUP(Items6[[#This Row],[Name - Copy]],AllJson[PDF File Name],AllJson[FDD Year])</f>
        <v>2023</v>
      </c>
      <c r="J950" s="5" t="str">
        <f>_xlfn.XLOOKUP(Items6[[#This Row],[Name]],WisconsinFDD_Unstructured[Name],WisconsinFDD_Unstructured[OG Subfolder],0)</f>
        <v>Orion_2023</v>
      </c>
      <c r="K950" t="str" cm="1">
        <f t="array" ref="K950">UPPER(CleanFileName1(Items6[[#This Row],[Franchise Legal Name]]))</f>
        <v>ORION FOOD SYSTEMS, LLC</v>
      </c>
      <c r="L950" s="8" t="str">
        <f>SUBSTITUTE(Items6[[#This Row],[New PDF File Name]],".pdf","_Items1-23.pdf")</f>
        <v>ORION FOOD SYSTEMS, LLC_2023_Items1-23.pdf</v>
      </c>
      <c r="M950" s="6" t="str">
        <f>Items6[[#This Row],[Cleaned Legal Name]]&amp;"_"&amp;Items6[[#This Row],[FDD Year]]&amp;".pdf"</f>
        <v>ORION FOOD SYSTEMS, LLC_2023.pdf</v>
      </c>
      <c r="N950" s="7" t="str">
        <f>SUBSTITUTE(Items6[[#This Row],[New PDF File Name]],".pdf","")</f>
        <v>ORION FOOD SYSTEMS, LLC_2023</v>
      </c>
    </row>
    <row r="951" spans="1:14" x14ac:dyDescent="0.3">
      <c r="A951" s="1" t="s">
        <v>1907</v>
      </c>
      <c r="B951" s="1" t="s">
        <v>8</v>
      </c>
      <c r="C951" s="2">
        <v>45536.743203969905</v>
      </c>
      <c r="D951" s="2">
        <v>45533.89636997685</v>
      </c>
      <c r="E951" s="2">
        <v>45533.896369699076</v>
      </c>
      <c r="F951" s="1" t="s">
        <v>9</v>
      </c>
      <c r="G951" s="1" t="s">
        <v>1908</v>
      </c>
      <c r="H951" s="2" t="str">
        <f>_xlfn.XLOOKUP(Items6[[#This Row],[Name - Copy]],AllJson[PDF File Name],AllJson[Franchise Legal Name])</f>
        <v>OsteoStrong Franchising, Inc.</v>
      </c>
      <c r="I951" s="4">
        <f>_xlfn.XLOOKUP(Items6[[#This Row],[Name - Copy]],AllJson[PDF File Name],AllJson[FDD Year])</f>
        <v>2024</v>
      </c>
      <c r="J951" s="5" t="str">
        <f>_xlfn.XLOOKUP(Items6[[#This Row],[Name]],WisconsinFDD_Unstructured[Name],WisconsinFDD_Unstructured[OG Subfolder],0)</f>
        <v>OsteoStrong_2024</v>
      </c>
      <c r="K951" t="str" cm="1">
        <f t="array" ref="K951">UPPER(CleanFileName1(Items6[[#This Row],[Franchise Legal Name]]))</f>
        <v>OSTEOSTRONG FRANCHISING, INC.</v>
      </c>
      <c r="L951" s="8" t="str">
        <f>SUBSTITUTE(Items6[[#This Row],[New PDF File Name]],".pdf","_Items1-23.pdf")</f>
        <v>OSTEOSTRONG FRANCHISING, INC._2024_Items1-23.pdf</v>
      </c>
      <c r="M951" s="6" t="str">
        <f>Items6[[#This Row],[Cleaned Legal Name]]&amp;"_"&amp;Items6[[#This Row],[FDD Year]]&amp;".pdf"</f>
        <v>OSTEOSTRONG FRANCHISING, INC._2024.pdf</v>
      </c>
      <c r="N951" s="7" t="str">
        <f>SUBSTITUTE(Items6[[#This Row],[New PDF File Name]],".pdf","")</f>
        <v>OSTEOSTRONG FRANCHISING, INC._2024</v>
      </c>
    </row>
    <row r="952" spans="1:14" x14ac:dyDescent="0.3">
      <c r="A952" s="1" t="s">
        <v>1909</v>
      </c>
      <c r="B952" s="1" t="s">
        <v>8</v>
      </c>
      <c r="C952" s="2">
        <v>45536.744772256941</v>
      </c>
      <c r="D952" s="2">
        <v>45533.896389629626</v>
      </c>
      <c r="E952" s="2">
        <v>45533.896389525464</v>
      </c>
      <c r="F952" s="1" t="s">
        <v>9</v>
      </c>
      <c r="G952" s="1" t="s">
        <v>1910</v>
      </c>
      <c r="H952" s="2" t="str">
        <f>_xlfn.XLOOKUP(Items6[[#This Row],[Name - Copy]],AllJson[PDF File Name],AllJson[Franchise Legal Name])</f>
        <v>OTA Healthmate, LLC</v>
      </c>
      <c r="I952" s="4">
        <f>_xlfn.XLOOKUP(Items6[[#This Row],[Name - Copy]],AllJson[PDF File Name],AllJson[FDD Year])</f>
        <v>2024</v>
      </c>
      <c r="J952" s="5" t="str">
        <f>_xlfn.XLOOKUP(Items6[[#This Row],[Name]],WisconsinFDD_Unstructured[Name],WisconsinFDD_Unstructured[OG Subfolder],0)</f>
        <v>OTA_2024</v>
      </c>
      <c r="K952" t="str" cm="1">
        <f t="array" ref="K952">UPPER(CleanFileName1(Items6[[#This Row],[Franchise Legal Name]]))</f>
        <v>OTA HEALTHMATE, LLC</v>
      </c>
      <c r="L952" s="8" t="str">
        <f>SUBSTITUTE(Items6[[#This Row],[New PDF File Name]],".pdf","_Items1-23.pdf")</f>
        <v>OTA HEALTHMATE, LLC_2024_Items1-23.pdf</v>
      </c>
      <c r="M952" s="6" t="str">
        <f>Items6[[#This Row],[Cleaned Legal Name]]&amp;"_"&amp;Items6[[#This Row],[FDD Year]]&amp;".pdf"</f>
        <v>OTA HEALTHMATE, LLC_2024.pdf</v>
      </c>
      <c r="N952" s="7" t="str">
        <f>SUBSTITUTE(Items6[[#This Row],[New PDF File Name]],".pdf","")</f>
        <v>OTA HEALTHMATE, LLC_2024</v>
      </c>
    </row>
    <row r="953" spans="1:14" x14ac:dyDescent="0.3">
      <c r="A953" s="1" t="s">
        <v>1911</v>
      </c>
      <c r="B953" s="1" t="s">
        <v>8</v>
      </c>
      <c r="C953" s="2">
        <v>45536.745538599534</v>
      </c>
      <c r="D953" s="2">
        <v>45533.896414537034</v>
      </c>
      <c r="E953" s="2">
        <v>45533.896414409719</v>
      </c>
      <c r="F953" s="1" t="s">
        <v>9</v>
      </c>
      <c r="G953" s="1" t="s">
        <v>1912</v>
      </c>
      <c r="H953" s="2" t="str">
        <f>_xlfn.XLOOKUP(Items6[[#This Row],[Name - Copy]],AllJson[PDF File Name],AllJson[Franchise Legal Name])</f>
        <v>OTB ACQUISITION, LLC</v>
      </c>
      <c r="I953" s="4">
        <f>_xlfn.XLOOKUP(Items6[[#This Row],[Name - Copy]],AllJson[PDF File Name],AllJson[FDD Year])</f>
        <v>2024</v>
      </c>
      <c r="J953" s="5" t="str">
        <f>_xlfn.XLOOKUP(Items6[[#This Row],[Name]],WisconsinFDD_Unstructured[Name],WisconsinFDD_Unstructured[OG Subfolder],0)</f>
        <v>OTB_2024</v>
      </c>
      <c r="K953" t="str" cm="1">
        <f t="array" ref="K953">UPPER(CleanFileName1(Items6[[#This Row],[Franchise Legal Name]]))</f>
        <v>OTB ACQUISITION, LLC</v>
      </c>
      <c r="L953" s="8" t="str">
        <f>SUBSTITUTE(Items6[[#This Row],[New PDF File Name]],".pdf","_Items1-23.pdf")</f>
        <v>OTB ACQUISITION, LLC_2024_Items1-23.pdf</v>
      </c>
      <c r="M953" s="6" t="str">
        <f>Items6[[#This Row],[Cleaned Legal Name]]&amp;"_"&amp;Items6[[#This Row],[FDD Year]]&amp;".pdf"</f>
        <v>OTB ACQUISITION, LLC_2024.pdf</v>
      </c>
      <c r="N953" s="7" t="str">
        <f>SUBSTITUTE(Items6[[#This Row],[New PDF File Name]],".pdf","")</f>
        <v>OTB ACQUISITION, LLC_2024</v>
      </c>
    </row>
    <row r="954" spans="1:14" x14ac:dyDescent="0.3">
      <c r="A954" s="1" t="s">
        <v>1913</v>
      </c>
      <c r="B954" s="1" t="s">
        <v>8</v>
      </c>
      <c r="C954" s="2">
        <v>45536.74799077546</v>
      </c>
      <c r="D954" s="2">
        <v>45533.896442777776</v>
      </c>
      <c r="E954" s="2">
        <v>45533.896442673613</v>
      </c>
      <c r="F954" s="1" t="s">
        <v>9</v>
      </c>
      <c r="G954" s="1" t="s">
        <v>1914</v>
      </c>
      <c r="H954" s="2" t="str">
        <f>_xlfn.XLOOKUP(Items6[[#This Row],[Name - Copy]],AllJson[PDF File Name],AllJson[Franchise Legal Name])</f>
        <v>OTF Franchisor, LLC</v>
      </c>
      <c r="I954" s="4">
        <f>_xlfn.XLOOKUP(Items6[[#This Row],[Name - Copy]],AllJson[PDF File Name],AllJson[FDD Year])</f>
        <v>2024</v>
      </c>
      <c r="J954" s="5" t="str">
        <f>_xlfn.XLOOKUP(Items6[[#This Row],[Name]],WisconsinFDD_Unstructured[Name],WisconsinFDD_Unstructured[OG Subfolder],0)</f>
        <v>OTF_2024</v>
      </c>
      <c r="K954" t="str" cm="1">
        <f t="array" ref="K954">UPPER(CleanFileName1(Items6[[#This Row],[Franchise Legal Name]]))</f>
        <v>OTF FRANCHISOR, LLC</v>
      </c>
      <c r="L954" s="8" t="str">
        <f>SUBSTITUTE(Items6[[#This Row],[New PDF File Name]],".pdf","_Items1-23.pdf")</f>
        <v>OTF FRANCHISOR, LLC_2024_Items1-23.pdf</v>
      </c>
      <c r="M954" s="6" t="str">
        <f>Items6[[#This Row],[Cleaned Legal Name]]&amp;"_"&amp;Items6[[#This Row],[FDD Year]]&amp;".pdf"</f>
        <v>OTF FRANCHISOR, LLC_2024.pdf</v>
      </c>
      <c r="N954" s="7" t="str">
        <f>SUBSTITUTE(Items6[[#This Row],[New PDF File Name]],".pdf","")</f>
        <v>OTF FRANCHISOR, LLC_2024</v>
      </c>
    </row>
    <row r="955" spans="1:14" x14ac:dyDescent="0.3">
      <c r="A955" s="1" t="s">
        <v>1915</v>
      </c>
      <c r="B955" s="1" t="s">
        <v>8</v>
      </c>
      <c r="C955" s="2">
        <v>45536.750055601849</v>
      </c>
      <c r="D955" s="2">
        <v>45533.896463483798</v>
      </c>
      <c r="E955" s="2">
        <v>45533.896463379628</v>
      </c>
      <c r="F955" s="1" t="s">
        <v>9</v>
      </c>
      <c r="G955" s="1" t="s">
        <v>1916</v>
      </c>
      <c r="H955" s="2" t="str">
        <f>_xlfn.XLOOKUP(Items6[[#This Row],[Name - Copy]],AllJson[PDF File Name],AllJson[Franchise Legal Name])</f>
        <v>OTH Franchising LLC</v>
      </c>
      <c r="I955" s="4">
        <f>_xlfn.XLOOKUP(Items6[[#This Row],[Name - Copy]],AllJson[PDF File Name],AllJson[FDD Year])</f>
        <v>2024</v>
      </c>
      <c r="J955" s="5" t="str">
        <f>_xlfn.XLOOKUP(Items6[[#This Row],[Name]],WisconsinFDD_Unstructured[Name],WisconsinFDD_Unstructured[OG Subfolder],0)</f>
        <v>OTH_2024</v>
      </c>
      <c r="K955" t="str" cm="1">
        <f t="array" ref="K955">UPPER(CleanFileName1(Items6[[#This Row],[Franchise Legal Name]]))</f>
        <v>OTH FRANCHISING LLC</v>
      </c>
      <c r="L955" s="8" t="str">
        <f>SUBSTITUTE(Items6[[#This Row],[New PDF File Name]],".pdf","_Items1-23.pdf")</f>
        <v>OTH FRANCHISING LLC_2024_Items1-23.pdf</v>
      </c>
      <c r="M955" s="6" t="str">
        <f>Items6[[#This Row],[Cleaned Legal Name]]&amp;"_"&amp;Items6[[#This Row],[FDD Year]]&amp;".pdf"</f>
        <v>OTH FRANCHISING LLC_2024.pdf</v>
      </c>
      <c r="N955" s="7" t="str">
        <f>SUBSTITUTE(Items6[[#This Row],[New PDF File Name]],".pdf","")</f>
        <v>OTH FRANCHISING LLC_2024</v>
      </c>
    </row>
    <row r="956" spans="1:14" x14ac:dyDescent="0.3">
      <c r="A956" s="1" t="s">
        <v>1917</v>
      </c>
      <c r="B956" s="1" t="s">
        <v>8</v>
      </c>
      <c r="C956" s="2">
        <v>45536.751226574073</v>
      </c>
      <c r="D956" s="2">
        <v>45533.896474988425</v>
      </c>
      <c r="E956" s="2">
        <v>45533.896474930552</v>
      </c>
      <c r="F956" s="1" t="s">
        <v>9</v>
      </c>
      <c r="G956" s="1" t="s">
        <v>1918</v>
      </c>
      <c r="H956" s="2" t="str">
        <f>_xlfn.XLOOKUP(Items6[[#This Row],[Name - Copy]],AllJson[PDF File Name],AllJson[Franchise Legal Name])</f>
        <v>Our Town America, A Franchising Corporation</v>
      </c>
      <c r="I956" s="4">
        <f>_xlfn.XLOOKUP(Items6[[#This Row],[Name - Copy]],AllJson[PDF File Name],AllJson[FDD Year])</f>
        <v>2024</v>
      </c>
      <c r="J956" s="5" t="str">
        <f>_xlfn.XLOOKUP(Items6[[#This Row],[Name]],WisconsinFDD_Unstructured[Name],WisconsinFDD_Unstructured[OG Subfolder],0)</f>
        <v>Our_2024</v>
      </c>
      <c r="K956" t="str" cm="1">
        <f t="array" ref="K956">UPPER(CleanFileName1(Items6[[#This Row],[Franchise Legal Name]]))</f>
        <v>OUR TOWN AMERICA, A FRANCHISING CORPORATION</v>
      </c>
      <c r="L956" s="8" t="str">
        <f>SUBSTITUTE(Items6[[#This Row],[New PDF File Name]],".pdf","_Items1-23.pdf")</f>
        <v>OUR TOWN AMERICA, A FRANCHISING CORPORATION_2024_Items1-23.pdf</v>
      </c>
      <c r="M956" s="6" t="str">
        <f>Items6[[#This Row],[Cleaned Legal Name]]&amp;"_"&amp;Items6[[#This Row],[FDD Year]]&amp;".pdf"</f>
        <v>OUR TOWN AMERICA, A FRANCHISING CORPORATION_2024.pdf</v>
      </c>
      <c r="N956" s="7" t="str">
        <f>SUBSTITUTE(Items6[[#This Row],[New PDF File Name]],".pdf","")</f>
        <v>OUR TOWN AMERICA, A FRANCHISING CORPORATION_2024</v>
      </c>
    </row>
    <row r="957" spans="1:14" x14ac:dyDescent="0.3">
      <c r="A957" s="1" t="s">
        <v>1919</v>
      </c>
      <c r="B957" s="1" t="s">
        <v>8</v>
      </c>
      <c r="C957" s="2">
        <v>45536.752036388891</v>
      </c>
      <c r="D957" s="2">
        <v>45533.896500960647</v>
      </c>
      <c r="E957" s="2">
        <v>45533.896500856485</v>
      </c>
      <c r="F957" s="1" t="s">
        <v>9</v>
      </c>
      <c r="G957" s="1" t="s">
        <v>1920</v>
      </c>
      <c r="H957" s="2" t="str">
        <f>_xlfn.XLOOKUP(Items6[[#This Row],[Name - Copy]],AllJson[PDF File Name],AllJson[Franchise Legal Name])</f>
        <v>Outdoor Lighting Perspectives Franchisor, LLC</v>
      </c>
      <c r="I957" s="4">
        <f>_xlfn.XLOOKUP(Items6[[#This Row],[Name - Copy]],AllJson[PDF File Name],AllJson[FDD Year])</f>
        <v>2024</v>
      </c>
      <c r="J957" s="5" t="str">
        <f>_xlfn.XLOOKUP(Items6[[#This Row],[Name]],WisconsinFDD_Unstructured[Name],WisconsinFDD_Unstructured[OG Subfolder],0)</f>
        <v>Outdoor_2024</v>
      </c>
      <c r="K957" t="str" cm="1">
        <f t="array" ref="K957">UPPER(CleanFileName1(Items6[[#This Row],[Franchise Legal Name]]))</f>
        <v>OUTDOOR LIGHTING PERSPECTIVES FRANCHISOR, LLC</v>
      </c>
      <c r="L957" s="8" t="str">
        <f>SUBSTITUTE(Items6[[#This Row],[New PDF File Name]],".pdf","_Items1-23.pdf")</f>
        <v>OUTDOOR LIGHTING PERSPECTIVES FRANCHISOR, LLC_2024_Items1-23.pdf</v>
      </c>
      <c r="M957" s="6" t="str">
        <f>Items6[[#This Row],[Cleaned Legal Name]]&amp;"_"&amp;Items6[[#This Row],[FDD Year]]&amp;".pdf"</f>
        <v>OUTDOOR LIGHTING PERSPECTIVES FRANCHISOR, LLC_2024.pdf</v>
      </c>
      <c r="N957" s="7" t="str">
        <f>SUBSTITUTE(Items6[[#This Row],[New PDF File Name]],".pdf","")</f>
        <v>OUTDOOR LIGHTING PERSPECTIVES FRANCHISOR, LLC_2024</v>
      </c>
    </row>
    <row r="958" spans="1:14" x14ac:dyDescent="0.3">
      <c r="A958" s="1" t="s">
        <v>1921</v>
      </c>
      <c r="B958" s="1" t="s">
        <v>8</v>
      </c>
      <c r="C958" s="2">
        <v>45536.753828564812</v>
      </c>
      <c r="D958" s="2">
        <v>45533.896511481478</v>
      </c>
      <c r="E958" s="2">
        <v>45533.89651140046</v>
      </c>
      <c r="F958" s="1" t="s">
        <v>9</v>
      </c>
      <c r="G958" s="1" t="s">
        <v>1922</v>
      </c>
      <c r="H958" s="2" t="str">
        <f>_xlfn.XLOOKUP(Items6[[#This Row],[Name - Copy]],AllJson[PDF File Name],AllJson[Franchise Legal Name])</f>
        <v>Oxi Fresh Franchising Co., Inc.</v>
      </c>
      <c r="I958" s="4">
        <f>_xlfn.XLOOKUP(Items6[[#This Row],[Name - Copy]],AllJson[PDF File Name],AllJson[FDD Year])</f>
        <v>2024</v>
      </c>
      <c r="J958" s="5" t="str">
        <f>_xlfn.XLOOKUP(Items6[[#This Row],[Name]],WisconsinFDD_Unstructured[Name],WisconsinFDD_Unstructured[OG Subfolder],0)</f>
        <v>Oxi_2024</v>
      </c>
      <c r="K958" t="str" cm="1">
        <f t="array" ref="K958">UPPER(CleanFileName1(Items6[[#This Row],[Franchise Legal Name]]))</f>
        <v>OXI FRESH FRANCHISING CO., INC.</v>
      </c>
      <c r="L958" s="8" t="str">
        <f>SUBSTITUTE(Items6[[#This Row],[New PDF File Name]],".pdf","_Items1-23.pdf")</f>
        <v>OXI FRESH FRANCHISING CO., INC._2024_Items1-23.pdf</v>
      </c>
      <c r="M958" s="6" t="str">
        <f>Items6[[#This Row],[Cleaned Legal Name]]&amp;"_"&amp;Items6[[#This Row],[FDD Year]]&amp;".pdf"</f>
        <v>OXI FRESH FRANCHISING CO., INC._2024.pdf</v>
      </c>
      <c r="N958" s="7" t="str">
        <f>SUBSTITUTE(Items6[[#This Row],[New PDF File Name]],".pdf","")</f>
        <v>OXI FRESH FRANCHISING CO., INC._2024</v>
      </c>
    </row>
    <row r="959" spans="1:14" x14ac:dyDescent="0.3">
      <c r="A959" s="1" t="s">
        <v>1923</v>
      </c>
      <c r="B959" s="1" t="s">
        <v>8</v>
      </c>
      <c r="C959" s="2">
        <v>45536.755722141206</v>
      </c>
      <c r="D959" s="2">
        <v>45533.896530266204</v>
      </c>
      <c r="E959" s="2">
        <v>45533.896530138889</v>
      </c>
      <c r="F959" s="1" t="s">
        <v>9</v>
      </c>
      <c r="G959" s="1" t="s">
        <v>1924</v>
      </c>
      <c r="H959" s="2" t="str">
        <f>_xlfn.XLOOKUP(Items6[[#This Row],[Name - Copy]],AllJson[PDF File Name],AllJson[Franchise Legal Name])</f>
        <v>O.P.E.N. America, Inc.</v>
      </c>
      <c r="I959" s="4">
        <f>_xlfn.XLOOKUP(Items6[[#This Row],[Name - Copy]],AllJson[PDF File Name],AllJson[FDD Year])</f>
        <v>2024</v>
      </c>
      <c r="J959" s="5" t="str">
        <f>_xlfn.XLOOKUP(Items6[[#This Row],[Name]],WisconsinFDD_Unstructured[Name],WisconsinFDD_Unstructured[OG Subfolder],0)</f>
        <v>O_2024</v>
      </c>
      <c r="K959" t="str" cm="1">
        <f t="array" ref="K959">UPPER(CleanFileName1(Items6[[#This Row],[Franchise Legal Name]]))</f>
        <v>O.P.E.N. AMERICA, INC.</v>
      </c>
      <c r="L959" s="8" t="str">
        <f>SUBSTITUTE(Items6[[#This Row],[New PDF File Name]],".pdf","_Items1-23.pdf")</f>
        <v>O.P.E.N. AMERICA, INC._2024_Items1-23.pdf</v>
      </c>
      <c r="M959" s="6" t="str">
        <f>Items6[[#This Row],[Cleaned Legal Name]]&amp;"_"&amp;Items6[[#This Row],[FDD Year]]&amp;".pdf"</f>
        <v>O.P.E.N. AMERICA, INC._2024.pdf</v>
      </c>
      <c r="N959" s="7" t="str">
        <f>SUBSTITUTE(Items6[[#This Row],[New PDF File Name]],".pdf","")</f>
        <v>O.P.E.N. AMERICA, INC._2024</v>
      </c>
    </row>
    <row r="960" spans="1:14" x14ac:dyDescent="0.3">
      <c r="A960" s="1" t="s">
        <v>1925</v>
      </c>
      <c r="B960" s="1" t="s">
        <v>8</v>
      </c>
      <c r="C960" s="2">
        <v>45536.757166064817</v>
      </c>
      <c r="D960" s="2">
        <v>45533.896542488423</v>
      </c>
      <c r="E960" s="2">
        <v>45533.896542349539</v>
      </c>
      <c r="F960" s="1" t="s">
        <v>9</v>
      </c>
      <c r="G960" s="1" t="s">
        <v>1926</v>
      </c>
      <c r="H960" s="2" t="str">
        <f>_xlfn.XLOOKUP(Items6[[#This Row],[Name - Copy]],AllJson[PDF File Name],AllJson[Franchise Legal Name])</f>
        <v>P&amp;B Franchise, LLC</v>
      </c>
      <c r="I960" s="4">
        <f>_xlfn.XLOOKUP(Items6[[#This Row],[Name - Copy]],AllJson[PDF File Name],AllJson[FDD Year])</f>
        <v>2024</v>
      </c>
      <c r="J960" s="5" t="str">
        <f>_xlfn.XLOOKUP(Items6[[#This Row],[Name]],WisconsinFDD_Unstructured[Name],WisconsinFDD_Unstructured[OG Subfolder],0)</f>
        <v>P&amp;B_2024</v>
      </c>
      <c r="K960" t="str" cm="1">
        <f t="array" ref="K960">UPPER(CleanFileName1(Items6[[#This Row],[Franchise Legal Name]]))</f>
        <v>P&amp;B FRANCHISE, LLC</v>
      </c>
      <c r="L960" s="8" t="str">
        <f>SUBSTITUTE(Items6[[#This Row],[New PDF File Name]],".pdf","_Items1-23.pdf")</f>
        <v>P&amp;B FRANCHISE, LLC_2024_Items1-23.pdf</v>
      </c>
      <c r="M960" s="6" t="str">
        <f>Items6[[#This Row],[Cleaned Legal Name]]&amp;"_"&amp;Items6[[#This Row],[FDD Year]]&amp;".pdf"</f>
        <v>P&amp;B FRANCHISE, LLC_2024.pdf</v>
      </c>
      <c r="N960" s="7" t="str">
        <f>SUBSTITUTE(Items6[[#This Row],[New PDF File Name]],".pdf","")</f>
        <v>P&amp;B FRANCHISE, LLC_2024</v>
      </c>
    </row>
    <row r="961" spans="1:14" x14ac:dyDescent="0.3">
      <c r="A961" s="1" t="s">
        <v>1927</v>
      </c>
      <c r="B961" s="1" t="s">
        <v>8</v>
      </c>
      <c r="C961" s="2">
        <v>45536.75852653935</v>
      </c>
      <c r="D961" s="2">
        <v>45533.896562534719</v>
      </c>
      <c r="E961" s="2">
        <v>45533.896562349539</v>
      </c>
      <c r="F961" s="1" t="s">
        <v>9</v>
      </c>
      <c r="G961" s="1" t="s">
        <v>1928</v>
      </c>
      <c r="H961" s="2" t="str">
        <f>_xlfn.XLOOKUP(Items6[[#This Row],[Name - Copy]],AllJson[PDF File Name],AllJson[Franchise Legal Name])</f>
        <v>P3 Cost Analysts Franchise, LLC</v>
      </c>
      <c r="I961" s="4">
        <f>_xlfn.XLOOKUP(Items6[[#This Row],[Name - Copy]],AllJson[PDF File Name],AllJson[FDD Year])</f>
        <v>2024</v>
      </c>
      <c r="J961" s="5" t="str">
        <f>_xlfn.XLOOKUP(Items6[[#This Row],[Name]],WisconsinFDD_Unstructured[Name],WisconsinFDD_Unstructured[OG Subfolder],0)</f>
        <v>P3_2024</v>
      </c>
      <c r="K961" t="str" cm="1">
        <f t="array" ref="K961">UPPER(CleanFileName1(Items6[[#This Row],[Franchise Legal Name]]))</f>
        <v>P3 COST ANALYSTS FRANCHISE, LLC</v>
      </c>
      <c r="L961" s="8" t="str">
        <f>SUBSTITUTE(Items6[[#This Row],[New PDF File Name]],".pdf","_Items1-23.pdf")</f>
        <v>P3 COST ANALYSTS FRANCHISE, LLC_2024_Items1-23.pdf</v>
      </c>
      <c r="M961" s="6" t="str">
        <f>Items6[[#This Row],[Cleaned Legal Name]]&amp;"_"&amp;Items6[[#This Row],[FDD Year]]&amp;".pdf"</f>
        <v>P3 COST ANALYSTS FRANCHISE, LLC_2024.pdf</v>
      </c>
      <c r="N961" s="7" t="str">
        <f>SUBSTITUTE(Items6[[#This Row],[New PDF File Name]],".pdf","")</f>
        <v>P3 COST ANALYSTS FRANCHISE, LLC_2024</v>
      </c>
    </row>
    <row r="962" spans="1:14" x14ac:dyDescent="0.3">
      <c r="A962" s="1" t="s">
        <v>1929</v>
      </c>
      <c r="B962" s="1" t="s">
        <v>8</v>
      </c>
      <c r="C962" s="2">
        <v>45536.759852685187</v>
      </c>
      <c r="D962" s="2">
        <v>45533.89664564815</v>
      </c>
      <c r="E962" s="2">
        <v>45533.896645613429</v>
      </c>
      <c r="F962" s="1" t="s">
        <v>9</v>
      </c>
      <c r="G962" s="1" t="s">
        <v>1930</v>
      </c>
      <c r="H962" s="2" t="str">
        <f>_xlfn.XLOOKUP(Items6[[#This Row],[Name - Copy]],AllJson[PDF File Name],AllJson[Franchise Legal Name])</f>
        <v>PACCAR Leasing Company, a division of PACCAR Financial Corp.</v>
      </c>
      <c r="I962" s="4">
        <f>_xlfn.XLOOKUP(Items6[[#This Row],[Name - Copy]],AllJson[PDF File Name],AllJson[FDD Year])</f>
        <v>2024</v>
      </c>
      <c r="J962" s="5" t="str">
        <f>_xlfn.XLOOKUP(Items6[[#This Row],[Name]],WisconsinFDD_Unstructured[Name],WisconsinFDD_Unstructured[OG Subfolder],0)</f>
        <v>PACCAR_2024</v>
      </c>
      <c r="K962" t="str" cm="1">
        <f t="array" ref="K962">UPPER(CleanFileName1(Items6[[#This Row],[Franchise Legal Name]]))</f>
        <v>PACCAR LEASING COMPANY, A DIVISION OF PACCAR FINANCIAL CORP.</v>
      </c>
      <c r="L962" s="8" t="str">
        <f>SUBSTITUTE(Items6[[#This Row],[New PDF File Name]],".pdf","_Items1-23.pdf")</f>
        <v>PACCAR LEASING COMPANY, A DIVISION OF PACCAR FINANCIAL CORP._2024_Items1-23.pdf</v>
      </c>
      <c r="M962" s="6" t="str">
        <f>Items6[[#This Row],[Cleaned Legal Name]]&amp;"_"&amp;Items6[[#This Row],[FDD Year]]&amp;".pdf"</f>
        <v>PACCAR LEASING COMPANY, A DIVISION OF PACCAR FINANCIAL CORP._2024.pdf</v>
      </c>
      <c r="N962" s="7" t="str">
        <f>SUBSTITUTE(Items6[[#This Row],[New PDF File Name]],".pdf","")</f>
        <v>PACCAR LEASING COMPANY, A DIVISION OF PACCAR FINANCIAL CORP._2024</v>
      </c>
    </row>
    <row r="963" spans="1:14" x14ac:dyDescent="0.3">
      <c r="A963" s="1" t="s">
        <v>1931</v>
      </c>
      <c r="B963" s="1" t="s">
        <v>8</v>
      </c>
      <c r="C963" s="2">
        <v>45536.764889120372</v>
      </c>
      <c r="D963" s="2">
        <v>45533.896675254633</v>
      </c>
      <c r="E963" s="2">
        <v>45533.896675069445</v>
      </c>
      <c r="F963" s="1" t="s">
        <v>9</v>
      </c>
      <c r="G963" s="1" t="s">
        <v>1932</v>
      </c>
      <c r="H963" s="2" t="str">
        <f>_xlfn.XLOOKUP(Items6[[#This Row],[Name - Copy]],AllJson[PDF File Name],AllJson[Franchise Legal Name])</f>
        <v>PACKOUTZ International, LLC</v>
      </c>
      <c r="I963" s="4">
        <f>_xlfn.XLOOKUP(Items6[[#This Row],[Name - Copy]],AllJson[PDF File Name],AllJson[FDD Year])</f>
        <v>2024</v>
      </c>
      <c r="J963" s="5" t="str">
        <f>_xlfn.XLOOKUP(Items6[[#This Row],[Name]],WisconsinFDD_Unstructured[Name],WisconsinFDD_Unstructured[OG Subfolder],0)</f>
        <v>PACKOUTZ_2024</v>
      </c>
      <c r="K963" t="str" cm="1">
        <f t="array" ref="K963">UPPER(CleanFileName1(Items6[[#This Row],[Franchise Legal Name]]))</f>
        <v>PACKOUTZ INTERNATIONAL, LLC</v>
      </c>
      <c r="L963" s="8" t="str">
        <f>SUBSTITUTE(Items6[[#This Row],[New PDF File Name]],".pdf","_Items1-23.pdf")</f>
        <v>PACKOUTZ INTERNATIONAL, LLC_2024_Items1-23.pdf</v>
      </c>
      <c r="M963" s="6" t="str">
        <f>Items6[[#This Row],[Cleaned Legal Name]]&amp;"_"&amp;Items6[[#This Row],[FDD Year]]&amp;".pdf"</f>
        <v>PACKOUTZ INTERNATIONAL, LLC_2024.pdf</v>
      </c>
      <c r="N963" s="7" t="str">
        <f>SUBSTITUTE(Items6[[#This Row],[New PDF File Name]],".pdf","")</f>
        <v>PACKOUTZ INTERNATIONAL, LLC_2024</v>
      </c>
    </row>
    <row r="964" spans="1:14" x14ac:dyDescent="0.3">
      <c r="A964" s="1" t="s">
        <v>1933</v>
      </c>
      <c r="B964" s="1" t="s">
        <v>8</v>
      </c>
      <c r="C964" s="2">
        <v>45536.767172071763</v>
      </c>
      <c r="D964" s="2">
        <v>45533.89670341435</v>
      </c>
      <c r="E964" s="2">
        <v>45533.896703298611</v>
      </c>
      <c r="F964" s="1" t="s">
        <v>9</v>
      </c>
      <c r="G964" s="1" t="s">
        <v>1934</v>
      </c>
      <c r="H964" s="2" t="str">
        <f>_xlfn.XLOOKUP(Items6[[#This Row],[Name - Copy]],AllJson[PDF File Name],AllJson[Franchise Legal Name])</f>
        <v>Painter Bros Franchising, LLC</v>
      </c>
      <c r="I964" s="4">
        <f>_xlfn.XLOOKUP(Items6[[#This Row],[Name - Copy]],AllJson[PDF File Name],AllJson[FDD Year])</f>
        <v>2024</v>
      </c>
      <c r="J964" s="5" t="str">
        <f>_xlfn.XLOOKUP(Items6[[#This Row],[Name]],WisconsinFDD_Unstructured[Name],WisconsinFDD_Unstructured[OG Subfolder],0)</f>
        <v>Painter_2024</v>
      </c>
      <c r="K964" t="str" cm="1">
        <f t="array" ref="K964">UPPER(CleanFileName1(Items6[[#This Row],[Franchise Legal Name]]))</f>
        <v>PAINTER BROS FRANCHISING, LLC</v>
      </c>
      <c r="L964" s="8" t="str">
        <f>SUBSTITUTE(Items6[[#This Row],[New PDF File Name]],".pdf","_Items1-23.pdf")</f>
        <v>PAINTER BROS FRANCHISING, LLC_2024_Items1-23.pdf</v>
      </c>
      <c r="M964" s="6" t="str">
        <f>Items6[[#This Row],[Cleaned Legal Name]]&amp;"_"&amp;Items6[[#This Row],[FDD Year]]&amp;".pdf"</f>
        <v>PAINTER BROS FRANCHISING, LLC_2024.pdf</v>
      </c>
      <c r="N964" s="7" t="str">
        <f>SUBSTITUTE(Items6[[#This Row],[New PDF File Name]],".pdf","")</f>
        <v>PAINTER BROS FRANCHISING, LLC_2024</v>
      </c>
    </row>
    <row r="965" spans="1:14" x14ac:dyDescent="0.3">
      <c r="A965" s="1" t="s">
        <v>1935</v>
      </c>
      <c r="B965" s="1" t="s">
        <v>8</v>
      </c>
      <c r="C965" s="2">
        <v>45536.768829884262</v>
      </c>
      <c r="D965" s="2">
        <v>45533.896733414353</v>
      </c>
      <c r="E965" s="2">
        <v>45533.896733263886</v>
      </c>
      <c r="F965" s="1" t="s">
        <v>9</v>
      </c>
      <c r="G965" s="1" t="s">
        <v>1936</v>
      </c>
      <c r="H965" s="2" t="str">
        <f>_xlfn.XLOOKUP(Items6[[#This Row],[Name - Copy]],AllJson[PDF File Name],AllJson[Franchise Legal Name])</f>
        <v>Painting With A Twist, L.L.C.</v>
      </c>
      <c r="I965" s="4">
        <f>_xlfn.XLOOKUP(Items6[[#This Row],[Name - Copy]],AllJson[PDF File Name],AllJson[FDD Year])</f>
        <v>2024</v>
      </c>
      <c r="J965" s="5" t="str">
        <f>_xlfn.XLOOKUP(Items6[[#This Row],[Name]],WisconsinFDD_Unstructured[Name],WisconsinFDD_Unstructured[OG Subfolder],0)</f>
        <v>Painting_2024</v>
      </c>
      <c r="K965" t="str" cm="1">
        <f t="array" ref="K965">UPPER(CleanFileName1(Items6[[#This Row],[Franchise Legal Name]]))</f>
        <v>PAINTING WITH A TWIST, L.L.C.</v>
      </c>
      <c r="L965" s="8" t="str">
        <f>SUBSTITUTE(Items6[[#This Row],[New PDF File Name]],".pdf","_Items1-23.pdf")</f>
        <v>PAINTING WITH A TWIST, L.L.C._2024_Items1-23.pdf</v>
      </c>
      <c r="M965" s="6" t="str">
        <f>Items6[[#This Row],[Cleaned Legal Name]]&amp;"_"&amp;Items6[[#This Row],[FDD Year]]&amp;".pdf"</f>
        <v>PAINTING WITH A TWIST, L.L.C._2024.pdf</v>
      </c>
      <c r="N965" s="7" t="str">
        <f>SUBSTITUTE(Items6[[#This Row],[New PDF File Name]],".pdf","")</f>
        <v>PAINTING WITH A TWIST, L.L.C._2024</v>
      </c>
    </row>
    <row r="966" spans="1:14" x14ac:dyDescent="0.3">
      <c r="A966" s="1" t="s">
        <v>1937</v>
      </c>
      <c r="B966" s="1" t="s">
        <v>8</v>
      </c>
      <c r="C966" s="2">
        <v>45536.770910057872</v>
      </c>
      <c r="D966" s="2">
        <v>45533.896777465277</v>
      </c>
      <c r="E966" s="2">
        <v>45533.896777349539</v>
      </c>
      <c r="F966" s="1" t="s">
        <v>9</v>
      </c>
      <c r="G966" s="1" t="s">
        <v>1938</v>
      </c>
      <c r="H966" s="2" t="str">
        <f>_xlfn.XLOOKUP(Items6[[#This Row],[Name - Copy]],AllJson[PDF File Name],AllJson[Franchise Legal Name])</f>
        <v>PALM BEACH TAN FRANCHISING, INC</v>
      </c>
      <c r="I966" s="4">
        <f>_xlfn.XLOOKUP(Items6[[#This Row],[Name - Copy]],AllJson[PDF File Name],AllJson[FDD Year])</f>
        <v>2024</v>
      </c>
      <c r="J966" s="5" t="str">
        <f>_xlfn.XLOOKUP(Items6[[#This Row],[Name]],WisconsinFDD_Unstructured[Name],WisconsinFDD_Unstructured[OG Subfolder],0)</f>
        <v>PALM_2024</v>
      </c>
      <c r="K966" t="str" cm="1">
        <f t="array" ref="K966">UPPER(CleanFileName1(Items6[[#This Row],[Franchise Legal Name]]))</f>
        <v>PALM BEACH TAN FRANCHISING, INC</v>
      </c>
      <c r="L966" s="8" t="str">
        <f>SUBSTITUTE(Items6[[#This Row],[New PDF File Name]],".pdf","_Items1-23.pdf")</f>
        <v>PALM BEACH TAN FRANCHISING, INC_2024_Items1-23.pdf</v>
      </c>
      <c r="M966" s="6" t="str">
        <f>Items6[[#This Row],[Cleaned Legal Name]]&amp;"_"&amp;Items6[[#This Row],[FDD Year]]&amp;".pdf"</f>
        <v>PALM BEACH TAN FRANCHISING, INC_2024.pdf</v>
      </c>
      <c r="N966" s="7" t="str">
        <f>SUBSTITUTE(Items6[[#This Row],[New PDF File Name]],".pdf","")</f>
        <v>PALM BEACH TAN FRANCHISING, INC_2024</v>
      </c>
    </row>
    <row r="967" spans="1:14" x14ac:dyDescent="0.3">
      <c r="A967" s="1" t="s">
        <v>1939</v>
      </c>
      <c r="B967" s="1" t="s">
        <v>8</v>
      </c>
      <c r="C967" s="2">
        <v>45536.77302572917</v>
      </c>
      <c r="D967" s="2">
        <v>45533.896809537036</v>
      </c>
      <c r="E967" s="2">
        <v>45533.896809444443</v>
      </c>
      <c r="F967" s="1" t="s">
        <v>9</v>
      </c>
      <c r="G967" s="1" t="s">
        <v>1940</v>
      </c>
      <c r="H967" s="2" t="str">
        <f>_xlfn.XLOOKUP(Items6[[#This Row],[Name - Copy]],AllJson[PDF File Name],AllJson[Franchise Legal Name])</f>
        <v>Panchero's Franchise Corporation</v>
      </c>
      <c r="I967" s="4">
        <f>_xlfn.XLOOKUP(Items6[[#This Row],[Name - Copy]],AllJson[PDF File Name],AllJson[FDD Year])</f>
        <v>2024</v>
      </c>
      <c r="J967" s="5" t="str">
        <f>_xlfn.XLOOKUP(Items6[[#This Row],[Name]],WisconsinFDD_Unstructured[Name],WisconsinFDD_Unstructured[OG Subfolder],0)</f>
        <v>Panchero's_2024</v>
      </c>
      <c r="K967" t="str" cm="1">
        <f t="array" ref="K967">UPPER(CleanFileName1(Items6[[#This Row],[Franchise Legal Name]]))</f>
        <v>PANCHERO'S FRANCHISE CORPORATION</v>
      </c>
      <c r="L967" s="8" t="str">
        <f>SUBSTITUTE(Items6[[#This Row],[New PDF File Name]],".pdf","_Items1-23.pdf")</f>
        <v>PANCHERO'S FRANCHISE CORPORATION_2024_Items1-23.pdf</v>
      </c>
      <c r="M967" s="6" t="str">
        <f>Items6[[#This Row],[Cleaned Legal Name]]&amp;"_"&amp;Items6[[#This Row],[FDD Year]]&amp;".pdf"</f>
        <v>PANCHERO'S FRANCHISE CORPORATION_2024.pdf</v>
      </c>
      <c r="N967" s="7" t="str">
        <f>SUBSTITUTE(Items6[[#This Row],[New PDF File Name]],".pdf","")</f>
        <v>PANCHERO'S FRANCHISE CORPORATION_2024</v>
      </c>
    </row>
    <row r="968" spans="1:14" x14ac:dyDescent="0.3">
      <c r="A968" s="1" t="s">
        <v>1941</v>
      </c>
      <c r="B968" s="1" t="s">
        <v>8</v>
      </c>
      <c r="C968" s="2">
        <v>45536.77474335648</v>
      </c>
      <c r="D968" s="2">
        <v>45533.896837002314</v>
      </c>
      <c r="E968" s="2">
        <v>45533.896836898151</v>
      </c>
      <c r="F968" s="1" t="s">
        <v>9</v>
      </c>
      <c r="G968" s="1" t="s">
        <v>1942</v>
      </c>
      <c r="H968" s="2" t="str">
        <f>_xlfn.XLOOKUP(Items6[[#This Row],[Name - Copy]],AllJson[PDF File Name],AllJson[Franchise Legal Name])</f>
        <v>Pandora Franchising, LLC</v>
      </c>
      <c r="I968" s="4">
        <f>_xlfn.XLOOKUP(Items6[[#This Row],[Name - Copy]],AllJson[PDF File Name],AllJson[FDD Year])</f>
        <v>2024</v>
      </c>
      <c r="J968" s="5" t="str">
        <f>_xlfn.XLOOKUP(Items6[[#This Row],[Name]],WisconsinFDD_Unstructured[Name],WisconsinFDD_Unstructured[OG Subfolder],0)</f>
        <v>Pandora_2024</v>
      </c>
      <c r="K968" t="str" cm="1">
        <f t="array" ref="K968">UPPER(CleanFileName1(Items6[[#This Row],[Franchise Legal Name]]))</f>
        <v>PANDORA FRANCHISING, LLC</v>
      </c>
      <c r="L968" s="8" t="str">
        <f>SUBSTITUTE(Items6[[#This Row],[New PDF File Name]],".pdf","_Items1-23.pdf")</f>
        <v>PANDORA FRANCHISING, LLC_2024_Items1-23.pdf</v>
      </c>
      <c r="M968" s="6" t="str">
        <f>Items6[[#This Row],[Cleaned Legal Name]]&amp;"_"&amp;Items6[[#This Row],[FDD Year]]&amp;".pdf"</f>
        <v>PANDORA FRANCHISING, LLC_2024.pdf</v>
      </c>
      <c r="N968" s="7" t="str">
        <f>SUBSTITUTE(Items6[[#This Row],[New PDF File Name]],".pdf","")</f>
        <v>PANDORA FRANCHISING, LLC_2024</v>
      </c>
    </row>
    <row r="969" spans="1:14" x14ac:dyDescent="0.3">
      <c r="A969" s="1" t="s">
        <v>1943</v>
      </c>
      <c r="B969" s="1" t="s">
        <v>8</v>
      </c>
      <c r="C969" s="2">
        <v>45536.776277696757</v>
      </c>
      <c r="D969" s="2">
        <v>45533.896851956022</v>
      </c>
      <c r="E969" s="2">
        <v>45533.896851712962</v>
      </c>
      <c r="F969" s="1" t="s">
        <v>9</v>
      </c>
      <c r="G969" s="1" t="s">
        <v>1944</v>
      </c>
      <c r="H969" s="2" t="str">
        <f>_xlfn.XLOOKUP(Items6[[#This Row],[Name - Copy]],AllJson[PDF File Name],AllJson[Franchise Legal Name])</f>
        <v>PANERA, LLC</v>
      </c>
      <c r="I969" s="4">
        <f>_xlfn.XLOOKUP(Items6[[#This Row],[Name - Copy]],AllJson[PDF File Name],AllJson[FDD Year])</f>
        <v>2024</v>
      </c>
      <c r="J969" s="5" t="str">
        <f>_xlfn.XLOOKUP(Items6[[#This Row],[Name]],WisconsinFDD_Unstructured[Name],WisconsinFDD_Unstructured[OG Subfolder],0)</f>
        <v>PANERA_2024</v>
      </c>
      <c r="K969" t="str" cm="1">
        <f t="array" ref="K969">UPPER(CleanFileName1(Items6[[#This Row],[Franchise Legal Name]]))</f>
        <v>PANERA, LLC</v>
      </c>
      <c r="L969" s="8" t="str">
        <f>SUBSTITUTE(Items6[[#This Row],[New PDF File Name]],".pdf","_Items1-23.pdf")</f>
        <v>PANERA, LLC_2024_Items1-23.pdf</v>
      </c>
      <c r="M969" s="6" t="str">
        <f>Items6[[#This Row],[Cleaned Legal Name]]&amp;"_"&amp;Items6[[#This Row],[FDD Year]]&amp;".pdf"</f>
        <v>PANERA, LLC_2024.pdf</v>
      </c>
      <c r="N969" s="7" t="str">
        <f>SUBSTITUTE(Items6[[#This Row],[New PDF File Name]],".pdf","")</f>
        <v>PANERA, LLC_2024</v>
      </c>
    </row>
    <row r="970" spans="1:14" x14ac:dyDescent="0.3">
      <c r="A970" s="1" t="s">
        <v>1945</v>
      </c>
      <c r="B970" s="1" t="s">
        <v>8</v>
      </c>
      <c r="C970" s="2">
        <v>45536.778796331018</v>
      </c>
      <c r="D970" s="2">
        <v>45533.896898298612</v>
      </c>
      <c r="E970" s="2">
        <v>45533.896898148145</v>
      </c>
      <c r="F970" s="1" t="s">
        <v>9</v>
      </c>
      <c r="G970" s="1" t="s">
        <v>1946</v>
      </c>
      <c r="H970" s="2" t="str">
        <f>_xlfn.XLOOKUP(Items6[[#This Row],[Name - Copy]],AllJson[PDF File Name],AllJson[Franchise Legal Name])</f>
        <v>Papa John's Franchising, LLC</v>
      </c>
      <c r="I970" s="4">
        <f>_xlfn.XLOOKUP(Items6[[#This Row],[Name - Copy]],AllJson[PDF File Name],AllJson[FDD Year])</f>
        <v>2024</v>
      </c>
      <c r="J970" s="5">
        <f>_xlfn.XLOOKUP(Items6[[#This Row],[Name]],WisconsinFDD_Unstructured[Name],WisconsinFDD_Unstructured[OG Subfolder],0)</f>
        <v>0</v>
      </c>
      <c r="K970" t="str" cm="1">
        <f t="array" ref="K970">UPPER(CleanFileName1(Items6[[#This Row],[Franchise Legal Name]]))</f>
        <v>PAPA JOHN'S FRANCHISING, LLC</v>
      </c>
      <c r="L970" s="8" t="str">
        <f>SUBSTITUTE(Items6[[#This Row],[New PDF File Name]],".pdf","_Items1-23.pdf")</f>
        <v>PAPA JOHN'S FRANCHISING, LLC_2024_Items1-23.pdf</v>
      </c>
      <c r="M970" s="6" t="str">
        <f>Items6[[#This Row],[Cleaned Legal Name]]&amp;"_"&amp;Items6[[#This Row],[FDD Year]]&amp;".pdf"</f>
        <v>PAPA JOHN'S FRANCHISING, LLC_2024.pdf</v>
      </c>
      <c r="N970" s="7" t="str">
        <f>SUBSTITUTE(Items6[[#This Row],[New PDF File Name]],".pdf","")</f>
        <v>PAPA JOHN'S FRANCHISING, LLC_2024</v>
      </c>
    </row>
    <row r="971" spans="1:14" x14ac:dyDescent="0.3">
      <c r="A971" s="1" t="s">
        <v>1947</v>
      </c>
      <c r="B971" s="1" t="s">
        <v>8</v>
      </c>
      <c r="C971" s="2">
        <v>45536.781410601849</v>
      </c>
      <c r="D971" s="2">
        <v>45533.896936215278</v>
      </c>
      <c r="E971" s="2">
        <v>45533.896936076388</v>
      </c>
      <c r="F971" s="1" t="s">
        <v>9</v>
      </c>
      <c r="G971" s="1" t="s">
        <v>1948</v>
      </c>
      <c r="H971" s="2" t="str">
        <f>_xlfn.XLOOKUP(Items6[[#This Row],[Name - Copy]],AllJson[PDF File Name],AllJson[Franchise Legal Name])</f>
        <v>Papa Murphy's International LLC</v>
      </c>
      <c r="I971" s="4">
        <f>_xlfn.XLOOKUP(Items6[[#This Row],[Name - Copy]],AllJson[PDF File Name],AllJson[FDD Year])</f>
        <v>2024</v>
      </c>
      <c r="J971" s="5">
        <f>_xlfn.XLOOKUP(Items6[[#This Row],[Name]],WisconsinFDD_Unstructured[Name],WisconsinFDD_Unstructured[OG Subfolder],0)</f>
        <v>0</v>
      </c>
      <c r="K971" t="str" cm="1">
        <f t="array" ref="K971">UPPER(CleanFileName1(Items6[[#This Row],[Franchise Legal Name]]))</f>
        <v>PAPA MURPHY'S INTERNATIONAL LLC</v>
      </c>
      <c r="L971" s="8" t="str">
        <f>SUBSTITUTE(Items6[[#This Row],[New PDF File Name]],".pdf","_Items1-23.pdf")</f>
        <v>PAPA MURPHY'S INTERNATIONAL LLC_2024_Items1-23.pdf</v>
      </c>
      <c r="M971" s="6" t="str">
        <f>Items6[[#This Row],[Cleaned Legal Name]]&amp;"_"&amp;Items6[[#This Row],[FDD Year]]&amp;".pdf"</f>
        <v>PAPA MURPHY'S INTERNATIONAL LLC_2024.pdf</v>
      </c>
      <c r="N971" s="7" t="str">
        <f>SUBSTITUTE(Items6[[#This Row],[New PDF File Name]],".pdf","")</f>
        <v>PAPA MURPHY'S INTERNATIONAL LLC_2024</v>
      </c>
    </row>
    <row r="972" spans="1:14" x14ac:dyDescent="0.3">
      <c r="A972" s="1" t="s">
        <v>1949</v>
      </c>
      <c r="B972" s="1" t="s">
        <v>8</v>
      </c>
      <c r="C972" s="2">
        <v>45536.783535023147</v>
      </c>
      <c r="D972" s="2">
        <v>45533.896963043982</v>
      </c>
      <c r="E972" s="2">
        <v>45533.896962916668</v>
      </c>
      <c r="F972" s="1" t="s">
        <v>9</v>
      </c>
      <c r="G972" s="1" t="s">
        <v>1950</v>
      </c>
      <c r="H972" s="2" t="str">
        <f>_xlfn.XLOOKUP(Items6[[#This Row],[Name - Copy]],AllJson[PDF File Name],AllJson[Franchise Legal Name])</f>
        <v>Paramount Franchising LLC</v>
      </c>
      <c r="I972" s="4">
        <f>_xlfn.XLOOKUP(Items6[[#This Row],[Name - Copy]],AllJson[PDF File Name],AllJson[FDD Year])</f>
        <v>2024</v>
      </c>
      <c r="J972" s="5" t="str">
        <f>_xlfn.XLOOKUP(Items6[[#This Row],[Name]],WisconsinFDD_Unstructured[Name],WisconsinFDD_Unstructured[OG Subfolder],0)</f>
        <v>Paramount_2024</v>
      </c>
      <c r="K972" t="str" cm="1">
        <f t="array" ref="K972">UPPER(CleanFileName1(Items6[[#This Row],[Franchise Legal Name]]))</f>
        <v>PARAMOUNT FRANCHISING LLC</v>
      </c>
      <c r="L972" s="8" t="str">
        <f>SUBSTITUTE(Items6[[#This Row],[New PDF File Name]],".pdf","_Items1-23.pdf")</f>
        <v>PARAMOUNT FRANCHISING LLC_2024_Items1-23.pdf</v>
      </c>
      <c r="M972" s="6" t="str">
        <f>Items6[[#This Row],[Cleaned Legal Name]]&amp;"_"&amp;Items6[[#This Row],[FDD Year]]&amp;".pdf"</f>
        <v>PARAMOUNT FRANCHISING LLC_2024.pdf</v>
      </c>
      <c r="N972" s="7" t="str">
        <f>SUBSTITUTE(Items6[[#This Row],[New PDF File Name]],".pdf","")</f>
        <v>PARAMOUNT FRANCHISING LLC_2024</v>
      </c>
    </row>
    <row r="973" spans="1:14" x14ac:dyDescent="0.3">
      <c r="A973" s="1" t="s">
        <v>1951</v>
      </c>
      <c r="B973" s="1" t="s">
        <v>8</v>
      </c>
      <c r="C973" s="2">
        <v>45536.785070682869</v>
      </c>
      <c r="D973" s="2">
        <v>45533.897000532408</v>
      </c>
      <c r="E973" s="2">
        <v>45533.897000358797</v>
      </c>
      <c r="F973" s="1" t="s">
        <v>9</v>
      </c>
      <c r="G973" s="1" t="s">
        <v>1952</v>
      </c>
      <c r="H973" s="2" t="str">
        <f>_xlfn.XLOOKUP(Items6[[#This Row],[Name - Copy]],AllJson[PDF File Name],AllJson[Franchise Legal Name])</f>
        <v>Paris Baguette Family, Inc.</v>
      </c>
      <c r="I973" s="4">
        <f>_xlfn.XLOOKUP(Items6[[#This Row],[Name - Copy]],AllJson[PDF File Name],AllJson[FDD Year])</f>
        <v>2024</v>
      </c>
      <c r="J973" s="5" t="str">
        <f>_xlfn.XLOOKUP(Items6[[#This Row],[Name]],WisconsinFDD_Unstructured[Name],WisconsinFDD_Unstructured[OG Subfolder],0)</f>
        <v>Paris_2024</v>
      </c>
      <c r="K973" t="str" cm="1">
        <f t="array" ref="K973">UPPER(CleanFileName1(Items6[[#This Row],[Franchise Legal Name]]))</f>
        <v>PARIS BAGUETTE FAMILY, INC.</v>
      </c>
      <c r="L973" s="8" t="str">
        <f>SUBSTITUTE(Items6[[#This Row],[New PDF File Name]],".pdf","_Items1-23.pdf")</f>
        <v>PARIS BAGUETTE FAMILY, INC._2024_Items1-23.pdf</v>
      </c>
      <c r="M973" s="6" t="str">
        <f>Items6[[#This Row],[Cleaned Legal Name]]&amp;"_"&amp;Items6[[#This Row],[FDD Year]]&amp;".pdf"</f>
        <v>PARIS BAGUETTE FAMILY, INC._2024.pdf</v>
      </c>
      <c r="N973" s="7" t="str">
        <f>SUBSTITUTE(Items6[[#This Row],[New PDF File Name]],".pdf","")</f>
        <v>PARIS BAGUETTE FAMILY, INC._2024</v>
      </c>
    </row>
    <row r="974" spans="1:14" x14ac:dyDescent="0.3">
      <c r="A974" s="1" t="s">
        <v>1953</v>
      </c>
      <c r="B974" s="1" t="s">
        <v>8</v>
      </c>
      <c r="C974" s="2">
        <v>45536.787203055559</v>
      </c>
      <c r="D974" s="2">
        <v>45533.897011226851</v>
      </c>
      <c r="E974" s="2">
        <v>45533.89701119213</v>
      </c>
      <c r="F974" s="1" t="s">
        <v>9</v>
      </c>
      <c r="G974" s="1" t="s">
        <v>1954</v>
      </c>
      <c r="H974" s="2" t="str">
        <f>_xlfn.XLOOKUP(Items6[[#This Row],[Name - Copy]],AllJson[PDF File Name],AllJson[Franchise Legal Name])</f>
        <v>Parker-Anderson Enrichment, Inc.</v>
      </c>
      <c r="I974" s="4">
        <f>_xlfn.XLOOKUP(Items6[[#This Row],[Name - Copy]],AllJson[PDF File Name],AllJson[FDD Year])</f>
        <v>2024</v>
      </c>
      <c r="J974" s="5" t="str">
        <f>_xlfn.XLOOKUP(Items6[[#This Row],[Name]],WisconsinFDD_Unstructured[Name],WisconsinFDD_Unstructured[OG Subfolder],0)</f>
        <v>Parker-Anderson_2024</v>
      </c>
      <c r="K974" t="str" cm="1">
        <f t="array" ref="K974">UPPER(CleanFileName1(Items6[[#This Row],[Franchise Legal Name]]))</f>
        <v>PARKER-ANDERSON ENRICHMENT, INC.</v>
      </c>
      <c r="L974" s="8" t="str">
        <f>SUBSTITUTE(Items6[[#This Row],[New PDF File Name]],".pdf","_Items1-23.pdf")</f>
        <v>PARKER-ANDERSON ENRICHMENT, INC._2024_Items1-23.pdf</v>
      </c>
      <c r="M974" s="6" t="str">
        <f>Items6[[#This Row],[Cleaned Legal Name]]&amp;"_"&amp;Items6[[#This Row],[FDD Year]]&amp;".pdf"</f>
        <v>PARKER-ANDERSON ENRICHMENT, INC._2024.pdf</v>
      </c>
      <c r="N974" s="7" t="str">
        <f>SUBSTITUTE(Items6[[#This Row],[New PDF File Name]],".pdf","")</f>
        <v>PARKER-ANDERSON ENRICHMENT, INC._2024</v>
      </c>
    </row>
    <row r="975" spans="1:14" x14ac:dyDescent="0.3">
      <c r="A975" s="1" t="s">
        <v>1955</v>
      </c>
      <c r="B975" s="1" t="s">
        <v>8</v>
      </c>
      <c r="C975" s="2">
        <v>45536.788461631942</v>
      </c>
      <c r="D975" s="2">
        <v>45533.897030486114</v>
      </c>
      <c r="E975" s="2">
        <v>45533.89703039352</v>
      </c>
      <c r="F975" s="1" t="s">
        <v>9</v>
      </c>
      <c r="G975" s="1" t="s">
        <v>1956</v>
      </c>
      <c r="H975" s="2" t="str">
        <f>_xlfn.XLOOKUP(Items6[[#This Row],[Name - Copy]],AllJson[PDF File Name],AllJson[Franchise Legal Name])</f>
        <v>Parlor Doughnuts Franchising, LLC</v>
      </c>
      <c r="I975" s="4">
        <f>_xlfn.XLOOKUP(Items6[[#This Row],[Name - Copy]],AllJson[PDF File Name],AllJson[FDD Year])</f>
        <v>2024</v>
      </c>
      <c r="J975" s="5" t="str">
        <f>_xlfn.XLOOKUP(Items6[[#This Row],[Name]],WisconsinFDD_Unstructured[Name],WisconsinFDD_Unstructured[OG Subfolder],0)</f>
        <v>Parlor_2024</v>
      </c>
      <c r="K975" t="str" cm="1">
        <f t="array" ref="K975">UPPER(CleanFileName1(Items6[[#This Row],[Franchise Legal Name]]))</f>
        <v>PARLOR DOUGHNUTS FRANCHISING, LLC</v>
      </c>
      <c r="L975" s="8" t="str">
        <f>SUBSTITUTE(Items6[[#This Row],[New PDF File Name]],".pdf","_Items1-23.pdf")</f>
        <v>PARLOR DOUGHNUTS FRANCHISING, LLC_2024_Items1-23.pdf</v>
      </c>
      <c r="M975" s="6" t="str">
        <f>Items6[[#This Row],[Cleaned Legal Name]]&amp;"_"&amp;Items6[[#This Row],[FDD Year]]&amp;".pdf"</f>
        <v>PARLOR DOUGHNUTS FRANCHISING, LLC_2024.pdf</v>
      </c>
      <c r="N975" s="7" t="str">
        <f>SUBSTITUTE(Items6[[#This Row],[New PDF File Name]],".pdf","")</f>
        <v>PARLOR DOUGHNUTS FRANCHISING, LLC_2024</v>
      </c>
    </row>
    <row r="976" spans="1:14" x14ac:dyDescent="0.3">
      <c r="A976" s="1" t="s">
        <v>1957</v>
      </c>
      <c r="B976" s="1" t="s">
        <v>8</v>
      </c>
      <c r="C976" s="2">
        <v>45536.790005358795</v>
      </c>
      <c r="D976" s="2">
        <v>45533.897060219904</v>
      </c>
      <c r="E976" s="2">
        <v>45533.89706009259</v>
      </c>
      <c r="F976" s="1" t="s">
        <v>9</v>
      </c>
      <c r="G976" s="1" t="s">
        <v>1958</v>
      </c>
      <c r="H976" s="2" t="str">
        <f>_xlfn.XLOOKUP(Items6[[#This Row],[Name - Copy]],AllJson[PDF File Name],AllJson[Franchise Legal Name])</f>
        <v>PatchMaster Franchise, LLC</v>
      </c>
      <c r="I976" s="4">
        <f>_xlfn.XLOOKUP(Items6[[#This Row],[Name - Copy]],AllJson[PDF File Name],AllJson[FDD Year])</f>
        <v>2024</v>
      </c>
      <c r="J976" s="5" t="str">
        <f>_xlfn.XLOOKUP(Items6[[#This Row],[Name]],WisconsinFDD_Unstructured[Name],WisconsinFDD_Unstructured[OG Subfolder],0)</f>
        <v>PatchMaster_2024</v>
      </c>
      <c r="K976" t="str" cm="1">
        <f t="array" ref="K976">UPPER(CleanFileName1(Items6[[#This Row],[Franchise Legal Name]]))</f>
        <v>PATCHMASTER FRANCHISE, LLC</v>
      </c>
      <c r="L976" s="8" t="str">
        <f>SUBSTITUTE(Items6[[#This Row],[New PDF File Name]],".pdf","_Items1-23.pdf")</f>
        <v>PATCHMASTER FRANCHISE, LLC_2024_Items1-23.pdf</v>
      </c>
      <c r="M976" s="6" t="str">
        <f>Items6[[#This Row],[Cleaned Legal Name]]&amp;"_"&amp;Items6[[#This Row],[FDD Year]]&amp;".pdf"</f>
        <v>PATCHMASTER FRANCHISE, LLC_2024.pdf</v>
      </c>
      <c r="N976" s="7" t="str">
        <f>SUBSTITUTE(Items6[[#This Row],[New PDF File Name]],".pdf","")</f>
        <v>PATCHMASTER FRANCHISE, LLC_2024</v>
      </c>
    </row>
    <row r="977" spans="1:14" x14ac:dyDescent="0.3">
      <c r="A977" s="1" t="s">
        <v>1959</v>
      </c>
      <c r="B977" s="1" t="s">
        <v>8</v>
      </c>
      <c r="C977" s="2">
        <v>45536.791588645836</v>
      </c>
      <c r="D977" s="2">
        <v>45533.897096157409</v>
      </c>
      <c r="E977" s="2">
        <v>45533.897095960645</v>
      </c>
      <c r="F977" s="1" t="s">
        <v>9</v>
      </c>
      <c r="G977" s="1" t="s">
        <v>1960</v>
      </c>
      <c r="H977" s="2" t="str">
        <f>_xlfn.XLOOKUP(Items6[[#This Row],[Name - Copy]],AllJson[PDF File Name],AllJson[Franchise Legal Name])</f>
        <v>Patch Boys International, LLC</v>
      </c>
      <c r="I977" s="4">
        <f>_xlfn.XLOOKUP(Items6[[#This Row],[Name - Copy]],AllJson[PDF File Name],AllJson[FDD Year])</f>
        <v>2024</v>
      </c>
      <c r="J977" s="5" t="str">
        <f>_xlfn.XLOOKUP(Items6[[#This Row],[Name]],WisconsinFDD_Unstructured[Name],WisconsinFDD_Unstructured[OG Subfolder],0)</f>
        <v>Patch_2024</v>
      </c>
      <c r="K977" t="str" cm="1">
        <f t="array" ref="K977">UPPER(CleanFileName1(Items6[[#This Row],[Franchise Legal Name]]))</f>
        <v>PATCH BOYS INTERNATIONAL, LLC</v>
      </c>
      <c r="L977" s="8" t="str">
        <f>SUBSTITUTE(Items6[[#This Row],[New PDF File Name]],".pdf","_Items1-23.pdf")</f>
        <v>PATCH BOYS INTERNATIONAL, LLC_2024_Items1-23.pdf</v>
      </c>
      <c r="M977" s="6" t="str">
        <f>Items6[[#This Row],[Cleaned Legal Name]]&amp;"_"&amp;Items6[[#This Row],[FDD Year]]&amp;".pdf"</f>
        <v>PATCH BOYS INTERNATIONAL, LLC_2024.pdf</v>
      </c>
      <c r="N977" s="7" t="str">
        <f>SUBSTITUTE(Items6[[#This Row],[New PDF File Name]],".pdf","")</f>
        <v>PATCH BOYS INTERNATIONAL, LLC_2024</v>
      </c>
    </row>
    <row r="978" spans="1:14" x14ac:dyDescent="0.3">
      <c r="A978" s="1" t="s">
        <v>1961</v>
      </c>
      <c r="B978" s="1" t="s">
        <v>8</v>
      </c>
      <c r="C978" s="2">
        <v>45536.793795277779</v>
      </c>
      <c r="D978" s="2">
        <v>45533.897103750001</v>
      </c>
      <c r="E978" s="2">
        <v>45533.897103680552</v>
      </c>
      <c r="F978" s="1" t="s">
        <v>9</v>
      </c>
      <c r="G978" s="1" t="s">
        <v>1962</v>
      </c>
      <c r="H978" s="2" t="str">
        <f>_xlfn.XLOOKUP(Items6[[#This Row],[Name - Copy]],AllJson[PDF File Name],AllJson[Franchise Legal Name])</f>
        <v>Patrice Franchising, LLC</v>
      </c>
      <c r="I978" s="4">
        <f>_xlfn.XLOOKUP(Items6[[#This Row],[Name - Copy]],AllJson[PDF File Name],AllJson[FDD Year])</f>
        <v>2024</v>
      </c>
      <c r="J978" s="5" t="str">
        <f>_xlfn.XLOOKUP(Items6[[#This Row],[Name]],WisconsinFDD_Unstructured[Name],WisconsinFDD_Unstructured[OG Subfolder],0)</f>
        <v>Patrice_2024</v>
      </c>
      <c r="K978" t="str" cm="1">
        <f t="array" ref="K978">UPPER(CleanFileName1(Items6[[#This Row],[Franchise Legal Name]]))</f>
        <v>PATRICE FRANCHISING, LLC</v>
      </c>
      <c r="L978" s="8" t="str">
        <f>SUBSTITUTE(Items6[[#This Row],[New PDF File Name]],".pdf","_Items1-23.pdf")</f>
        <v>PATRICE FRANCHISING, LLC_2024_Items1-23.pdf</v>
      </c>
      <c r="M978" s="6" t="str">
        <f>Items6[[#This Row],[Cleaned Legal Name]]&amp;"_"&amp;Items6[[#This Row],[FDD Year]]&amp;".pdf"</f>
        <v>PATRICE FRANCHISING, LLC_2024.pdf</v>
      </c>
      <c r="N978" s="7" t="str">
        <f>SUBSTITUTE(Items6[[#This Row],[New PDF File Name]],".pdf","")</f>
        <v>PATRICE FRANCHISING, LLC_2024</v>
      </c>
    </row>
    <row r="979" spans="1:14" x14ac:dyDescent="0.3">
      <c r="A979" s="1" t="s">
        <v>1963</v>
      </c>
      <c r="B979" s="1" t="s">
        <v>8</v>
      </c>
      <c r="C979" s="2">
        <v>45536.79498943287</v>
      </c>
      <c r="D979" s="2">
        <v>45533.897134999999</v>
      </c>
      <c r="E979" s="2">
        <v>45533.897134837964</v>
      </c>
      <c r="F979" s="1" t="s">
        <v>9</v>
      </c>
      <c r="G979" s="1" t="s">
        <v>1964</v>
      </c>
      <c r="H979" s="2" t="str">
        <f>_xlfn.XLOOKUP(Items6[[#This Row],[Name - Copy]],AllJson[PDF File Name],AllJson[Franchise Legal Name])</f>
        <v>PAUL DAVIS RESTORATION INC</v>
      </c>
      <c r="I979" s="4">
        <f>_xlfn.XLOOKUP(Items6[[#This Row],[Name - Copy]],AllJson[PDF File Name],AllJson[FDD Year])</f>
        <v>2024</v>
      </c>
      <c r="J979" s="5" t="str">
        <f>_xlfn.XLOOKUP(Items6[[#This Row],[Name]],WisconsinFDD_Unstructured[Name],WisconsinFDD_Unstructured[OG Subfolder],0)</f>
        <v>PAUL_2024</v>
      </c>
      <c r="K979" t="str" cm="1">
        <f t="array" ref="K979">UPPER(CleanFileName1(Items6[[#This Row],[Franchise Legal Name]]))</f>
        <v>PAUL DAVIS RESTORATION INC</v>
      </c>
      <c r="L979" s="8" t="str">
        <f>SUBSTITUTE(Items6[[#This Row],[New PDF File Name]],".pdf","_Items1-23.pdf")</f>
        <v>PAUL DAVIS RESTORATION INC_2024_Items1-23.pdf</v>
      </c>
      <c r="M979" s="6" t="str">
        <f>Items6[[#This Row],[Cleaned Legal Name]]&amp;"_"&amp;Items6[[#This Row],[FDD Year]]&amp;".pdf"</f>
        <v>PAUL DAVIS RESTORATION INC_2024.pdf</v>
      </c>
      <c r="N979" s="7" t="str">
        <f>SUBSTITUTE(Items6[[#This Row],[New PDF File Name]],".pdf","")</f>
        <v>PAUL DAVIS RESTORATION INC_2024</v>
      </c>
    </row>
    <row r="980" spans="1:14" x14ac:dyDescent="0.3">
      <c r="A980" s="1" t="s">
        <v>1965</v>
      </c>
      <c r="B980" s="1" t="s">
        <v>8</v>
      </c>
      <c r="C980" s="2">
        <v>45536.79692296296</v>
      </c>
      <c r="D980" s="2">
        <v>45533.897163055553</v>
      </c>
      <c r="E980" s="2">
        <v>45533.89716291667</v>
      </c>
      <c r="F980" s="1" t="s">
        <v>9</v>
      </c>
      <c r="G980" s="1" t="s">
        <v>1966</v>
      </c>
      <c r="H980" s="2" t="str">
        <f>_xlfn.XLOOKUP(Items6[[#This Row],[Name - Copy]],AllJson[PDF File Name],AllJson[Franchise Legal Name])</f>
        <v>Pause Franchisor Inc.</v>
      </c>
      <c r="I980" s="4">
        <f>_xlfn.XLOOKUP(Items6[[#This Row],[Name - Copy]],AllJson[PDF File Name],AllJson[FDD Year])</f>
        <v>2024</v>
      </c>
      <c r="J980" s="5" t="str">
        <f>_xlfn.XLOOKUP(Items6[[#This Row],[Name]],WisconsinFDD_Unstructured[Name],WisconsinFDD_Unstructured[OG Subfolder],0)</f>
        <v>Pause_2024</v>
      </c>
      <c r="K980" t="str" cm="1">
        <f t="array" ref="K980">UPPER(CleanFileName1(Items6[[#This Row],[Franchise Legal Name]]))</f>
        <v>PAUSE FRANCHISOR INC.</v>
      </c>
      <c r="L980" s="8" t="str">
        <f>SUBSTITUTE(Items6[[#This Row],[New PDF File Name]],".pdf","_Items1-23.pdf")</f>
        <v>PAUSE FRANCHISOR INC._2024_Items1-23.pdf</v>
      </c>
      <c r="M980" s="6" t="str">
        <f>Items6[[#This Row],[Cleaned Legal Name]]&amp;"_"&amp;Items6[[#This Row],[FDD Year]]&amp;".pdf"</f>
        <v>PAUSE FRANCHISOR INC._2024.pdf</v>
      </c>
      <c r="N980" s="7" t="str">
        <f>SUBSTITUTE(Items6[[#This Row],[New PDF File Name]],".pdf","")</f>
        <v>PAUSE FRANCHISOR INC._2024</v>
      </c>
    </row>
    <row r="981" spans="1:14" x14ac:dyDescent="0.3">
      <c r="A981" s="1" t="s">
        <v>1967</v>
      </c>
      <c r="B981" s="1" t="s">
        <v>8</v>
      </c>
      <c r="C981" s="2">
        <v>45536.799108333333</v>
      </c>
      <c r="D981" s="2">
        <v>45533.897190150463</v>
      </c>
      <c r="E981" s="2">
        <v>45533.897190023148</v>
      </c>
      <c r="F981" s="1" t="s">
        <v>9</v>
      </c>
      <c r="G981" s="1" t="s">
        <v>1968</v>
      </c>
      <c r="H981" s="2" t="str">
        <f>_xlfn.XLOOKUP(Items6[[#This Row],[Name - Copy]],AllJson[PDF File Name],AllJson[Franchise Legal Name])</f>
        <v>PAYLESS CAR RENTAL SYSTEM INC</v>
      </c>
      <c r="I981" s="4">
        <f>_xlfn.XLOOKUP(Items6[[#This Row],[Name - Copy]],AllJson[PDF File Name],AllJson[FDD Year])</f>
        <v>2024</v>
      </c>
      <c r="J981" s="5" t="str">
        <f>_xlfn.XLOOKUP(Items6[[#This Row],[Name]],WisconsinFDD_Unstructured[Name],WisconsinFDD_Unstructured[OG Subfolder],0)</f>
        <v>PAYLESS_2024</v>
      </c>
      <c r="K981" t="str" cm="1">
        <f t="array" ref="K981">UPPER(CleanFileName1(Items6[[#This Row],[Franchise Legal Name]]))</f>
        <v>PAYLESS CAR RENTAL SYSTEM INC</v>
      </c>
      <c r="L981" s="8" t="str">
        <f>SUBSTITUTE(Items6[[#This Row],[New PDF File Name]],".pdf","_Items1-23.pdf")</f>
        <v>PAYLESS CAR RENTAL SYSTEM INC_2024_Items1-23.pdf</v>
      </c>
      <c r="M981" s="6" t="str">
        <f>Items6[[#This Row],[Cleaned Legal Name]]&amp;"_"&amp;Items6[[#This Row],[FDD Year]]&amp;".pdf"</f>
        <v>PAYLESS CAR RENTAL SYSTEM INC_2024.pdf</v>
      </c>
      <c r="N981" s="7" t="str">
        <f>SUBSTITUTE(Items6[[#This Row],[New PDF File Name]],".pdf","")</f>
        <v>PAYLESS CAR RENTAL SYSTEM INC_2024</v>
      </c>
    </row>
    <row r="982" spans="1:14" x14ac:dyDescent="0.3">
      <c r="A982" s="1" t="s">
        <v>1969</v>
      </c>
      <c r="B982" s="1" t="s">
        <v>8</v>
      </c>
      <c r="C982" s="2">
        <v>45536.80157570602</v>
      </c>
      <c r="D982" s="2">
        <v>45533.897214965276</v>
      </c>
      <c r="E982" s="2">
        <v>45533.897214837962</v>
      </c>
      <c r="F982" s="1" t="s">
        <v>9</v>
      </c>
      <c r="G982" s="1" t="s">
        <v>1970</v>
      </c>
      <c r="H982" s="2" t="str">
        <f>_xlfn.XLOOKUP(Items6[[#This Row],[Name - Copy]],AllJson[PDF File Name],AllJson[Franchise Legal Name])</f>
        <v>PayMore Group LLC</v>
      </c>
      <c r="I982" s="4">
        <f>_xlfn.XLOOKUP(Items6[[#This Row],[Name - Copy]],AllJson[PDF File Name],AllJson[FDD Year])</f>
        <v>2024</v>
      </c>
      <c r="J982" s="5" t="str">
        <f>_xlfn.XLOOKUP(Items6[[#This Row],[Name]],WisconsinFDD_Unstructured[Name],WisconsinFDD_Unstructured[OG Subfolder],0)</f>
        <v>PayMore_2024</v>
      </c>
      <c r="K982" t="str" cm="1">
        <f t="array" ref="K982">UPPER(CleanFileName1(Items6[[#This Row],[Franchise Legal Name]]))</f>
        <v>PAYMORE GROUP LLC</v>
      </c>
      <c r="L982" s="8" t="str">
        <f>SUBSTITUTE(Items6[[#This Row],[New PDF File Name]],".pdf","_Items1-23.pdf")</f>
        <v>PAYMORE GROUP LLC_2024_Items1-23.pdf</v>
      </c>
      <c r="M982" s="6" t="str">
        <f>Items6[[#This Row],[Cleaned Legal Name]]&amp;"_"&amp;Items6[[#This Row],[FDD Year]]&amp;".pdf"</f>
        <v>PAYMORE GROUP LLC_2024.pdf</v>
      </c>
      <c r="N982" s="7" t="str">
        <f>SUBSTITUTE(Items6[[#This Row],[New PDF File Name]],".pdf","")</f>
        <v>PAYMORE GROUP LLC_2024</v>
      </c>
    </row>
    <row r="983" spans="1:14" x14ac:dyDescent="0.3">
      <c r="A983" s="1" t="s">
        <v>1971</v>
      </c>
      <c r="B983" s="1" t="s">
        <v>8</v>
      </c>
      <c r="C983" s="2">
        <v>45536.803190370367</v>
      </c>
      <c r="D983" s="2">
        <v>45533.897241296298</v>
      </c>
      <c r="E983" s="2">
        <v>45533.897241180559</v>
      </c>
      <c r="F983" s="1" t="s">
        <v>9</v>
      </c>
      <c r="G983" s="1" t="s">
        <v>1972</v>
      </c>
      <c r="H983" s="2" t="str">
        <f>_xlfn.XLOOKUP(Items6[[#This Row],[Name - Copy]],AllJson[PDF File Name],AllJson[Franchise Legal Name])</f>
        <v>Payroll Vault Franchising, LLC</v>
      </c>
      <c r="I983" s="4">
        <f>_xlfn.XLOOKUP(Items6[[#This Row],[Name - Copy]],AllJson[PDF File Name],AllJson[FDD Year])</f>
        <v>2024</v>
      </c>
      <c r="J983" s="5" t="str">
        <f>_xlfn.XLOOKUP(Items6[[#This Row],[Name]],WisconsinFDD_Unstructured[Name],WisconsinFDD_Unstructured[OG Subfolder],0)</f>
        <v>Payroll_2024</v>
      </c>
      <c r="K983" t="str" cm="1">
        <f t="array" ref="K983">UPPER(CleanFileName1(Items6[[#This Row],[Franchise Legal Name]]))</f>
        <v>PAYROLL VAULT FRANCHISING, LLC</v>
      </c>
      <c r="L983" s="8" t="str">
        <f>SUBSTITUTE(Items6[[#This Row],[New PDF File Name]],".pdf","_Items1-23.pdf")</f>
        <v>PAYROLL VAULT FRANCHISING, LLC_2024_Items1-23.pdf</v>
      </c>
      <c r="M983" s="6" t="str">
        <f>Items6[[#This Row],[Cleaned Legal Name]]&amp;"_"&amp;Items6[[#This Row],[FDD Year]]&amp;".pdf"</f>
        <v>PAYROLL VAULT FRANCHISING, LLC_2024.pdf</v>
      </c>
      <c r="N983" s="7" t="str">
        <f>SUBSTITUTE(Items6[[#This Row],[New PDF File Name]],".pdf","")</f>
        <v>PAYROLL VAULT FRANCHISING, LLC_2024</v>
      </c>
    </row>
    <row r="984" spans="1:14" x14ac:dyDescent="0.3">
      <c r="A984" s="1" t="s">
        <v>1973</v>
      </c>
      <c r="B984" s="1" t="s">
        <v>8</v>
      </c>
      <c r="C984" s="2">
        <v>45536.804989525466</v>
      </c>
      <c r="D984" s="2">
        <v>45533.897255185184</v>
      </c>
      <c r="E984" s="2">
        <v>45533.897255057869</v>
      </c>
      <c r="F984" s="1" t="s">
        <v>9</v>
      </c>
      <c r="G984" s="1" t="s">
        <v>1974</v>
      </c>
      <c r="H984" s="2" t="str">
        <f>_xlfn.XLOOKUP(Items6[[#This Row],[Name - Copy]],AllJson[PDF File Name],AllJson[Franchise Legal Name])</f>
        <v>PBC, LLC</v>
      </c>
      <c r="I984" s="4">
        <f>_xlfn.XLOOKUP(Items6[[#This Row],[Name - Copy]],AllJson[PDF File Name],AllJson[FDD Year])</f>
        <v>2024</v>
      </c>
      <c r="J984" s="5" t="str">
        <f>_xlfn.XLOOKUP(Items6[[#This Row],[Name]],WisconsinFDD_Unstructured[Name],WisconsinFDD_Unstructured[OG Subfolder],0)</f>
        <v>PBC_2024</v>
      </c>
      <c r="K984" t="str" cm="1">
        <f t="array" ref="K984">UPPER(CleanFileName1(Items6[[#This Row],[Franchise Legal Name]]))</f>
        <v>PBC, LLC</v>
      </c>
      <c r="L984" s="8" t="str">
        <f>SUBSTITUTE(Items6[[#This Row],[New PDF File Name]],".pdf","_Items1-23.pdf")</f>
        <v>PBC, LLC_2024_Items1-23.pdf</v>
      </c>
      <c r="M984" s="6" t="str">
        <f>Items6[[#This Row],[Cleaned Legal Name]]&amp;"_"&amp;Items6[[#This Row],[FDD Year]]&amp;".pdf"</f>
        <v>PBC, LLC_2024.pdf</v>
      </c>
      <c r="N984" s="7" t="str">
        <f>SUBSTITUTE(Items6[[#This Row],[New PDF File Name]],".pdf","")</f>
        <v>PBC, LLC_2024</v>
      </c>
    </row>
    <row r="985" spans="1:14" x14ac:dyDescent="0.3">
      <c r="A985" s="1" t="s">
        <v>1975</v>
      </c>
      <c r="B985" s="1" t="s">
        <v>8</v>
      </c>
      <c r="C985" s="2">
        <v>45536.806273842594</v>
      </c>
      <c r="D985" s="2">
        <v>45533.897303877318</v>
      </c>
      <c r="E985" s="2">
        <v>45533.897303715275</v>
      </c>
      <c r="F985" s="1" t="s">
        <v>9</v>
      </c>
      <c r="G985" s="1" t="s">
        <v>1976</v>
      </c>
      <c r="H985" s="2" t="str">
        <f>_xlfn.XLOOKUP(Items6[[#This Row],[Name - Copy]],AllJson[PDF File Name],AllJson[Franchise Legal Name])</f>
        <v>PB Franchising SPV, LLC</v>
      </c>
      <c r="I985" s="4">
        <f>_xlfn.XLOOKUP(Items6[[#This Row],[Name - Copy]],AllJson[PDF File Name],AllJson[FDD Year])</f>
        <v>2024</v>
      </c>
      <c r="J985" s="5" t="str">
        <f>_xlfn.XLOOKUP(Items6[[#This Row],[Name]],WisconsinFDD_Unstructured[Name],WisconsinFDD_Unstructured[OG Subfolder],0)</f>
        <v>PB_2024</v>
      </c>
      <c r="K985" t="str" cm="1">
        <f t="array" ref="K985">UPPER(CleanFileName1(Items6[[#This Row],[Franchise Legal Name]]))</f>
        <v>PB FRANCHISING SPV, LLC</v>
      </c>
      <c r="L985" s="8" t="str">
        <f>SUBSTITUTE(Items6[[#This Row],[New PDF File Name]],".pdf","_Items1-23.pdf")</f>
        <v>PB FRANCHISING SPV, LLC_2024_Items1-23.pdf</v>
      </c>
      <c r="M985" s="6" t="str">
        <f>Items6[[#This Row],[Cleaned Legal Name]]&amp;"_"&amp;Items6[[#This Row],[FDD Year]]&amp;".pdf"</f>
        <v>PB FRANCHISING SPV, LLC_2024.pdf</v>
      </c>
      <c r="N985" s="7" t="str">
        <f>SUBSTITUTE(Items6[[#This Row],[New PDF File Name]],".pdf","")</f>
        <v>PB FRANCHISING SPV, LLC_2024</v>
      </c>
    </row>
    <row r="986" spans="1:14" x14ac:dyDescent="0.3">
      <c r="A986" s="1" t="s">
        <v>1977</v>
      </c>
      <c r="B986" s="1" t="s">
        <v>8</v>
      </c>
      <c r="C986" s="2">
        <v>45536.808945231482</v>
      </c>
      <c r="D986" s="2">
        <v>45533.897326585648</v>
      </c>
      <c r="E986" s="2">
        <v>45533.897326493054</v>
      </c>
      <c r="F986" s="1" t="s">
        <v>9</v>
      </c>
      <c r="G986" s="1" t="s">
        <v>1978</v>
      </c>
      <c r="H986" s="2" t="str">
        <f>_xlfn.XLOOKUP(Items6[[#This Row],[Name - Copy]],AllJson[PDF File Name],AllJson[Franchise Legal Name])</f>
        <v>Pearce Bespoke Franchising, LLC</v>
      </c>
      <c r="I986" s="4">
        <f>_xlfn.XLOOKUP(Items6[[#This Row],[Name - Copy]],AllJson[PDF File Name],AllJson[FDD Year])</f>
        <v>2024</v>
      </c>
      <c r="J986" s="5" t="str">
        <f>_xlfn.XLOOKUP(Items6[[#This Row],[Name]],WisconsinFDD_Unstructured[Name],WisconsinFDD_Unstructured[OG Subfolder],0)</f>
        <v>Pearce_2024</v>
      </c>
      <c r="K986" t="str" cm="1">
        <f t="array" ref="K986">UPPER(CleanFileName1(Items6[[#This Row],[Franchise Legal Name]]))</f>
        <v>PEARCE BESPOKE FRANCHISING, LLC</v>
      </c>
      <c r="L986" s="8" t="str">
        <f>SUBSTITUTE(Items6[[#This Row],[New PDF File Name]],".pdf","_Items1-23.pdf")</f>
        <v>PEARCE BESPOKE FRANCHISING, LLC_2024_Items1-23.pdf</v>
      </c>
      <c r="M986" s="6" t="str">
        <f>Items6[[#This Row],[Cleaned Legal Name]]&amp;"_"&amp;Items6[[#This Row],[FDD Year]]&amp;".pdf"</f>
        <v>PEARCE BESPOKE FRANCHISING, LLC_2024.pdf</v>
      </c>
      <c r="N986" s="7" t="str">
        <f>SUBSTITUTE(Items6[[#This Row],[New PDF File Name]],".pdf","")</f>
        <v>PEARCE BESPOKE FRANCHISING, LLC_2024</v>
      </c>
    </row>
    <row r="987" spans="1:14" x14ac:dyDescent="0.3">
      <c r="A987" s="1" t="s">
        <v>1979</v>
      </c>
      <c r="B987" s="1" t="s">
        <v>8</v>
      </c>
      <c r="C987" s="2">
        <v>45536.810213946759</v>
      </c>
      <c r="D987" s="2">
        <v>45533.897336064816</v>
      </c>
      <c r="E987" s="2">
        <v>45533.897335937501</v>
      </c>
      <c r="F987" s="1" t="s">
        <v>9</v>
      </c>
      <c r="G987" s="1" t="s">
        <v>1980</v>
      </c>
      <c r="H987" s="2" t="str">
        <f>_xlfn.XLOOKUP(Items6[[#This Row],[Name - Copy]],AllJson[PDF File Name],AllJson[Franchise Legal Name])</f>
        <v>Pelican's SnoBalls USA, LLC</v>
      </c>
      <c r="I987" s="4">
        <f>_xlfn.XLOOKUP(Items6[[#This Row],[Name - Copy]],AllJson[PDF File Name],AllJson[FDD Year])</f>
        <v>2024</v>
      </c>
      <c r="J987" s="5" t="str">
        <f>_xlfn.XLOOKUP(Items6[[#This Row],[Name]],WisconsinFDD_Unstructured[Name],WisconsinFDD_Unstructured[OG Subfolder],0)</f>
        <v>Pelican's_2024</v>
      </c>
      <c r="K987" t="str" cm="1">
        <f t="array" ref="K987">UPPER(CleanFileName1(Items6[[#This Row],[Franchise Legal Name]]))</f>
        <v>PELICAN'S SNOBALLS USA, LLC</v>
      </c>
      <c r="L987" s="8" t="str">
        <f>SUBSTITUTE(Items6[[#This Row],[New PDF File Name]],".pdf","_Items1-23.pdf")</f>
        <v>PELICAN'S SNOBALLS USA, LLC_2024_Items1-23.pdf</v>
      </c>
      <c r="M987" s="6" t="str">
        <f>Items6[[#This Row],[Cleaned Legal Name]]&amp;"_"&amp;Items6[[#This Row],[FDD Year]]&amp;".pdf"</f>
        <v>PELICAN'S SNOBALLS USA, LLC_2024.pdf</v>
      </c>
      <c r="N987" s="7" t="str">
        <f>SUBSTITUTE(Items6[[#This Row],[New PDF File Name]],".pdf","")</f>
        <v>PELICAN'S SNOBALLS USA, LLC_2024</v>
      </c>
    </row>
    <row r="988" spans="1:14" x14ac:dyDescent="0.3">
      <c r="A988" s="1" t="s">
        <v>1981</v>
      </c>
      <c r="B988" s="1" t="s">
        <v>8</v>
      </c>
      <c r="C988" s="2">
        <v>45536.811396597222</v>
      </c>
      <c r="D988" s="2">
        <v>45533.897496840276</v>
      </c>
      <c r="E988" s="2">
        <v>45533.897496805555</v>
      </c>
      <c r="F988" s="1" t="s">
        <v>9</v>
      </c>
      <c r="G988" s="1" t="s">
        <v>1982</v>
      </c>
      <c r="H988" s="2" t="str">
        <f>_xlfn.XLOOKUP(Items6[[#This Row],[Name - Copy]],AllJson[PDF File Name],AllJson[Franchise Legal Name])</f>
        <v>Penn Station, Inc.</v>
      </c>
      <c r="I988" s="4">
        <f>_xlfn.XLOOKUP(Items6[[#This Row],[Name - Copy]],AllJson[PDF File Name],AllJson[FDD Year])</f>
        <v>2024</v>
      </c>
      <c r="J988" s="5" t="str">
        <f>_xlfn.XLOOKUP(Items6[[#This Row],[Name]],WisconsinFDD_Unstructured[Name],WisconsinFDD_Unstructured[OG Subfolder],0)</f>
        <v>Penn_2024</v>
      </c>
      <c r="K988" t="str" cm="1">
        <f t="array" ref="K988">UPPER(CleanFileName1(Items6[[#This Row],[Franchise Legal Name]]))</f>
        <v>PENN STATION, INC.</v>
      </c>
      <c r="L988" s="8" t="str">
        <f>SUBSTITUTE(Items6[[#This Row],[New PDF File Name]],".pdf","_Items1-23.pdf")</f>
        <v>PENN STATION, INC._2024_Items1-23.pdf</v>
      </c>
      <c r="M988" s="6" t="str">
        <f>Items6[[#This Row],[Cleaned Legal Name]]&amp;"_"&amp;Items6[[#This Row],[FDD Year]]&amp;".pdf"</f>
        <v>PENN STATION, INC._2024.pdf</v>
      </c>
      <c r="N988" s="7" t="str">
        <f>SUBSTITUTE(Items6[[#This Row],[New PDF File Name]],".pdf","")</f>
        <v>PENN STATION, INC._2024</v>
      </c>
    </row>
    <row r="989" spans="1:14" x14ac:dyDescent="0.3">
      <c r="A989" s="1" t="s">
        <v>1983</v>
      </c>
      <c r="B989" s="1" t="s">
        <v>8</v>
      </c>
      <c r="C989" s="2">
        <v>45536.821282175923</v>
      </c>
      <c r="D989" s="2">
        <v>45533.897525532404</v>
      </c>
      <c r="E989" s="2">
        <v>45533.8975253588</v>
      </c>
      <c r="F989" s="1" t="s">
        <v>9</v>
      </c>
      <c r="G989" s="1" t="s">
        <v>1984</v>
      </c>
      <c r="H989" s="2" t="str">
        <f>_xlfn.XLOOKUP(Items6[[#This Row],[Name - Copy]],AllJson[PDF File Name],AllJson[Franchise Legal Name])</f>
        <v>Peri Peri Holdings LLC</v>
      </c>
      <c r="I989" s="4">
        <f>_xlfn.XLOOKUP(Items6[[#This Row],[Name - Copy]],AllJson[PDF File Name],AllJson[FDD Year])</f>
        <v>2024</v>
      </c>
      <c r="J989" s="5" t="str">
        <f>_xlfn.XLOOKUP(Items6[[#This Row],[Name]],WisconsinFDD_Unstructured[Name],WisconsinFDD_Unstructured[OG Subfolder],0)</f>
        <v>Peri_2024</v>
      </c>
      <c r="K989" t="str" cm="1">
        <f t="array" ref="K989">UPPER(CleanFileName1(Items6[[#This Row],[Franchise Legal Name]]))</f>
        <v>PERI PERI HOLDINGS LLC</v>
      </c>
      <c r="L989" s="8" t="str">
        <f>SUBSTITUTE(Items6[[#This Row],[New PDF File Name]],".pdf","_Items1-23.pdf")</f>
        <v>PERI PERI HOLDINGS LLC_2024_Items1-23.pdf</v>
      </c>
      <c r="M989" s="6" t="str">
        <f>Items6[[#This Row],[Cleaned Legal Name]]&amp;"_"&amp;Items6[[#This Row],[FDD Year]]&amp;".pdf"</f>
        <v>PERI PERI HOLDINGS LLC_2024.pdf</v>
      </c>
      <c r="N989" s="7" t="str">
        <f>SUBSTITUTE(Items6[[#This Row],[New PDF File Name]],".pdf","")</f>
        <v>PERI PERI HOLDINGS LLC_2024</v>
      </c>
    </row>
    <row r="990" spans="1:14" x14ac:dyDescent="0.3">
      <c r="A990" s="1" t="s">
        <v>1985</v>
      </c>
      <c r="B990" s="1" t="s">
        <v>8</v>
      </c>
      <c r="C990" s="2">
        <v>45536.823190208335</v>
      </c>
      <c r="D990" s="2">
        <v>45533.897551666669</v>
      </c>
      <c r="E990" s="2">
        <v>45533.897551539354</v>
      </c>
      <c r="F990" s="1" t="s">
        <v>9</v>
      </c>
      <c r="G990" s="1" t="s">
        <v>1986</v>
      </c>
      <c r="H990" s="2" t="str">
        <f>_xlfn.XLOOKUP(Items6[[#This Row],[Name - Copy]],AllJson[PDF File Name],AllJson[Franchise Legal Name])</f>
        <v>PERKINS LLC</v>
      </c>
      <c r="I990" s="4">
        <f>_xlfn.XLOOKUP(Items6[[#This Row],[Name - Copy]],AllJson[PDF File Name],AllJson[FDD Year])</f>
        <v>2023</v>
      </c>
      <c r="J990" s="5" t="str">
        <f>_xlfn.XLOOKUP(Items6[[#This Row],[Name]],WisconsinFDD_Unstructured[Name],WisconsinFDD_Unstructured[OG Subfolder],0)</f>
        <v>PERKINS_2023</v>
      </c>
      <c r="K990" t="str" cm="1">
        <f t="array" ref="K990">UPPER(CleanFileName1(Items6[[#This Row],[Franchise Legal Name]]))</f>
        <v>PERKINS LLC</v>
      </c>
      <c r="L990" s="8" t="str">
        <f>SUBSTITUTE(Items6[[#This Row],[New PDF File Name]],".pdf","_Items1-23.pdf")</f>
        <v>PERKINS LLC_2023_Items1-23.pdf</v>
      </c>
      <c r="M990" s="6" t="str">
        <f>Items6[[#This Row],[Cleaned Legal Name]]&amp;"_"&amp;Items6[[#This Row],[FDD Year]]&amp;".pdf"</f>
        <v>PERKINS LLC_2023.pdf</v>
      </c>
      <c r="N990" s="7" t="str">
        <f>SUBSTITUTE(Items6[[#This Row],[New PDF File Name]],".pdf","")</f>
        <v>PERKINS LLC_2023</v>
      </c>
    </row>
    <row r="991" spans="1:14" x14ac:dyDescent="0.3">
      <c r="A991" s="1" t="s">
        <v>1987</v>
      </c>
      <c r="B991" s="1" t="s">
        <v>8</v>
      </c>
      <c r="C991" s="2">
        <v>45536.825919212963</v>
      </c>
      <c r="D991" s="2">
        <v>45533.897571990739</v>
      </c>
      <c r="E991" s="2">
        <v>45533.897571921298</v>
      </c>
      <c r="F991" s="1" t="s">
        <v>9</v>
      </c>
      <c r="G991" s="1" t="s">
        <v>1988</v>
      </c>
      <c r="H991" s="2" t="str">
        <f>_xlfn.XLOOKUP(Items6[[#This Row],[Name - Copy]],AllJson[PDF File Name],AllJson[Franchise Legal Name])</f>
        <v>Pestmaster Franchise Network, LLC</v>
      </c>
      <c r="I991" s="4">
        <f>_xlfn.XLOOKUP(Items6[[#This Row],[Name - Copy]],AllJson[PDF File Name],AllJson[FDD Year])</f>
        <v>2024</v>
      </c>
      <c r="J991" s="5" t="str">
        <f>_xlfn.XLOOKUP(Items6[[#This Row],[Name]],WisconsinFDD_Unstructured[Name],WisconsinFDD_Unstructured[OG Subfolder],0)</f>
        <v>Pestmaster_2024</v>
      </c>
      <c r="K991" t="str" cm="1">
        <f t="array" ref="K991">UPPER(CleanFileName1(Items6[[#This Row],[Franchise Legal Name]]))</f>
        <v>PESTMASTER FRANCHISE NETWORK, LLC</v>
      </c>
      <c r="L991" s="8" t="str">
        <f>SUBSTITUTE(Items6[[#This Row],[New PDF File Name]],".pdf","_Items1-23.pdf")</f>
        <v>PESTMASTER FRANCHISE NETWORK, LLC_2024_Items1-23.pdf</v>
      </c>
      <c r="M991" s="6" t="str">
        <f>Items6[[#This Row],[Cleaned Legal Name]]&amp;"_"&amp;Items6[[#This Row],[FDD Year]]&amp;".pdf"</f>
        <v>PESTMASTER FRANCHISE NETWORK, LLC_2024.pdf</v>
      </c>
      <c r="N991" s="7" t="str">
        <f>SUBSTITUTE(Items6[[#This Row],[New PDF File Name]],".pdf","")</f>
        <v>PESTMASTER FRANCHISE NETWORK, LLC_2024</v>
      </c>
    </row>
    <row r="992" spans="1:14" x14ac:dyDescent="0.3">
      <c r="A992" s="1" t="s">
        <v>1989</v>
      </c>
      <c r="B992" s="1" t="s">
        <v>8</v>
      </c>
      <c r="C992" s="2">
        <v>45536.82738815972</v>
      </c>
      <c r="D992" s="2">
        <v>45533.897594479167</v>
      </c>
      <c r="E992" s="2">
        <v>45533.897594374997</v>
      </c>
      <c r="F992" s="1" t="s">
        <v>9</v>
      </c>
      <c r="G992" s="1" t="s">
        <v>1990</v>
      </c>
      <c r="H992" s="2" t="str">
        <f>_xlfn.XLOOKUP(Items6[[#This Row],[Name - Copy]],AllJson[PDF File Name],AllJson[Franchise Legal Name])</f>
        <v>Petland, Inc.</v>
      </c>
      <c r="I992" s="4">
        <f>_xlfn.XLOOKUP(Items6[[#This Row],[Name - Copy]],AllJson[PDF File Name],AllJson[FDD Year])</f>
        <v>2024</v>
      </c>
      <c r="J992" s="5" t="str">
        <f>_xlfn.XLOOKUP(Items6[[#This Row],[Name]],WisconsinFDD_Unstructured[Name],WisconsinFDD_Unstructured[OG Subfolder],0)</f>
        <v>Petland_2024</v>
      </c>
      <c r="K992" t="str" cm="1">
        <f t="array" ref="K992">UPPER(CleanFileName1(Items6[[#This Row],[Franchise Legal Name]]))</f>
        <v>PETLAND, INC.</v>
      </c>
      <c r="L992" s="8" t="str">
        <f>SUBSTITUTE(Items6[[#This Row],[New PDF File Name]],".pdf","_Items1-23.pdf")</f>
        <v>PETLAND, INC._2024_Items1-23.pdf</v>
      </c>
      <c r="M992" s="6" t="str">
        <f>Items6[[#This Row],[Cleaned Legal Name]]&amp;"_"&amp;Items6[[#This Row],[FDD Year]]&amp;".pdf"</f>
        <v>PETLAND, INC._2024.pdf</v>
      </c>
      <c r="N992" s="7" t="str">
        <f>SUBSTITUTE(Items6[[#This Row],[New PDF File Name]],".pdf","")</f>
        <v>PETLAND, INC._2024</v>
      </c>
    </row>
    <row r="993" spans="1:14" x14ac:dyDescent="0.3">
      <c r="A993" s="1" t="s">
        <v>1991</v>
      </c>
      <c r="B993" s="1" t="s">
        <v>8</v>
      </c>
      <c r="C993" s="2">
        <v>45536.829687673613</v>
      </c>
      <c r="D993" s="2">
        <v>45533.89764127315</v>
      </c>
      <c r="E993" s="2">
        <v>45533.897641053241</v>
      </c>
      <c r="F993" s="1" t="s">
        <v>9</v>
      </c>
      <c r="G993" s="1" t="s">
        <v>1992</v>
      </c>
      <c r="H993" s="2" t="str">
        <f>_xlfn.XLOOKUP(Items6[[#This Row],[Name - Copy]],AllJson[PDF File Name],AllJson[Franchise Legal Name])</f>
        <v>Petro Franchise Systems LLC</v>
      </c>
      <c r="I993" s="4">
        <f>_xlfn.XLOOKUP(Items6[[#This Row],[Name - Copy]],AllJson[PDF File Name],AllJson[FDD Year])</f>
        <v>2024</v>
      </c>
      <c r="J993" s="5" t="str">
        <f>_xlfn.XLOOKUP(Items6[[#This Row],[Name]],WisconsinFDD_Unstructured[Name],WisconsinFDD_Unstructured[OG Subfolder],0)</f>
        <v>Petro_2024</v>
      </c>
      <c r="K993" t="str" cm="1">
        <f t="array" ref="K993">UPPER(CleanFileName1(Items6[[#This Row],[Franchise Legal Name]]))</f>
        <v>PETRO FRANCHISE SYSTEMS LLC</v>
      </c>
      <c r="L993" s="8" t="str">
        <f>SUBSTITUTE(Items6[[#This Row],[New PDF File Name]],".pdf","_Items1-23.pdf")</f>
        <v>PETRO FRANCHISE SYSTEMS LLC_2024_Items1-23.pdf</v>
      </c>
      <c r="M993" s="6" t="str">
        <f>Items6[[#This Row],[Cleaned Legal Name]]&amp;"_"&amp;Items6[[#This Row],[FDD Year]]&amp;".pdf"</f>
        <v>PETRO FRANCHISE SYSTEMS LLC_2024.pdf</v>
      </c>
      <c r="N993" s="7" t="str">
        <f>SUBSTITUTE(Items6[[#This Row],[New PDF File Name]],".pdf","")</f>
        <v>PETRO FRANCHISE SYSTEMS LLC_2024</v>
      </c>
    </row>
    <row r="994" spans="1:14" x14ac:dyDescent="0.3">
      <c r="A994" s="1" t="s">
        <v>1993</v>
      </c>
      <c r="B994" s="1" t="s">
        <v>8</v>
      </c>
      <c r="C994" s="2">
        <v>45536.832094432873</v>
      </c>
      <c r="D994" s="2">
        <v>45533.897655729168</v>
      </c>
      <c r="E994" s="2">
        <v>45533.89765564815</v>
      </c>
      <c r="F994" s="1" t="s">
        <v>9</v>
      </c>
      <c r="G994" s="1" t="s">
        <v>1994</v>
      </c>
      <c r="H994" s="2" t="str">
        <f>_xlfn.XLOOKUP(Items6[[#This Row],[Name - Copy]],AllJson[PDF File Name],AllJson[Franchise Legal Name])</f>
        <v>PetSmart Veterinary Services, LLC</v>
      </c>
      <c r="I994" s="4">
        <f>_xlfn.XLOOKUP(Items6[[#This Row],[Name - Copy]],AllJson[PDF File Name],AllJson[FDD Year])</f>
        <v>2024</v>
      </c>
      <c r="J994" s="5" t="str">
        <f>_xlfn.XLOOKUP(Items6[[#This Row],[Name]],WisconsinFDD_Unstructured[Name],WisconsinFDD_Unstructured[OG Subfolder],0)</f>
        <v>PetSmart_2024</v>
      </c>
      <c r="K994" t="str" cm="1">
        <f t="array" ref="K994">UPPER(CleanFileName1(Items6[[#This Row],[Franchise Legal Name]]))</f>
        <v>PETSMART VETERINARY SERVICES, LLC</v>
      </c>
      <c r="L994" s="8" t="str">
        <f>SUBSTITUTE(Items6[[#This Row],[New PDF File Name]],".pdf","_Items1-23.pdf")</f>
        <v>PETSMART VETERINARY SERVICES, LLC_2024_Items1-23.pdf</v>
      </c>
      <c r="M994" s="6" t="str">
        <f>Items6[[#This Row],[Cleaned Legal Name]]&amp;"_"&amp;Items6[[#This Row],[FDD Year]]&amp;".pdf"</f>
        <v>PETSMART VETERINARY SERVICES, LLC_2024.pdf</v>
      </c>
      <c r="N994" s="7" t="str">
        <f>SUBSTITUTE(Items6[[#This Row],[New PDF File Name]],".pdf","")</f>
        <v>PETSMART VETERINARY SERVICES, LLC_2024</v>
      </c>
    </row>
    <row r="995" spans="1:14" x14ac:dyDescent="0.3">
      <c r="A995" s="1" t="s">
        <v>1995</v>
      </c>
      <c r="B995" s="1" t="s">
        <v>8</v>
      </c>
      <c r="C995" s="2">
        <v>45536.833496122686</v>
      </c>
      <c r="D995" s="2">
        <v>45533.897666724537</v>
      </c>
      <c r="E995" s="2">
        <v>45533.89766667824</v>
      </c>
      <c r="F995" s="1" t="s">
        <v>9</v>
      </c>
      <c r="G995" s="1" t="s">
        <v>1996</v>
      </c>
      <c r="H995" s="2" t="str">
        <f>_xlfn.XLOOKUP(Items6[[#This Row],[Name - Copy]],AllJson[PDF File Name],AllJson[Franchise Legal Name])</f>
        <v>Pets Are Inn, Inc.</v>
      </c>
      <c r="I995" s="4">
        <f>_xlfn.XLOOKUP(Items6[[#This Row],[Name - Copy]],AllJson[PDF File Name],AllJson[FDD Year])</f>
        <v>2024</v>
      </c>
      <c r="J995" s="5" t="str">
        <f>_xlfn.XLOOKUP(Items6[[#This Row],[Name]],WisconsinFDD_Unstructured[Name],WisconsinFDD_Unstructured[OG Subfolder],0)</f>
        <v>Pets_2024</v>
      </c>
      <c r="K995" t="str" cm="1">
        <f t="array" ref="K995">UPPER(CleanFileName1(Items6[[#This Row],[Franchise Legal Name]]))</f>
        <v>PETS ARE INN, INC.</v>
      </c>
      <c r="L995" s="8" t="str">
        <f>SUBSTITUTE(Items6[[#This Row],[New PDF File Name]],".pdf","_Items1-23.pdf")</f>
        <v>PETS ARE INN, INC._2024_Items1-23.pdf</v>
      </c>
      <c r="M995" s="6" t="str">
        <f>Items6[[#This Row],[Cleaned Legal Name]]&amp;"_"&amp;Items6[[#This Row],[FDD Year]]&amp;".pdf"</f>
        <v>PETS ARE INN, INC._2024.pdf</v>
      </c>
      <c r="N995" s="7" t="str">
        <f>SUBSTITUTE(Items6[[#This Row],[New PDF File Name]],".pdf","")</f>
        <v>PETS ARE INN, INC._2024</v>
      </c>
    </row>
    <row r="996" spans="1:14" x14ac:dyDescent="0.3">
      <c r="A996" s="1" t="s">
        <v>1997</v>
      </c>
      <c r="B996" s="1" t="s">
        <v>8</v>
      </c>
      <c r="C996" s="2">
        <v>45536.834486516207</v>
      </c>
      <c r="D996" s="2">
        <v>45533.897681400464</v>
      </c>
      <c r="E996" s="2">
        <v>45533.897681331022</v>
      </c>
      <c r="F996" s="1" t="s">
        <v>9</v>
      </c>
      <c r="G996" s="1" t="s">
        <v>1998</v>
      </c>
      <c r="H996" s="2" t="str">
        <f>_xlfn.XLOOKUP(Items6[[#This Row],[Name - Copy]],AllJson[PDF File Name],AllJson[Franchise Legal Name])</f>
        <v>PETU FRANCHISING INC.</v>
      </c>
      <c r="I996" s="4">
        <f>_xlfn.XLOOKUP(Items6[[#This Row],[Name - Copy]],AllJson[PDF File Name],AllJson[FDD Year])</f>
        <v>2024</v>
      </c>
      <c r="J996" s="5" t="str">
        <f>_xlfn.XLOOKUP(Items6[[#This Row],[Name]],WisconsinFDD_Unstructured[Name],WisconsinFDD_Unstructured[OG Subfolder],0)</f>
        <v>PETU_2024</v>
      </c>
      <c r="K996" t="str" cm="1">
        <f t="array" ref="K996">UPPER(CleanFileName1(Items6[[#This Row],[Franchise Legal Name]]))</f>
        <v>PETU FRANCHISING INC.</v>
      </c>
      <c r="L996" s="8" t="str">
        <f>SUBSTITUTE(Items6[[#This Row],[New PDF File Name]],".pdf","_Items1-23.pdf")</f>
        <v>PETU FRANCHISING INC._2024_Items1-23.pdf</v>
      </c>
      <c r="M996" s="6" t="str">
        <f>Items6[[#This Row],[Cleaned Legal Name]]&amp;"_"&amp;Items6[[#This Row],[FDD Year]]&amp;".pdf"</f>
        <v>PETU FRANCHISING INC._2024.pdf</v>
      </c>
      <c r="N996" s="7" t="str">
        <f>SUBSTITUTE(Items6[[#This Row],[New PDF File Name]],".pdf","")</f>
        <v>PETU FRANCHISING INC._2024</v>
      </c>
    </row>
    <row r="997" spans="1:14" x14ac:dyDescent="0.3">
      <c r="A997" s="1" t="s">
        <v>1999</v>
      </c>
      <c r="B997" s="1" t="s">
        <v>8</v>
      </c>
      <c r="C997" s="2">
        <v>45536.835930046298</v>
      </c>
      <c r="D997" s="2">
        <v>45533.897701354166</v>
      </c>
      <c r="E997" s="2">
        <v>45533.897701284724</v>
      </c>
      <c r="F997" s="1" t="s">
        <v>9</v>
      </c>
      <c r="G997" s="1" t="s">
        <v>2000</v>
      </c>
      <c r="H997" s="2" t="str">
        <f>_xlfn.XLOOKUP(Items6[[#This Row],[Name - Copy]],AllJson[PDF File Name],AllJson[Franchise Legal Name])</f>
        <v>PetWell Franchisor LLC</v>
      </c>
      <c r="I997" s="4">
        <f>_xlfn.XLOOKUP(Items6[[#This Row],[Name - Copy]],AllJson[PDF File Name],AllJson[FDD Year])</f>
        <v>2023</v>
      </c>
      <c r="J997" s="5" t="str">
        <f>_xlfn.XLOOKUP(Items6[[#This Row],[Name]],WisconsinFDD_Unstructured[Name],WisconsinFDD_Unstructured[OG Subfolder],0)</f>
        <v>PetWell_2023</v>
      </c>
      <c r="K997" t="str" cm="1">
        <f t="array" ref="K997">UPPER(CleanFileName1(Items6[[#This Row],[Franchise Legal Name]]))</f>
        <v>PETWELL FRANCHISOR LLC</v>
      </c>
      <c r="L997" s="8" t="str">
        <f>SUBSTITUTE(Items6[[#This Row],[New PDF File Name]],".pdf","_Items1-23.pdf")</f>
        <v>PETWELL FRANCHISOR LLC_2023_Items1-23.pdf</v>
      </c>
      <c r="M997" s="6" t="str">
        <f>Items6[[#This Row],[Cleaned Legal Name]]&amp;"_"&amp;Items6[[#This Row],[FDD Year]]&amp;".pdf"</f>
        <v>PETWELL FRANCHISOR LLC_2023.pdf</v>
      </c>
      <c r="N997" s="7" t="str">
        <f>SUBSTITUTE(Items6[[#This Row],[New PDF File Name]],".pdf","")</f>
        <v>PETWELL FRANCHISOR LLC_2023</v>
      </c>
    </row>
    <row r="998" spans="1:14" x14ac:dyDescent="0.3">
      <c r="A998" s="1" t="s">
        <v>2001</v>
      </c>
      <c r="B998" s="1" t="s">
        <v>8</v>
      </c>
      <c r="C998" s="2">
        <v>45536.837665810184</v>
      </c>
      <c r="D998" s="2">
        <v>45533.897727303243</v>
      </c>
      <c r="E998" s="2">
        <v>45533.897727152776</v>
      </c>
      <c r="F998" s="1" t="s">
        <v>9</v>
      </c>
      <c r="G998" s="1" t="s">
        <v>2002</v>
      </c>
      <c r="H998" s="2" t="str">
        <f>_xlfn.XLOOKUP(Items6[[#This Row],[Name - Copy]],AllJson[PDF File Name],AllJson[Franchise Legal Name])</f>
        <v>Pet Butler, LLC</v>
      </c>
      <c r="I998" s="4">
        <f>_xlfn.XLOOKUP(Items6[[#This Row],[Name - Copy]],AllJson[PDF File Name],AllJson[FDD Year])</f>
        <v>2024</v>
      </c>
      <c r="J998" s="5">
        <f>_xlfn.XLOOKUP(Items6[[#This Row],[Name]],WisconsinFDD_Unstructured[Name],WisconsinFDD_Unstructured[OG Subfolder],0)</f>
        <v>0</v>
      </c>
      <c r="K998" t="str" cm="1">
        <f t="array" ref="K998">UPPER(CleanFileName1(Items6[[#This Row],[Franchise Legal Name]]))</f>
        <v>PET BUTLER, LLC</v>
      </c>
      <c r="L998" s="8" t="str">
        <f>SUBSTITUTE(Items6[[#This Row],[New PDF File Name]],".pdf","_Items1-23.pdf")</f>
        <v>PET BUTLER, LLC_2024_Items1-23.pdf</v>
      </c>
      <c r="M998" s="6" t="str">
        <f>Items6[[#This Row],[Cleaned Legal Name]]&amp;"_"&amp;Items6[[#This Row],[FDD Year]]&amp;".pdf"</f>
        <v>PET BUTLER, LLC_2024.pdf</v>
      </c>
      <c r="N998" s="7" t="str">
        <f>SUBSTITUTE(Items6[[#This Row],[New PDF File Name]],".pdf","")</f>
        <v>PET BUTLER, LLC_2024</v>
      </c>
    </row>
    <row r="999" spans="1:14" x14ac:dyDescent="0.3">
      <c r="A999" s="1" t="s">
        <v>2003</v>
      </c>
      <c r="B999" s="1" t="s">
        <v>8</v>
      </c>
      <c r="C999" s="2">
        <v>45536.83926980324</v>
      </c>
      <c r="D999" s="2">
        <v>45533.897740752313</v>
      </c>
      <c r="E999" s="2">
        <v>45533.897740694447</v>
      </c>
      <c r="F999" s="1" t="s">
        <v>9</v>
      </c>
      <c r="G999" s="1" t="s">
        <v>2004</v>
      </c>
      <c r="H999" s="2" t="str">
        <f>_xlfn.XLOOKUP(Items6[[#This Row],[Name - Copy]],AllJson[PDF File Name],AllJson[Franchise Legal Name])</f>
        <v>Pet Evolution Franchising LLC (Regional Development Offering)</v>
      </c>
      <c r="I999" s="4">
        <f>_xlfn.XLOOKUP(Items6[[#This Row],[Name - Copy]],AllJson[PDF File Name],AllJson[FDD Year])</f>
        <v>2024</v>
      </c>
      <c r="J999" s="5">
        <f>_xlfn.XLOOKUP(Items6[[#This Row],[Name]],WisconsinFDD_Unstructured[Name],WisconsinFDD_Unstructured[OG Subfolder],0)</f>
        <v>0</v>
      </c>
      <c r="K999" t="str" cm="1">
        <f t="array" ref="K999">UPPER(CleanFileName1(Items6[[#This Row],[Franchise Legal Name]]))</f>
        <v>PET EVOLUTION FRANCHISING LLC (REGIONAL DEVELOPMENT OFFERING)</v>
      </c>
      <c r="L999" s="8" t="str">
        <f>SUBSTITUTE(Items6[[#This Row],[New PDF File Name]],".pdf","_Items1-23.pdf")</f>
        <v>PET EVOLUTION FRANCHISING LLC (REGIONAL DEVELOPMENT OFFERING)_2024_Items1-23.pdf</v>
      </c>
      <c r="M999" s="6" t="str">
        <f>Items6[[#This Row],[Cleaned Legal Name]]&amp;"_"&amp;Items6[[#This Row],[FDD Year]]&amp;".pdf"</f>
        <v>PET EVOLUTION FRANCHISING LLC (REGIONAL DEVELOPMENT OFFERING)_2024.pdf</v>
      </c>
      <c r="N999" s="7" t="str">
        <f>SUBSTITUTE(Items6[[#This Row],[New PDF File Name]],".pdf","")</f>
        <v>PET EVOLUTION FRANCHISING LLC (REGIONAL DEVELOPMENT OFFERING)_2024</v>
      </c>
    </row>
    <row r="1000" spans="1:14" x14ac:dyDescent="0.3">
      <c r="A1000" s="1" t="s">
        <v>2005</v>
      </c>
      <c r="B1000" s="1" t="s">
        <v>8</v>
      </c>
      <c r="C1000" s="2">
        <v>45536.840237719909</v>
      </c>
      <c r="D1000" s="2">
        <v>45533.897753263889</v>
      </c>
      <c r="E1000" s="2">
        <v>45533.897753217592</v>
      </c>
      <c r="F1000" s="1" t="s">
        <v>9</v>
      </c>
      <c r="G1000" s="1" t="s">
        <v>2006</v>
      </c>
      <c r="H1000" s="2" t="str">
        <f>_xlfn.XLOOKUP(Items6[[#This Row],[Name - Copy]],AllJson[PDF File Name],AllJson[Franchise Legal Name])</f>
        <v>Pet Evolution Franchising LLC (Unit Offering)</v>
      </c>
      <c r="I1000" s="4">
        <f>_xlfn.XLOOKUP(Items6[[#This Row],[Name - Copy]],AllJson[PDF File Name],AllJson[FDD Year])</f>
        <v>2024</v>
      </c>
      <c r="J1000" s="5">
        <f>_xlfn.XLOOKUP(Items6[[#This Row],[Name]],WisconsinFDD_Unstructured[Name],WisconsinFDD_Unstructured[OG Subfolder],0)</f>
        <v>0</v>
      </c>
      <c r="K1000" t="str" cm="1">
        <f t="array" ref="K1000">UPPER(CleanFileName1(Items6[[#This Row],[Franchise Legal Name]]))</f>
        <v>PET EVOLUTION FRANCHISING LLC (UNIT OFFERING)</v>
      </c>
      <c r="L1000" s="8" t="str">
        <f>SUBSTITUTE(Items6[[#This Row],[New PDF File Name]],".pdf","_Items1-23.pdf")</f>
        <v>PET EVOLUTION FRANCHISING LLC (UNIT OFFERING)_2024_Items1-23.pdf</v>
      </c>
      <c r="M1000" s="6" t="str">
        <f>Items6[[#This Row],[Cleaned Legal Name]]&amp;"_"&amp;Items6[[#This Row],[FDD Year]]&amp;".pdf"</f>
        <v>PET EVOLUTION FRANCHISING LLC (UNIT OFFERING)_2024.pdf</v>
      </c>
      <c r="N1000" s="7" t="str">
        <f>SUBSTITUTE(Items6[[#This Row],[New PDF File Name]],".pdf","")</f>
        <v>PET EVOLUTION FRANCHISING LLC (UNIT OFFERING)_2024</v>
      </c>
    </row>
    <row r="1001" spans="1:14" x14ac:dyDescent="0.3">
      <c r="A1001" s="1" t="s">
        <v>2007</v>
      </c>
      <c r="B1001" s="1" t="s">
        <v>8</v>
      </c>
      <c r="C1001" s="2">
        <v>45536.841415208335</v>
      </c>
      <c r="D1001" s="2">
        <v>45533.897765578702</v>
      </c>
      <c r="E1001" s="2">
        <v>45533.897765532405</v>
      </c>
      <c r="F1001" s="1" t="s">
        <v>9</v>
      </c>
      <c r="G1001" s="1" t="s">
        <v>2008</v>
      </c>
      <c r="H1001" s="2" t="str">
        <f>_xlfn.XLOOKUP(Items6[[#This Row],[Name - Copy]],AllJson[PDF File Name],AllJson[Franchise Legal Name])</f>
        <v>Pet Fresh Franchising, LLC</v>
      </c>
      <c r="I1001" s="4">
        <f>_xlfn.XLOOKUP(Items6[[#This Row],[Name - Copy]],AllJson[PDF File Name],AllJson[FDD Year])</f>
        <v>2024</v>
      </c>
      <c r="J1001" s="5">
        <f>_xlfn.XLOOKUP(Items6[[#This Row],[Name]],WisconsinFDD_Unstructured[Name],WisconsinFDD_Unstructured[OG Subfolder],0)</f>
        <v>0</v>
      </c>
      <c r="K1001" t="str" cm="1">
        <f t="array" ref="K1001">UPPER(CleanFileName1(Items6[[#This Row],[Franchise Legal Name]]))</f>
        <v>PET FRESH FRANCHISING, LLC</v>
      </c>
      <c r="L1001" s="8" t="str">
        <f>SUBSTITUTE(Items6[[#This Row],[New PDF File Name]],".pdf","_Items1-23.pdf")</f>
        <v>PET FRESH FRANCHISING, LLC_2024_Items1-23.pdf</v>
      </c>
      <c r="M1001" s="6" t="str">
        <f>Items6[[#This Row],[Cleaned Legal Name]]&amp;"_"&amp;Items6[[#This Row],[FDD Year]]&amp;".pdf"</f>
        <v>PET FRESH FRANCHISING, LLC_2024.pdf</v>
      </c>
      <c r="N1001" s="7" t="str">
        <f>SUBSTITUTE(Items6[[#This Row],[New PDF File Name]],".pdf","")</f>
        <v>PET FRESH FRANCHISING, LLC_2024</v>
      </c>
    </row>
    <row r="1002" spans="1:14" x14ac:dyDescent="0.3">
      <c r="A1002" s="1" t="s">
        <v>2009</v>
      </c>
      <c r="B1002" s="1" t="s">
        <v>8</v>
      </c>
      <c r="C1002" s="2">
        <v>45536.842556157404</v>
      </c>
      <c r="D1002" s="2">
        <v>45533.897780497682</v>
      </c>
      <c r="E1002" s="2">
        <v>45533.897780358799</v>
      </c>
      <c r="F1002" s="1" t="s">
        <v>9</v>
      </c>
      <c r="G1002" s="1" t="s">
        <v>2010</v>
      </c>
      <c r="H1002" s="2" t="str">
        <f>_xlfn.XLOOKUP(Items6[[#This Row],[Name - Copy]],AllJson[PDF File Name],AllJson[Franchise Legal Name])</f>
        <v>Pet Passages Franchising, Inc.</v>
      </c>
      <c r="I1002" s="4">
        <f>_xlfn.XLOOKUP(Items6[[#This Row],[Name - Copy]],AllJson[PDF File Name],AllJson[FDD Year])</f>
        <v>2024</v>
      </c>
      <c r="J1002" s="5">
        <f>_xlfn.XLOOKUP(Items6[[#This Row],[Name]],WisconsinFDD_Unstructured[Name],WisconsinFDD_Unstructured[OG Subfolder],0)</f>
        <v>0</v>
      </c>
      <c r="K1002" t="str" cm="1">
        <f t="array" ref="K1002">UPPER(CleanFileName1(Items6[[#This Row],[Franchise Legal Name]]))</f>
        <v>PET PASSAGES FRANCHISING, INC.</v>
      </c>
      <c r="L1002" s="8" t="str">
        <f>SUBSTITUTE(Items6[[#This Row],[New PDF File Name]],".pdf","_Items1-23.pdf")</f>
        <v>PET PASSAGES FRANCHISING, INC._2024_Items1-23.pdf</v>
      </c>
      <c r="M1002" s="6" t="str">
        <f>Items6[[#This Row],[Cleaned Legal Name]]&amp;"_"&amp;Items6[[#This Row],[FDD Year]]&amp;".pdf"</f>
        <v>PET PASSAGES FRANCHISING, INC._2024.pdf</v>
      </c>
      <c r="N1002" s="7" t="str">
        <f>SUBSTITUTE(Items6[[#This Row],[New PDF File Name]],".pdf","")</f>
        <v>PET PASSAGES FRANCHISING, INC._2024</v>
      </c>
    </row>
    <row r="1003" spans="1:14" x14ac:dyDescent="0.3">
      <c r="A1003" s="1" t="s">
        <v>2011</v>
      </c>
      <c r="B1003" s="1" t="s">
        <v>8</v>
      </c>
      <c r="C1003" s="2">
        <v>45536.843766446756</v>
      </c>
      <c r="D1003" s="2">
        <v>45533.897810601855</v>
      </c>
      <c r="E1003" s="2">
        <v>45533.897810486109</v>
      </c>
      <c r="F1003" s="1" t="s">
        <v>9</v>
      </c>
      <c r="G1003" s="1" t="s">
        <v>2012</v>
      </c>
      <c r="H1003" s="2" t="str">
        <f>_xlfn.XLOOKUP(Items6[[#This Row],[Name - Copy]],AllJson[PDF File Name],AllJson[Franchise Legal Name])</f>
        <v>Pet Wants Franchise System, LLC</v>
      </c>
      <c r="I1003" s="4">
        <f>_xlfn.XLOOKUP(Items6[[#This Row],[Name - Copy]],AllJson[PDF File Name],AllJson[FDD Year])</f>
        <v>2024</v>
      </c>
      <c r="J1003" s="5">
        <f>_xlfn.XLOOKUP(Items6[[#This Row],[Name]],WisconsinFDD_Unstructured[Name],WisconsinFDD_Unstructured[OG Subfolder],0)</f>
        <v>0</v>
      </c>
      <c r="K1003" t="str" cm="1">
        <f t="array" ref="K1003">UPPER(CleanFileName1(Items6[[#This Row],[Franchise Legal Name]]))</f>
        <v>PET WANTS FRANCHISE SYSTEM, LLC</v>
      </c>
      <c r="L1003" s="8" t="str">
        <f>SUBSTITUTE(Items6[[#This Row],[New PDF File Name]],".pdf","_Items1-23.pdf")</f>
        <v>PET WANTS FRANCHISE SYSTEM, LLC_2024_Items1-23.pdf</v>
      </c>
      <c r="M1003" s="6" t="str">
        <f>Items6[[#This Row],[Cleaned Legal Name]]&amp;"_"&amp;Items6[[#This Row],[FDD Year]]&amp;".pdf"</f>
        <v>PET WANTS FRANCHISE SYSTEM, LLC_2024.pdf</v>
      </c>
      <c r="N1003" s="7" t="str">
        <f>SUBSTITUTE(Items6[[#This Row],[New PDF File Name]],".pdf","")</f>
        <v>PET WANTS FRANCHISE SYSTEM, LLC_2024</v>
      </c>
    </row>
    <row r="1004" spans="1:14" x14ac:dyDescent="0.3">
      <c r="A1004" s="1" t="s">
        <v>2013</v>
      </c>
      <c r="B1004" s="1" t="s">
        <v>8</v>
      </c>
      <c r="C1004" s="2">
        <v>45536.845202083336</v>
      </c>
      <c r="D1004" s="2">
        <v>45533.897858009259</v>
      </c>
      <c r="E1004" s="2">
        <v>45533.897857939817</v>
      </c>
      <c r="F1004" s="1" t="s">
        <v>9</v>
      </c>
      <c r="G1004" s="1" t="s">
        <v>2014</v>
      </c>
      <c r="H1004" s="2" t="str">
        <f>_xlfn.XLOOKUP(Items6[[#This Row],[Name - Copy]],AllJson[PDF File Name],AllJson[Franchise Legal Name])</f>
        <v>PFG Ventures, L.P.</v>
      </c>
      <c r="I1004" s="4">
        <f>_xlfn.XLOOKUP(Items6[[#This Row],[Name - Copy]],AllJson[PDF File Name],AllJson[FDD Year])</f>
        <v>2024</v>
      </c>
      <c r="J1004" s="5" t="str">
        <f>_xlfn.XLOOKUP(Items6[[#This Row],[Name]],WisconsinFDD_Unstructured[Name],WisconsinFDD_Unstructured[OG Subfolder],0)</f>
        <v>PFG_2024</v>
      </c>
      <c r="K1004" t="str" cm="1">
        <f t="array" ref="K1004">UPPER(CleanFileName1(Items6[[#This Row],[Franchise Legal Name]]))</f>
        <v>PFG VENTURES, L.P.</v>
      </c>
      <c r="L1004" s="8" t="str">
        <f>SUBSTITUTE(Items6[[#This Row],[New PDF File Name]],".pdf","_Items1-23.pdf")</f>
        <v>PFG VENTURES, L.P._2024_Items1-23.pdf</v>
      </c>
      <c r="M1004" s="6" t="str">
        <f>Items6[[#This Row],[Cleaned Legal Name]]&amp;"_"&amp;Items6[[#This Row],[FDD Year]]&amp;".pdf"</f>
        <v>PFG VENTURES, L.P._2024.pdf</v>
      </c>
      <c r="N1004" s="7" t="str">
        <f>SUBSTITUTE(Items6[[#This Row],[New PDF File Name]],".pdf","")</f>
        <v>PFG VENTURES, L.P._2024</v>
      </c>
    </row>
    <row r="1005" spans="1:14" x14ac:dyDescent="0.3">
      <c r="A1005" s="1" t="s">
        <v>2015</v>
      </c>
      <c r="B1005" s="1" t="s">
        <v>8</v>
      </c>
      <c r="C1005" s="2">
        <v>45536.850511817131</v>
      </c>
      <c r="D1005" s="2">
        <v>45533.89788340278</v>
      </c>
      <c r="E1005" s="2">
        <v>45533.897883171296</v>
      </c>
      <c r="F1005" s="1" t="s">
        <v>9</v>
      </c>
      <c r="G1005" s="1" t="s">
        <v>2016</v>
      </c>
      <c r="H1005" s="2" t="str">
        <f>_xlfn.XLOOKUP(Items6[[#This Row],[Name - Copy]],AllJson[PDF File Name],AllJson[Franchise Legal Name])</f>
        <v>PGFC, LLC</v>
      </c>
      <c r="I1005" s="4">
        <f>_xlfn.XLOOKUP(Items6[[#This Row],[Name - Copy]],AllJson[PDF File Name],AllJson[FDD Year])</f>
        <v>2024</v>
      </c>
      <c r="J1005" s="5" t="str">
        <f>_xlfn.XLOOKUP(Items6[[#This Row],[Name]],WisconsinFDD_Unstructured[Name],WisconsinFDD_Unstructured[OG Subfolder],0)</f>
        <v>PGFC_2024</v>
      </c>
      <c r="K1005" t="str" cm="1">
        <f t="array" ref="K1005">UPPER(CleanFileName1(Items6[[#This Row],[Franchise Legal Name]]))</f>
        <v>PGFC, LLC</v>
      </c>
      <c r="L1005" s="8" t="str">
        <f>SUBSTITUTE(Items6[[#This Row],[New PDF File Name]],".pdf","_Items1-23.pdf")</f>
        <v>PGFC, LLC_2024_Items1-23.pdf</v>
      </c>
      <c r="M1005" s="6" t="str">
        <f>Items6[[#This Row],[Cleaned Legal Name]]&amp;"_"&amp;Items6[[#This Row],[FDD Year]]&amp;".pdf"</f>
        <v>PGFC, LLC_2024.pdf</v>
      </c>
      <c r="N1005" s="7" t="str">
        <f>SUBSTITUTE(Items6[[#This Row],[New PDF File Name]],".pdf","")</f>
        <v>PGFC, LLC_2024</v>
      </c>
    </row>
    <row r="1006" spans="1:14" x14ac:dyDescent="0.3">
      <c r="A1006" s="1" t="s">
        <v>2017</v>
      </c>
      <c r="B1006" s="1" t="s">
        <v>8</v>
      </c>
      <c r="C1006" s="2">
        <v>45536.852318553239</v>
      </c>
      <c r="D1006" s="2">
        <v>45533.897891886576</v>
      </c>
      <c r="E1006" s="2">
        <v>45533.897891805558</v>
      </c>
      <c r="F1006" s="1" t="s">
        <v>9</v>
      </c>
      <c r="G1006" s="1" t="s">
        <v>2018</v>
      </c>
      <c r="H1006" s="2" t="str">
        <f>_xlfn.XLOOKUP(Items6[[#This Row],[Name - Copy]],AllJson[PDF File Name],AllJson[Franchise Legal Name])</f>
        <v>Phenix Salon Suites Franchising, LLC</v>
      </c>
      <c r="I1006" s="4">
        <f>_xlfn.XLOOKUP(Items6[[#This Row],[Name - Copy]],AllJson[PDF File Name],AllJson[FDD Year])</f>
        <v>2024</v>
      </c>
      <c r="J1006" s="5" t="str">
        <f>_xlfn.XLOOKUP(Items6[[#This Row],[Name]],WisconsinFDD_Unstructured[Name],WisconsinFDD_Unstructured[OG Subfolder],0)</f>
        <v>Phenix_2024</v>
      </c>
      <c r="K1006" t="str" cm="1">
        <f t="array" ref="K1006">UPPER(CleanFileName1(Items6[[#This Row],[Franchise Legal Name]]))</f>
        <v>PHENIX SALON SUITES FRANCHISING, LLC</v>
      </c>
      <c r="L1006" s="8" t="str">
        <f>SUBSTITUTE(Items6[[#This Row],[New PDF File Name]],".pdf","_Items1-23.pdf")</f>
        <v>PHENIX SALON SUITES FRANCHISING, LLC_2024_Items1-23.pdf</v>
      </c>
      <c r="M1006" s="6" t="str">
        <f>Items6[[#This Row],[Cleaned Legal Name]]&amp;"_"&amp;Items6[[#This Row],[FDD Year]]&amp;".pdf"</f>
        <v>PHENIX SALON SUITES FRANCHISING, LLC_2024.pdf</v>
      </c>
      <c r="N1006" s="7" t="str">
        <f>SUBSTITUTE(Items6[[#This Row],[New PDF File Name]],".pdf","")</f>
        <v>PHENIX SALON SUITES FRANCHISING, LLC_2024</v>
      </c>
    </row>
    <row r="1007" spans="1:14" x14ac:dyDescent="0.3">
      <c r="A1007" s="1" t="s">
        <v>2019</v>
      </c>
      <c r="B1007" s="1" t="s">
        <v>8</v>
      </c>
      <c r="C1007" s="2">
        <v>45536.854044618056</v>
      </c>
      <c r="D1007" s="2">
        <v>45533.897936539353</v>
      </c>
      <c r="E1007" s="2">
        <v>45533.897936354166</v>
      </c>
      <c r="F1007" s="1" t="s">
        <v>9</v>
      </c>
      <c r="G1007" s="1" t="s">
        <v>2020</v>
      </c>
      <c r="H1007" s="2" t="str">
        <f>_xlfn.XLOOKUP(Items6[[#This Row],[Name - Copy]],AllJson[PDF File Name],AllJson[Franchise Legal Name])</f>
        <v>Phocatox Technologies, LLC</v>
      </c>
      <c r="I1007" s="4">
        <f>_xlfn.XLOOKUP(Items6[[#This Row],[Name - Copy]],AllJson[PDF File Name],AllJson[FDD Year])</f>
        <v>2024</v>
      </c>
      <c r="J1007" s="5" t="str">
        <f>_xlfn.XLOOKUP(Items6[[#This Row],[Name]],WisconsinFDD_Unstructured[Name],WisconsinFDD_Unstructured[OG Subfolder],0)</f>
        <v>Phocatox_2024</v>
      </c>
      <c r="K1007" t="str" cm="1">
        <f t="array" ref="K1007">UPPER(CleanFileName1(Items6[[#This Row],[Franchise Legal Name]]))</f>
        <v>PHOCATOX TECHNOLOGIES, LLC</v>
      </c>
      <c r="L1007" s="8" t="str">
        <f>SUBSTITUTE(Items6[[#This Row],[New PDF File Name]],".pdf","_Items1-23.pdf")</f>
        <v>PHOCATOX TECHNOLOGIES, LLC_2024_Items1-23.pdf</v>
      </c>
      <c r="M1007" s="6" t="str">
        <f>Items6[[#This Row],[Cleaned Legal Name]]&amp;"_"&amp;Items6[[#This Row],[FDD Year]]&amp;".pdf"</f>
        <v>PHOCATOX TECHNOLOGIES, LLC_2024.pdf</v>
      </c>
      <c r="N1007" s="7" t="str">
        <f>SUBSTITUTE(Items6[[#This Row],[New PDF File Name]],".pdf","")</f>
        <v>PHOCATOX TECHNOLOGIES, LLC_2024</v>
      </c>
    </row>
    <row r="1008" spans="1:14" x14ac:dyDescent="0.3">
      <c r="A1008" s="1" t="s">
        <v>2021</v>
      </c>
      <c r="B1008" s="1" t="s">
        <v>8</v>
      </c>
      <c r="C1008" s="2">
        <v>45536.855594386572</v>
      </c>
      <c r="D1008" s="2">
        <v>45533.897961932867</v>
      </c>
      <c r="E1008" s="2">
        <v>45533.897961863426</v>
      </c>
      <c r="F1008" s="1" t="s">
        <v>9</v>
      </c>
      <c r="G1008" s="1" t="s">
        <v>2022</v>
      </c>
      <c r="H1008" s="2" t="str">
        <f>_xlfn.XLOOKUP(Items6[[#This Row],[Name - Copy]],AllJson[PDF File Name],AllJson[Franchise Legal Name])</f>
        <v>PHP Franchise, LLC</v>
      </c>
      <c r="I1008" s="4">
        <f>_xlfn.XLOOKUP(Items6[[#This Row],[Name - Copy]],AllJson[PDF File Name],AllJson[FDD Year])</f>
        <v>2024</v>
      </c>
      <c r="J1008" s="5" t="str">
        <f>_xlfn.XLOOKUP(Items6[[#This Row],[Name]],WisconsinFDD_Unstructured[Name],WisconsinFDD_Unstructured[OG Subfolder],0)</f>
        <v>PHP_2024</v>
      </c>
      <c r="K1008" t="str" cm="1">
        <f t="array" ref="K1008">UPPER(CleanFileName1(Items6[[#This Row],[Franchise Legal Name]]))</f>
        <v>PHP FRANCHISE, LLC</v>
      </c>
      <c r="L1008" s="8" t="str">
        <f>SUBSTITUTE(Items6[[#This Row],[New PDF File Name]],".pdf","_Items1-23.pdf")</f>
        <v>PHP FRANCHISE, LLC_2024_Items1-23.pdf</v>
      </c>
      <c r="M1008" s="6" t="str">
        <f>Items6[[#This Row],[Cleaned Legal Name]]&amp;"_"&amp;Items6[[#This Row],[FDD Year]]&amp;".pdf"</f>
        <v>PHP FRANCHISE, LLC_2024.pdf</v>
      </c>
      <c r="N1008" s="7" t="str">
        <f>SUBSTITUTE(Items6[[#This Row],[New PDF File Name]],".pdf","")</f>
        <v>PHP FRANCHISE, LLC_2024</v>
      </c>
    </row>
    <row r="1009" spans="1:14" x14ac:dyDescent="0.3">
      <c r="A1009" s="1" t="s">
        <v>2023</v>
      </c>
      <c r="B1009" s="1" t="s">
        <v>8</v>
      </c>
      <c r="C1009" s="2">
        <v>45536.856718564813</v>
      </c>
      <c r="D1009" s="2">
        <v>45533.898000393521</v>
      </c>
      <c r="E1009" s="2">
        <v>45533.898000185189</v>
      </c>
      <c r="F1009" s="1" t="s">
        <v>9</v>
      </c>
      <c r="G1009" s="1" t="s">
        <v>2024</v>
      </c>
      <c r="H1009" s="2" t="str">
        <f>_xlfn.XLOOKUP(Items6[[#This Row],[Name - Copy]],AllJson[PDF File Name],AllJson[Franchise Legal Name])</f>
        <v>Pickleball Kingdom Franchising, LLC</v>
      </c>
      <c r="I1009" s="4">
        <f>_xlfn.XLOOKUP(Items6[[#This Row],[Name - Copy]],AllJson[PDF File Name],AllJson[FDD Year])</f>
        <v>2024</v>
      </c>
      <c r="J1009" s="5" t="str">
        <f>_xlfn.XLOOKUP(Items6[[#This Row],[Name]],WisconsinFDD_Unstructured[Name],WisconsinFDD_Unstructured[OG Subfolder],0)</f>
        <v>Pickleball_2024</v>
      </c>
      <c r="K1009" t="str" cm="1">
        <f t="array" ref="K1009">UPPER(CleanFileName1(Items6[[#This Row],[Franchise Legal Name]]))</f>
        <v>PICKLEBALL KINGDOM FRANCHISING, LLC</v>
      </c>
      <c r="L1009" s="8" t="str">
        <f>SUBSTITUTE(Items6[[#This Row],[New PDF File Name]],".pdf","_Items1-23.pdf")</f>
        <v>PICKLEBALL KINGDOM FRANCHISING, LLC_2024_Items1-23.pdf</v>
      </c>
      <c r="M1009" s="6" t="str">
        <f>Items6[[#This Row],[Cleaned Legal Name]]&amp;"_"&amp;Items6[[#This Row],[FDD Year]]&amp;".pdf"</f>
        <v>PICKLEBALL KINGDOM FRANCHISING, LLC_2024.pdf</v>
      </c>
      <c r="N1009" s="7" t="str">
        <f>SUBSTITUTE(Items6[[#This Row],[New PDF File Name]],".pdf","")</f>
        <v>PICKLEBALL KINGDOM FRANCHISING, LLC_2024</v>
      </c>
    </row>
    <row r="1010" spans="1:14" x14ac:dyDescent="0.3">
      <c r="A1010" s="1" t="s">
        <v>2025</v>
      </c>
      <c r="B1010" s="1" t="s">
        <v>8</v>
      </c>
      <c r="C1010" s="2">
        <v>45536.858573124999</v>
      </c>
      <c r="D1010" s="2">
        <v>45533.898019594904</v>
      </c>
      <c r="E1010" s="2">
        <v>45533.898019548615</v>
      </c>
      <c r="F1010" s="1" t="s">
        <v>9</v>
      </c>
      <c r="G1010" s="1" t="s">
        <v>2026</v>
      </c>
      <c r="H1010" s="2" t="str">
        <f>_xlfn.XLOOKUP(Items6[[#This Row],[Name - Copy]],AllJson[PDF File Name],AllJson[Franchise Legal Name])</f>
        <v>Pickleman's Franchising, LLC</v>
      </c>
      <c r="I1010" s="4">
        <f>_xlfn.XLOOKUP(Items6[[#This Row],[Name - Copy]],AllJson[PDF File Name],AllJson[FDD Year])</f>
        <v>2024</v>
      </c>
      <c r="J1010" s="5" t="str">
        <f>_xlfn.XLOOKUP(Items6[[#This Row],[Name]],WisconsinFDD_Unstructured[Name],WisconsinFDD_Unstructured[OG Subfolder],0)</f>
        <v>Pickleman's_2024</v>
      </c>
      <c r="K1010" t="str" cm="1">
        <f t="array" ref="K1010">UPPER(CleanFileName1(Items6[[#This Row],[Franchise Legal Name]]))</f>
        <v>PICKLEMAN'S FRANCHISING, LLC</v>
      </c>
      <c r="L1010" s="8" t="str">
        <f>SUBSTITUTE(Items6[[#This Row],[New PDF File Name]],".pdf","_Items1-23.pdf")</f>
        <v>PICKLEMAN'S FRANCHISING, LLC_2024_Items1-23.pdf</v>
      </c>
      <c r="M1010" s="6" t="str">
        <f>Items6[[#This Row],[Cleaned Legal Name]]&amp;"_"&amp;Items6[[#This Row],[FDD Year]]&amp;".pdf"</f>
        <v>PICKLEMAN'S FRANCHISING, LLC_2024.pdf</v>
      </c>
      <c r="N1010" s="7" t="str">
        <f>SUBSTITUTE(Items6[[#This Row],[New PDF File Name]],".pdf","")</f>
        <v>PICKLEMAN'S FRANCHISING, LLC_2024</v>
      </c>
    </row>
    <row r="1011" spans="1:14" x14ac:dyDescent="0.3">
      <c r="A1011" s="1" t="s">
        <v>2027</v>
      </c>
      <c r="B1011" s="1" t="s">
        <v>8</v>
      </c>
      <c r="C1011" s="2">
        <v>45536.859692025464</v>
      </c>
      <c r="D1011" s="2">
        <v>45533.898038587962</v>
      </c>
      <c r="E1011" s="2">
        <v>45533.898038449071</v>
      </c>
      <c r="F1011" s="1" t="s">
        <v>9</v>
      </c>
      <c r="G1011" s="1" t="s">
        <v>2028</v>
      </c>
      <c r="H1011" s="2" t="str">
        <f>_xlfn.XLOOKUP(Items6[[#This Row],[Name - Copy]],AllJson[PDF File Name],AllJson[Franchise Legal Name])</f>
        <v>PickleRage Franchise, LLC</v>
      </c>
      <c r="I1011" s="4">
        <f>_xlfn.XLOOKUP(Items6[[#This Row],[Name - Copy]],AllJson[PDF File Name],AllJson[FDD Year])</f>
        <v>2024</v>
      </c>
      <c r="J1011" s="5" t="str">
        <f>_xlfn.XLOOKUP(Items6[[#This Row],[Name]],WisconsinFDD_Unstructured[Name],WisconsinFDD_Unstructured[OG Subfolder],0)</f>
        <v>PickleRage_2024</v>
      </c>
      <c r="K1011" t="str" cm="1">
        <f t="array" ref="K1011">UPPER(CleanFileName1(Items6[[#This Row],[Franchise Legal Name]]))</f>
        <v>PICKLERAGE FRANCHISE, LLC</v>
      </c>
      <c r="L1011" s="8" t="str">
        <f>SUBSTITUTE(Items6[[#This Row],[New PDF File Name]],".pdf","_Items1-23.pdf")</f>
        <v>PICKLERAGE FRANCHISE, LLC_2024_Items1-23.pdf</v>
      </c>
      <c r="M1011" s="6" t="str">
        <f>Items6[[#This Row],[Cleaned Legal Name]]&amp;"_"&amp;Items6[[#This Row],[FDD Year]]&amp;".pdf"</f>
        <v>PICKLERAGE FRANCHISE, LLC_2024.pdf</v>
      </c>
      <c r="N1011" s="7" t="str">
        <f>SUBSTITUTE(Items6[[#This Row],[New PDF File Name]],".pdf","")</f>
        <v>PICKLERAGE FRANCHISE, LLC_2024</v>
      </c>
    </row>
    <row r="1012" spans="1:14" x14ac:dyDescent="0.3">
      <c r="A1012" s="1" t="s">
        <v>2029</v>
      </c>
      <c r="B1012" s="1" t="s">
        <v>8</v>
      </c>
      <c r="C1012" s="2">
        <v>45536.861141111112</v>
      </c>
      <c r="D1012" s="2">
        <v>45533.898073020835</v>
      </c>
      <c r="E1012" s="2">
        <v>45533.898072847223</v>
      </c>
      <c r="F1012" s="1" t="s">
        <v>9</v>
      </c>
      <c r="G1012" s="1" t="s">
        <v>2030</v>
      </c>
      <c r="H1012" s="2" t="str">
        <f>_xlfn.XLOOKUP(Items6[[#This Row],[Name - Copy]],AllJson[PDF File Name],AllJson[Franchise Legal Name])</f>
        <v>Picklr Franchise Inc</v>
      </c>
      <c r="I1012" s="4">
        <f>_xlfn.XLOOKUP(Items6[[#This Row],[Name - Copy]],AllJson[PDF File Name],AllJson[FDD Year])</f>
        <v>2024</v>
      </c>
      <c r="J1012" s="5" t="str">
        <f>_xlfn.XLOOKUP(Items6[[#This Row],[Name]],WisconsinFDD_Unstructured[Name],WisconsinFDD_Unstructured[OG Subfolder],0)</f>
        <v>Picklr_2024</v>
      </c>
      <c r="K1012" t="str" cm="1">
        <f t="array" ref="K1012">UPPER(CleanFileName1(Items6[[#This Row],[Franchise Legal Name]]))</f>
        <v>PICKLR FRANCHISE INC</v>
      </c>
      <c r="L1012" s="8" t="str">
        <f>SUBSTITUTE(Items6[[#This Row],[New PDF File Name]],".pdf","_Items1-23.pdf")</f>
        <v>PICKLR FRANCHISE INC_2024_Items1-23.pdf</v>
      </c>
      <c r="M1012" s="6" t="str">
        <f>Items6[[#This Row],[Cleaned Legal Name]]&amp;"_"&amp;Items6[[#This Row],[FDD Year]]&amp;".pdf"</f>
        <v>PICKLR FRANCHISE INC_2024.pdf</v>
      </c>
      <c r="N1012" s="7" t="str">
        <f>SUBSTITUTE(Items6[[#This Row],[New PDF File Name]],".pdf","")</f>
        <v>PICKLR FRANCHISE INC_2024</v>
      </c>
    </row>
    <row r="1013" spans="1:14" x14ac:dyDescent="0.3">
      <c r="A1013" s="1" t="s">
        <v>2031</v>
      </c>
      <c r="B1013" s="1" t="s">
        <v>8</v>
      </c>
      <c r="C1013" s="2">
        <v>45536.862746226849</v>
      </c>
      <c r="D1013" s="2">
        <v>45533.898114965275</v>
      </c>
      <c r="E1013" s="2">
        <v>45533.898114861113</v>
      </c>
      <c r="F1013" s="1" t="s">
        <v>9</v>
      </c>
      <c r="G1013" s="1" t="s">
        <v>2032</v>
      </c>
      <c r="H1013" s="2" t="str">
        <f>_xlfn.XLOOKUP(Items6[[#This Row],[Name - Copy]],AllJson[PDF File Name],AllJson[Franchise Legal Name])</f>
        <v>Pieology Franchise, LLC</v>
      </c>
      <c r="I1013" s="4">
        <f>_xlfn.XLOOKUP(Items6[[#This Row],[Name - Copy]],AllJson[PDF File Name],AllJson[FDD Year])</f>
        <v>2024</v>
      </c>
      <c r="J1013" s="5" t="str">
        <f>_xlfn.XLOOKUP(Items6[[#This Row],[Name]],WisconsinFDD_Unstructured[Name],WisconsinFDD_Unstructured[OG Subfolder],0)</f>
        <v>Pieology_2024</v>
      </c>
      <c r="K1013" t="str" cm="1">
        <f t="array" ref="K1013">UPPER(CleanFileName1(Items6[[#This Row],[Franchise Legal Name]]))</f>
        <v>PIEOLOGY FRANCHISE, LLC</v>
      </c>
      <c r="L1013" s="8" t="str">
        <f>SUBSTITUTE(Items6[[#This Row],[New PDF File Name]],".pdf","_Items1-23.pdf")</f>
        <v>PIEOLOGY FRANCHISE, LLC_2024_Items1-23.pdf</v>
      </c>
      <c r="M1013" s="6" t="str">
        <f>Items6[[#This Row],[Cleaned Legal Name]]&amp;"_"&amp;Items6[[#This Row],[FDD Year]]&amp;".pdf"</f>
        <v>PIEOLOGY FRANCHISE, LLC_2024.pdf</v>
      </c>
      <c r="N1013" s="7" t="str">
        <f>SUBSTITUTE(Items6[[#This Row],[New PDF File Name]],".pdf","")</f>
        <v>PIEOLOGY FRANCHISE, LLC_2024</v>
      </c>
    </row>
    <row r="1014" spans="1:14" x14ac:dyDescent="0.3">
      <c r="A1014" s="1" t="s">
        <v>2033</v>
      </c>
      <c r="B1014" s="1" t="s">
        <v>8</v>
      </c>
      <c r="C1014" s="2">
        <v>45536.864437013886</v>
      </c>
      <c r="D1014" s="2">
        <v>45533.898137141201</v>
      </c>
      <c r="E1014" s="2">
        <v>45533.898137083335</v>
      </c>
      <c r="F1014" s="1" t="s">
        <v>9</v>
      </c>
      <c r="G1014" s="1" t="s">
        <v>2034</v>
      </c>
      <c r="H1014" s="2" t="str">
        <f>_xlfn.XLOOKUP(Items6[[#This Row],[Name - Copy]],AllJson[PDF File Name],AllJson[Franchise Legal Name])</f>
        <v>Pigtails &amp; Crewcuts Franchise, LLC</v>
      </c>
      <c r="I1014" s="4">
        <f>_xlfn.XLOOKUP(Items6[[#This Row],[Name - Copy]],AllJson[PDF File Name],AllJson[FDD Year])</f>
        <v>2024</v>
      </c>
      <c r="J1014" s="5" t="str">
        <f>_xlfn.XLOOKUP(Items6[[#This Row],[Name]],WisconsinFDD_Unstructured[Name],WisconsinFDD_Unstructured[OG Subfolder],0)</f>
        <v>Pigtails_2024</v>
      </c>
      <c r="K1014" t="str" cm="1">
        <f t="array" ref="K1014">UPPER(CleanFileName1(Items6[[#This Row],[Franchise Legal Name]]))</f>
        <v>PIGTAILS &amp; CREWCUTS FRANCHISE, LLC</v>
      </c>
      <c r="L1014" s="8" t="str">
        <f>SUBSTITUTE(Items6[[#This Row],[New PDF File Name]],".pdf","_Items1-23.pdf")</f>
        <v>PIGTAILS &amp; CREWCUTS FRANCHISE, LLC_2024_Items1-23.pdf</v>
      </c>
      <c r="M1014" s="6" t="str">
        <f>Items6[[#This Row],[Cleaned Legal Name]]&amp;"_"&amp;Items6[[#This Row],[FDD Year]]&amp;".pdf"</f>
        <v>PIGTAILS &amp; CREWCUTS FRANCHISE, LLC_2024.pdf</v>
      </c>
      <c r="N1014" s="7" t="str">
        <f>SUBSTITUTE(Items6[[#This Row],[New PDF File Name]],".pdf","")</f>
        <v>PIGTAILS &amp; CREWCUTS FRANCHISE, LLC_2024</v>
      </c>
    </row>
    <row r="1015" spans="1:14" x14ac:dyDescent="0.3">
      <c r="A1015" s="1" t="s">
        <v>2035</v>
      </c>
      <c r="B1015" s="1" t="s">
        <v>8</v>
      </c>
      <c r="C1015" s="2">
        <v>45536.866052361111</v>
      </c>
      <c r="D1015" s="2">
        <v>45533.898165312501</v>
      </c>
      <c r="E1015" s="2">
        <v>45533.898165127313</v>
      </c>
      <c r="F1015" s="1" t="s">
        <v>9</v>
      </c>
      <c r="G1015" s="1" t="s">
        <v>2036</v>
      </c>
      <c r="H1015" s="2" t="str">
        <f>_xlfn.XLOOKUP(Items6[[#This Row],[Name - Copy]],AllJson[PDF File Name],AllJson[Franchise Legal Name])</f>
        <v>PILLAR TO POST INC</v>
      </c>
      <c r="I1015" s="4">
        <f>_xlfn.XLOOKUP(Items6[[#This Row],[Name - Copy]],AllJson[PDF File Name],AllJson[FDD Year])</f>
        <v>2024</v>
      </c>
      <c r="J1015" s="5" t="str">
        <f>_xlfn.XLOOKUP(Items6[[#This Row],[Name]],WisconsinFDD_Unstructured[Name],WisconsinFDD_Unstructured[OG Subfolder],0)</f>
        <v>PILLAR_2024</v>
      </c>
      <c r="K1015" t="str" cm="1">
        <f t="array" ref="K1015">UPPER(CleanFileName1(Items6[[#This Row],[Franchise Legal Name]]))</f>
        <v>PILLAR TO POST INC</v>
      </c>
      <c r="L1015" s="8" t="str">
        <f>SUBSTITUTE(Items6[[#This Row],[New PDF File Name]],".pdf","_Items1-23.pdf")</f>
        <v>PILLAR TO POST INC_2024_Items1-23.pdf</v>
      </c>
      <c r="M1015" s="6" t="str">
        <f>Items6[[#This Row],[Cleaned Legal Name]]&amp;"_"&amp;Items6[[#This Row],[FDD Year]]&amp;".pdf"</f>
        <v>PILLAR TO POST INC_2024.pdf</v>
      </c>
      <c r="N1015" s="7" t="str">
        <f>SUBSTITUTE(Items6[[#This Row],[New PDF File Name]],".pdf","")</f>
        <v>PILLAR TO POST INC_2024</v>
      </c>
    </row>
    <row r="1016" spans="1:14" x14ac:dyDescent="0.3">
      <c r="A1016" s="1" t="s">
        <v>2037</v>
      </c>
      <c r="B1016" s="1" t="s">
        <v>8</v>
      </c>
      <c r="C1016" s="2">
        <v>45536.868119537037</v>
      </c>
      <c r="D1016" s="2">
        <v>45533.89820113426</v>
      </c>
      <c r="E1016" s="2">
        <v>45533.898201018521</v>
      </c>
      <c r="F1016" s="1" t="s">
        <v>9</v>
      </c>
      <c r="G1016" s="1" t="s">
        <v>2038</v>
      </c>
      <c r="H1016" s="2" t="str">
        <f>_xlfn.XLOOKUP(Items6[[#This Row],[Name - Copy]],AllJson[PDF File Name],AllJson[Franchise Legal Name])</f>
        <v>Pink's Franchising LLC</v>
      </c>
      <c r="I1016" s="4">
        <f>_xlfn.XLOOKUP(Items6[[#This Row],[Name - Copy]],AllJson[PDF File Name],AllJson[FDD Year])</f>
        <v>2024</v>
      </c>
      <c r="J1016" s="5" t="str">
        <f>_xlfn.XLOOKUP(Items6[[#This Row],[Name]],WisconsinFDD_Unstructured[Name],WisconsinFDD_Unstructured[OG Subfolder],0)</f>
        <v>Pink's_2024</v>
      </c>
      <c r="K1016" t="str" cm="1">
        <f t="array" ref="K1016">UPPER(CleanFileName1(Items6[[#This Row],[Franchise Legal Name]]))</f>
        <v>PINK'S FRANCHISING LLC</v>
      </c>
      <c r="L1016" s="8" t="str">
        <f>SUBSTITUTE(Items6[[#This Row],[New PDF File Name]],".pdf","_Items1-23.pdf")</f>
        <v>PINK'S FRANCHISING LLC_2024_Items1-23.pdf</v>
      </c>
      <c r="M1016" s="6" t="str">
        <f>Items6[[#This Row],[Cleaned Legal Name]]&amp;"_"&amp;Items6[[#This Row],[FDD Year]]&amp;".pdf"</f>
        <v>PINK'S FRANCHISING LLC_2024.pdf</v>
      </c>
      <c r="N1016" s="7" t="str">
        <f>SUBSTITUTE(Items6[[#This Row],[New PDF File Name]],".pdf","")</f>
        <v>PINK'S FRANCHISING LLC_2024</v>
      </c>
    </row>
    <row r="1017" spans="1:14" x14ac:dyDescent="0.3">
      <c r="A1017" s="1" t="s">
        <v>2039</v>
      </c>
      <c r="B1017" s="1" t="s">
        <v>8</v>
      </c>
      <c r="C1017" s="2">
        <v>45536.869716018518</v>
      </c>
      <c r="D1017" s="2">
        <v>45533.898230590275</v>
      </c>
      <c r="E1017" s="2">
        <v>45533.898230439816</v>
      </c>
      <c r="F1017" s="1" t="s">
        <v>9</v>
      </c>
      <c r="G1017" s="1" t="s">
        <v>2040</v>
      </c>
      <c r="H1017" s="2" t="str">
        <f>_xlfn.XLOOKUP(Items6[[#This Row],[Name - Copy]],AllJson[PDF File Name],AllJson[Franchise Legal Name])</f>
        <v>Pink Zebra Moving, LLC</v>
      </c>
      <c r="I1017" s="4">
        <f>_xlfn.XLOOKUP(Items6[[#This Row],[Name - Copy]],AllJson[PDF File Name],AllJson[FDD Year])</f>
        <v>2024</v>
      </c>
      <c r="J1017" s="5" t="str">
        <f>_xlfn.XLOOKUP(Items6[[#This Row],[Name]],WisconsinFDD_Unstructured[Name],WisconsinFDD_Unstructured[OG Subfolder],0)</f>
        <v>Pink_2024</v>
      </c>
      <c r="K1017" t="str" cm="1">
        <f t="array" ref="K1017">UPPER(CleanFileName1(Items6[[#This Row],[Franchise Legal Name]]))</f>
        <v>PINK ZEBRA MOVING, LLC</v>
      </c>
      <c r="L1017" s="8" t="str">
        <f>SUBSTITUTE(Items6[[#This Row],[New PDF File Name]],".pdf","_Items1-23.pdf")</f>
        <v>PINK ZEBRA MOVING, LLC_2024_Items1-23.pdf</v>
      </c>
      <c r="M1017" s="6" t="str">
        <f>Items6[[#This Row],[Cleaned Legal Name]]&amp;"_"&amp;Items6[[#This Row],[FDD Year]]&amp;".pdf"</f>
        <v>PINK ZEBRA MOVING, LLC_2024.pdf</v>
      </c>
      <c r="N1017" s="7" t="str">
        <f>SUBSTITUTE(Items6[[#This Row],[New PDF File Name]],".pdf","")</f>
        <v>PINK ZEBRA MOVING, LLC_2024</v>
      </c>
    </row>
    <row r="1018" spans="1:14" x14ac:dyDescent="0.3">
      <c r="A1018" s="1" t="s">
        <v>2041</v>
      </c>
      <c r="B1018" s="1" t="s">
        <v>8</v>
      </c>
      <c r="C1018" s="2">
        <v>45536.871812546298</v>
      </c>
      <c r="D1018" s="2">
        <v>45533.898253495368</v>
      </c>
      <c r="E1018" s="2">
        <v>45533.898253368054</v>
      </c>
      <c r="F1018" s="1" t="s">
        <v>9</v>
      </c>
      <c r="G1018" s="1" t="s">
        <v>2042</v>
      </c>
      <c r="H1018" s="2" t="str">
        <f>_xlfn.XLOOKUP(Items6[[#This Row],[Name - Copy]],AllJson[PDF File Name],AllJson[Franchise Legal Name])</f>
        <v>Pinseekers Franchise, LLC</v>
      </c>
      <c r="I1018" s="4">
        <f>_xlfn.XLOOKUP(Items6[[#This Row],[Name - Copy]],AllJson[PDF File Name],AllJson[FDD Year])</f>
        <v>2024</v>
      </c>
      <c r="J1018" s="5" t="str">
        <f>_xlfn.XLOOKUP(Items6[[#This Row],[Name]],WisconsinFDD_Unstructured[Name],WisconsinFDD_Unstructured[OG Subfolder],0)</f>
        <v>Pinseekers_2024</v>
      </c>
      <c r="K1018" t="str" cm="1">
        <f t="array" ref="K1018">UPPER(CleanFileName1(Items6[[#This Row],[Franchise Legal Name]]))</f>
        <v>PINSEEKERS FRANCHISE, LLC</v>
      </c>
      <c r="L1018" s="8" t="str">
        <f>SUBSTITUTE(Items6[[#This Row],[New PDF File Name]],".pdf","_Items1-23.pdf")</f>
        <v>PINSEEKERS FRANCHISE, LLC_2024_Items1-23.pdf</v>
      </c>
      <c r="M1018" s="6" t="str">
        <f>Items6[[#This Row],[Cleaned Legal Name]]&amp;"_"&amp;Items6[[#This Row],[FDD Year]]&amp;".pdf"</f>
        <v>PINSEEKERS FRANCHISE, LLC_2024.pdf</v>
      </c>
      <c r="N1018" s="7" t="str">
        <f>SUBSTITUTE(Items6[[#This Row],[New PDF File Name]],".pdf","")</f>
        <v>PINSEEKERS FRANCHISE, LLC_2024</v>
      </c>
    </row>
    <row r="1019" spans="1:14" x14ac:dyDescent="0.3">
      <c r="A1019" s="1" t="s">
        <v>2043</v>
      </c>
      <c r="B1019" s="1" t="s">
        <v>8</v>
      </c>
      <c r="C1019" s="2">
        <v>45536.873188935184</v>
      </c>
      <c r="D1019" s="2">
        <v>45533.898360624997</v>
      </c>
      <c r="E1019" s="2">
        <v>45533.898360590276</v>
      </c>
      <c r="F1019" s="1" t="s">
        <v>9</v>
      </c>
      <c r="G1019" s="1" t="s">
        <v>2044</v>
      </c>
      <c r="H1019" s="2" t="str">
        <f>_xlfn.XLOOKUP(Items6[[#This Row],[Name - Copy]],AllJson[PDF File Name],AllJson[Franchise Legal Name])</f>
        <v>Pirtek USA LLC</v>
      </c>
      <c r="I1019" s="4">
        <f>_xlfn.XLOOKUP(Items6[[#This Row],[Name - Copy]],AllJson[PDF File Name],AllJson[FDD Year])</f>
        <v>2024</v>
      </c>
      <c r="J1019" s="5" t="str">
        <f>_xlfn.XLOOKUP(Items6[[#This Row],[Name]],WisconsinFDD_Unstructured[Name],WisconsinFDD_Unstructured[OG Subfolder],0)</f>
        <v>Pirtek_2024</v>
      </c>
      <c r="K1019" t="str" cm="1">
        <f t="array" ref="K1019">UPPER(CleanFileName1(Items6[[#This Row],[Franchise Legal Name]]))</f>
        <v>PIRTEK USA LLC</v>
      </c>
      <c r="L1019" s="8" t="str">
        <f>SUBSTITUTE(Items6[[#This Row],[New PDF File Name]],".pdf","_Items1-23.pdf")</f>
        <v>PIRTEK USA LLC_2024_Items1-23.pdf</v>
      </c>
      <c r="M1019" s="6" t="str">
        <f>Items6[[#This Row],[Cleaned Legal Name]]&amp;"_"&amp;Items6[[#This Row],[FDD Year]]&amp;".pdf"</f>
        <v>PIRTEK USA LLC_2024.pdf</v>
      </c>
      <c r="N1019" s="7" t="str">
        <f>SUBSTITUTE(Items6[[#This Row],[New PDF File Name]],".pdf","")</f>
        <v>PIRTEK USA LLC_2024</v>
      </c>
    </row>
    <row r="1020" spans="1:14" x14ac:dyDescent="0.3">
      <c r="A1020" s="1" t="s">
        <v>2045</v>
      </c>
      <c r="B1020" s="1" t="s">
        <v>8</v>
      </c>
      <c r="C1020" s="2">
        <v>45536.880126458331</v>
      </c>
      <c r="D1020" s="2">
        <v>45533.898376990743</v>
      </c>
      <c r="E1020" s="2">
        <v>45533.898376898149</v>
      </c>
      <c r="F1020" s="1" t="s">
        <v>9</v>
      </c>
      <c r="G1020" s="1" t="s">
        <v>2046</v>
      </c>
      <c r="H1020" s="2" t="str">
        <f>_xlfn.XLOOKUP(Items6[[#This Row],[Name - Copy]],AllJson[PDF File Name],AllJson[Franchise Legal Name])</f>
        <v>Pizzawala's Franchising, Inc.</v>
      </c>
      <c r="I1020" s="4">
        <f>_xlfn.XLOOKUP(Items6[[#This Row],[Name - Copy]],AllJson[PDF File Name],AllJson[FDD Year])</f>
        <v>2024</v>
      </c>
      <c r="J1020" s="5" t="str">
        <f>_xlfn.XLOOKUP(Items6[[#This Row],[Name]],WisconsinFDD_Unstructured[Name],WisconsinFDD_Unstructured[OG Subfolder],0)</f>
        <v>Pizzawala's_2024</v>
      </c>
      <c r="K1020" t="str" cm="1">
        <f t="array" ref="K1020">UPPER(CleanFileName1(Items6[[#This Row],[Franchise Legal Name]]))</f>
        <v>PIZZAWALA'S FRANCHISING, INC.</v>
      </c>
      <c r="L1020" s="8" t="str">
        <f>SUBSTITUTE(Items6[[#This Row],[New PDF File Name]],".pdf","_Items1-23.pdf")</f>
        <v>PIZZAWALA'S FRANCHISING, INC._2024_Items1-23.pdf</v>
      </c>
      <c r="M1020" s="6" t="str">
        <f>Items6[[#This Row],[Cleaned Legal Name]]&amp;"_"&amp;Items6[[#This Row],[FDD Year]]&amp;".pdf"</f>
        <v>PIZZAWALA'S FRANCHISING, INC._2024.pdf</v>
      </c>
      <c r="N1020" s="7" t="str">
        <f>SUBSTITUTE(Items6[[#This Row],[New PDF File Name]],".pdf","")</f>
        <v>PIZZAWALA'S FRANCHISING, INC._2024</v>
      </c>
    </row>
    <row r="1021" spans="1:14" x14ac:dyDescent="0.3">
      <c r="A1021" s="1" t="s">
        <v>2047</v>
      </c>
      <c r="B1021" s="1" t="s">
        <v>8</v>
      </c>
      <c r="C1021" s="2">
        <v>45536.88156076389</v>
      </c>
      <c r="D1021" s="2">
        <v>45533.898416006945</v>
      </c>
      <c r="E1021" s="2">
        <v>45533.898415891206</v>
      </c>
      <c r="F1021" s="1" t="s">
        <v>9</v>
      </c>
      <c r="G1021" s="1" t="s">
        <v>2048</v>
      </c>
      <c r="H1021" s="2" t="str">
        <f>_xlfn.XLOOKUP(Items6[[#This Row],[Name - Copy]],AllJson[PDF File Name],AllJson[Franchise Legal Name])</f>
        <v>Pizza Hut, LLC</v>
      </c>
      <c r="I1021" s="4">
        <f>_xlfn.XLOOKUP(Items6[[#This Row],[Name - Copy]],AllJson[PDF File Name],AllJson[FDD Year])</f>
        <v>2024</v>
      </c>
      <c r="J1021" s="5">
        <f>_xlfn.XLOOKUP(Items6[[#This Row],[Name]],WisconsinFDD_Unstructured[Name],WisconsinFDD_Unstructured[OG Subfolder],0)</f>
        <v>0</v>
      </c>
      <c r="K1021" t="str" cm="1">
        <f t="array" ref="K1021">UPPER(CleanFileName1(Items6[[#This Row],[Franchise Legal Name]]))</f>
        <v>PIZZA HUT, LLC</v>
      </c>
      <c r="L1021" s="8" t="str">
        <f>SUBSTITUTE(Items6[[#This Row],[New PDF File Name]],".pdf","_Items1-23.pdf")</f>
        <v>PIZZA HUT, LLC_2024_Items1-23.pdf</v>
      </c>
      <c r="M1021" s="6" t="str">
        <f>Items6[[#This Row],[Cleaned Legal Name]]&amp;"_"&amp;Items6[[#This Row],[FDD Year]]&amp;".pdf"</f>
        <v>PIZZA HUT, LLC_2024.pdf</v>
      </c>
      <c r="N1021" s="7" t="str">
        <f>SUBSTITUTE(Items6[[#This Row],[New PDF File Name]],".pdf","")</f>
        <v>PIZZA HUT, LLC_2024</v>
      </c>
    </row>
    <row r="1022" spans="1:14" x14ac:dyDescent="0.3">
      <c r="A1022" s="1" t="s">
        <v>2049</v>
      </c>
      <c r="B1022" s="1" t="s">
        <v>8</v>
      </c>
      <c r="C1022" s="2">
        <v>45536.883743298611</v>
      </c>
      <c r="D1022" s="2">
        <v>45533.898440405093</v>
      </c>
      <c r="E1022" s="2">
        <v>45533.898440277779</v>
      </c>
      <c r="F1022" s="1" t="s">
        <v>9</v>
      </c>
      <c r="G1022" s="1" t="s">
        <v>2050</v>
      </c>
      <c r="H1022" s="2" t="str">
        <f>_xlfn.XLOOKUP(Items6[[#This Row],[Name - Copy]],AllJson[PDF File Name],AllJson[Franchise Legal Name])</f>
        <v>PIZZA RANCH, INC.</v>
      </c>
      <c r="I1022" s="4">
        <f>_xlfn.XLOOKUP(Items6[[#This Row],[Name - Copy]],AllJson[PDF File Name],AllJson[FDD Year])</f>
        <v>2024</v>
      </c>
      <c r="J1022" s="5">
        <f>_xlfn.XLOOKUP(Items6[[#This Row],[Name]],WisconsinFDD_Unstructured[Name],WisconsinFDD_Unstructured[OG Subfolder],0)</f>
        <v>0</v>
      </c>
      <c r="K1022" t="str" cm="1">
        <f t="array" ref="K1022">UPPER(CleanFileName1(Items6[[#This Row],[Franchise Legal Name]]))</f>
        <v>PIZZA RANCH, INC.</v>
      </c>
      <c r="L1022" s="8" t="str">
        <f>SUBSTITUTE(Items6[[#This Row],[New PDF File Name]],".pdf","_Items1-23.pdf")</f>
        <v>PIZZA RANCH, INC._2024_Items1-23.pdf</v>
      </c>
      <c r="M1022" s="6" t="str">
        <f>Items6[[#This Row],[Cleaned Legal Name]]&amp;"_"&amp;Items6[[#This Row],[FDD Year]]&amp;".pdf"</f>
        <v>PIZZA RANCH, INC._2024.pdf</v>
      </c>
      <c r="N1022" s="7" t="str">
        <f>SUBSTITUTE(Items6[[#This Row],[New PDF File Name]],".pdf","")</f>
        <v>PIZZA RANCH, INC._2024</v>
      </c>
    </row>
    <row r="1023" spans="1:14" x14ac:dyDescent="0.3">
      <c r="A1023" s="1" t="s">
        <v>2051</v>
      </c>
      <c r="B1023" s="1" t="s">
        <v>8</v>
      </c>
      <c r="C1023" s="2">
        <v>45536.885346296294</v>
      </c>
      <c r="D1023" s="2">
        <v>45533.89847388889</v>
      </c>
      <c r="E1023" s="2">
        <v>45533.898473773152</v>
      </c>
      <c r="F1023" s="1" t="s">
        <v>9</v>
      </c>
      <c r="G1023" s="1" t="s">
        <v>2052</v>
      </c>
      <c r="H1023" s="2" t="str">
        <f>_xlfn.XLOOKUP(Items6[[#This Row],[Name - Copy]],AllJson[PDF File Name],AllJson[Franchise Legal Name])</f>
        <v>Planet Fitness Franchising LLC</v>
      </c>
      <c r="I1023" s="4">
        <f>_xlfn.XLOOKUP(Items6[[#This Row],[Name - Copy]],AllJson[PDF File Name],AllJson[FDD Year])</f>
        <v>2024</v>
      </c>
      <c r="J1023" s="5" t="str">
        <f>_xlfn.XLOOKUP(Items6[[#This Row],[Name]],WisconsinFDD_Unstructured[Name],WisconsinFDD_Unstructured[OG Subfolder],0)</f>
        <v>Planet_2024</v>
      </c>
      <c r="K1023" t="str" cm="1">
        <f t="array" ref="K1023">UPPER(CleanFileName1(Items6[[#This Row],[Franchise Legal Name]]))</f>
        <v>PLANET FITNESS FRANCHISING LLC</v>
      </c>
      <c r="L1023" s="8" t="str">
        <f>SUBSTITUTE(Items6[[#This Row],[New PDF File Name]],".pdf","_Items1-23.pdf")</f>
        <v>PLANET FITNESS FRANCHISING LLC_2024_Items1-23.pdf</v>
      </c>
      <c r="M1023" s="6" t="str">
        <f>Items6[[#This Row],[Cleaned Legal Name]]&amp;"_"&amp;Items6[[#This Row],[FDD Year]]&amp;".pdf"</f>
        <v>PLANET FITNESS FRANCHISING LLC_2024.pdf</v>
      </c>
      <c r="N1023" s="7" t="str">
        <f>SUBSTITUTE(Items6[[#This Row],[New PDF File Name]],".pdf","")</f>
        <v>PLANET FITNESS FRANCHISING LLC_2024</v>
      </c>
    </row>
    <row r="1024" spans="1:14" x14ac:dyDescent="0.3">
      <c r="A1024" s="1" t="s">
        <v>2053</v>
      </c>
      <c r="B1024" s="1" t="s">
        <v>8</v>
      </c>
      <c r="C1024" s="2">
        <v>45536.888255868056</v>
      </c>
      <c r="D1024" s="2">
        <v>45533.898514641201</v>
      </c>
      <c r="E1024" s="2">
        <v>45533.898514537039</v>
      </c>
      <c r="F1024" s="1" t="s">
        <v>9</v>
      </c>
      <c r="G1024" s="1" t="s">
        <v>2054</v>
      </c>
      <c r="H1024" s="2" t="str">
        <f>_xlfn.XLOOKUP(Items6[[#This Row],[Name - Copy]],AllJson[PDF File Name],AllJson[Franchise Legal Name])</f>
        <v>Playa Bowls Franchisor LLC</v>
      </c>
      <c r="I1024" s="4">
        <f>_xlfn.XLOOKUP(Items6[[#This Row],[Name - Copy]],AllJson[PDF File Name],AllJson[FDD Year])</f>
        <v>2024</v>
      </c>
      <c r="J1024" s="5" t="str">
        <f>_xlfn.XLOOKUP(Items6[[#This Row],[Name]],WisconsinFDD_Unstructured[Name],WisconsinFDD_Unstructured[OG Subfolder],0)</f>
        <v>Playa_2024</v>
      </c>
      <c r="K1024" t="str" cm="1">
        <f t="array" ref="K1024">UPPER(CleanFileName1(Items6[[#This Row],[Franchise Legal Name]]))</f>
        <v>PLAYA BOWLS FRANCHISOR LLC</v>
      </c>
      <c r="L1024" s="8" t="str">
        <f>SUBSTITUTE(Items6[[#This Row],[New PDF File Name]],".pdf","_Items1-23.pdf")</f>
        <v>PLAYA BOWLS FRANCHISOR LLC_2024_Items1-23.pdf</v>
      </c>
      <c r="M1024" s="6" t="str">
        <f>Items6[[#This Row],[Cleaned Legal Name]]&amp;"_"&amp;Items6[[#This Row],[FDD Year]]&amp;".pdf"</f>
        <v>PLAYA BOWLS FRANCHISOR LLC_2024.pdf</v>
      </c>
      <c r="N1024" s="7" t="str">
        <f>SUBSTITUTE(Items6[[#This Row],[New PDF File Name]],".pdf","")</f>
        <v>PLAYA BOWLS FRANCHISOR LLC_2024</v>
      </c>
    </row>
    <row r="1025" spans="1:14" x14ac:dyDescent="0.3">
      <c r="A1025" s="1" t="s">
        <v>2055</v>
      </c>
      <c r="B1025" s="1" t="s">
        <v>8</v>
      </c>
      <c r="C1025" s="2">
        <v>45536.890020046296</v>
      </c>
      <c r="D1025" s="2">
        <v>45533.898535798609</v>
      </c>
      <c r="E1025" s="2">
        <v>45533.898535694447</v>
      </c>
      <c r="F1025" s="1" t="s">
        <v>9</v>
      </c>
      <c r="G1025" s="1" t="s">
        <v>2056</v>
      </c>
      <c r="H1025" s="2" t="str">
        <f>_xlfn.XLOOKUP(Items6[[#This Row],[Name - Copy]],AllJson[PDF File Name],AllJson[Franchise Legal Name])</f>
        <v>Playful Pack Franchising, LLC</v>
      </c>
      <c r="I1025" s="4">
        <f>_xlfn.XLOOKUP(Items6[[#This Row],[Name - Copy]],AllJson[PDF File Name],AllJson[FDD Year])</f>
        <v>2024</v>
      </c>
      <c r="J1025" s="5" t="str">
        <f>_xlfn.XLOOKUP(Items6[[#This Row],[Name]],WisconsinFDD_Unstructured[Name],WisconsinFDD_Unstructured[OG Subfolder],0)</f>
        <v>Playful_2024</v>
      </c>
      <c r="K1025" t="str" cm="1">
        <f t="array" ref="K1025">UPPER(CleanFileName1(Items6[[#This Row],[Franchise Legal Name]]))</f>
        <v>PLAYFUL PACK FRANCHISING, LLC</v>
      </c>
      <c r="L1025" s="8" t="str">
        <f>SUBSTITUTE(Items6[[#This Row],[New PDF File Name]],".pdf","_Items1-23.pdf")</f>
        <v>PLAYFUL PACK FRANCHISING, LLC_2024_Items1-23.pdf</v>
      </c>
      <c r="M1025" s="6" t="str">
        <f>Items6[[#This Row],[Cleaned Legal Name]]&amp;"_"&amp;Items6[[#This Row],[FDD Year]]&amp;".pdf"</f>
        <v>PLAYFUL PACK FRANCHISING, LLC_2024.pdf</v>
      </c>
      <c r="N1025" s="7" t="str">
        <f>SUBSTITUTE(Items6[[#This Row],[New PDF File Name]],".pdf","")</f>
        <v>PLAYFUL PACK FRANCHISING, LLC_2024</v>
      </c>
    </row>
    <row r="1026" spans="1:14" x14ac:dyDescent="0.3">
      <c r="A1026" s="1" t="s">
        <v>2057</v>
      </c>
      <c r="B1026" s="1" t="s">
        <v>8</v>
      </c>
      <c r="C1026" s="2">
        <v>45536.891733773147</v>
      </c>
      <c r="D1026" s="2">
        <v>45533.89856616898</v>
      </c>
      <c r="E1026" s="2">
        <v>45533.898566076386</v>
      </c>
      <c r="F1026" s="1" t="s">
        <v>9</v>
      </c>
      <c r="G1026" s="1" t="s">
        <v>2058</v>
      </c>
      <c r="H1026" s="2" t="str">
        <f>_xlfn.XLOOKUP(Items6[[#This Row],[Name - Copy]],AllJson[PDF File Name],AllJson[Franchise Legal Name])</f>
        <v>Play PKL Franchising LLC</v>
      </c>
      <c r="I1026" s="4">
        <f>_xlfn.XLOOKUP(Items6[[#This Row],[Name - Copy]],AllJson[PDF File Name],AllJson[FDD Year])</f>
        <v>2024</v>
      </c>
      <c r="J1026" s="5" t="str">
        <f>_xlfn.XLOOKUP(Items6[[#This Row],[Name]],WisconsinFDD_Unstructured[Name],WisconsinFDD_Unstructured[OG Subfolder],0)</f>
        <v>Play_2024</v>
      </c>
      <c r="K1026" t="str" cm="1">
        <f t="array" ref="K1026">UPPER(CleanFileName1(Items6[[#This Row],[Franchise Legal Name]]))</f>
        <v>PLAY PKL FRANCHISING LLC</v>
      </c>
      <c r="L1026" s="8" t="str">
        <f>SUBSTITUTE(Items6[[#This Row],[New PDF File Name]],".pdf","_Items1-23.pdf")</f>
        <v>PLAY PKL FRANCHISING LLC_2024_Items1-23.pdf</v>
      </c>
      <c r="M1026" s="6" t="str">
        <f>Items6[[#This Row],[Cleaned Legal Name]]&amp;"_"&amp;Items6[[#This Row],[FDD Year]]&amp;".pdf"</f>
        <v>PLAY PKL FRANCHISING LLC_2024.pdf</v>
      </c>
      <c r="N1026" s="7" t="str">
        <f>SUBSTITUTE(Items6[[#This Row],[New PDF File Name]],".pdf","")</f>
        <v>PLAY PKL FRANCHISING LLC_2024</v>
      </c>
    </row>
    <row r="1027" spans="1:14" x14ac:dyDescent="0.3">
      <c r="A1027" s="1" t="s">
        <v>2059</v>
      </c>
      <c r="B1027" s="1" t="s">
        <v>8</v>
      </c>
      <c r="C1027" s="2">
        <v>45536.893594212961</v>
      </c>
      <c r="D1027" s="2">
        <v>45533.898590775461</v>
      </c>
      <c r="E1027" s="2">
        <v>45533.898590694444</v>
      </c>
      <c r="F1027" s="1" t="s">
        <v>9</v>
      </c>
      <c r="G1027" s="1" t="s">
        <v>2060</v>
      </c>
      <c r="H1027" s="2" t="str">
        <f>_xlfn.XLOOKUP(Items6[[#This Row],[Name - Copy]],AllJson[PDF File Name],AllJson[Franchise Legal Name])</f>
        <v>PLM Franchising, Inc.</v>
      </c>
      <c r="I1027" s="4">
        <f>_xlfn.XLOOKUP(Items6[[#This Row],[Name - Copy]],AllJson[PDF File Name],AllJson[FDD Year])</f>
        <v>2024</v>
      </c>
      <c r="J1027" s="5" t="str">
        <f>_xlfn.XLOOKUP(Items6[[#This Row],[Name]],WisconsinFDD_Unstructured[Name],WisconsinFDD_Unstructured[OG Subfolder],0)</f>
        <v>PLM_2024</v>
      </c>
      <c r="K1027" t="str" cm="1">
        <f t="array" ref="K1027">UPPER(CleanFileName1(Items6[[#This Row],[Franchise Legal Name]]))</f>
        <v>PLM FRANCHISING, INC.</v>
      </c>
      <c r="L1027" s="8" t="str">
        <f>SUBSTITUTE(Items6[[#This Row],[New PDF File Name]],".pdf","_Items1-23.pdf")</f>
        <v>PLM FRANCHISING, INC._2024_Items1-23.pdf</v>
      </c>
      <c r="M1027" s="6" t="str">
        <f>Items6[[#This Row],[Cleaned Legal Name]]&amp;"_"&amp;Items6[[#This Row],[FDD Year]]&amp;".pdf"</f>
        <v>PLM FRANCHISING, INC._2024.pdf</v>
      </c>
      <c r="N1027" s="7" t="str">
        <f>SUBSTITUTE(Items6[[#This Row],[New PDF File Name]],".pdf","")</f>
        <v>PLM FRANCHISING, INC._2024</v>
      </c>
    </row>
    <row r="1028" spans="1:14" x14ac:dyDescent="0.3">
      <c r="A1028" s="1" t="s">
        <v>2061</v>
      </c>
      <c r="B1028" s="1" t="s">
        <v>8</v>
      </c>
      <c r="C1028" s="2">
        <v>45536.895095520835</v>
      </c>
      <c r="D1028" s="2">
        <v>45533.898616967592</v>
      </c>
      <c r="E1028" s="2">
        <v>45533.898616689818</v>
      </c>
      <c r="F1028" s="1" t="s">
        <v>9</v>
      </c>
      <c r="G1028" s="1" t="s">
        <v>2062</v>
      </c>
      <c r="H1028" s="2" t="str">
        <f>_xlfn.XLOOKUP(Items6[[#This Row],[Name - Copy]],AllJson[PDF File Name],AllJson[Franchise Legal Name])</f>
        <v>PLUMBERZ International, LLC</v>
      </c>
      <c r="I1028" s="4">
        <f>_xlfn.XLOOKUP(Items6[[#This Row],[Name - Copy]],AllJson[PDF File Name],AllJson[FDD Year])</f>
        <v>2024</v>
      </c>
      <c r="J1028" s="5" t="str">
        <f>_xlfn.XLOOKUP(Items6[[#This Row],[Name]],WisconsinFDD_Unstructured[Name],WisconsinFDD_Unstructured[OG Subfolder],0)</f>
        <v>PLUMBERZ_2024</v>
      </c>
      <c r="K1028" t="str" cm="1">
        <f t="array" ref="K1028">UPPER(CleanFileName1(Items6[[#This Row],[Franchise Legal Name]]))</f>
        <v>PLUMBERZ INTERNATIONAL, LLC</v>
      </c>
      <c r="L1028" s="8" t="str">
        <f>SUBSTITUTE(Items6[[#This Row],[New PDF File Name]],".pdf","_Items1-23.pdf")</f>
        <v>PLUMBERZ INTERNATIONAL, LLC_2024_Items1-23.pdf</v>
      </c>
      <c r="M1028" s="6" t="str">
        <f>Items6[[#This Row],[Cleaned Legal Name]]&amp;"_"&amp;Items6[[#This Row],[FDD Year]]&amp;".pdf"</f>
        <v>PLUMBERZ INTERNATIONAL, LLC_2024.pdf</v>
      </c>
      <c r="N1028" s="7" t="str">
        <f>SUBSTITUTE(Items6[[#This Row],[New PDF File Name]],".pdf","")</f>
        <v>PLUMBERZ INTERNATIONAL, LLC_2024</v>
      </c>
    </row>
    <row r="1029" spans="1:14" x14ac:dyDescent="0.3">
      <c r="A1029" s="1" t="s">
        <v>2063</v>
      </c>
      <c r="B1029" s="1" t="s">
        <v>8</v>
      </c>
      <c r="C1029" s="2">
        <v>45536.897072094907</v>
      </c>
      <c r="D1029" s="2">
        <v>45533.898644374996</v>
      </c>
      <c r="E1029" s="2">
        <v>45533.898644270834</v>
      </c>
      <c r="F1029" s="1" t="s">
        <v>9</v>
      </c>
      <c r="G1029" s="1" t="s">
        <v>2064</v>
      </c>
      <c r="H1029" s="2" t="str">
        <f>_xlfn.XLOOKUP(Items6[[#This Row],[Name - Copy]],AllJson[PDF File Name],AllJson[Franchise Legal Name])</f>
        <v>Poke Bowl United, LLC</v>
      </c>
      <c r="I1029" s="4">
        <f>_xlfn.XLOOKUP(Items6[[#This Row],[Name - Copy]],AllJson[PDF File Name],AllJson[FDD Year])</f>
        <v>2024</v>
      </c>
      <c r="J1029" s="5">
        <f>_xlfn.XLOOKUP(Items6[[#This Row],[Name]],WisconsinFDD_Unstructured[Name],WisconsinFDD_Unstructured[OG Subfolder],0)</f>
        <v>0</v>
      </c>
      <c r="K1029" t="str" cm="1">
        <f t="array" ref="K1029">UPPER(CleanFileName1(Items6[[#This Row],[Franchise Legal Name]]))</f>
        <v>POKE BOWL UNITED, LLC</v>
      </c>
      <c r="L1029" s="8" t="str">
        <f>SUBSTITUTE(Items6[[#This Row],[New PDF File Name]],".pdf","_Items1-23.pdf")</f>
        <v>POKE BOWL UNITED, LLC_2024_Items1-23.pdf</v>
      </c>
      <c r="M1029" s="6" t="str">
        <f>Items6[[#This Row],[Cleaned Legal Name]]&amp;"_"&amp;Items6[[#This Row],[FDD Year]]&amp;".pdf"</f>
        <v>POKE BOWL UNITED, LLC_2024.pdf</v>
      </c>
      <c r="N1029" s="7" t="str">
        <f>SUBSTITUTE(Items6[[#This Row],[New PDF File Name]],".pdf","")</f>
        <v>POKE BOWL UNITED, LLC_2024</v>
      </c>
    </row>
    <row r="1030" spans="1:14" x14ac:dyDescent="0.3">
      <c r="A1030" s="1" t="s">
        <v>2065</v>
      </c>
      <c r="B1030" s="1" t="s">
        <v>8</v>
      </c>
      <c r="C1030" s="2">
        <v>45536.898473113426</v>
      </c>
      <c r="D1030" s="2">
        <v>45533.898666250003</v>
      </c>
      <c r="E1030" s="2">
        <v>45533.898666134257</v>
      </c>
      <c r="F1030" s="1" t="s">
        <v>9</v>
      </c>
      <c r="G1030" s="1" t="s">
        <v>2066</v>
      </c>
      <c r="H1030" s="2" t="str">
        <f>_xlfn.XLOOKUP(Items6[[#This Row],[Name - Copy]],AllJson[PDF File Name],AllJson[Franchise Legal Name])</f>
        <v>Poke Co Holdings, LLC</v>
      </c>
      <c r="I1030" s="4">
        <f>_xlfn.XLOOKUP(Items6[[#This Row],[Name - Copy]],AllJson[PDF File Name],AllJson[FDD Year])</f>
        <v>2024</v>
      </c>
      <c r="J1030" s="5">
        <f>_xlfn.XLOOKUP(Items6[[#This Row],[Name]],WisconsinFDD_Unstructured[Name],WisconsinFDD_Unstructured[OG Subfolder],0)</f>
        <v>0</v>
      </c>
      <c r="K1030" t="str" cm="1">
        <f t="array" ref="K1030">UPPER(CleanFileName1(Items6[[#This Row],[Franchise Legal Name]]))</f>
        <v>POKE CO HOLDINGS, LLC</v>
      </c>
      <c r="L1030" s="8" t="str">
        <f>SUBSTITUTE(Items6[[#This Row],[New PDF File Name]],".pdf","_Items1-23.pdf")</f>
        <v>POKE CO HOLDINGS, LLC_2024_Items1-23.pdf</v>
      </c>
      <c r="M1030" s="6" t="str">
        <f>Items6[[#This Row],[Cleaned Legal Name]]&amp;"_"&amp;Items6[[#This Row],[FDD Year]]&amp;".pdf"</f>
        <v>POKE CO HOLDINGS, LLC_2024.pdf</v>
      </c>
      <c r="N1030" s="7" t="str">
        <f>SUBSTITUTE(Items6[[#This Row],[New PDF File Name]],".pdf","")</f>
        <v>POKE CO HOLDINGS, LLC_2024</v>
      </c>
    </row>
    <row r="1031" spans="1:14" x14ac:dyDescent="0.3">
      <c r="A1031" s="1" t="s">
        <v>2067</v>
      </c>
      <c r="B1031" s="1" t="s">
        <v>8</v>
      </c>
      <c r="C1031" s="2">
        <v>45536.899782997687</v>
      </c>
      <c r="D1031" s="2">
        <v>45533.898684884261</v>
      </c>
      <c r="E1031" s="2">
        <v>45533.898684745371</v>
      </c>
      <c r="F1031" s="1" t="s">
        <v>9</v>
      </c>
      <c r="G1031" s="1" t="s">
        <v>2068</v>
      </c>
      <c r="H1031" s="2" t="str">
        <f>_xlfn.XLOOKUP(Items6[[#This Row],[Name - Copy]],AllJson[PDF File Name],AllJson[Franchise Legal Name])</f>
        <v>Poolwerx Franchise Management LLC</v>
      </c>
      <c r="I1031" s="4">
        <f>_xlfn.XLOOKUP(Items6[[#This Row],[Name - Copy]],AllJson[PDF File Name],AllJson[FDD Year])</f>
        <v>2024</v>
      </c>
      <c r="J1031" s="5" t="str">
        <f>_xlfn.XLOOKUP(Items6[[#This Row],[Name]],WisconsinFDD_Unstructured[Name],WisconsinFDD_Unstructured[OG Subfolder],0)</f>
        <v>Poolwerx_2024</v>
      </c>
      <c r="K1031" t="str" cm="1">
        <f t="array" ref="K1031">UPPER(CleanFileName1(Items6[[#This Row],[Franchise Legal Name]]))</f>
        <v>POOLWERX FRANCHISE MANAGEMENT LLC</v>
      </c>
      <c r="L1031" s="8" t="str">
        <f>SUBSTITUTE(Items6[[#This Row],[New PDF File Name]],".pdf","_Items1-23.pdf")</f>
        <v>POOLWERX FRANCHISE MANAGEMENT LLC_2024_Items1-23.pdf</v>
      </c>
      <c r="M1031" s="6" t="str">
        <f>Items6[[#This Row],[Cleaned Legal Name]]&amp;"_"&amp;Items6[[#This Row],[FDD Year]]&amp;".pdf"</f>
        <v>POOLWERX FRANCHISE MANAGEMENT LLC_2024.pdf</v>
      </c>
      <c r="N1031" s="7" t="str">
        <f>SUBSTITUTE(Items6[[#This Row],[New PDF File Name]],".pdf","")</f>
        <v>POOLWERX FRANCHISE MANAGEMENT LLC_2024</v>
      </c>
    </row>
    <row r="1032" spans="1:14" x14ac:dyDescent="0.3">
      <c r="A1032" s="1" t="s">
        <v>2069</v>
      </c>
      <c r="B1032" s="1" t="s">
        <v>8</v>
      </c>
      <c r="C1032" s="2">
        <v>45536.901452233797</v>
      </c>
      <c r="D1032" s="2">
        <v>45533.898794039349</v>
      </c>
      <c r="E1032" s="2">
        <v>45533.898793518521</v>
      </c>
      <c r="F1032" s="1" t="s">
        <v>9</v>
      </c>
      <c r="G1032" s="1" t="s">
        <v>2070</v>
      </c>
      <c r="H1032" s="2" t="str">
        <f>_xlfn.XLOOKUP(Items6[[#This Row],[Name - Copy]],AllJson[PDF File Name],AllJson[Franchise Legal Name])</f>
        <v>Pool Scouts Franchising, LLC</v>
      </c>
      <c r="I1032" s="4">
        <f>_xlfn.XLOOKUP(Items6[[#This Row],[Name - Copy]],AllJson[PDF File Name],AllJson[FDD Year])</f>
        <v>2024</v>
      </c>
      <c r="J1032" s="5" t="str">
        <f>_xlfn.XLOOKUP(Items6[[#This Row],[Name]],WisconsinFDD_Unstructured[Name],WisconsinFDD_Unstructured[OG Subfolder],0)</f>
        <v>Pool_2024</v>
      </c>
      <c r="K1032" t="str" cm="1">
        <f t="array" ref="K1032">UPPER(CleanFileName1(Items6[[#This Row],[Franchise Legal Name]]))</f>
        <v>POOL SCOUTS FRANCHISING, LLC</v>
      </c>
      <c r="L1032" s="8" t="str">
        <f>SUBSTITUTE(Items6[[#This Row],[New PDF File Name]],".pdf","_Items1-23.pdf")</f>
        <v>POOL SCOUTS FRANCHISING, LLC_2024_Items1-23.pdf</v>
      </c>
      <c r="M1032" s="6" t="str">
        <f>Items6[[#This Row],[Cleaned Legal Name]]&amp;"_"&amp;Items6[[#This Row],[FDD Year]]&amp;".pdf"</f>
        <v>POOL SCOUTS FRANCHISING, LLC_2024.pdf</v>
      </c>
      <c r="N1032" s="7" t="str">
        <f>SUBSTITUTE(Items6[[#This Row],[New PDF File Name]],".pdf","")</f>
        <v>POOL SCOUTS FRANCHISING, LLC_2024</v>
      </c>
    </row>
    <row r="1033" spans="1:14" x14ac:dyDescent="0.3">
      <c r="A1033" s="1" t="s">
        <v>2071</v>
      </c>
      <c r="B1033" s="1" t="s">
        <v>8</v>
      </c>
      <c r="C1033" s="2">
        <v>45536.908022222226</v>
      </c>
      <c r="D1033" s="2">
        <v>45533.898825324075</v>
      </c>
      <c r="E1033" s="2">
        <v>45533.898825162039</v>
      </c>
      <c r="F1033" s="1" t="s">
        <v>9</v>
      </c>
      <c r="G1033" s="1" t="s">
        <v>2072</v>
      </c>
      <c r="H1033" s="2" t="str">
        <f>_xlfn.XLOOKUP(Items6[[#This Row],[Name - Copy]],AllJson[PDF File Name],AllJson[Franchise Legal Name])</f>
        <v>POPEYES LOUISIANA KITCHEN, INC.</v>
      </c>
      <c r="I1033" s="4">
        <f>_xlfn.XLOOKUP(Items6[[#This Row],[Name - Copy]],AllJson[PDF File Name],AllJson[FDD Year])</f>
        <v>2024</v>
      </c>
      <c r="J1033" s="5" t="str">
        <f>_xlfn.XLOOKUP(Items6[[#This Row],[Name]],WisconsinFDD_Unstructured[Name],WisconsinFDD_Unstructured[OG Subfolder],0)</f>
        <v>POPEYES_2024</v>
      </c>
      <c r="K1033" t="str" cm="1">
        <f t="array" ref="K1033">UPPER(CleanFileName1(Items6[[#This Row],[Franchise Legal Name]]))</f>
        <v>POPEYES LOUISIANA KITCHEN, INC.</v>
      </c>
      <c r="L1033" s="8" t="str">
        <f>SUBSTITUTE(Items6[[#This Row],[New PDF File Name]],".pdf","_Items1-23.pdf")</f>
        <v>POPEYES LOUISIANA KITCHEN, INC._2024_Items1-23.pdf</v>
      </c>
      <c r="M1033" s="6" t="str">
        <f>Items6[[#This Row],[Cleaned Legal Name]]&amp;"_"&amp;Items6[[#This Row],[FDD Year]]&amp;".pdf"</f>
        <v>POPEYES LOUISIANA KITCHEN, INC._2024.pdf</v>
      </c>
      <c r="N1033" s="7" t="str">
        <f>SUBSTITUTE(Items6[[#This Row],[New PDF File Name]],".pdf","")</f>
        <v>POPEYES LOUISIANA KITCHEN, INC._2024</v>
      </c>
    </row>
    <row r="1034" spans="1:14" x14ac:dyDescent="0.3">
      <c r="A1034" s="1" t="s">
        <v>2073</v>
      </c>
      <c r="B1034" s="1" t="s">
        <v>8</v>
      </c>
      <c r="C1034" s="2">
        <v>45536.910913738429</v>
      </c>
      <c r="D1034" s="2">
        <v>45533.898865625</v>
      </c>
      <c r="E1034" s="2">
        <v>45533.898865416668</v>
      </c>
      <c r="F1034" s="1" t="s">
        <v>9</v>
      </c>
      <c r="G1034" s="1" t="s">
        <v>2074</v>
      </c>
      <c r="H1034" s="2" t="str">
        <f>_xlfn.XLOOKUP(Items6[[#This Row],[Name - Copy]],AllJson[PDF File Name],AllJson[Franchise Legal Name])</f>
        <v>PostNet International Franchise Corporation</v>
      </c>
      <c r="I1034" s="4">
        <f>_xlfn.XLOOKUP(Items6[[#This Row],[Name - Copy]],AllJson[PDF File Name],AllJson[FDD Year])</f>
        <v>2024</v>
      </c>
      <c r="J1034" s="5" t="str">
        <f>_xlfn.XLOOKUP(Items6[[#This Row],[Name]],WisconsinFDD_Unstructured[Name],WisconsinFDD_Unstructured[OG Subfolder],0)</f>
        <v>PostNet_2024</v>
      </c>
      <c r="K1034" t="str" cm="1">
        <f t="array" ref="K1034">UPPER(CleanFileName1(Items6[[#This Row],[Franchise Legal Name]]))</f>
        <v>POSTNET INTERNATIONAL FRANCHISE CORPORATION</v>
      </c>
      <c r="L1034" s="8" t="str">
        <f>SUBSTITUTE(Items6[[#This Row],[New PDF File Name]],".pdf","_Items1-23.pdf")</f>
        <v>POSTNET INTERNATIONAL FRANCHISE CORPORATION_2024_Items1-23.pdf</v>
      </c>
      <c r="M1034" s="6" t="str">
        <f>Items6[[#This Row],[Cleaned Legal Name]]&amp;"_"&amp;Items6[[#This Row],[FDD Year]]&amp;".pdf"</f>
        <v>POSTNET INTERNATIONAL FRANCHISE CORPORATION_2024.pdf</v>
      </c>
      <c r="N1034" s="7" t="str">
        <f>SUBSTITUTE(Items6[[#This Row],[New PDF File Name]],".pdf","")</f>
        <v>POSTNET INTERNATIONAL FRANCHISE CORPORATION_2024</v>
      </c>
    </row>
    <row r="1035" spans="1:14" x14ac:dyDescent="0.3">
      <c r="A1035" s="1" t="s">
        <v>2075</v>
      </c>
      <c r="B1035" s="1" t="s">
        <v>8</v>
      </c>
      <c r="C1035" s="2">
        <v>45536.913017928244</v>
      </c>
      <c r="D1035" s="2">
        <v>45533.898890034725</v>
      </c>
      <c r="E1035" s="2">
        <v>45533.898889918979</v>
      </c>
      <c r="F1035" s="1" t="s">
        <v>9</v>
      </c>
      <c r="G1035" s="1" t="s">
        <v>2076</v>
      </c>
      <c r="H1035" s="2" t="str">
        <f>_xlfn.XLOOKUP(Items6[[#This Row],[Name - Copy]],AllJson[PDF File Name],AllJson[Franchise Legal Name])</f>
        <v>POS Franchising, LLC</v>
      </c>
      <c r="I1035" s="4">
        <f>_xlfn.XLOOKUP(Items6[[#This Row],[Name - Copy]],AllJson[PDF File Name],AllJson[FDD Year])</f>
        <v>2024</v>
      </c>
      <c r="J1035" s="5" t="str">
        <f>_xlfn.XLOOKUP(Items6[[#This Row],[Name]],WisconsinFDD_Unstructured[Name],WisconsinFDD_Unstructured[OG Subfolder],0)</f>
        <v>POS_2024</v>
      </c>
      <c r="K1035" t="str" cm="1">
        <f t="array" ref="K1035">UPPER(CleanFileName1(Items6[[#This Row],[Franchise Legal Name]]))</f>
        <v>POS FRANCHISING, LLC</v>
      </c>
      <c r="L1035" s="8" t="str">
        <f>SUBSTITUTE(Items6[[#This Row],[New PDF File Name]],".pdf","_Items1-23.pdf")</f>
        <v>POS FRANCHISING, LLC_2024_Items1-23.pdf</v>
      </c>
      <c r="M1035" s="6" t="str">
        <f>Items6[[#This Row],[Cleaned Legal Name]]&amp;"_"&amp;Items6[[#This Row],[FDD Year]]&amp;".pdf"</f>
        <v>POS FRANCHISING, LLC_2024.pdf</v>
      </c>
      <c r="N1035" s="7" t="str">
        <f>SUBSTITUTE(Items6[[#This Row],[New PDF File Name]],".pdf","")</f>
        <v>POS FRANCHISING, LLC_2024</v>
      </c>
    </row>
    <row r="1036" spans="1:14" x14ac:dyDescent="0.3">
      <c r="A1036" s="1" t="s">
        <v>2077</v>
      </c>
      <c r="B1036" s="1" t="s">
        <v>8</v>
      </c>
      <c r="C1036" s="2">
        <v>45536.914241238424</v>
      </c>
      <c r="D1036" s="2">
        <v>45533.89891989583</v>
      </c>
      <c r="E1036" s="2">
        <v>45533.898919768515</v>
      </c>
      <c r="F1036" s="1" t="s">
        <v>9</v>
      </c>
      <c r="G1036" s="1" t="s">
        <v>2078</v>
      </c>
      <c r="H1036" s="2" t="str">
        <f>_xlfn.XLOOKUP(Items6[[#This Row],[Name - Copy]],AllJson[PDF File Name],AllJson[Franchise Legal Name])</f>
        <v>POTBELLY FRANCHISING, LLC</v>
      </c>
      <c r="I1036" s="4">
        <f>_xlfn.XLOOKUP(Items6[[#This Row],[Name - Copy]],AllJson[PDF File Name],AllJson[FDD Year])</f>
        <v>2024</v>
      </c>
      <c r="J1036" s="5" t="str">
        <f>_xlfn.XLOOKUP(Items6[[#This Row],[Name]],WisconsinFDD_Unstructured[Name],WisconsinFDD_Unstructured[OG Subfolder],0)</f>
        <v>POTBELLY_2024</v>
      </c>
      <c r="K1036" t="str" cm="1">
        <f t="array" ref="K1036">UPPER(CleanFileName1(Items6[[#This Row],[Franchise Legal Name]]))</f>
        <v>POTBELLY FRANCHISING, LLC</v>
      </c>
      <c r="L1036" s="8" t="str">
        <f>SUBSTITUTE(Items6[[#This Row],[New PDF File Name]],".pdf","_Items1-23.pdf")</f>
        <v>POTBELLY FRANCHISING, LLC_2024_Items1-23.pdf</v>
      </c>
      <c r="M1036" s="6" t="str">
        <f>Items6[[#This Row],[Cleaned Legal Name]]&amp;"_"&amp;Items6[[#This Row],[FDD Year]]&amp;".pdf"</f>
        <v>POTBELLY FRANCHISING, LLC_2024.pdf</v>
      </c>
      <c r="N1036" s="7" t="str">
        <f>SUBSTITUTE(Items6[[#This Row],[New PDF File Name]],".pdf","")</f>
        <v>POTBELLY FRANCHISING, LLC_2024</v>
      </c>
    </row>
    <row r="1037" spans="1:14" x14ac:dyDescent="0.3">
      <c r="A1037" s="1" t="s">
        <v>2079</v>
      </c>
      <c r="B1037" s="1" t="s">
        <v>8</v>
      </c>
      <c r="C1037" s="2">
        <v>45536.916453969905</v>
      </c>
      <c r="D1037" s="2">
        <v>45533.898927395836</v>
      </c>
      <c r="E1037" s="2">
        <v>45533.898927326387</v>
      </c>
      <c r="F1037" s="1" t="s">
        <v>9</v>
      </c>
      <c r="G1037" s="1" t="s">
        <v>2080</v>
      </c>
      <c r="H1037" s="2" t="str">
        <f>_xlfn.XLOOKUP(Items6[[#This Row],[Name - Copy]],AllJson[PDF File Name],AllJson[Franchise Legal Name])</f>
        <v>Power Wash Store, LLC</v>
      </c>
      <c r="I1037" s="4">
        <f>_xlfn.XLOOKUP(Items6[[#This Row],[Name - Copy]],AllJson[PDF File Name],AllJson[FDD Year])</f>
        <v>2023</v>
      </c>
      <c r="J1037" s="5" t="str">
        <f>_xlfn.XLOOKUP(Items6[[#This Row],[Name]],WisconsinFDD_Unstructured[Name],WisconsinFDD_Unstructured[OG Subfolder],0)</f>
        <v>Power_2023</v>
      </c>
      <c r="K1037" t="str" cm="1">
        <f t="array" ref="K1037">UPPER(CleanFileName1(Items6[[#This Row],[Franchise Legal Name]]))</f>
        <v>POWER WASH STORE, LLC</v>
      </c>
      <c r="L1037" s="8" t="str">
        <f>SUBSTITUTE(Items6[[#This Row],[New PDF File Name]],".pdf","_Items1-23.pdf")</f>
        <v>POWER WASH STORE, LLC_2023_Items1-23.pdf</v>
      </c>
      <c r="M1037" s="6" t="str">
        <f>Items6[[#This Row],[Cleaned Legal Name]]&amp;"_"&amp;Items6[[#This Row],[FDD Year]]&amp;".pdf"</f>
        <v>POWER WASH STORE, LLC_2023.pdf</v>
      </c>
      <c r="N1037" s="7" t="str">
        <f>SUBSTITUTE(Items6[[#This Row],[New PDF File Name]],".pdf","")</f>
        <v>POWER WASH STORE, LLC_2023</v>
      </c>
    </row>
    <row r="1038" spans="1:14" x14ac:dyDescent="0.3">
      <c r="A1038" s="1" t="s">
        <v>2081</v>
      </c>
      <c r="B1038" s="1" t="s">
        <v>8</v>
      </c>
      <c r="C1038" s="2">
        <v>45536.91764832176</v>
      </c>
      <c r="D1038" s="2">
        <v>45533.898946504632</v>
      </c>
      <c r="E1038" s="2">
        <v>45533.898946412039</v>
      </c>
      <c r="F1038" s="1" t="s">
        <v>9</v>
      </c>
      <c r="G1038" s="1" t="s">
        <v>2082</v>
      </c>
      <c r="H1038" s="2" t="str">
        <f>_xlfn.XLOOKUP(Items6[[#This Row],[Name - Copy]],AllJson[PDF File Name],AllJson[Franchise Legal Name])</f>
        <v>PPSF LLC</v>
      </c>
      <c r="I1038" s="4">
        <f>_xlfn.XLOOKUP(Items6[[#This Row],[Name - Copy]],AllJson[PDF File Name],AllJson[FDD Year])</f>
        <v>2024</v>
      </c>
      <c r="J1038" s="5" t="str">
        <f>_xlfn.XLOOKUP(Items6[[#This Row],[Name]],WisconsinFDD_Unstructured[Name],WisconsinFDD_Unstructured[OG Subfolder],0)</f>
        <v>PPSF_2024</v>
      </c>
      <c r="K1038" t="str" cm="1">
        <f t="array" ref="K1038">UPPER(CleanFileName1(Items6[[#This Row],[Franchise Legal Name]]))</f>
        <v>PPSF LLC</v>
      </c>
      <c r="L1038" s="8" t="str">
        <f>SUBSTITUTE(Items6[[#This Row],[New PDF File Name]],".pdf","_Items1-23.pdf")</f>
        <v>PPSF LLC_2024_Items1-23.pdf</v>
      </c>
      <c r="M1038" s="6" t="str">
        <f>Items6[[#This Row],[Cleaned Legal Name]]&amp;"_"&amp;Items6[[#This Row],[FDD Year]]&amp;".pdf"</f>
        <v>PPSF LLC_2024.pdf</v>
      </c>
      <c r="N1038" s="7" t="str">
        <f>SUBSTITUTE(Items6[[#This Row],[New PDF File Name]],".pdf","")</f>
        <v>PPSF LLC_2024</v>
      </c>
    </row>
    <row r="1039" spans="1:14" x14ac:dyDescent="0.3">
      <c r="A1039" s="1" t="s">
        <v>2083</v>
      </c>
      <c r="B1039" s="1" t="s">
        <v>8</v>
      </c>
      <c r="C1039" s="2">
        <v>45536.919030474535</v>
      </c>
      <c r="D1039" s="2">
        <v>45533.898972557872</v>
      </c>
      <c r="E1039" s="2">
        <v>45533.898972453702</v>
      </c>
      <c r="F1039" s="1" t="s">
        <v>9</v>
      </c>
      <c r="G1039" s="1" t="s">
        <v>2084</v>
      </c>
      <c r="H1039" s="2" t="str">
        <f>_xlfn.XLOOKUP(Items6[[#This Row],[Name - Copy]],AllJson[PDF File Name],AllJson[Franchise Legal Name])</f>
        <v>PP Development, LLC</v>
      </c>
      <c r="I1039" s="4">
        <f>_xlfn.XLOOKUP(Items6[[#This Row],[Name - Copy]],AllJson[PDF File Name],AllJson[FDD Year])</f>
        <v>2024</v>
      </c>
      <c r="J1039" s="5" t="str">
        <f>_xlfn.XLOOKUP(Items6[[#This Row],[Name]],WisconsinFDD_Unstructured[Name],WisconsinFDD_Unstructured[OG Subfolder],0)</f>
        <v>PP_2024</v>
      </c>
      <c r="K1039" t="str" cm="1">
        <f t="array" ref="K1039">UPPER(CleanFileName1(Items6[[#This Row],[Franchise Legal Name]]))</f>
        <v>PP DEVELOPMENT, LLC</v>
      </c>
      <c r="L1039" s="8" t="str">
        <f>SUBSTITUTE(Items6[[#This Row],[New PDF File Name]],".pdf","_Items1-23.pdf")</f>
        <v>PP DEVELOPMENT, LLC_2024_Items1-23.pdf</v>
      </c>
      <c r="M1039" s="6" t="str">
        <f>Items6[[#This Row],[Cleaned Legal Name]]&amp;"_"&amp;Items6[[#This Row],[FDD Year]]&amp;".pdf"</f>
        <v>PP DEVELOPMENT, LLC_2024.pdf</v>
      </c>
      <c r="N1039" s="7" t="str">
        <f>SUBSTITUTE(Items6[[#This Row],[New PDF File Name]],".pdf","")</f>
        <v>PP DEVELOPMENT, LLC_2024</v>
      </c>
    </row>
    <row r="1040" spans="1:14" x14ac:dyDescent="0.3">
      <c r="A1040" s="1" t="s">
        <v>2085</v>
      </c>
      <c r="B1040" s="1" t="s">
        <v>8</v>
      </c>
      <c r="C1040" s="2">
        <v>45536.920819120372</v>
      </c>
      <c r="D1040" s="2">
        <v>45533.899015405092</v>
      </c>
      <c r="E1040" s="2">
        <v>45533.899015300929</v>
      </c>
      <c r="F1040" s="1" t="s">
        <v>9</v>
      </c>
      <c r="G1040" s="1" t="s">
        <v>2086</v>
      </c>
      <c r="H1040" s="2" t="str">
        <f>_xlfn.XLOOKUP(Items6[[#This Row],[Name - Copy]],AllJson[PDF File Name],AllJson[Franchise Legal Name])</f>
        <v>Precision Door Service SPV LLC</v>
      </c>
      <c r="I1040" s="4">
        <f>_xlfn.XLOOKUP(Items6[[#This Row],[Name - Copy]],AllJson[PDF File Name],AllJson[FDD Year])</f>
        <v>2024</v>
      </c>
      <c r="J1040" s="5" t="str">
        <f>_xlfn.XLOOKUP(Items6[[#This Row],[Name]],WisconsinFDD_Unstructured[Name],WisconsinFDD_Unstructured[OG Subfolder],0)</f>
        <v>Precision_2024</v>
      </c>
      <c r="K1040" t="str" cm="1">
        <f t="array" ref="K1040">UPPER(CleanFileName1(Items6[[#This Row],[Franchise Legal Name]]))</f>
        <v>PRECISION DOOR SERVICE SPV LLC</v>
      </c>
      <c r="L1040" s="8" t="str">
        <f>SUBSTITUTE(Items6[[#This Row],[New PDF File Name]],".pdf","_Items1-23.pdf")</f>
        <v>PRECISION DOOR SERVICE SPV LLC_2024_Items1-23.pdf</v>
      </c>
      <c r="M1040" s="6" t="str">
        <f>Items6[[#This Row],[Cleaned Legal Name]]&amp;"_"&amp;Items6[[#This Row],[FDD Year]]&amp;".pdf"</f>
        <v>PRECISION DOOR SERVICE SPV LLC_2024.pdf</v>
      </c>
      <c r="N1040" s="7" t="str">
        <f>SUBSTITUTE(Items6[[#This Row],[New PDF File Name]],".pdf","")</f>
        <v>PRECISION DOOR SERVICE SPV LLC_2024</v>
      </c>
    </row>
    <row r="1041" spans="1:14" x14ac:dyDescent="0.3">
      <c r="A1041" s="1" t="s">
        <v>2087</v>
      </c>
      <c r="B1041" s="1" t="s">
        <v>8</v>
      </c>
      <c r="C1041" s="2">
        <v>45536.923561388889</v>
      </c>
      <c r="D1041" s="2">
        <v>45533.899054513888</v>
      </c>
      <c r="E1041" s="2">
        <v>45533.899054351852</v>
      </c>
      <c r="F1041" s="1" t="s">
        <v>9</v>
      </c>
      <c r="G1041" s="1" t="s">
        <v>2088</v>
      </c>
      <c r="H1041" s="2" t="str">
        <f>_xlfn.XLOOKUP(Items6[[#This Row],[Name - Copy]],AllJson[PDF File Name],AllJson[Franchise Legal Name])</f>
        <v>Premier Franchise Management LLC</v>
      </c>
      <c r="I1041" s="4">
        <f>_xlfn.XLOOKUP(Items6[[#This Row],[Name - Copy]],AllJson[PDF File Name],AllJson[FDD Year])</f>
        <v>2024</v>
      </c>
      <c r="J1041" s="5" t="str">
        <f>_xlfn.XLOOKUP(Items6[[#This Row],[Name]],WisconsinFDD_Unstructured[Name],WisconsinFDD_Unstructured[OG Subfolder],0)</f>
        <v>Premier_2024</v>
      </c>
      <c r="K1041" t="str" cm="1">
        <f t="array" ref="K1041">UPPER(CleanFileName1(Items6[[#This Row],[Franchise Legal Name]]))</f>
        <v>PREMIER FRANCHISE MANAGEMENT LLC</v>
      </c>
      <c r="L1041" s="8" t="str">
        <f>SUBSTITUTE(Items6[[#This Row],[New PDF File Name]],".pdf","_Items1-23.pdf")</f>
        <v>PREMIER FRANCHISE MANAGEMENT LLC_2024_Items1-23.pdf</v>
      </c>
      <c r="M1041" s="6" t="str">
        <f>Items6[[#This Row],[Cleaned Legal Name]]&amp;"_"&amp;Items6[[#This Row],[FDD Year]]&amp;".pdf"</f>
        <v>PREMIER FRANCHISE MANAGEMENT LLC_2024.pdf</v>
      </c>
      <c r="N1041" s="7" t="str">
        <f>SUBSTITUTE(Items6[[#This Row],[New PDF File Name]],".pdf","")</f>
        <v>PREMIER FRANCHISE MANAGEMENT LLC_2024</v>
      </c>
    </row>
    <row r="1042" spans="1:14" x14ac:dyDescent="0.3">
      <c r="A1042" s="1" t="s">
        <v>2089</v>
      </c>
      <c r="B1042" s="1" t="s">
        <v>8</v>
      </c>
      <c r="C1042" s="2">
        <v>45536.925209490742</v>
      </c>
      <c r="D1042" s="2">
        <v>45533.899101215276</v>
      </c>
      <c r="E1042" s="2">
        <v>45533.899100983799</v>
      </c>
      <c r="F1042" s="1" t="s">
        <v>9</v>
      </c>
      <c r="G1042" s="1" t="s">
        <v>2090</v>
      </c>
      <c r="H1042" s="2" t="str">
        <f>_xlfn.XLOOKUP(Items6[[#This Row],[Name - Copy]],AllJson[PDF File Name],AllJson[Franchise Legal Name])</f>
        <v>Premier Taverns LLC</v>
      </c>
      <c r="I1042" s="4">
        <f>_xlfn.XLOOKUP(Items6[[#This Row],[Name - Copy]],AllJson[PDF File Name],AllJson[FDD Year])</f>
        <v>2023</v>
      </c>
      <c r="J1042" s="5">
        <f>_xlfn.XLOOKUP(Items6[[#This Row],[Name]],WisconsinFDD_Unstructured[Name],WisconsinFDD_Unstructured[OG Subfolder],0)</f>
        <v>0</v>
      </c>
      <c r="K1042" t="str" cm="1">
        <f t="array" ref="K1042">UPPER(CleanFileName1(Items6[[#This Row],[Franchise Legal Name]]))</f>
        <v>PREMIER TAVERNS LLC</v>
      </c>
      <c r="L1042" s="8" t="str">
        <f>SUBSTITUTE(Items6[[#This Row],[New PDF File Name]],".pdf","_Items1-23.pdf")</f>
        <v>PREMIER TAVERNS LLC_2023_Items1-23.pdf</v>
      </c>
      <c r="M1042" s="6" t="str">
        <f>Items6[[#This Row],[Cleaned Legal Name]]&amp;"_"&amp;Items6[[#This Row],[FDD Year]]&amp;".pdf"</f>
        <v>PREMIER TAVERNS LLC_2023.pdf</v>
      </c>
      <c r="N1042" s="7" t="str">
        <f>SUBSTITUTE(Items6[[#This Row],[New PDF File Name]],".pdf","")</f>
        <v>PREMIER TAVERNS LLC_2023</v>
      </c>
    </row>
    <row r="1043" spans="1:14" x14ac:dyDescent="0.3">
      <c r="A1043" s="1" t="s">
        <v>2091</v>
      </c>
      <c r="B1043" s="1" t="s">
        <v>8</v>
      </c>
      <c r="C1043" s="2">
        <v>45536.926942789352</v>
      </c>
      <c r="D1043" s="2">
        <v>45533.899138379631</v>
      </c>
      <c r="E1043" s="2">
        <v>45533.89913824074</v>
      </c>
      <c r="F1043" s="1" t="s">
        <v>9</v>
      </c>
      <c r="G1043" s="1" t="s">
        <v>2092</v>
      </c>
      <c r="H1043" s="2" t="str">
        <f>_xlfn.XLOOKUP(Items6[[#This Row],[Name - Copy]],AllJson[PDF File Name],AllJson[Franchise Legal Name])</f>
        <v>Presotea (USA) Co., Ltd.</v>
      </c>
      <c r="I1043" s="4">
        <f>_xlfn.XLOOKUP(Items6[[#This Row],[Name - Copy]],AllJson[PDF File Name],AllJson[FDD Year])</f>
        <v>2023</v>
      </c>
      <c r="J1043" s="5" t="str">
        <f>_xlfn.XLOOKUP(Items6[[#This Row],[Name]],WisconsinFDD_Unstructured[Name],WisconsinFDD_Unstructured[OG Subfolder],0)</f>
        <v>Presotea_2023</v>
      </c>
      <c r="K1043" t="str" cm="1">
        <f t="array" ref="K1043">UPPER(CleanFileName1(Items6[[#This Row],[Franchise Legal Name]]))</f>
        <v>PRESOTEA (USA) CO., LTD.</v>
      </c>
      <c r="L1043" s="8" t="str">
        <f>SUBSTITUTE(Items6[[#This Row],[New PDF File Name]],".pdf","_Items1-23.pdf")</f>
        <v>PRESOTEA (USA) CO., LTD._2023_Items1-23.pdf</v>
      </c>
      <c r="M1043" s="6" t="str">
        <f>Items6[[#This Row],[Cleaned Legal Name]]&amp;"_"&amp;Items6[[#This Row],[FDD Year]]&amp;".pdf"</f>
        <v>PRESOTEA (USA) CO., LTD._2023.pdf</v>
      </c>
      <c r="N1043" s="7" t="str">
        <f>SUBSTITUTE(Items6[[#This Row],[New PDF File Name]],".pdf","")</f>
        <v>PRESOTEA (USA) CO., LTD._2023</v>
      </c>
    </row>
    <row r="1044" spans="1:14" x14ac:dyDescent="0.3">
      <c r="A1044" s="1" t="s">
        <v>2093</v>
      </c>
      <c r="B1044" s="1" t="s">
        <v>8</v>
      </c>
      <c r="C1044" s="2">
        <v>45536.928037881946</v>
      </c>
      <c r="D1044" s="2">
        <v>45533.899169305558</v>
      </c>
      <c r="E1044" s="2">
        <v>45533.89916922454</v>
      </c>
      <c r="F1044" s="1" t="s">
        <v>9</v>
      </c>
      <c r="G1044" s="1" t="s">
        <v>2094</v>
      </c>
      <c r="H1044" s="2" t="str">
        <f>_xlfn.XLOOKUP(Items6[[#This Row],[Name - Copy]],AllJson[PDF File Name],AllJson[Franchise Legal Name])</f>
        <v>PrideStaff, Inc.</v>
      </c>
      <c r="I1044" s="4">
        <f>_xlfn.XLOOKUP(Items6[[#This Row],[Name - Copy]],AllJson[PDF File Name],AllJson[FDD Year])</f>
        <v>2024</v>
      </c>
      <c r="J1044" s="5" t="str">
        <f>_xlfn.XLOOKUP(Items6[[#This Row],[Name]],WisconsinFDD_Unstructured[Name],WisconsinFDD_Unstructured[OG Subfolder],0)</f>
        <v>PrideStaff_2024</v>
      </c>
      <c r="K1044" t="str" cm="1">
        <f t="array" ref="K1044">UPPER(CleanFileName1(Items6[[#This Row],[Franchise Legal Name]]))</f>
        <v>PRIDESTAFF, INC.</v>
      </c>
      <c r="L1044" s="8" t="str">
        <f>SUBSTITUTE(Items6[[#This Row],[New PDF File Name]],".pdf","_Items1-23.pdf")</f>
        <v>PRIDESTAFF, INC._2024_Items1-23.pdf</v>
      </c>
      <c r="M1044" s="6" t="str">
        <f>Items6[[#This Row],[Cleaned Legal Name]]&amp;"_"&amp;Items6[[#This Row],[FDD Year]]&amp;".pdf"</f>
        <v>PRIDESTAFF, INC._2024.pdf</v>
      </c>
      <c r="N1044" s="7" t="str">
        <f>SUBSTITUTE(Items6[[#This Row],[New PDF File Name]],".pdf","")</f>
        <v>PRIDESTAFF, INC._2024</v>
      </c>
    </row>
    <row r="1045" spans="1:14" x14ac:dyDescent="0.3">
      <c r="A1045" s="1" t="s">
        <v>2095</v>
      </c>
      <c r="B1045" s="1" t="s">
        <v>8</v>
      </c>
      <c r="C1045" s="2">
        <v>45536.929522164355</v>
      </c>
      <c r="D1045" s="2">
        <v>45533.899215381942</v>
      </c>
      <c r="E1045" s="2">
        <v>45533.899215219906</v>
      </c>
      <c r="F1045" s="1" t="s">
        <v>9</v>
      </c>
      <c r="G1045" s="1" t="s">
        <v>2096</v>
      </c>
      <c r="H1045" s="2" t="str">
        <f>_xlfn.XLOOKUP(Items6[[#This Row],[Name - Copy]],AllJson[PDF File Name],AllJson[Franchise Legal Name])</f>
        <v>Prime Car Wash Franchising LLC</v>
      </c>
      <c r="I1045" s="4">
        <f>_xlfn.XLOOKUP(Items6[[#This Row],[Name - Copy]],AllJson[PDF File Name],AllJson[FDD Year])</f>
        <v>2024</v>
      </c>
      <c r="J1045" s="5">
        <f>_xlfn.XLOOKUP(Items6[[#This Row],[Name]],WisconsinFDD_Unstructured[Name],WisconsinFDD_Unstructured[OG Subfolder],0)</f>
        <v>0</v>
      </c>
      <c r="K1045" t="str" cm="1">
        <f t="array" ref="K1045">UPPER(CleanFileName1(Items6[[#This Row],[Franchise Legal Name]]))</f>
        <v>PRIME CAR WASH FRANCHISING LLC</v>
      </c>
      <c r="L1045" s="8" t="str">
        <f>SUBSTITUTE(Items6[[#This Row],[New PDF File Name]],".pdf","_Items1-23.pdf")</f>
        <v>PRIME CAR WASH FRANCHISING LLC_2024_Items1-23.pdf</v>
      </c>
      <c r="M1045" s="6" t="str">
        <f>Items6[[#This Row],[Cleaned Legal Name]]&amp;"_"&amp;Items6[[#This Row],[FDD Year]]&amp;".pdf"</f>
        <v>PRIME CAR WASH FRANCHISING LLC_2024.pdf</v>
      </c>
      <c r="N1045" s="7" t="str">
        <f>SUBSTITUTE(Items6[[#This Row],[New PDF File Name]],".pdf","")</f>
        <v>PRIME CAR WASH FRANCHISING LLC_2024</v>
      </c>
    </row>
    <row r="1046" spans="1:14" x14ac:dyDescent="0.3">
      <c r="A1046" s="1" t="s">
        <v>2097</v>
      </c>
      <c r="B1046" s="1" t="s">
        <v>8</v>
      </c>
      <c r="C1046" s="2">
        <v>45536.93127645833</v>
      </c>
      <c r="D1046" s="2">
        <v>45533.899244976848</v>
      </c>
      <c r="E1046" s="2">
        <v>45533.899244803244</v>
      </c>
      <c r="F1046" s="1" t="s">
        <v>9</v>
      </c>
      <c r="G1046" s="1" t="s">
        <v>2098</v>
      </c>
      <c r="H1046" s="2" t="str">
        <f>_xlfn.XLOOKUP(Items6[[#This Row],[Name - Copy]],AllJson[PDF File Name],AllJson[Franchise Legal Name])</f>
        <v>Prime I.V. Hydration &amp; Wellness, Inc.</v>
      </c>
      <c r="I1046" s="4">
        <f>_xlfn.XLOOKUP(Items6[[#This Row],[Name - Copy]],AllJson[PDF File Name],AllJson[FDD Year])</f>
        <v>2024</v>
      </c>
      <c r="J1046" s="5">
        <f>_xlfn.XLOOKUP(Items6[[#This Row],[Name]],WisconsinFDD_Unstructured[Name],WisconsinFDD_Unstructured[OG Subfolder],0)</f>
        <v>0</v>
      </c>
      <c r="K1046" t="str" cm="1">
        <f t="array" ref="K1046">UPPER(CleanFileName1(Items6[[#This Row],[Franchise Legal Name]]))</f>
        <v>PRIME I.V. HYDRATION &amp; WELLNESS, INC.</v>
      </c>
      <c r="L1046" s="8" t="str">
        <f>SUBSTITUTE(Items6[[#This Row],[New PDF File Name]],".pdf","_Items1-23.pdf")</f>
        <v>PRIME I.V. HYDRATION &amp; WELLNESS, INC._2024_Items1-23.pdf</v>
      </c>
      <c r="M1046" s="6" t="str">
        <f>Items6[[#This Row],[Cleaned Legal Name]]&amp;"_"&amp;Items6[[#This Row],[FDD Year]]&amp;".pdf"</f>
        <v>PRIME I.V. HYDRATION &amp; WELLNESS, INC._2024.pdf</v>
      </c>
      <c r="N1046" s="7" t="str">
        <f>SUBSTITUTE(Items6[[#This Row],[New PDF File Name]],".pdf","")</f>
        <v>PRIME I.V. HYDRATION &amp; WELLNESS, INC._2024</v>
      </c>
    </row>
    <row r="1047" spans="1:14" x14ac:dyDescent="0.3">
      <c r="A1047" s="1" t="s">
        <v>2099</v>
      </c>
      <c r="B1047" s="1" t="s">
        <v>8</v>
      </c>
      <c r="C1047" s="2">
        <v>45536.932523518517</v>
      </c>
      <c r="D1047" s="2">
        <v>45533.899292523151</v>
      </c>
      <c r="E1047" s="2">
        <v>45533.899292152775</v>
      </c>
      <c r="F1047" s="1" t="s">
        <v>9</v>
      </c>
      <c r="G1047" s="1" t="s">
        <v>2100</v>
      </c>
      <c r="H1047" s="2" t="str">
        <f>_xlfn.XLOOKUP(Items6[[#This Row],[Name - Copy]],AllJson[PDF File Name],AllJson[Franchise Legal Name])</f>
        <v>PrimoHoagies Franchising, Inc.</v>
      </c>
      <c r="I1047" s="4">
        <f>_xlfn.XLOOKUP(Items6[[#This Row],[Name - Copy]],AllJson[PDF File Name],AllJson[FDD Year])</f>
        <v>2024</v>
      </c>
      <c r="J1047" s="5" t="str">
        <f>_xlfn.XLOOKUP(Items6[[#This Row],[Name]],WisconsinFDD_Unstructured[Name],WisconsinFDD_Unstructured[OG Subfolder],0)</f>
        <v>PrimoHoagies_2024</v>
      </c>
      <c r="K1047" t="str" cm="1">
        <f t="array" ref="K1047">UPPER(CleanFileName1(Items6[[#This Row],[Franchise Legal Name]]))</f>
        <v>PRIMOHOAGIES FRANCHISING, INC.</v>
      </c>
      <c r="L1047" s="8" t="str">
        <f>SUBSTITUTE(Items6[[#This Row],[New PDF File Name]],".pdf","_Items1-23.pdf")</f>
        <v>PRIMOHOAGIES FRANCHISING, INC._2024_Items1-23.pdf</v>
      </c>
      <c r="M1047" s="6" t="str">
        <f>Items6[[#This Row],[Cleaned Legal Name]]&amp;"_"&amp;Items6[[#This Row],[FDD Year]]&amp;".pdf"</f>
        <v>PRIMOHOAGIES FRANCHISING, INC._2024.pdf</v>
      </c>
      <c r="N1047" s="7" t="str">
        <f>SUBSTITUTE(Items6[[#This Row],[New PDF File Name]],".pdf","")</f>
        <v>PRIMOHOAGIES FRANCHISING, INC._2024</v>
      </c>
    </row>
    <row r="1048" spans="1:14" x14ac:dyDescent="0.3">
      <c r="A1048" s="1" t="s">
        <v>2101</v>
      </c>
      <c r="B1048" s="1" t="s">
        <v>8</v>
      </c>
      <c r="C1048" s="2">
        <v>45536.934092476855</v>
      </c>
      <c r="D1048" s="2">
        <v>45533.899488159725</v>
      </c>
      <c r="E1048" s="2">
        <v>45533.899487511575</v>
      </c>
      <c r="F1048" s="1" t="s">
        <v>9</v>
      </c>
      <c r="G1048" s="1" t="s">
        <v>2102</v>
      </c>
      <c r="H1048" s="2" t="str">
        <f>_xlfn.XLOOKUP(Items6[[#This Row],[Name - Copy]],AllJson[PDF File Name],AllJson[Franchise Legal Name])</f>
        <v>PRIMROSE SCHOOL FRANCHISING SPE, LLC</v>
      </c>
      <c r="I1048" s="4">
        <f>_xlfn.XLOOKUP(Items6[[#This Row],[Name - Copy]],AllJson[PDF File Name],AllJson[FDD Year])</f>
        <v>2024</v>
      </c>
      <c r="J1048" s="5" t="str">
        <f>_xlfn.XLOOKUP(Items6[[#This Row],[Name]],WisconsinFDD_Unstructured[Name],WisconsinFDD_Unstructured[OG Subfolder],0)</f>
        <v>PRIMROSE_2024</v>
      </c>
      <c r="K1048" t="str" cm="1">
        <f t="array" ref="K1048">UPPER(CleanFileName1(Items6[[#This Row],[Franchise Legal Name]]))</f>
        <v>PRIMROSE SCHOOL FRANCHISING SPE, LLC</v>
      </c>
      <c r="L1048" s="8" t="str">
        <f>SUBSTITUTE(Items6[[#This Row],[New PDF File Name]],".pdf","_Items1-23.pdf")</f>
        <v>PRIMROSE SCHOOL FRANCHISING SPE, LLC_2024_Items1-23.pdf</v>
      </c>
      <c r="M1048" s="6" t="str">
        <f>Items6[[#This Row],[Cleaned Legal Name]]&amp;"_"&amp;Items6[[#This Row],[FDD Year]]&amp;".pdf"</f>
        <v>PRIMROSE SCHOOL FRANCHISING SPE, LLC_2024.pdf</v>
      </c>
      <c r="N1048" s="7" t="str">
        <f>SUBSTITUTE(Items6[[#This Row],[New PDF File Name]],".pdf","")</f>
        <v>PRIMROSE SCHOOL FRANCHISING SPE, LLC_2024</v>
      </c>
    </row>
    <row r="1049" spans="1:14" x14ac:dyDescent="0.3">
      <c r="A1049" s="1" t="s">
        <v>2103</v>
      </c>
      <c r="B1049" s="1" t="s">
        <v>8</v>
      </c>
      <c r="C1049" s="2">
        <v>45536.94662800926</v>
      </c>
      <c r="D1049" s="2">
        <v>45533.89949841435</v>
      </c>
      <c r="E1049" s="2">
        <v>45533.899498240738</v>
      </c>
      <c r="F1049" s="1" t="s">
        <v>9</v>
      </c>
      <c r="G1049" s="1" t="s">
        <v>2104</v>
      </c>
      <c r="H1049" s="2" t="str">
        <f>_xlfn.XLOOKUP(Items6[[#This Row],[Name - Copy]],AllJson[PDF File Name],AllJson[Franchise Legal Name])</f>
        <v>Pritikin ICR LLC</v>
      </c>
      <c r="I1049" s="4">
        <f>_xlfn.XLOOKUP(Items6[[#This Row],[Name - Copy]],AllJson[PDF File Name],AllJson[FDD Year])</f>
        <v>2024</v>
      </c>
      <c r="J1049" s="5" t="str">
        <f>_xlfn.XLOOKUP(Items6[[#This Row],[Name]],WisconsinFDD_Unstructured[Name],WisconsinFDD_Unstructured[OG Subfolder],0)</f>
        <v>Pritikin_2024</v>
      </c>
      <c r="K1049" t="str" cm="1">
        <f t="array" ref="K1049">UPPER(CleanFileName1(Items6[[#This Row],[Franchise Legal Name]]))</f>
        <v>PRITIKIN ICR LLC</v>
      </c>
      <c r="L1049" s="8" t="str">
        <f>SUBSTITUTE(Items6[[#This Row],[New PDF File Name]],".pdf","_Items1-23.pdf")</f>
        <v>PRITIKIN ICR LLC_2024_Items1-23.pdf</v>
      </c>
      <c r="M1049" s="6" t="str">
        <f>Items6[[#This Row],[Cleaned Legal Name]]&amp;"_"&amp;Items6[[#This Row],[FDD Year]]&amp;".pdf"</f>
        <v>PRITIKIN ICR LLC_2024.pdf</v>
      </c>
      <c r="N1049" s="7" t="str">
        <f>SUBSTITUTE(Items6[[#This Row],[New PDF File Name]],".pdf","")</f>
        <v>PRITIKIN ICR LLC_2024</v>
      </c>
    </row>
    <row r="1050" spans="1:14" x14ac:dyDescent="0.3">
      <c r="A1050" s="1" t="s">
        <v>2105</v>
      </c>
      <c r="B1050" s="1" t="s">
        <v>8</v>
      </c>
      <c r="C1050" s="2">
        <v>45536.948094699073</v>
      </c>
      <c r="D1050" s="2">
        <v>45533.899527384259</v>
      </c>
      <c r="E1050" s="2">
        <v>45533.899527245369</v>
      </c>
      <c r="F1050" s="1" t="s">
        <v>9</v>
      </c>
      <c r="G1050" s="1" t="s">
        <v>2106</v>
      </c>
      <c r="H1050" s="2" t="str">
        <f>_xlfn.XLOOKUP(Items6[[#This Row],[Name - Copy]],AllJson[PDF File Name],AllJson[Franchise Legal Name])</f>
        <v>Pro-Lift Doors Franchise, LLC</v>
      </c>
      <c r="I1050" s="4">
        <f>_xlfn.XLOOKUP(Items6[[#This Row],[Name - Copy]],AllJson[PDF File Name],AllJson[FDD Year])</f>
        <v>2024</v>
      </c>
      <c r="J1050" s="5" t="str">
        <f>_xlfn.XLOOKUP(Items6[[#This Row],[Name]],WisconsinFDD_Unstructured[Name],WisconsinFDD_Unstructured[OG Subfolder],0)</f>
        <v>Pro-Lift_2024</v>
      </c>
      <c r="K1050" t="str" cm="1">
        <f t="array" ref="K1050">UPPER(CleanFileName1(Items6[[#This Row],[Franchise Legal Name]]))</f>
        <v>PRO-LIFT DOORS FRANCHISE, LLC</v>
      </c>
      <c r="L1050" s="8" t="str">
        <f>SUBSTITUTE(Items6[[#This Row],[New PDF File Name]],".pdf","_Items1-23.pdf")</f>
        <v>PRO-LIFT DOORS FRANCHISE, LLC_2024_Items1-23.pdf</v>
      </c>
      <c r="M1050" s="6" t="str">
        <f>Items6[[#This Row],[Cleaned Legal Name]]&amp;"_"&amp;Items6[[#This Row],[FDD Year]]&amp;".pdf"</f>
        <v>PRO-LIFT DOORS FRANCHISE, LLC_2024.pdf</v>
      </c>
      <c r="N1050" s="7" t="str">
        <f>SUBSTITUTE(Items6[[#This Row],[New PDF File Name]],".pdf","")</f>
        <v>PRO-LIFT DOORS FRANCHISE, LLC_2024</v>
      </c>
    </row>
    <row r="1051" spans="1:14" x14ac:dyDescent="0.3">
      <c r="A1051" s="1" t="s">
        <v>2107</v>
      </c>
      <c r="B1051" s="1" t="s">
        <v>8</v>
      </c>
      <c r="C1051" s="2">
        <v>45536.949605081019</v>
      </c>
      <c r="D1051" s="2">
        <v>45533.899544803244</v>
      </c>
      <c r="E1051" s="2">
        <v>45533.89954471065</v>
      </c>
      <c r="F1051" s="1" t="s">
        <v>9</v>
      </c>
      <c r="G1051" s="1" t="s">
        <v>2108</v>
      </c>
      <c r="H1051" s="2" t="str">
        <f>_xlfn.XLOOKUP(Items6[[#This Row],[Name - Copy]],AllJson[PDF File Name],AllJson[Franchise Legal Name])</f>
        <v>ProColor Collision USA LLC</v>
      </c>
      <c r="I1051" s="4">
        <f>_xlfn.XLOOKUP(Items6[[#This Row],[Name - Copy]],AllJson[PDF File Name],AllJson[FDD Year])</f>
        <v>2024</v>
      </c>
      <c r="J1051" s="5" t="str">
        <f>_xlfn.XLOOKUP(Items6[[#This Row],[Name]],WisconsinFDD_Unstructured[Name],WisconsinFDD_Unstructured[OG Subfolder],0)</f>
        <v>ProColor_2024</v>
      </c>
      <c r="K1051" t="str" cm="1">
        <f t="array" ref="K1051">UPPER(CleanFileName1(Items6[[#This Row],[Franchise Legal Name]]))</f>
        <v>PROCOLOR COLLISION USA LLC</v>
      </c>
      <c r="L1051" s="8" t="str">
        <f>SUBSTITUTE(Items6[[#This Row],[New PDF File Name]],".pdf","_Items1-23.pdf")</f>
        <v>PROCOLOR COLLISION USA LLC_2024_Items1-23.pdf</v>
      </c>
      <c r="M1051" s="6" t="str">
        <f>Items6[[#This Row],[Cleaned Legal Name]]&amp;"_"&amp;Items6[[#This Row],[FDD Year]]&amp;".pdf"</f>
        <v>PROCOLOR COLLISION USA LLC_2024.pdf</v>
      </c>
      <c r="N1051" s="7" t="str">
        <f>SUBSTITUTE(Items6[[#This Row],[New PDF File Name]],".pdf","")</f>
        <v>PROCOLOR COLLISION USA LLC_2024</v>
      </c>
    </row>
    <row r="1052" spans="1:14" x14ac:dyDescent="0.3">
      <c r="A1052" s="1" t="s">
        <v>2109</v>
      </c>
      <c r="B1052" s="1" t="s">
        <v>8</v>
      </c>
      <c r="C1052" s="2">
        <v>45536.951004189817</v>
      </c>
      <c r="D1052" s="2">
        <v>45533.899655312503</v>
      </c>
      <c r="E1052" s="2">
        <v>45533.89965525463</v>
      </c>
      <c r="F1052" s="1" t="s">
        <v>9</v>
      </c>
      <c r="G1052" s="1" t="s">
        <v>2110</v>
      </c>
      <c r="H1052" s="2" t="str">
        <f>_xlfn.XLOOKUP(Items6[[#This Row],[Name - Copy]],AllJson[PDF File Name],AllJson[Franchise Legal Name])</f>
        <v>Property Management Incorporated Franchise</v>
      </c>
      <c r="I1052" s="4">
        <f>_xlfn.XLOOKUP(Items6[[#This Row],[Name - Copy]],AllJson[PDF File Name],AllJson[FDD Year])</f>
        <v>2024</v>
      </c>
      <c r="J1052" s="5" t="str">
        <f>_xlfn.XLOOKUP(Items6[[#This Row],[Name]],WisconsinFDD_Unstructured[Name],WisconsinFDD_Unstructured[OG Subfolder],0)</f>
        <v>Property_2024</v>
      </c>
      <c r="K1052" t="str" cm="1">
        <f t="array" ref="K1052">UPPER(CleanFileName1(Items6[[#This Row],[Franchise Legal Name]]))</f>
        <v>PROPERTY MANAGEMENT INCORPORATED FRANCHISE</v>
      </c>
      <c r="L1052" s="8" t="str">
        <f>SUBSTITUTE(Items6[[#This Row],[New PDF File Name]],".pdf","_Items1-23.pdf")</f>
        <v>PROPERTY MANAGEMENT INCORPORATED FRANCHISE_2024_Items1-23.pdf</v>
      </c>
      <c r="M1052" s="6" t="str">
        <f>Items6[[#This Row],[Cleaned Legal Name]]&amp;"_"&amp;Items6[[#This Row],[FDD Year]]&amp;".pdf"</f>
        <v>PROPERTY MANAGEMENT INCORPORATED FRANCHISE_2024.pdf</v>
      </c>
      <c r="N1052" s="7" t="str">
        <f>SUBSTITUTE(Items6[[#This Row],[New PDF File Name]],".pdf","")</f>
        <v>PROPERTY MANAGEMENT INCORPORATED FRANCHISE_2024</v>
      </c>
    </row>
    <row r="1053" spans="1:14" x14ac:dyDescent="0.3">
      <c r="A1053" s="1" t="s">
        <v>2111</v>
      </c>
      <c r="B1053" s="1" t="s">
        <v>8</v>
      </c>
      <c r="C1053" s="2">
        <v>45536.957310231483</v>
      </c>
      <c r="D1053" s="2">
        <v>45533.899680000002</v>
      </c>
      <c r="E1053" s="2">
        <v>45533.899679872688</v>
      </c>
      <c r="F1053" s="1" t="s">
        <v>9</v>
      </c>
      <c r="G1053" s="1" t="s">
        <v>2112</v>
      </c>
      <c r="H1053" s="2" t="str">
        <f>_xlfn.XLOOKUP(Items6[[#This Row],[Name - Copy]],AllJson[PDF File Name],AllJson[Franchise Legal Name])</f>
        <v>Protein Bar and Kitchen Franchising, LLC</v>
      </c>
      <c r="I1053" s="4">
        <f>_xlfn.XLOOKUP(Items6[[#This Row],[Name - Copy]],AllJson[PDF File Name],AllJson[FDD Year])</f>
        <v>2024</v>
      </c>
      <c r="J1053" s="5" t="str">
        <f>_xlfn.XLOOKUP(Items6[[#This Row],[Name]],WisconsinFDD_Unstructured[Name],WisconsinFDD_Unstructured[OG Subfolder],0)</f>
        <v>Protein_2024</v>
      </c>
      <c r="K1053" t="str" cm="1">
        <f t="array" ref="K1053">UPPER(CleanFileName1(Items6[[#This Row],[Franchise Legal Name]]))</f>
        <v>PROTEIN BAR AND KITCHEN FRANCHISING, LLC</v>
      </c>
      <c r="L1053" s="8" t="str">
        <f>SUBSTITUTE(Items6[[#This Row],[New PDF File Name]],".pdf","_Items1-23.pdf")</f>
        <v>PROTEIN BAR AND KITCHEN FRANCHISING, LLC_2024_Items1-23.pdf</v>
      </c>
      <c r="M1053" s="6" t="str">
        <f>Items6[[#This Row],[Cleaned Legal Name]]&amp;"_"&amp;Items6[[#This Row],[FDD Year]]&amp;".pdf"</f>
        <v>PROTEIN BAR AND KITCHEN FRANCHISING, LLC_2024.pdf</v>
      </c>
      <c r="N1053" s="7" t="str">
        <f>SUBSTITUTE(Items6[[#This Row],[New PDF File Name]],".pdf","")</f>
        <v>PROTEIN BAR AND KITCHEN FRANCHISING, LLC_2024</v>
      </c>
    </row>
    <row r="1054" spans="1:14" x14ac:dyDescent="0.3">
      <c r="A1054" s="1" t="s">
        <v>2113</v>
      </c>
      <c r="B1054" s="1" t="s">
        <v>8</v>
      </c>
      <c r="C1054" s="2">
        <v>45536.959207557869</v>
      </c>
      <c r="D1054" s="2">
        <v>45533.899706377313</v>
      </c>
      <c r="E1054" s="2">
        <v>45533.899706307871</v>
      </c>
      <c r="F1054" s="1" t="s">
        <v>9</v>
      </c>
      <c r="G1054" s="1" t="s">
        <v>2114</v>
      </c>
      <c r="H1054" s="2" t="str">
        <f>_xlfn.XLOOKUP(Items6[[#This Row],[Name - Copy]],AllJson[PDF File Name],AllJson[Franchise Legal Name])</f>
        <v>Pro Image Franchise, LC</v>
      </c>
      <c r="I1054" s="4">
        <f>_xlfn.XLOOKUP(Items6[[#This Row],[Name - Copy]],AllJson[PDF File Name],AllJson[FDD Year])</f>
        <v>2024</v>
      </c>
      <c r="J1054" s="5">
        <f>_xlfn.XLOOKUP(Items6[[#This Row],[Name]],WisconsinFDD_Unstructured[Name],WisconsinFDD_Unstructured[OG Subfolder],0)</f>
        <v>0</v>
      </c>
      <c r="K1054" t="str" cm="1">
        <f t="array" ref="K1054">UPPER(CleanFileName1(Items6[[#This Row],[Franchise Legal Name]]))</f>
        <v>PRO IMAGE FRANCHISE, LC</v>
      </c>
      <c r="L1054" s="8" t="str">
        <f>SUBSTITUTE(Items6[[#This Row],[New PDF File Name]],".pdf","_Items1-23.pdf")</f>
        <v>PRO IMAGE FRANCHISE, LC_2024_Items1-23.pdf</v>
      </c>
      <c r="M1054" s="6" t="str">
        <f>Items6[[#This Row],[Cleaned Legal Name]]&amp;"_"&amp;Items6[[#This Row],[FDD Year]]&amp;".pdf"</f>
        <v>PRO IMAGE FRANCHISE, LC_2024.pdf</v>
      </c>
      <c r="N1054" s="7" t="str">
        <f>SUBSTITUTE(Items6[[#This Row],[New PDF File Name]],".pdf","")</f>
        <v>PRO IMAGE FRANCHISE, LC_2024</v>
      </c>
    </row>
    <row r="1055" spans="1:14" x14ac:dyDescent="0.3">
      <c r="A1055" s="1" t="s">
        <v>2115</v>
      </c>
      <c r="B1055" s="1" t="s">
        <v>8</v>
      </c>
      <c r="C1055" s="2">
        <v>45536.960532013887</v>
      </c>
      <c r="D1055" s="2">
        <v>45533.899720138892</v>
      </c>
      <c r="E1055" s="2">
        <v>45533.899720081019</v>
      </c>
      <c r="F1055" s="1" t="s">
        <v>9</v>
      </c>
      <c r="G1055" s="1" t="s">
        <v>2116</v>
      </c>
      <c r="H1055" s="2" t="str">
        <f>_xlfn.XLOOKUP(Items6[[#This Row],[Name - Copy]],AllJson[PDF File Name],AllJson[Franchise Legal Name])</f>
        <v>Pro One Janitorial, Inc.</v>
      </c>
      <c r="I1055" s="4">
        <f>_xlfn.XLOOKUP(Items6[[#This Row],[Name - Copy]],AllJson[PDF File Name],AllJson[FDD Year])</f>
        <v>2024</v>
      </c>
      <c r="J1055" s="5">
        <f>_xlfn.XLOOKUP(Items6[[#This Row],[Name]],WisconsinFDD_Unstructured[Name],WisconsinFDD_Unstructured[OG Subfolder],0)</f>
        <v>0</v>
      </c>
      <c r="K1055" t="str" cm="1">
        <f t="array" ref="K1055">UPPER(CleanFileName1(Items6[[#This Row],[Franchise Legal Name]]))</f>
        <v>PRO ONE JANITORIAL, INC.</v>
      </c>
      <c r="L1055" s="8" t="str">
        <f>SUBSTITUTE(Items6[[#This Row],[New PDF File Name]],".pdf","_Items1-23.pdf")</f>
        <v>PRO ONE JANITORIAL, INC._2024_Items1-23.pdf</v>
      </c>
      <c r="M1055" s="6" t="str">
        <f>Items6[[#This Row],[Cleaned Legal Name]]&amp;"_"&amp;Items6[[#This Row],[FDD Year]]&amp;".pdf"</f>
        <v>PRO ONE JANITORIAL, INC._2024.pdf</v>
      </c>
      <c r="N1055" s="7" t="str">
        <f>SUBSTITUTE(Items6[[#This Row],[New PDF File Name]],".pdf","")</f>
        <v>PRO ONE JANITORIAL, INC._2024</v>
      </c>
    </row>
    <row r="1056" spans="1:14" x14ac:dyDescent="0.3">
      <c r="A1056" s="1" t="s">
        <v>2117</v>
      </c>
      <c r="B1056" s="1" t="s">
        <v>8</v>
      </c>
      <c r="C1056" s="2">
        <v>45536.961465949076</v>
      </c>
      <c r="D1056" s="2">
        <v>45533.899732384256</v>
      </c>
      <c r="E1056" s="2">
        <v>45533.899732106482</v>
      </c>
      <c r="F1056" s="1" t="s">
        <v>9</v>
      </c>
      <c r="G1056" s="1" t="s">
        <v>2118</v>
      </c>
      <c r="H1056" s="2" t="str">
        <f>_xlfn.XLOOKUP(Items6[[#This Row],[Name - Copy]],AllJson[PDF File Name],AllJson[Franchise Legal Name])</f>
        <v>PSM Worldwide, LLC</v>
      </c>
      <c r="I1056" s="4">
        <f>_xlfn.XLOOKUP(Items6[[#This Row],[Name - Copy]],AllJson[PDF File Name],AllJson[FDD Year])</f>
        <v>2023</v>
      </c>
      <c r="J1056" s="5" t="str">
        <f>_xlfn.XLOOKUP(Items6[[#This Row],[Name]],WisconsinFDD_Unstructured[Name],WisconsinFDD_Unstructured[OG Subfolder],0)</f>
        <v>PSM_2023</v>
      </c>
      <c r="K1056" t="str" cm="1">
        <f t="array" ref="K1056">UPPER(CleanFileName1(Items6[[#This Row],[Franchise Legal Name]]))</f>
        <v>PSM WORLDWIDE, LLC</v>
      </c>
      <c r="L1056" s="8" t="str">
        <f>SUBSTITUTE(Items6[[#This Row],[New PDF File Name]],".pdf","_Items1-23.pdf")</f>
        <v>PSM WORLDWIDE, LLC_2023_Items1-23.pdf</v>
      </c>
      <c r="M1056" s="6" t="str">
        <f>Items6[[#This Row],[Cleaned Legal Name]]&amp;"_"&amp;Items6[[#This Row],[FDD Year]]&amp;".pdf"</f>
        <v>PSM WORLDWIDE, LLC_2023.pdf</v>
      </c>
      <c r="N1056" s="7" t="str">
        <f>SUBSTITUTE(Items6[[#This Row],[New PDF File Name]],".pdf","")</f>
        <v>PSM WORLDWIDE, LLC_2023</v>
      </c>
    </row>
    <row r="1057" spans="1:14" x14ac:dyDescent="0.3">
      <c r="A1057" s="1" t="s">
        <v>2119</v>
      </c>
      <c r="B1057" s="1" t="s">
        <v>8</v>
      </c>
      <c r="C1057" s="2">
        <v>45536.962873310185</v>
      </c>
      <c r="D1057" s="2">
        <v>45533.899784594905</v>
      </c>
      <c r="E1057" s="2">
        <v>45533.89978443287</v>
      </c>
      <c r="F1057" s="1" t="s">
        <v>9</v>
      </c>
      <c r="G1057" s="1" t="s">
        <v>2120</v>
      </c>
      <c r="H1057" s="2" t="str">
        <f>_xlfn.XLOOKUP(Items6[[#This Row],[Name - Copy]],AllJson[PDF File Name],AllJson[Franchise Legal Name])</f>
        <v>PSP Franchising, LLC</v>
      </c>
      <c r="I1057" s="4">
        <f>_xlfn.XLOOKUP(Items6[[#This Row],[Name - Copy]],AllJson[PDF File Name],AllJson[FDD Year])</f>
        <v>2024</v>
      </c>
      <c r="J1057" s="5" t="str">
        <f>_xlfn.XLOOKUP(Items6[[#This Row],[Name]],WisconsinFDD_Unstructured[Name],WisconsinFDD_Unstructured[OG Subfolder],0)</f>
        <v>PSP_2024</v>
      </c>
      <c r="K1057" t="str" cm="1">
        <f t="array" ref="K1057">UPPER(CleanFileName1(Items6[[#This Row],[Franchise Legal Name]]))</f>
        <v>PSP FRANCHISING, LLC</v>
      </c>
      <c r="L1057" s="8" t="str">
        <f>SUBSTITUTE(Items6[[#This Row],[New PDF File Name]],".pdf","_Items1-23.pdf")</f>
        <v>PSP FRANCHISING, LLC_2024_Items1-23.pdf</v>
      </c>
      <c r="M1057" s="6" t="str">
        <f>Items6[[#This Row],[Cleaned Legal Name]]&amp;"_"&amp;Items6[[#This Row],[FDD Year]]&amp;".pdf"</f>
        <v>PSP FRANCHISING, LLC_2024.pdf</v>
      </c>
      <c r="N1057" s="7" t="str">
        <f>SUBSTITUTE(Items6[[#This Row],[New PDF File Name]],".pdf","")</f>
        <v>PSP FRANCHISING, LLC_2024</v>
      </c>
    </row>
    <row r="1058" spans="1:14" x14ac:dyDescent="0.3">
      <c r="A1058" s="1" t="s">
        <v>2121</v>
      </c>
      <c r="B1058" s="1" t="s">
        <v>8</v>
      </c>
      <c r="C1058" s="2">
        <v>45536.96546078704</v>
      </c>
      <c r="D1058" s="2">
        <v>45533.899811053241</v>
      </c>
      <c r="E1058" s="2">
        <v>45533.89981091435</v>
      </c>
      <c r="F1058" s="1" t="s">
        <v>9</v>
      </c>
      <c r="G1058" s="1" t="s">
        <v>2122</v>
      </c>
      <c r="H1058" s="2" t="str">
        <f>_xlfn.XLOOKUP(Items6[[#This Row],[Name - Copy]],AllJson[PDF File Name],AllJson[Franchise Legal Name])</f>
        <v>Pump It Up Holdings, LLC</v>
      </c>
      <c r="I1058" s="4">
        <f>_xlfn.XLOOKUP(Items6[[#This Row],[Name - Copy]],AllJson[PDF File Name],AllJson[FDD Year])</f>
        <v>2024</v>
      </c>
      <c r="J1058" s="5" t="str">
        <f>_xlfn.XLOOKUP(Items6[[#This Row],[Name]],WisconsinFDD_Unstructured[Name],WisconsinFDD_Unstructured[OG Subfolder],0)</f>
        <v>Pump_2024</v>
      </c>
      <c r="K1058" t="str" cm="1">
        <f t="array" ref="K1058">UPPER(CleanFileName1(Items6[[#This Row],[Franchise Legal Name]]))</f>
        <v>PUMP IT UP HOLDINGS, LLC</v>
      </c>
      <c r="L1058" s="8" t="str">
        <f>SUBSTITUTE(Items6[[#This Row],[New PDF File Name]],".pdf","_Items1-23.pdf")</f>
        <v>PUMP IT UP HOLDINGS, LLC_2024_Items1-23.pdf</v>
      </c>
      <c r="M1058" s="6" t="str">
        <f>Items6[[#This Row],[Cleaned Legal Name]]&amp;"_"&amp;Items6[[#This Row],[FDD Year]]&amp;".pdf"</f>
        <v>PUMP IT UP HOLDINGS, LLC_2024.pdf</v>
      </c>
      <c r="N1058" s="7" t="str">
        <f>SUBSTITUTE(Items6[[#This Row],[New PDF File Name]],".pdf","")</f>
        <v>PUMP IT UP HOLDINGS, LLC_2024</v>
      </c>
    </row>
    <row r="1059" spans="1:14" x14ac:dyDescent="0.3">
      <c r="A1059" s="1" t="s">
        <v>2123</v>
      </c>
      <c r="B1059" s="1" t="s">
        <v>8</v>
      </c>
      <c r="C1059" s="2">
        <v>45536.967159965279</v>
      </c>
      <c r="D1059" s="2">
        <v>45533.899848379631</v>
      </c>
      <c r="E1059" s="2">
        <v>45533.899848240741</v>
      </c>
      <c r="F1059" s="1" t="s">
        <v>9</v>
      </c>
      <c r="G1059" s="1" t="s">
        <v>2124</v>
      </c>
      <c r="H1059" s="2" t="str">
        <f>_xlfn.XLOOKUP(Items6[[#This Row],[Name - Copy]],AllJson[PDF File Name],AllJson[Franchise Legal Name])</f>
        <v>PURALIMA Franchising LLC</v>
      </c>
      <c r="I1059" s="4">
        <f>_xlfn.XLOOKUP(Items6[[#This Row],[Name - Copy]],AllJson[PDF File Name],AllJson[FDD Year])</f>
        <v>2024</v>
      </c>
      <c r="J1059" s="5" t="str">
        <f>_xlfn.XLOOKUP(Items6[[#This Row],[Name]],WisconsinFDD_Unstructured[Name],WisconsinFDD_Unstructured[OG Subfolder],0)</f>
        <v>PURALIMA_2024</v>
      </c>
      <c r="K1059" t="str" cm="1">
        <f t="array" ref="K1059">UPPER(CleanFileName1(Items6[[#This Row],[Franchise Legal Name]]))</f>
        <v>PURALIMA FRANCHISING LLC</v>
      </c>
      <c r="L1059" s="8" t="str">
        <f>SUBSTITUTE(Items6[[#This Row],[New PDF File Name]],".pdf","_Items1-23.pdf")</f>
        <v>PURALIMA FRANCHISING LLC_2024_Items1-23.pdf</v>
      </c>
      <c r="M1059" s="6" t="str">
        <f>Items6[[#This Row],[Cleaned Legal Name]]&amp;"_"&amp;Items6[[#This Row],[FDD Year]]&amp;".pdf"</f>
        <v>PURALIMA FRANCHISING LLC_2024.pdf</v>
      </c>
      <c r="N1059" s="7" t="str">
        <f>SUBSTITUTE(Items6[[#This Row],[New PDF File Name]],".pdf","")</f>
        <v>PURALIMA FRANCHISING LLC_2024</v>
      </c>
    </row>
    <row r="1060" spans="1:14" x14ac:dyDescent="0.3">
      <c r="A1060" s="1" t="s">
        <v>2125</v>
      </c>
      <c r="B1060" s="1" t="s">
        <v>8</v>
      </c>
      <c r="C1060" s="2">
        <v>45536.968933587959</v>
      </c>
      <c r="D1060" s="2">
        <v>45533.899890057874</v>
      </c>
      <c r="E1060" s="2">
        <v>45533.899889953704</v>
      </c>
      <c r="F1060" s="1" t="s">
        <v>9</v>
      </c>
      <c r="G1060" s="1" t="s">
        <v>2126</v>
      </c>
      <c r="H1060" s="2" t="str">
        <f>_xlfn.XLOOKUP(Items6[[#This Row],[Name - Copy]],AllJson[PDF File Name],AllJson[Franchise Legal Name])</f>
        <v>PureFitness Franchising LLC</v>
      </c>
      <c r="I1060" s="4">
        <f>_xlfn.XLOOKUP(Items6[[#This Row],[Name - Copy]],AllJson[PDF File Name],AllJson[FDD Year])</f>
        <v>2024</v>
      </c>
      <c r="J1060" s="5" t="str">
        <f>_xlfn.XLOOKUP(Items6[[#This Row],[Name]],WisconsinFDD_Unstructured[Name],WisconsinFDD_Unstructured[OG Subfolder],0)</f>
        <v>PureFitness_2024</v>
      </c>
      <c r="K1060" t="str" cm="1">
        <f t="array" ref="K1060">UPPER(CleanFileName1(Items6[[#This Row],[Franchise Legal Name]]))</f>
        <v>PUREFITNESS FRANCHISING LLC</v>
      </c>
      <c r="L1060" s="8" t="str">
        <f>SUBSTITUTE(Items6[[#This Row],[New PDF File Name]],".pdf","_Items1-23.pdf")</f>
        <v>PUREFITNESS FRANCHISING LLC_2024_Items1-23.pdf</v>
      </c>
      <c r="M1060" s="6" t="str">
        <f>Items6[[#This Row],[Cleaned Legal Name]]&amp;"_"&amp;Items6[[#This Row],[FDD Year]]&amp;".pdf"</f>
        <v>PUREFITNESS FRANCHISING LLC_2024.pdf</v>
      </c>
      <c r="N1060" s="7" t="str">
        <f>SUBSTITUTE(Items6[[#This Row],[New PDF File Name]],".pdf","")</f>
        <v>PUREFITNESS FRANCHISING LLC_2024</v>
      </c>
    </row>
    <row r="1061" spans="1:14" x14ac:dyDescent="0.3">
      <c r="A1061" s="1" t="s">
        <v>2127</v>
      </c>
      <c r="B1061" s="1" t="s">
        <v>8</v>
      </c>
      <c r="C1061" s="2">
        <v>45536.970743518519</v>
      </c>
      <c r="D1061" s="2">
        <v>45533.899942997683</v>
      </c>
      <c r="E1061" s="2">
        <v>45533.899942337965</v>
      </c>
      <c r="F1061" s="1" t="s">
        <v>9</v>
      </c>
      <c r="G1061" s="1" t="s">
        <v>2128</v>
      </c>
      <c r="H1061" s="2" t="str">
        <f>_xlfn.XLOOKUP(Items6[[#This Row],[Name - Copy]],AllJson[PDF File Name],AllJson[Franchise Legal Name])</f>
        <v>Pure Green Franchise Corp</v>
      </c>
      <c r="I1061" s="4">
        <f>_xlfn.XLOOKUP(Items6[[#This Row],[Name - Copy]],AllJson[PDF File Name],AllJson[FDD Year])</f>
        <v>2024</v>
      </c>
      <c r="J1061" s="5">
        <f>_xlfn.XLOOKUP(Items6[[#This Row],[Name]],WisconsinFDD_Unstructured[Name],WisconsinFDD_Unstructured[OG Subfolder],0)</f>
        <v>0</v>
      </c>
      <c r="K1061" t="str" cm="1">
        <f t="array" ref="K1061">UPPER(CleanFileName1(Items6[[#This Row],[Franchise Legal Name]]))</f>
        <v>PURE GREEN FRANCHISE CORP</v>
      </c>
      <c r="L1061" s="8" t="str">
        <f>SUBSTITUTE(Items6[[#This Row],[New PDF File Name]],".pdf","_Items1-23.pdf")</f>
        <v>PURE GREEN FRANCHISE CORP_2024_Items1-23.pdf</v>
      </c>
      <c r="M1061" s="6" t="str">
        <f>Items6[[#This Row],[Cleaned Legal Name]]&amp;"_"&amp;Items6[[#This Row],[FDD Year]]&amp;".pdf"</f>
        <v>PURE GREEN FRANCHISE CORP_2024.pdf</v>
      </c>
      <c r="N1061" s="7" t="str">
        <f>SUBSTITUTE(Items6[[#This Row],[New PDF File Name]],".pdf","")</f>
        <v>PURE GREEN FRANCHISE CORP_2024</v>
      </c>
    </row>
    <row r="1062" spans="1:14" x14ac:dyDescent="0.3">
      <c r="A1062" s="1" t="s">
        <v>2129</v>
      </c>
      <c r="B1062" s="1" t="s">
        <v>8</v>
      </c>
      <c r="C1062" s="2">
        <v>45536.975935590279</v>
      </c>
      <c r="D1062" s="2">
        <v>45533.899973356478</v>
      </c>
      <c r="E1062" s="2">
        <v>45533.899973240739</v>
      </c>
      <c r="F1062" s="1" t="s">
        <v>9</v>
      </c>
      <c r="G1062" s="1" t="s">
        <v>2130</v>
      </c>
      <c r="H1062" s="2" t="str">
        <f>_xlfn.XLOOKUP(Items6[[#This Row],[Name - Copy]],AllJson[PDF File Name],AllJson[Franchise Legal Name])</f>
        <v>PURE SWEAT STUDIOS LLC</v>
      </c>
      <c r="I1062" s="4">
        <f>_xlfn.XLOOKUP(Items6[[#This Row],[Name - Copy]],AllJson[PDF File Name],AllJson[FDD Year])</f>
        <v>2024</v>
      </c>
      <c r="J1062" s="5">
        <f>_xlfn.XLOOKUP(Items6[[#This Row],[Name]],WisconsinFDD_Unstructured[Name],WisconsinFDD_Unstructured[OG Subfolder],0)</f>
        <v>0</v>
      </c>
      <c r="K1062" t="str" cm="1">
        <f t="array" ref="K1062">UPPER(CleanFileName1(Items6[[#This Row],[Franchise Legal Name]]))</f>
        <v>PURE SWEAT STUDIOS LLC</v>
      </c>
      <c r="L1062" s="8" t="str">
        <f>SUBSTITUTE(Items6[[#This Row],[New PDF File Name]],".pdf","_Items1-23.pdf")</f>
        <v>PURE SWEAT STUDIOS LLC_2024_Items1-23.pdf</v>
      </c>
      <c r="M1062" s="6" t="str">
        <f>Items6[[#This Row],[Cleaned Legal Name]]&amp;"_"&amp;Items6[[#This Row],[FDD Year]]&amp;".pdf"</f>
        <v>PURE SWEAT STUDIOS LLC_2024.pdf</v>
      </c>
      <c r="N1062" s="7" t="str">
        <f>SUBSTITUTE(Items6[[#This Row],[New PDF File Name]],".pdf","")</f>
        <v>PURE SWEAT STUDIOS LLC_2024</v>
      </c>
    </row>
    <row r="1063" spans="1:14" x14ac:dyDescent="0.3">
      <c r="A1063" s="1" t="s">
        <v>2131</v>
      </c>
      <c r="B1063" s="1" t="s">
        <v>8</v>
      </c>
      <c r="C1063" s="2">
        <v>45536.977672743058</v>
      </c>
      <c r="D1063" s="2">
        <v>45533.899987627316</v>
      </c>
      <c r="E1063" s="2">
        <v>45533.899987511577</v>
      </c>
      <c r="F1063" s="1" t="s">
        <v>9</v>
      </c>
      <c r="G1063" s="1" t="s">
        <v>2132</v>
      </c>
      <c r="H1063" s="2" t="str">
        <f>_xlfn.XLOOKUP(Items6[[#This Row],[Name - Copy]],AllJson[PDF File Name],AllJson[Franchise Legal Name])</f>
        <v>PuroSystems, LLC</v>
      </c>
      <c r="I1063" s="4">
        <f>_xlfn.XLOOKUP(Items6[[#This Row],[Name - Copy]],AllJson[PDF File Name],AllJson[FDD Year])</f>
        <v>2024</v>
      </c>
      <c r="J1063" s="5" t="str">
        <f>_xlfn.XLOOKUP(Items6[[#This Row],[Name]],WisconsinFDD_Unstructured[Name],WisconsinFDD_Unstructured[OG Subfolder],0)</f>
        <v>PuroSystems_2024</v>
      </c>
      <c r="K1063" t="str" cm="1">
        <f t="array" ref="K1063">UPPER(CleanFileName1(Items6[[#This Row],[Franchise Legal Name]]))</f>
        <v>PUROSYSTEMS, LLC</v>
      </c>
      <c r="L1063" s="8" t="str">
        <f>SUBSTITUTE(Items6[[#This Row],[New PDF File Name]],".pdf","_Items1-23.pdf")</f>
        <v>PUROSYSTEMS, LLC_2024_Items1-23.pdf</v>
      </c>
      <c r="M1063" s="6" t="str">
        <f>Items6[[#This Row],[Cleaned Legal Name]]&amp;"_"&amp;Items6[[#This Row],[FDD Year]]&amp;".pdf"</f>
        <v>PUROSYSTEMS, LLC_2024.pdf</v>
      </c>
      <c r="N1063" s="7" t="str">
        <f>SUBSTITUTE(Items6[[#This Row],[New PDF File Name]],".pdf","")</f>
        <v>PUROSYSTEMS, LLC_2024</v>
      </c>
    </row>
    <row r="1064" spans="1:14" x14ac:dyDescent="0.3">
      <c r="A1064" s="1" t="s">
        <v>2133</v>
      </c>
      <c r="B1064" s="1" t="s">
        <v>8</v>
      </c>
      <c r="C1064" s="2">
        <v>45536.979457766203</v>
      </c>
      <c r="D1064" s="2">
        <v>45533.9000137037</v>
      </c>
      <c r="E1064" s="2">
        <v>45533.900013622682</v>
      </c>
      <c r="F1064" s="1" t="s">
        <v>9</v>
      </c>
      <c r="G1064" s="1" t="s">
        <v>2134</v>
      </c>
      <c r="H1064" s="2" t="str">
        <f>_xlfn.XLOOKUP(Items6[[#This Row],[Name - Copy]],AllJson[PDF File Name],AllJson[Franchise Legal Name])</f>
        <v>Pvolve Development, LLC</v>
      </c>
      <c r="I1064" s="4">
        <f>_xlfn.XLOOKUP(Items6[[#This Row],[Name - Copy]],AllJson[PDF File Name],AllJson[FDD Year])</f>
        <v>2024</v>
      </c>
      <c r="J1064" s="5" t="str">
        <f>_xlfn.XLOOKUP(Items6[[#This Row],[Name]],WisconsinFDD_Unstructured[Name],WisconsinFDD_Unstructured[OG Subfolder],0)</f>
        <v>Pvolve_2024</v>
      </c>
      <c r="K1064" t="str" cm="1">
        <f t="array" ref="K1064">UPPER(CleanFileName1(Items6[[#This Row],[Franchise Legal Name]]))</f>
        <v>PVOLVE DEVELOPMENT, LLC</v>
      </c>
      <c r="L1064" s="8" t="str">
        <f>SUBSTITUTE(Items6[[#This Row],[New PDF File Name]],".pdf","_Items1-23.pdf")</f>
        <v>PVOLVE DEVELOPMENT, LLC_2024_Items1-23.pdf</v>
      </c>
      <c r="M1064" s="6" t="str">
        <f>Items6[[#This Row],[Cleaned Legal Name]]&amp;"_"&amp;Items6[[#This Row],[FDD Year]]&amp;".pdf"</f>
        <v>PVOLVE DEVELOPMENT, LLC_2024.pdf</v>
      </c>
      <c r="N1064" s="7" t="str">
        <f>SUBSTITUTE(Items6[[#This Row],[New PDF File Name]],".pdf","")</f>
        <v>PVOLVE DEVELOPMENT, LLC_2024</v>
      </c>
    </row>
    <row r="1065" spans="1:14" x14ac:dyDescent="0.3">
      <c r="A1065" s="1" t="s">
        <v>2135</v>
      </c>
      <c r="B1065" s="1" t="s">
        <v>8</v>
      </c>
      <c r="C1065" s="2">
        <v>45536.981222002316</v>
      </c>
      <c r="D1065" s="2">
        <v>45533.900027708332</v>
      </c>
      <c r="E1065" s="2">
        <v>45533.900027627315</v>
      </c>
      <c r="F1065" s="1" t="s">
        <v>9</v>
      </c>
      <c r="G1065" s="1" t="s">
        <v>2136</v>
      </c>
      <c r="H1065" s="2" t="str">
        <f>_xlfn.XLOOKUP(Items6[[#This Row],[Name - Copy]],AllJson[PDF File Name],AllJson[Franchise Legal Name])</f>
        <v>Qamaria Yemeni Coffee Franchise LLC</v>
      </c>
      <c r="I1065" s="4">
        <f>_xlfn.XLOOKUP(Items6[[#This Row],[Name - Copy]],AllJson[PDF File Name],AllJson[FDD Year])</f>
        <v>2024</v>
      </c>
      <c r="J1065" s="5" t="str">
        <f>_xlfn.XLOOKUP(Items6[[#This Row],[Name]],WisconsinFDD_Unstructured[Name],WisconsinFDD_Unstructured[OG Subfolder],0)</f>
        <v>Qamaria_2024</v>
      </c>
      <c r="K1065" t="str" cm="1">
        <f t="array" ref="K1065">UPPER(CleanFileName1(Items6[[#This Row],[Franchise Legal Name]]))</f>
        <v>QAMARIA YEMENI COFFEE FRANCHISE LLC</v>
      </c>
      <c r="L1065" s="8" t="str">
        <f>SUBSTITUTE(Items6[[#This Row],[New PDF File Name]],".pdf","_Items1-23.pdf")</f>
        <v>QAMARIA YEMENI COFFEE FRANCHISE LLC_2024_Items1-23.pdf</v>
      </c>
      <c r="M1065" s="6" t="str">
        <f>Items6[[#This Row],[Cleaned Legal Name]]&amp;"_"&amp;Items6[[#This Row],[FDD Year]]&amp;".pdf"</f>
        <v>QAMARIA YEMENI COFFEE FRANCHISE LLC_2024.pdf</v>
      </c>
      <c r="N1065" s="7" t="str">
        <f>SUBSTITUTE(Items6[[#This Row],[New PDF File Name]],".pdf","")</f>
        <v>QAMARIA YEMENI COFFEE FRANCHISE LLC_2024</v>
      </c>
    </row>
    <row r="1066" spans="1:14" x14ac:dyDescent="0.3">
      <c r="A1066" s="1" t="s">
        <v>2137</v>
      </c>
      <c r="B1066" s="1" t="s">
        <v>8</v>
      </c>
      <c r="C1066" s="2">
        <v>45536.982344351854</v>
      </c>
      <c r="D1066" s="2">
        <v>45533.900045451388</v>
      </c>
      <c r="E1066" s="2">
        <v>45533.900045335649</v>
      </c>
      <c r="F1066" s="1" t="s">
        <v>9</v>
      </c>
      <c r="G1066" s="1" t="s">
        <v>2138</v>
      </c>
      <c r="H1066" s="2" t="str">
        <f>_xlfn.XLOOKUP(Items6[[#This Row],[Name - Copy]],AllJson[PDF File Name],AllJson[Franchise Legal Name])</f>
        <v>Qargo Coffee, Inc.</v>
      </c>
      <c r="I1066" s="4">
        <f>_xlfn.XLOOKUP(Items6[[#This Row],[Name - Copy]],AllJson[PDF File Name],AllJson[FDD Year])</f>
        <v>2024</v>
      </c>
      <c r="J1066" s="5" t="str">
        <f>_xlfn.XLOOKUP(Items6[[#This Row],[Name]],WisconsinFDD_Unstructured[Name],WisconsinFDD_Unstructured[OG Subfolder],0)</f>
        <v>Qargo_2024</v>
      </c>
      <c r="K1066" t="str" cm="1">
        <f t="array" ref="K1066">UPPER(CleanFileName1(Items6[[#This Row],[Franchise Legal Name]]))</f>
        <v>QARGO COFFEE, INC.</v>
      </c>
      <c r="L1066" s="8" t="str">
        <f>SUBSTITUTE(Items6[[#This Row],[New PDF File Name]],".pdf","_Items1-23.pdf")</f>
        <v>QARGO COFFEE, INC._2024_Items1-23.pdf</v>
      </c>
      <c r="M1066" s="6" t="str">
        <f>Items6[[#This Row],[Cleaned Legal Name]]&amp;"_"&amp;Items6[[#This Row],[FDD Year]]&amp;".pdf"</f>
        <v>QARGO COFFEE, INC._2024.pdf</v>
      </c>
      <c r="N1066" s="7" t="str">
        <f>SUBSTITUTE(Items6[[#This Row],[New PDF File Name]],".pdf","")</f>
        <v>QARGO COFFEE, INC._2024</v>
      </c>
    </row>
    <row r="1067" spans="1:14" x14ac:dyDescent="0.3">
      <c r="A1067" s="1" t="s">
        <v>2139</v>
      </c>
      <c r="B1067" s="1" t="s">
        <v>8</v>
      </c>
      <c r="C1067" s="2">
        <v>45536.983778043985</v>
      </c>
      <c r="D1067" s="2">
        <v>45533.900076701386</v>
      </c>
      <c r="E1067" s="2">
        <v>45533.90007653935</v>
      </c>
      <c r="F1067" s="1" t="s">
        <v>9</v>
      </c>
      <c r="G1067" s="1" t="s">
        <v>2140</v>
      </c>
      <c r="H1067" s="2" t="str">
        <f>_xlfn.XLOOKUP(Items6[[#This Row],[Name - Copy]],AllJson[PDF File Name],AllJson[Franchise Legal Name])</f>
        <v>QC Franchise Group LLC</v>
      </c>
      <c r="I1067" s="4">
        <f>_xlfn.XLOOKUP(Items6[[#This Row],[Name - Copy]],AllJson[PDF File Name],AllJson[FDD Year])</f>
        <v>2024</v>
      </c>
      <c r="J1067" s="5" t="str">
        <f>_xlfn.XLOOKUP(Items6[[#This Row],[Name]],WisconsinFDD_Unstructured[Name],WisconsinFDD_Unstructured[OG Subfolder],0)</f>
        <v>QC_2024</v>
      </c>
      <c r="K1067" t="str" cm="1">
        <f t="array" ref="K1067">UPPER(CleanFileName1(Items6[[#This Row],[Franchise Legal Name]]))</f>
        <v>QC FRANCHISE GROUP LLC</v>
      </c>
      <c r="L1067" s="8" t="str">
        <f>SUBSTITUTE(Items6[[#This Row],[New PDF File Name]],".pdf","_Items1-23.pdf")</f>
        <v>QC FRANCHISE GROUP LLC_2024_Items1-23.pdf</v>
      </c>
      <c r="M1067" s="6" t="str">
        <f>Items6[[#This Row],[Cleaned Legal Name]]&amp;"_"&amp;Items6[[#This Row],[FDD Year]]&amp;".pdf"</f>
        <v>QC FRANCHISE GROUP LLC_2024.pdf</v>
      </c>
      <c r="N1067" s="7" t="str">
        <f>SUBSTITUTE(Items6[[#This Row],[New PDF File Name]],".pdf","")</f>
        <v>QC FRANCHISE GROUP LLC_2024</v>
      </c>
    </row>
    <row r="1068" spans="1:14" x14ac:dyDescent="0.3">
      <c r="A1068" s="1" t="s">
        <v>2141</v>
      </c>
      <c r="B1068" s="1" t="s">
        <v>8</v>
      </c>
      <c r="C1068" s="2">
        <v>45536.986090879633</v>
      </c>
      <c r="D1068" s="2">
        <v>45533.900090567127</v>
      </c>
      <c r="E1068" s="2">
        <v>45533.900090462965</v>
      </c>
      <c r="F1068" s="1" t="s">
        <v>9</v>
      </c>
      <c r="G1068" s="1" t="s">
        <v>2142</v>
      </c>
      <c r="H1068" s="2" t="str">
        <f>_xlfn.XLOOKUP(Items6[[#This Row],[Name - Copy]],AllJson[PDF File Name],AllJson[Franchise Legal Name])</f>
        <v>Qdoba Franchisor LLC</v>
      </c>
      <c r="I1068" s="4">
        <f>_xlfn.XLOOKUP(Items6[[#This Row],[Name - Copy]],AllJson[PDF File Name],AllJson[FDD Year])</f>
        <v>2023</v>
      </c>
      <c r="J1068" s="5" t="str">
        <f>_xlfn.XLOOKUP(Items6[[#This Row],[Name]],WisconsinFDD_Unstructured[Name],WisconsinFDD_Unstructured[OG Subfolder],0)</f>
        <v>Qdoba_2023</v>
      </c>
      <c r="K1068" t="str" cm="1">
        <f t="array" ref="K1068">UPPER(CleanFileName1(Items6[[#This Row],[Franchise Legal Name]]))</f>
        <v>QDOBA FRANCHISOR LLC</v>
      </c>
      <c r="L1068" s="8" t="str">
        <f>SUBSTITUTE(Items6[[#This Row],[New PDF File Name]],".pdf","_Items1-23.pdf")</f>
        <v>QDOBA FRANCHISOR LLC_2023_Items1-23.pdf</v>
      </c>
      <c r="M1068" s="6" t="str">
        <f>Items6[[#This Row],[Cleaned Legal Name]]&amp;"_"&amp;Items6[[#This Row],[FDD Year]]&amp;".pdf"</f>
        <v>QDOBA FRANCHISOR LLC_2023.pdf</v>
      </c>
      <c r="N1068" s="7" t="str">
        <f>SUBSTITUTE(Items6[[#This Row],[New PDF File Name]],".pdf","")</f>
        <v>QDOBA FRANCHISOR LLC_2023</v>
      </c>
    </row>
    <row r="1069" spans="1:14" x14ac:dyDescent="0.3">
      <c r="A1069" s="1" t="s">
        <v>2143</v>
      </c>
      <c r="B1069" s="1" t="s">
        <v>8</v>
      </c>
      <c r="C1069" s="2">
        <v>45536.988166689815</v>
      </c>
      <c r="D1069" s="2">
        <v>45533.900119664351</v>
      </c>
      <c r="E1069" s="2">
        <v>45533.900119548613</v>
      </c>
      <c r="F1069" s="1" t="s">
        <v>9</v>
      </c>
      <c r="G1069" s="1" t="s">
        <v>2144</v>
      </c>
      <c r="H1069" s="2" t="str">
        <f>_xlfn.XLOOKUP(Items6[[#This Row],[Name - Copy]],AllJson[PDF File Name],AllJson[Franchise Legal Name])</f>
        <v>Quad Queens LLC</v>
      </c>
      <c r="I1069" s="4">
        <f>_xlfn.XLOOKUP(Items6[[#This Row],[Name - Copy]],AllJson[PDF File Name],AllJson[FDD Year])</f>
        <v>2024</v>
      </c>
      <c r="J1069" s="5" t="str">
        <f>_xlfn.XLOOKUP(Items6[[#This Row],[Name]],WisconsinFDD_Unstructured[Name],WisconsinFDD_Unstructured[OG Subfolder],0)</f>
        <v>Quad_2024</v>
      </c>
      <c r="K1069" t="str" cm="1">
        <f t="array" ref="K1069">UPPER(CleanFileName1(Items6[[#This Row],[Franchise Legal Name]]))</f>
        <v>QUAD QUEENS LLC</v>
      </c>
      <c r="L1069" s="8" t="str">
        <f>SUBSTITUTE(Items6[[#This Row],[New PDF File Name]],".pdf","_Items1-23.pdf")</f>
        <v>QUAD QUEENS LLC_2024_Items1-23.pdf</v>
      </c>
      <c r="M1069" s="6" t="str">
        <f>Items6[[#This Row],[Cleaned Legal Name]]&amp;"_"&amp;Items6[[#This Row],[FDD Year]]&amp;".pdf"</f>
        <v>QUAD QUEENS LLC_2024.pdf</v>
      </c>
      <c r="N1069" s="7" t="str">
        <f>SUBSTITUTE(Items6[[#This Row],[New PDF File Name]],".pdf","")</f>
        <v>QUAD QUEENS LLC_2024</v>
      </c>
    </row>
    <row r="1070" spans="1:14" x14ac:dyDescent="0.3">
      <c r="A1070" s="1" t="s">
        <v>2145</v>
      </c>
      <c r="B1070" s="1" t="s">
        <v>8</v>
      </c>
      <c r="C1070" s="2">
        <v>45536.990542094907</v>
      </c>
      <c r="D1070" s="2">
        <v>45533.900278668982</v>
      </c>
      <c r="E1070" s="2">
        <v>45533.900278587964</v>
      </c>
      <c r="F1070" s="1" t="s">
        <v>9</v>
      </c>
      <c r="G1070" s="1" t="s">
        <v>2146</v>
      </c>
      <c r="H1070" s="2" t="str">
        <f>_xlfn.XLOOKUP(Items6[[#This Row],[Name - Copy]],AllJson[PDF File Name],AllJson[Franchise Legal Name])</f>
        <v>Qualicare of America, Inc.</v>
      </c>
      <c r="I1070" s="4">
        <f>_xlfn.XLOOKUP(Items6[[#This Row],[Name - Copy]],AllJson[PDF File Name],AllJson[FDD Year])</f>
        <v>2023</v>
      </c>
      <c r="J1070" s="5" t="str">
        <f>_xlfn.XLOOKUP(Items6[[#This Row],[Name]],WisconsinFDD_Unstructured[Name],WisconsinFDD_Unstructured[OG Subfolder],0)</f>
        <v>Qualicare_2023</v>
      </c>
      <c r="K1070" t="str" cm="1">
        <f t="array" ref="K1070">UPPER(CleanFileName1(Items6[[#This Row],[Franchise Legal Name]]))</f>
        <v>QUALICARE OF AMERICA, INC.</v>
      </c>
      <c r="L1070" s="8" t="str">
        <f>SUBSTITUTE(Items6[[#This Row],[New PDF File Name]],".pdf","_Items1-23.pdf")</f>
        <v>QUALICARE OF AMERICA, INC._2023_Items1-23.pdf</v>
      </c>
      <c r="M1070" s="6" t="str">
        <f>Items6[[#This Row],[Cleaned Legal Name]]&amp;"_"&amp;Items6[[#This Row],[FDD Year]]&amp;".pdf"</f>
        <v>QUALICARE OF AMERICA, INC._2023.pdf</v>
      </c>
      <c r="N1070" s="7" t="str">
        <f>SUBSTITUTE(Items6[[#This Row],[New PDF File Name]],".pdf","")</f>
        <v>QUALICARE OF AMERICA, INC._2023</v>
      </c>
    </row>
    <row r="1071" spans="1:14" x14ac:dyDescent="0.3">
      <c r="A1071" s="1" t="s">
        <v>2147</v>
      </c>
      <c r="B1071" s="1" t="s">
        <v>8</v>
      </c>
      <c r="C1071" s="2">
        <v>45536.995564398145</v>
      </c>
      <c r="D1071" s="2">
        <v>45533.900604733797</v>
      </c>
      <c r="E1071" s="2">
        <v>45533.900600231478</v>
      </c>
      <c r="F1071" s="1" t="s">
        <v>9</v>
      </c>
      <c r="G1071" s="1" t="s">
        <v>2148</v>
      </c>
      <c r="H1071" s="2" t="str">
        <f>_xlfn.XLOOKUP(Items6[[#This Row],[Name - Copy]],AllJson[PDF File Name],AllJson[Franchise Legal Name])</f>
        <v>Quality Is Our Recipe, LLC</v>
      </c>
      <c r="I1071" s="4">
        <f>_xlfn.XLOOKUP(Items6[[#This Row],[Name - Copy]],AllJson[PDF File Name],AllJson[FDD Year])</f>
        <v>2024</v>
      </c>
      <c r="J1071" s="5">
        <f>_xlfn.XLOOKUP(Items6[[#This Row],[Name]],WisconsinFDD_Unstructured[Name],WisconsinFDD_Unstructured[OG Subfolder],0)</f>
        <v>0</v>
      </c>
      <c r="K1071" t="str" cm="1">
        <f t="array" ref="K1071">UPPER(CleanFileName1(Items6[[#This Row],[Franchise Legal Name]]))</f>
        <v>QUALITY IS OUR RECIPE, LLC</v>
      </c>
      <c r="L1071" s="8" t="str">
        <f>SUBSTITUTE(Items6[[#This Row],[New PDF File Name]],".pdf","_Items1-23.pdf")</f>
        <v>QUALITY IS OUR RECIPE, LLC_2024_Items1-23.pdf</v>
      </c>
      <c r="M1071" s="6" t="str">
        <f>Items6[[#This Row],[Cleaned Legal Name]]&amp;"_"&amp;Items6[[#This Row],[FDD Year]]&amp;".pdf"</f>
        <v>QUALITY IS OUR RECIPE, LLC_2024.pdf</v>
      </c>
      <c r="N1071" s="7" t="str">
        <f>SUBSTITUTE(Items6[[#This Row],[New PDF File Name]],".pdf","")</f>
        <v>QUALITY IS OUR RECIPE, LLC_2024</v>
      </c>
    </row>
    <row r="1072" spans="1:14" x14ac:dyDescent="0.3">
      <c r="A1072" s="1" t="s">
        <v>2149</v>
      </c>
      <c r="B1072" s="1" t="s">
        <v>8</v>
      </c>
      <c r="C1072" s="2">
        <v>45537.019208900463</v>
      </c>
      <c r="D1072" s="2">
        <v>45533.900627442126</v>
      </c>
      <c r="E1072" s="2">
        <v>45533.900627314812</v>
      </c>
      <c r="F1072" s="1" t="s">
        <v>9</v>
      </c>
      <c r="G1072" s="1" t="s">
        <v>2150</v>
      </c>
      <c r="H1072" s="2" t="str">
        <f>_xlfn.XLOOKUP(Items6[[#This Row],[Name - Copy]],AllJson[PDF File Name],AllJson[Franchise Legal Name])</f>
        <v>QUALITY STAFFING GROUP, INC</v>
      </c>
      <c r="I1072" s="4">
        <f>_xlfn.XLOOKUP(Items6[[#This Row],[Name - Copy]],AllJson[PDF File Name],AllJson[FDD Year])</f>
        <v>2024</v>
      </c>
      <c r="J1072" s="5">
        <f>_xlfn.XLOOKUP(Items6[[#This Row],[Name]],WisconsinFDD_Unstructured[Name],WisconsinFDD_Unstructured[OG Subfolder],0)</f>
        <v>0</v>
      </c>
      <c r="K1072" t="str" cm="1">
        <f t="array" ref="K1072">UPPER(CleanFileName1(Items6[[#This Row],[Franchise Legal Name]]))</f>
        <v>QUALITY STAFFING GROUP, INC</v>
      </c>
      <c r="L1072" s="8" t="str">
        <f>SUBSTITUTE(Items6[[#This Row],[New PDF File Name]],".pdf","_Items1-23.pdf")</f>
        <v>QUALITY STAFFING GROUP, INC_2024_Items1-23.pdf</v>
      </c>
      <c r="M1072" s="6" t="str">
        <f>Items6[[#This Row],[Cleaned Legal Name]]&amp;"_"&amp;Items6[[#This Row],[FDD Year]]&amp;".pdf"</f>
        <v>QUALITY STAFFING GROUP, INC_2024.pdf</v>
      </c>
      <c r="N1072" s="7" t="str">
        <f>SUBSTITUTE(Items6[[#This Row],[New PDF File Name]],".pdf","")</f>
        <v>QUALITY STAFFING GROUP, INC_2024</v>
      </c>
    </row>
    <row r="1073" spans="1:14" x14ac:dyDescent="0.3">
      <c r="A1073" s="1" t="s">
        <v>2151</v>
      </c>
      <c r="B1073" s="1" t="s">
        <v>8</v>
      </c>
      <c r="C1073" s="2">
        <v>45537.02078875</v>
      </c>
      <c r="D1073" s="2">
        <v>45533.901212662036</v>
      </c>
      <c r="E1073" s="2">
        <v>45533.901211990742</v>
      </c>
      <c r="F1073" s="1" t="s">
        <v>9</v>
      </c>
      <c r="G1073" s="1" t="s">
        <v>2152</v>
      </c>
      <c r="H1073" s="2" t="str">
        <f>_xlfn.XLOOKUP(Items6[[#This Row],[Name - Copy]],AllJson[PDF File Name],AllJson[Franchise Legal Name])</f>
        <v>Quiz Holdings, LLC</v>
      </c>
      <c r="I1073" s="4">
        <f>_xlfn.XLOOKUP(Items6[[#This Row],[Name - Copy]],AllJson[PDF File Name],AllJson[FDD Year])</f>
        <v>2024</v>
      </c>
      <c r="J1073" s="5" t="str">
        <f>_xlfn.XLOOKUP(Items6[[#This Row],[Name]],WisconsinFDD_Unstructured[Name],WisconsinFDD_Unstructured[OG Subfolder],0)</f>
        <v>Quiz_2024</v>
      </c>
      <c r="K1073" t="str" cm="1">
        <f t="array" ref="K1073">UPPER(CleanFileName1(Items6[[#This Row],[Franchise Legal Name]]))</f>
        <v>QUIZ HOLDINGS, LLC</v>
      </c>
      <c r="L1073" s="8" t="str">
        <f>SUBSTITUTE(Items6[[#This Row],[New PDF File Name]],".pdf","_Items1-23.pdf")</f>
        <v>QUIZ HOLDINGS, LLC_2024_Items1-23.pdf</v>
      </c>
      <c r="M1073" s="6" t="str">
        <f>Items6[[#This Row],[Cleaned Legal Name]]&amp;"_"&amp;Items6[[#This Row],[FDD Year]]&amp;".pdf"</f>
        <v>QUIZ HOLDINGS, LLC_2024.pdf</v>
      </c>
      <c r="N1073" s="7" t="str">
        <f>SUBSTITUTE(Items6[[#This Row],[New PDF File Name]],".pdf","")</f>
        <v>QUIZ HOLDINGS, LLC_2024</v>
      </c>
    </row>
    <row r="1074" spans="1:14" x14ac:dyDescent="0.3">
      <c r="A1074" s="1" t="s">
        <v>2153</v>
      </c>
      <c r="B1074" s="1" t="s">
        <v>8</v>
      </c>
      <c r="C1074" s="2">
        <v>45537.02771652778</v>
      </c>
      <c r="D1074" s="2">
        <v>45533.901262650463</v>
      </c>
      <c r="E1074" s="2">
        <v>45533.901262465275</v>
      </c>
      <c r="F1074" s="1" t="s">
        <v>9</v>
      </c>
      <c r="G1074" s="1" t="s">
        <v>2154</v>
      </c>
      <c r="H1074" s="2" t="str">
        <f>_xlfn.XLOOKUP(Items6[[#This Row],[Name - Copy]],AllJson[PDF File Name],AllJson[Franchise Legal Name])</f>
        <v>Radiant Waxing Franchise, LLC</v>
      </c>
      <c r="I1074" s="4">
        <f>_xlfn.XLOOKUP(Items6[[#This Row],[Name - Copy]],AllJson[PDF File Name],AllJson[FDD Year])</f>
        <v>2024</v>
      </c>
      <c r="J1074" s="5" t="str">
        <f>_xlfn.XLOOKUP(Items6[[#This Row],[Name]],WisconsinFDD_Unstructured[Name],WisconsinFDD_Unstructured[OG Subfolder],0)</f>
        <v>Radiant_2024</v>
      </c>
      <c r="K1074" t="str" cm="1">
        <f t="array" ref="K1074">UPPER(CleanFileName1(Items6[[#This Row],[Franchise Legal Name]]))</f>
        <v>RADIANT WAXING FRANCHISE, LLC</v>
      </c>
      <c r="L1074" s="8" t="str">
        <f>SUBSTITUTE(Items6[[#This Row],[New PDF File Name]],".pdf","_Items1-23.pdf")</f>
        <v>RADIANT WAXING FRANCHISE, LLC_2024_Items1-23.pdf</v>
      </c>
      <c r="M1074" s="6" t="str">
        <f>Items6[[#This Row],[Cleaned Legal Name]]&amp;"_"&amp;Items6[[#This Row],[FDD Year]]&amp;".pdf"</f>
        <v>RADIANT WAXING FRANCHISE, LLC_2024.pdf</v>
      </c>
      <c r="N1074" s="7" t="str">
        <f>SUBSTITUTE(Items6[[#This Row],[New PDF File Name]],".pdf","")</f>
        <v>RADIANT WAXING FRANCHISE, LLC_2024</v>
      </c>
    </row>
    <row r="1075" spans="1:14" x14ac:dyDescent="0.3">
      <c r="A1075" s="1" t="s">
        <v>2155</v>
      </c>
      <c r="B1075" s="1" t="s">
        <v>8</v>
      </c>
      <c r="C1075" s="2">
        <v>45537.029806921295</v>
      </c>
      <c r="D1075" s="2">
        <v>45533.901340856479</v>
      </c>
      <c r="E1075" s="2">
        <v>45533.901340578705</v>
      </c>
      <c r="F1075" s="1" t="s">
        <v>9</v>
      </c>
      <c r="G1075" s="1" t="s">
        <v>2156</v>
      </c>
      <c r="H1075" s="2" t="str">
        <f>_xlfn.XLOOKUP(Items6[[#This Row],[Name - Copy]],AllJson[PDF File Name],AllJson[Franchise Legal Name])</f>
        <v>Rainbow International SPV LLC</v>
      </c>
      <c r="I1075" s="4">
        <f>_xlfn.XLOOKUP(Items6[[#This Row],[Name - Copy]],AllJson[PDF File Name],AllJson[FDD Year])</f>
        <v>2024</v>
      </c>
      <c r="J1075" s="5" t="str">
        <f>_xlfn.XLOOKUP(Items6[[#This Row],[Name]],WisconsinFDD_Unstructured[Name],WisconsinFDD_Unstructured[OG Subfolder],0)</f>
        <v>Rainbow_2024</v>
      </c>
      <c r="K1075" t="str" cm="1">
        <f t="array" ref="K1075">UPPER(CleanFileName1(Items6[[#This Row],[Franchise Legal Name]]))</f>
        <v>RAINBOW INTERNATIONAL SPV LLC</v>
      </c>
      <c r="L1075" s="8" t="str">
        <f>SUBSTITUTE(Items6[[#This Row],[New PDF File Name]],".pdf","_Items1-23.pdf")</f>
        <v>RAINBOW INTERNATIONAL SPV LLC_2024_Items1-23.pdf</v>
      </c>
      <c r="M1075" s="6" t="str">
        <f>Items6[[#This Row],[Cleaned Legal Name]]&amp;"_"&amp;Items6[[#This Row],[FDD Year]]&amp;".pdf"</f>
        <v>RAINBOW INTERNATIONAL SPV LLC_2024.pdf</v>
      </c>
      <c r="N1075" s="7" t="str">
        <f>SUBSTITUTE(Items6[[#This Row],[New PDF File Name]],".pdf","")</f>
        <v>RAINBOW INTERNATIONAL SPV LLC_2024</v>
      </c>
    </row>
    <row r="1076" spans="1:14" x14ac:dyDescent="0.3">
      <c r="A1076" s="1" t="s">
        <v>2157</v>
      </c>
      <c r="B1076" s="1" t="s">
        <v>8</v>
      </c>
      <c r="C1076" s="2">
        <v>45537.032747141202</v>
      </c>
      <c r="D1076" s="2">
        <v>45533.901374432869</v>
      </c>
      <c r="E1076" s="2">
        <v>45533.901374305555</v>
      </c>
      <c r="F1076" s="1" t="s">
        <v>9</v>
      </c>
      <c r="G1076" s="1" t="s">
        <v>2158</v>
      </c>
      <c r="H1076" s="2" t="str">
        <f>_xlfn.XLOOKUP(Items6[[#This Row],[Name - Copy]],AllJson[PDF File Name],AllJson[Franchise Legal Name])</f>
        <v>RAKKAN USA Franchise, LLC</v>
      </c>
      <c r="I1076" s="4">
        <f>_xlfn.XLOOKUP(Items6[[#This Row],[Name - Copy]],AllJson[PDF File Name],AllJson[FDD Year])</f>
        <v>2024</v>
      </c>
      <c r="J1076" s="5" t="str">
        <f>_xlfn.XLOOKUP(Items6[[#This Row],[Name]],WisconsinFDD_Unstructured[Name],WisconsinFDD_Unstructured[OG Subfolder],0)</f>
        <v>RAKKAN_2024</v>
      </c>
      <c r="K1076" t="str" cm="1">
        <f t="array" ref="K1076">UPPER(CleanFileName1(Items6[[#This Row],[Franchise Legal Name]]))</f>
        <v>RAKKAN USA FRANCHISE, LLC</v>
      </c>
      <c r="L1076" s="8" t="str">
        <f>SUBSTITUTE(Items6[[#This Row],[New PDF File Name]],".pdf","_Items1-23.pdf")</f>
        <v>RAKKAN USA FRANCHISE, LLC_2024_Items1-23.pdf</v>
      </c>
      <c r="M1076" s="6" t="str">
        <f>Items6[[#This Row],[Cleaned Legal Name]]&amp;"_"&amp;Items6[[#This Row],[FDD Year]]&amp;".pdf"</f>
        <v>RAKKAN USA FRANCHISE, LLC_2024.pdf</v>
      </c>
      <c r="N1076" s="7" t="str">
        <f>SUBSTITUTE(Items6[[#This Row],[New PDF File Name]],".pdf","")</f>
        <v>RAKKAN USA FRANCHISE, LLC_2024</v>
      </c>
    </row>
    <row r="1077" spans="1:14" x14ac:dyDescent="0.3">
      <c r="A1077" s="1" t="s">
        <v>2159</v>
      </c>
      <c r="B1077" s="1" t="s">
        <v>8</v>
      </c>
      <c r="C1077" s="2">
        <v>45537.03382783565</v>
      </c>
      <c r="D1077" s="2">
        <v>45533.901438506946</v>
      </c>
      <c r="E1077" s="2">
        <v>45533.901438298613</v>
      </c>
      <c r="F1077" s="1" t="s">
        <v>9</v>
      </c>
      <c r="G1077" s="1" t="s">
        <v>2160</v>
      </c>
      <c r="H1077" s="2" t="str">
        <f>_xlfn.XLOOKUP(Items6[[#This Row],[Name - Copy]],AllJson[PDF File Name],AllJson[Franchise Legal Name])</f>
        <v>RAMADA WORLDWIDE INC</v>
      </c>
      <c r="I1077" s="4">
        <f>_xlfn.XLOOKUP(Items6[[#This Row],[Name - Copy]],AllJson[PDF File Name],AllJson[FDD Year])</f>
        <v>2024</v>
      </c>
      <c r="J1077" s="5" t="str">
        <f>_xlfn.XLOOKUP(Items6[[#This Row],[Name]],WisconsinFDD_Unstructured[Name],WisconsinFDD_Unstructured[OG Subfolder],0)</f>
        <v>RAMADA_2024</v>
      </c>
      <c r="K1077" t="str" cm="1">
        <f t="array" ref="K1077">UPPER(CleanFileName1(Items6[[#This Row],[Franchise Legal Name]]))</f>
        <v>RAMADA WORLDWIDE INC</v>
      </c>
      <c r="L1077" s="8" t="str">
        <f>SUBSTITUTE(Items6[[#This Row],[New PDF File Name]],".pdf","_Items1-23.pdf")</f>
        <v>RAMADA WORLDWIDE INC_2024_Items1-23.pdf</v>
      </c>
      <c r="M1077" s="6" t="str">
        <f>Items6[[#This Row],[Cleaned Legal Name]]&amp;"_"&amp;Items6[[#This Row],[FDD Year]]&amp;".pdf"</f>
        <v>RAMADA WORLDWIDE INC_2024.pdf</v>
      </c>
      <c r="N1077" s="7" t="str">
        <f>SUBSTITUTE(Items6[[#This Row],[New PDF File Name]],".pdf","")</f>
        <v>RAMADA WORLDWIDE INC_2024</v>
      </c>
    </row>
    <row r="1078" spans="1:14" x14ac:dyDescent="0.3">
      <c r="A1078" s="1" t="s">
        <v>2161</v>
      </c>
      <c r="B1078" s="1" t="s">
        <v>8</v>
      </c>
      <c r="C1078" s="2">
        <v>45537.036838796295</v>
      </c>
      <c r="D1078" s="2">
        <v>45533.90149679398</v>
      </c>
      <c r="E1078" s="2">
        <v>45533.901496527775</v>
      </c>
      <c r="F1078" s="1" t="s">
        <v>9</v>
      </c>
      <c r="G1078" s="1" t="s">
        <v>2162</v>
      </c>
      <c r="H1078" s="2" t="str">
        <f>_xlfn.XLOOKUP(Items6[[#This Row],[Name - Copy]],AllJson[PDF File Name],AllJson[Franchise Legal Name])</f>
        <v>Ram Jack Systems Distribution, LLC</v>
      </c>
      <c r="I1078" s="4">
        <f>_xlfn.XLOOKUP(Items6[[#This Row],[Name - Copy]],AllJson[PDF File Name],AllJson[FDD Year])</f>
        <v>2024</v>
      </c>
      <c r="J1078" s="5" t="str">
        <f>_xlfn.XLOOKUP(Items6[[#This Row],[Name]],WisconsinFDD_Unstructured[Name],WisconsinFDD_Unstructured[OG Subfolder],0)</f>
        <v>Ram_2024</v>
      </c>
      <c r="K1078" t="str" cm="1">
        <f t="array" ref="K1078">UPPER(CleanFileName1(Items6[[#This Row],[Franchise Legal Name]]))</f>
        <v>RAM JACK SYSTEMS DISTRIBUTION, LLC</v>
      </c>
      <c r="L1078" s="8" t="str">
        <f>SUBSTITUTE(Items6[[#This Row],[New PDF File Name]],".pdf","_Items1-23.pdf")</f>
        <v>RAM JACK SYSTEMS DISTRIBUTION, LLC_2024_Items1-23.pdf</v>
      </c>
      <c r="M1078" s="6" t="str">
        <f>Items6[[#This Row],[Cleaned Legal Name]]&amp;"_"&amp;Items6[[#This Row],[FDD Year]]&amp;".pdf"</f>
        <v>RAM JACK SYSTEMS DISTRIBUTION, LLC_2024.pdf</v>
      </c>
      <c r="N1078" s="7" t="str">
        <f>SUBSTITUTE(Items6[[#This Row],[New PDF File Name]],".pdf","")</f>
        <v>RAM JACK SYSTEMS DISTRIBUTION, LLC_2024</v>
      </c>
    </row>
    <row r="1079" spans="1:14" x14ac:dyDescent="0.3">
      <c r="A1079" s="1" t="s">
        <v>2163</v>
      </c>
      <c r="B1079" s="1" t="s">
        <v>8</v>
      </c>
      <c r="C1079" s="2">
        <v>45537.038571354169</v>
      </c>
      <c r="D1079" s="2">
        <v>45533.901526261572</v>
      </c>
      <c r="E1079" s="2">
        <v>45533.901526180554</v>
      </c>
      <c r="F1079" s="1" t="s">
        <v>9</v>
      </c>
      <c r="G1079" s="1" t="s">
        <v>2164</v>
      </c>
      <c r="H1079" s="2" t="str">
        <f>_xlfn.XLOOKUP(Items6[[#This Row],[Name - Copy]],AllJson[PDF File Name],AllJson[Franchise Legal Name])</f>
        <v>RealtyScape Franchising LLC</v>
      </c>
      <c r="I1079" s="4">
        <f>_xlfn.XLOOKUP(Items6[[#This Row],[Name - Copy]],AllJson[PDF File Name],AllJson[FDD Year])</f>
        <v>2023</v>
      </c>
      <c r="J1079" s="5" t="str">
        <f>_xlfn.XLOOKUP(Items6[[#This Row],[Name]],WisconsinFDD_Unstructured[Name],WisconsinFDD_Unstructured[OG Subfolder],0)</f>
        <v>RealtyScape_2023</v>
      </c>
      <c r="K1079" t="str" cm="1">
        <f t="array" ref="K1079">UPPER(CleanFileName1(Items6[[#This Row],[Franchise Legal Name]]))</f>
        <v>REALTYSCAPE FRANCHISING LLC</v>
      </c>
      <c r="L1079" s="8" t="str">
        <f>SUBSTITUTE(Items6[[#This Row],[New PDF File Name]],".pdf","_Items1-23.pdf")</f>
        <v>REALTYSCAPE FRANCHISING LLC_2023_Items1-23.pdf</v>
      </c>
      <c r="M1079" s="6" t="str">
        <f>Items6[[#This Row],[Cleaned Legal Name]]&amp;"_"&amp;Items6[[#This Row],[FDD Year]]&amp;".pdf"</f>
        <v>REALTYSCAPE FRANCHISING LLC_2023.pdf</v>
      </c>
      <c r="N1079" s="7" t="str">
        <f>SUBSTITUTE(Items6[[#This Row],[New PDF File Name]],".pdf","")</f>
        <v>REALTYSCAPE FRANCHISING LLC_2023</v>
      </c>
    </row>
    <row r="1080" spans="1:14" x14ac:dyDescent="0.3">
      <c r="A1080" s="1" t="s">
        <v>2165</v>
      </c>
      <c r="B1080" s="1" t="s">
        <v>8</v>
      </c>
      <c r="C1080" s="2">
        <v>45537.039936516201</v>
      </c>
      <c r="D1080" s="2">
        <v>45533.901569884256</v>
      </c>
      <c r="E1080" s="2">
        <v>45533.901569768517</v>
      </c>
      <c r="F1080" s="1" t="s">
        <v>9</v>
      </c>
      <c r="G1080" s="1" t="s">
        <v>2166</v>
      </c>
      <c r="H1080" s="2" t="str">
        <f>_xlfn.XLOOKUP(Items6[[#This Row],[Name - Copy]],AllJson[PDF File Name],AllJson[Franchise Legal Name])</f>
        <v>Realty Executives Intl. SVCS. LLC</v>
      </c>
      <c r="I1080" s="4">
        <f>_xlfn.XLOOKUP(Items6[[#This Row],[Name - Copy]],AllJson[PDF File Name],AllJson[FDD Year])</f>
        <v>2024</v>
      </c>
      <c r="J1080" s="5">
        <f>_xlfn.XLOOKUP(Items6[[#This Row],[Name]],WisconsinFDD_Unstructured[Name],WisconsinFDD_Unstructured[OG Subfolder],0)</f>
        <v>0</v>
      </c>
      <c r="K1080" t="str" cm="1">
        <f t="array" ref="K1080">UPPER(CleanFileName1(Items6[[#This Row],[Franchise Legal Name]]))</f>
        <v>REALTY EXECUTIVES INTL. SVCS. LLC</v>
      </c>
      <c r="L1080" s="8" t="str">
        <f>SUBSTITUTE(Items6[[#This Row],[New PDF File Name]],".pdf","_Items1-23.pdf")</f>
        <v>REALTY EXECUTIVES INTL. SVCS. LLC_2024_Items1-23.pdf</v>
      </c>
      <c r="M1080" s="6" t="str">
        <f>Items6[[#This Row],[Cleaned Legal Name]]&amp;"_"&amp;Items6[[#This Row],[FDD Year]]&amp;".pdf"</f>
        <v>REALTY EXECUTIVES INTL. SVCS. LLC_2024.pdf</v>
      </c>
      <c r="N1080" s="7" t="str">
        <f>SUBSTITUTE(Items6[[#This Row],[New PDF File Name]],".pdf","")</f>
        <v>REALTY EXECUTIVES INTL. SVCS. LLC_2024</v>
      </c>
    </row>
    <row r="1081" spans="1:14" x14ac:dyDescent="0.3">
      <c r="A1081" s="1" t="s">
        <v>2167</v>
      </c>
      <c r="B1081" s="1" t="s">
        <v>8</v>
      </c>
      <c r="C1081" s="2">
        <v>45537.045019710647</v>
      </c>
      <c r="D1081" s="2">
        <v>45533.901598553239</v>
      </c>
      <c r="E1081" s="2">
        <v>45533.901598402779</v>
      </c>
      <c r="F1081" s="1" t="s">
        <v>9</v>
      </c>
      <c r="G1081" s="1" t="s">
        <v>2168</v>
      </c>
      <c r="H1081" s="2" t="str">
        <f>_xlfn.XLOOKUP(Items6[[#This Row],[Name - Copy]],AllJson[PDF File Name],AllJson[Franchise Legal Name])</f>
        <v>Realty ONE Group Affiliates, Inc.</v>
      </c>
      <c r="I1081" s="4">
        <f>_xlfn.XLOOKUP(Items6[[#This Row],[Name - Copy]],AllJson[PDF File Name],AllJson[FDD Year])</f>
        <v>2024</v>
      </c>
      <c r="J1081" s="5">
        <f>_xlfn.XLOOKUP(Items6[[#This Row],[Name]],WisconsinFDD_Unstructured[Name],WisconsinFDD_Unstructured[OG Subfolder],0)</f>
        <v>0</v>
      </c>
      <c r="K1081" t="str" cm="1">
        <f t="array" ref="K1081">UPPER(CleanFileName1(Items6[[#This Row],[Franchise Legal Name]]))</f>
        <v>REALTY ONE GROUP AFFILIATES, INC.</v>
      </c>
      <c r="L1081" s="8" t="str">
        <f>SUBSTITUTE(Items6[[#This Row],[New PDF File Name]],".pdf","_Items1-23.pdf")</f>
        <v>REALTY ONE GROUP AFFILIATES, INC._2024_Items1-23.pdf</v>
      </c>
      <c r="M1081" s="6" t="str">
        <f>Items6[[#This Row],[Cleaned Legal Name]]&amp;"_"&amp;Items6[[#This Row],[FDD Year]]&amp;".pdf"</f>
        <v>REALTY ONE GROUP AFFILIATES, INC._2024.pdf</v>
      </c>
      <c r="N1081" s="7" t="str">
        <f>SUBSTITUTE(Items6[[#This Row],[New PDF File Name]],".pdf","")</f>
        <v>REALTY ONE GROUP AFFILIATES, INC._2024</v>
      </c>
    </row>
    <row r="1082" spans="1:14" x14ac:dyDescent="0.3">
      <c r="A1082" s="1" t="s">
        <v>2169</v>
      </c>
      <c r="B1082" s="1" t="s">
        <v>8</v>
      </c>
      <c r="C1082" s="2">
        <v>45537.046492291665</v>
      </c>
      <c r="D1082" s="2">
        <v>45533.901618321761</v>
      </c>
      <c r="E1082" s="2">
        <v>45533.901618229167</v>
      </c>
      <c r="F1082" s="1" t="s">
        <v>9</v>
      </c>
      <c r="G1082" s="1" t="s">
        <v>2170</v>
      </c>
      <c r="H1082" s="2" t="str">
        <f>_xlfn.XLOOKUP(Items6[[#This Row],[Name - Copy]],AllJson[PDF File Name],AllJson[Franchise Legal Name])</f>
        <v>REALTY WORLD, INC.</v>
      </c>
      <c r="I1082" s="4">
        <f>_xlfn.XLOOKUP(Items6[[#This Row],[Name - Copy]],AllJson[PDF File Name],AllJson[FDD Year])</f>
        <v>2023</v>
      </c>
      <c r="J1082" s="5" t="str">
        <f>_xlfn.XLOOKUP(Items6[[#This Row],[Name]],WisconsinFDD_Unstructured[Name],WisconsinFDD_Unstructured[OG Subfolder],0)</f>
        <v>REALTY_2023</v>
      </c>
      <c r="K1082" t="str" cm="1">
        <f t="array" ref="K1082">UPPER(CleanFileName1(Items6[[#This Row],[Franchise Legal Name]]))</f>
        <v>REALTY WORLD, INC.</v>
      </c>
      <c r="L1082" s="8" t="str">
        <f>SUBSTITUTE(Items6[[#This Row],[New PDF File Name]],".pdf","_Items1-23.pdf")</f>
        <v>REALTY WORLD, INC._2023_Items1-23.pdf</v>
      </c>
      <c r="M1082" s="6" t="str">
        <f>Items6[[#This Row],[Cleaned Legal Name]]&amp;"_"&amp;Items6[[#This Row],[FDD Year]]&amp;".pdf"</f>
        <v>REALTY WORLD, INC._2023.pdf</v>
      </c>
      <c r="N1082" s="7" t="str">
        <f>SUBSTITUTE(Items6[[#This Row],[New PDF File Name]],".pdf","")</f>
        <v>REALTY WORLD, INC._2023</v>
      </c>
    </row>
    <row r="1083" spans="1:14" x14ac:dyDescent="0.3">
      <c r="A1083" s="1" t="s">
        <v>2171</v>
      </c>
      <c r="B1083" s="1" t="s">
        <v>8</v>
      </c>
      <c r="C1083" s="2">
        <v>45537.047960775461</v>
      </c>
      <c r="D1083" s="2">
        <v>45533.901651631946</v>
      </c>
      <c r="E1083" s="2">
        <v>45533.9016515162</v>
      </c>
      <c r="F1083" s="1" t="s">
        <v>9</v>
      </c>
      <c r="G1083" s="1" t="s">
        <v>2172</v>
      </c>
      <c r="H1083" s="2" t="str">
        <f>_xlfn.XLOOKUP(Items6[[#This Row],[Name - Copy]],AllJson[PDF File Name],AllJson[Franchise Legal Name])</f>
        <v>Real Deals, Inc.</v>
      </c>
      <c r="I1083" s="4">
        <f>_xlfn.XLOOKUP(Items6[[#This Row],[Name - Copy]],AllJson[PDF File Name],AllJson[FDD Year])</f>
        <v>2024</v>
      </c>
      <c r="J1083" s="5">
        <f>_xlfn.XLOOKUP(Items6[[#This Row],[Name]],WisconsinFDD_Unstructured[Name],WisconsinFDD_Unstructured[OG Subfolder],0)</f>
        <v>0</v>
      </c>
      <c r="K1083" t="str" cm="1">
        <f t="array" ref="K1083">UPPER(CleanFileName1(Items6[[#This Row],[Franchise Legal Name]]))</f>
        <v>REAL DEALS, INC.</v>
      </c>
      <c r="L1083" s="8" t="str">
        <f>SUBSTITUTE(Items6[[#This Row],[New PDF File Name]],".pdf","_Items1-23.pdf")</f>
        <v>REAL DEALS, INC._2024_Items1-23.pdf</v>
      </c>
      <c r="M1083" s="6" t="str">
        <f>Items6[[#This Row],[Cleaned Legal Name]]&amp;"_"&amp;Items6[[#This Row],[FDD Year]]&amp;".pdf"</f>
        <v>REAL DEALS, INC._2024.pdf</v>
      </c>
      <c r="N1083" s="7" t="str">
        <f>SUBSTITUTE(Items6[[#This Row],[New PDF File Name]],".pdf","")</f>
        <v>REAL DEALS, INC._2024</v>
      </c>
    </row>
    <row r="1084" spans="1:14" x14ac:dyDescent="0.3">
      <c r="A1084" s="1" t="s">
        <v>2173</v>
      </c>
      <c r="B1084" s="1" t="s">
        <v>8</v>
      </c>
      <c r="C1084" s="2">
        <v>45537.049458680558</v>
      </c>
      <c r="D1084" s="2">
        <v>45533.901674652778</v>
      </c>
      <c r="E1084" s="2">
        <v>45533.901674513887</v>
      </c>
      <c r="F1084" s="1" t="s">
        <v>9</v>
      </c>
      <c r="G1084" s="1" t="s">
        <v>2174</v>
      </c>
      <c r="H1084" s="2" t="str">
        <f>_xlfn.XLOOKUP(Items6[[#This Row],[Name - Copy]],AllJson[PDF File Name],AllJson[Franchise Legal Name])</f>
        <v>Real Property Management SPV LLC</v>
      </c>
      <c r="I1084" s="4">
        <f>_xlfn.XLOOKUP(Items6[[#This Row],[Name - Copy]],AllJson[PDF File Name],AllJson[FDD Year])</f>
        <v>2024</v>
      </c>
      <c r="J1084" s="5">
        <f>_xlfn.XLOOKUP(Items6[[#This Row],[Name]],WisconsinFDD_Unstructured[Name],WisconsinFDD_Unstructured[OG Subfolder],0)</f>
        <v>0</v>
      </c>
      <c r="K1084" t="str" cm="1">
        <f t="array" ref="K1084">UPPER(CleanFileName1(Items6[[#This Row],[Franchise Legal Name]]))</f>
        <v>REAL PROPERTY MANAGEMENT SPV LLC</v>
      </c>
      <c r="L1084" s="8" t="str">
        <f>SUBSTITUTE(Items6[[#This Row],[New PDF File Name]],".pdf","_Items1-23.pdf")</f>
        <v>REAL PROPERTY MANAGEMENT SPV LLC_2024_Items1-23.pdf</v>
      </c>
      <c r="M1084" s="6" t="str">
        <f>Items6[[#This Row],[Cleaned Legal Name]]&amp;"_"&amp;Items6[[#This Row],[FDD Year]]&amp;".pdf"</f>
        <v>REAL PROPERTY MANAGEMENT SPV LLC_2024.pdf</v>
      </c>
      <c r="N1084" s="7" t="str">
        <f>SUBSTITUTE(Items6[[#This Row],[New PDF File Name]],".pdf","")</f>
        <v>REAL PROPERTY MANAGEMENT SPV LLC_2024</v>
      </c>
    </row>
    <row r="1085" spans="1:14" x14ac:dyDescent="0.3">
      <c r="A1085" s="1" t="s">
        <v>2175</v>
      </c>
      <c r="B1085" s="1" t="s">
        <v>8</v>
      </c>
      <c r="C1085" s="2">
        <v>45537.051951053239</v>
      </c>
      <c r="D1085" s="2">
        <v>45533.901719803238</v>
      </c>
      <c r="E1085" s="2">
        <v>45533.901719687499</v>
      </c>
      <c r="F1085" s="1" t="s">
        <v>9</v>
      </c>
      <c r="G1085" s="1" t="s">
        <v>2176</v>
      </c>
      <c r="H1085" s="2" t="str">
        <f>_xlfn.XLOOKUP(Items6[[#This Row],[Name - Copy]],AllJson[PDF File Name],AllJson[Franchise Legal Name])</f>
        <v>Ream Franchise Group, LLC</v>
      </c>
      <c r="I1085" s="4">
        <f>_xlfn.XLOOKUP(Items6[[#This Row],[Name - Copy]],AllJson[PDF File Name],AllJson[FDD Year])</f>
        <v>2024</v>
      </c>
      <c r="J1085" s="5" t="str">
        <f>_xlfn.XLOOKUP(Items6[[#This Row],[Name]],WisconsinFDD_Unstructured[Name],WisconsinFDD_Unstructured[OG Subfolder],0)</f>
        <v>Ream_2024</v>
      </c>
      <c r="K1085" t="str" cm="1">
        <f t="array" ref="K1085">UPPER(CleanFileName1(Items6[[#This Row],[Franchise Legal Name]]))</f>
        <v>REAM FRANCHISE GROUP, LLC</v>
      </c>
      <c r="L1085" s="8" t="str">
        <f>SUBSTITUTE(Items6[[#This Row],[New PDF File Name]],".pdf","_Items1-23.pdf")</f>
        <v>REAM FRANCHISE GROUP, LLC_2024_Items1-23.pdf</v>
      </c>
      <c r="M1085" s="6" t="str">
        <f>Items6[[#This Row],[Cleaned Legal Name]]&amp;"_"&amp;Items6[[#This Row],[FDD Year]]&amp;".pdf"</f>
        <v>REAM FRANCHISE GROUP, LLC_2024.pdf</v>
      </c>
      <c r="N1085" s="7" t="str">
        <f>SUBSTITUTE(Items6[[#This Row],[New PDF File Name]],".pdf","")</f>
        <v>REAM FRANCHISE GROUP, LLC_2024</v>
      </c>
    </row>
    <row r="1086" spans="1:14" x14ac:dyDescent="0.3">
      <c r="A1086" s="1" t="s">
        <v>2177</v>
      </c>
      <c r="B1086" s="1" t="s">
        <v>8</v>
      </c>
      <c r="C1086" s="2">
        <v>45537.054133148151</v>
      </c>
      <c r="D1086" s="2">
        <v>45533.901763518516</v>
      </c>
      <c r="E1086" s="2">
        <v>45533.901763368056</v>
      </c>
      <c r="F1086" s="1" t="s">
        <v>9</v>
      </c>
      <c r="G1086" s="1" t="s">
        <v>2178</v>
      </c>
      <c r="H1086" s="2" t="str">
        <f>_xlfn.XLOOKUP(Items6[[#This Row],[Name - Copy]],AllJson[PDF File Name],AllJson[Franchise Legal Name])</f>
        <v>ReBath, LLC</v>
      </c>
      <c r="I1086" s="4">
        <f>_xlfn.XLOOKUP(Items6[[#This Row],[Name - Copy]],AllJson[PDF File Name],AllJson[FDD Year])</f>
        <v>2024</v>
      </c>
      <c r="J1086" s="5" t="str">
        <f>_xlfn.XLOOKUP(Items6[[#This Row],[Name]],WisconsinFDD_Unstructured[Name],WisconsinFDD_Unstructured[OG Subfolder],0)</f>
        <v>ReBath_2024</v>
      </c>
      <c r="K1086" t="str" cm="1">
        <f t="array" ref="K1086">UPPER(CleanFileName1(Items6[[#This Row],[Franchise Legal Name]]))</f>
        <v>REBATH, LLC</v>
      </c>
      <c r="L1086" s="8" t="str">
        <f>SUBSTITUTE(Items6[[#This Row],[New PDF File Name]],".pdf","_Items1-23.pdf")</f>
        <v>REBATH, LLC_2024_Items1-23.pdf</v>
      </c>
      <c r="M1086" s="6" t="str">
        <f>Items6[[#This Row],[Cleaned Legal Name]]&amp;"_"&amp;Items6[[#This Row],[FDD Year]]&amp;".pdf"</f>
        <v>REBATH, LLC_2024.pdf</v>
      </c>
      <c r="N1086" s="7" t="str">
        <f>SUBSTITUTE(Items6[[#This Row],[New PDF File Name]],".pdf","")</f>
        <v>REBATH, LLC_2024</v>
      </c>
    </row>
    <row r="1087" spans="1:14" x14ac:dyDescent="0.3">
      <c r="A1087" s="1" t="s">
        <v>2179</v>
      </c>
      <c r="B1087" s="1" t="s">
        <v>8</v>
      </c>
      <c r="C1087" s="2">
        <v>45537.056089201389</v>
      </c>
      <c r="D1087" s="2">
        <v>45533.901772708334</v>
      </c>
      <c r="E1087" s="2">
        <v>45533.90177261574</v>
      </c>
      <c r="F1087" s="1" t="s">
        <v>9</v>
      </c>
      <c r="G1087" s="1" t="s">
        <v>2180</v>
      </c>
      <c r="H1087" s="2" t="str">
        <f>_xlfn.XLOOKUP(Items6[[#This Row],[Name - Copy]],AllJson[PDF File Name],AllJson[Franchise Legal Name])</f>
        <v>Recipe Unlimited US, LLC</v>
      </c>
      <c r="I1087" s="4">
        <f>_xlfn.XLOOKUP(Items6[[#This Row],[Name - Copy]],AllJson[PDF File Name],AllJson[FDD Year])</f>
        <v>2024</v>
      </c>
      <c r="J1087" s="5" t="str">
        <f>_xlfn.XLOOKUP(Items6[[#This Row],[Name]],WisconsinFDD_Unstructured[Name],WisconsinFDD_Unstructured[OG Subfolder],0)</f>
        <v>Recipe_2024</v>
      </c>
      <c r="K1087" t="str" cm="1">
        <f t="array" ref="K1087">UPPER(CleanFileName1(Items6[[#This Row],[Franchise Legal Name]]))</f>
        <v>RECIPE UNLIMITED US, LLC</v>
      </c>
      <c r="L1087" s="8" t="str">
        <f>SUBSTITUTE(Items6[[#This Row],[New PDF File Name]],".pdf","_Items1-23.pdf")</f>
        <v>RECIPE UNLIMITED US, LLC_2024_Items1-23.pdf</v>
      </c>
      <c r="M1087" s="6" t="str">
        <f>Items6[[#This Row],[Cleaned Legal Name]]&amp;"_"&amp;Items6[[#This Row],[FDD Year]]&amp;".pdf"</f>
        <v>RECIPE UNLIMITED US, LLC_2024.pdf</v>
      </c>
      <c r="N1087" s="7" t="str">
        <f>SUBSTITUTE(Items6[[#This Row],[New PDF File Name]],".pdf","")</f>
        <v>RECIPE UNLIMITED US, LLC_2024</v>
      </c>
    </row>
    <row r="1088" spans="1:14" x14ac:dyDescent="0.3">
      <c r="A1088" s="1" t="s">
        <v>2181</v>
      </c>
      <c r="B1088" s="1" t="s">
        <v>8</v>
      </c>
      <c r="C1088" s="2">
        <v>45537.057683043982</v>
      </c>
      <c r="D1088" s="2">
        <v>45533.901805243055</v>
      </c>
      <c r="E1088" s="2">
        <v>45533.901805011577</v>
      </c>
      <c r="F1088" s="1" t="s">
        <v>9</v>
      </c>
      <c r="G1088" s="1" t="s">
        <v>2182</v>
      </c>
      <c r="H1088" s="2" t="str">
        <f>_xlfn.XLOOKUP(Items6[[#This Row],[Name - Copy]],AllJson[PDF File Name],AllJson[Franchise Legal Name])</f>
        <v>RedBox+ International, LLC</v>
      </c>
      <c r="I1088" s="4">
        <f>_xlfn.XLOOKUP(Items6[[#This Row],[Name - Copy]],AllJson[PDF File Name],AllJson[FDD Year])</f>
        <v>2024</v>
      </c>
      <c r="J1088" s="5" t="str">
        <f>_xlfn.XLOOKUP(Items6[[#This Row],[Name]],WisconsinFDD_Unstructured[Name],WisconsinFDD_Unstructured[OG Subfolder],0)</f>
        <v>RedBox+_2024</v>
      </c>
      <c r="K1088" t="str" cm="1">
        <f t="array" ref="K1088">UPPER(CleanFileName1(Items6[[#This Row],[Franchise Legal Name]]))</f>
        <v>REDBOX+ INTERNATIONAL, LLC</v>
      </c>
      <c r="L1088" s="8" t="str">
        <f>SUBSTITUTE(Items6[[#This Row],[New PDF File Name]],".pdf","_Items1-23.pdf")</f>
        <v>REDBOX+ INTERNATIONAL, LLC_2024_Items1-23.pdf</v>
      </c>
      <c r="M1088" s="6" t="str">
        <f>Items6[[#This Row],[Cleaned Legal Name]]&amp;"_"&amp;Items6[[#This Row],[FDD Year]]&amp;".pdf"</f>
        <v>REDBOX+ INTERNATIONAL, LLC_2024.pdf</v>
      </c>
      <c r="N1088" s="7" t="str">
        <f>SUBSTITUTE(Items6[[#This Row],[New PDF File Name]],".pdf","")</f>
        <v>REDBOX+ INTERNATIONAL, LLC_2024</v>
      </c>
    </row>
    <row r="1089" spans="1:14" x14ac:dyDescent="0.3">
      <c r="A1089" s="1" t="s">
        <v>2183</v>
      </c>
      <c r="B1089" s="1" t="s">
        <v>8</v>
      </c>
      <c r="C1089" s="2">
        <v>45537.059860636575</v>
      </c>
      <c r="D1089" s="2">
        <v>45533.901823287037</v>
      </c>
      <c r="E1089" s="2">
        <v>45533.901823194443</v>
      </c>
      <c r="F1089" s="1" t="s">
        <v>9</v>
      </c>
      <c r="G1089" s="1" t="s">
        <v>2184</v>
      </c>
      <c r="H1089" s="2" t="str">
        <f>_xlfn.XLOOKUP(Items6[[#This Row],[Name - Copy]],AllJson[PDF File Name],AllJson[Franchise Legal Name])</f>
        <v>RedLine Athletics Franchising, LLC</v>
      </c>
      <c r="I1089" s="4">
        <f>_xlfn.XLOOKUP(Items6[[#This Row],[Name - Copy]],AllJson[PDF File Name],AllJson[FDD Year])</f>
        <v>2024</v>
      </c>
      <c r="J1089" s="5" t="str">
        <f>_xlfn.XLOOKUP(Items6[[#This Row],[Name]],WisconsinFDD_Unstructured[Name],WisconsinFDD_Unstructured[OG Subfolder],0)</f>
        <v>RedLine_2024</v>
      </c>
      <c r="K1089" t="str" cm="1">
        <f t="array" ref="K1089">UPPER(CleanFileName1(Items6[[#This Row],[Franchise Legal Name]]))</f>
        <v>REDLINE ATHLETICS FRANCHISING, LLC</v>
      </c>
      <c r="L1089" s="8" t="str">
        <f>SUBSTITUTE(Items6[[#This Row],[New PDF File Name]],".pdf","_Items1-23.pdf")</f>
        <v>REDLINE ATHLETICS FRANCHISING, LLC_2024_Items1-23.pdf</v>
      </c>
      <c r="M1089" s="6" t="str">
        <f>Items6[[#This Row],[Cleaned Legal Name]]&amp;"_"&amp;Items6[[#This Row],[FDD Year]]&amp;".pdf"</f>
        <v>REDLINE ATHLETICS FRANCHISING, LLC_2024.pdf</v>
      </c>
      <c r="N1089" s="7" t="str">
        <f>SUBSTITUTE(Items6[[#This Row],[New PDF File Name]],".pdf","")</f>
        <v>REDLINE ATHLETICS FRANCHISING, LLC_2024</v>
      </c>
    </row>
    <row r="1090" spans="1:14" x14ac:dyDescent="0.3">
      <c r="A1090" s="1" t="s">
        <v>2185</v>
      </c>
      <c r="B1090" s="1" t="s">
        <v>8</v>
      </c>
      <c r="C1090" s="2">
        <v>45537.061033923608</v>
      </c>
      <c r="D1090" s="2">
        <v>45533.901831493058</v>
      </c>
      <c r="E1090" s="2">
        <v>45533.90183141204</v>
      </c>
      <c r="F1090" s="1" t="s">
        <v>9</v>
      </c>
      <c r="G1090" s="1" t="s">
        <v>2186</v>
      </c>
      <c r="H1090" s="2" t="str">
        <f>_xlfn.XLOOKUP(Items6[[#This Row],[Name - Copy]],AllJson[PDF File Name],AllJson[Franchise Legal Name])</f>
        <v>Red Barn Homebuyers, LLC</v>
      </c>
      <c r="I1090" s="4">
        <f>_xlfn.XLOOKUP(Items6[[#This Row],[Name - Copy]],AllJson[PDF File Name],AllJson[FDD Year])</f>
        <v>2024</v>
      </c>
      <c r="J1090" s="5">
        <f>_xlfn.XLOOKUP(Items6[[#This Row],[Name]],WisconsinFDD_Unstructured[Name],WisconsinFDD_Unstructured[OG Subfolder],0)</f>
        <v>0</v>
      </c>
      <c r="K1090" t="str" cm="1">
        <f t="array" ref="K1090">UPPER(CleanFileName1(Items6[[#This Row],[Franchise Legal Name]]))</f>
        <v>RED BARN HOMEBUYERS, LLC</v>
      </c>
      <c r="L1090" s="8" t="str">
        <f>SUBSTITUTE(Items6[[#This Row],[New PDF File Name]],".pdf","_Items1-23.pdf")</f>
        <v>RED BARN HOMEBUYERS, LLC_2024_Items1-23.pdf</v>
      </c>
      <c r="M1090" s="6" t="str">
        <f>Items6[[#This Row],[Cleaned Legal Name]]&amp;"_"&amp;Items6[[#This Row],[FDD Year]]&amp;".pdf"</f>
        <v>RED BARN HOMEBUYERS, LLC_2024.pdf</v>
      </c>
      <c r="N1090" s="7" t="str">
        <f>SUBSTITUTE(Items6[[#This Row],[New PDF File Name]],".pdf","")</f>
        <v>RED BARN HOMEBUYERS, LLC_2024</v>
      </c>
    </row>
    <row r="1091" spans="1:14" x14ac:dyDescent="0.3">
      <c r="A1091" s="1" t="s">
        <v>2187</v>
      </c>
      <c r="B1091" s="1" t="s">
        <v>8</v>
      </c>
      <c r="C1091" s="2">
        <v>45537.062398148148</v>
      </c>
      <c r="D1091" s="2">
        <v>45533.901854976852</v>
      </c>
      <c r="E1091" s="2">
        <v>45533.901854861113</v>
      </c>
      <c r="F1091" s="1" t="s">
        <v>9</v>
      </c>
      <c r="G1091" s="1" t="s">
        <v>2188</v>
      </c>
      <c r="H1091" s="2" t="str">
        <f>_xlfn.XLOOKUP(Items6[[#This Row],[Name - Copy]],AllJson[PDF File Name],AllJson[Franchise Legal Name])</f>
        <v>Red Effect International Franchise, LLC</v>
      </c>
      <c r="I1091" s="4">
        <f>_xlfn.XLOOKUP(Items6[[#This Row],[Name - Copy]],AllJson[PDF File Name],AllJson[FDD Year])</f>
        <v>2024</v>
      </c>
      <c r="J1091" s="5">
        <f>_xlfn.XLOOKUP(Items6[[#This Row],[Name]],WisconsinFDD_Unstructured[Name],WisconsinFDD_Unstructured[OG Subfolder],0)</f>
        <v>0</v>
      </c>
      <c r="K1091" t="str" cm="1">
        <f t="array" ref="K1091">UPPER(CleanFileName1(Items6[[#This Row],[Franchise Legal Name]]))</f>
        <v>RED EFFECT INTERNATIONAL FRANCHISE, LLC</v>
      </c>
      <c r="L1091" s="8" t="str">
        <f>SUBSTITUTE(Items6[[#This Row],[New PDF File Name]],".pdf","_Items1-23.pdf")</f>
        <v>RED EFFECT INTERNATIONAL FRANCHISE, LLC_2024_Items1-23.pdf</v>
      </c>
      <c r="M1091" s="6" t="str">
        <f>Items6[[#This Row],[Cleaned Legal Name]]&amp;"_"&amp;Items6[[#This Row],[FDD Year]]&amp;".pdf"</f>
        <v>RED EFFECT INTERNATIONAL FRANCHISE, LLC_2024.pdf</v>
      </c>
      <c r="N1091" s="7" t="str">
        <f>SUBSTITUTE(Items6[[#This Row],[New PDF File Name]],".pdf","")</f>
        <v>RED EFFECT INTERNATIONAL FRANCHISE, LLC_2024</v>
      </c>
    </row>
    <row r="1092" spans="1:14" x14ac:dyDescent="0.3">
      <c r="A1092" s="1" t="s">
        <v>2189</v>
      </c>
      <c r="B1092" s="1" t="s">
        <v>8</v>
      </c>
      <c r="C1092" s="2">
        <v>45537.064268587965</v>
      </c>
      <c r="D1092" s="2">
        <v>45533.901899594908</v>
      </c>
      <c r="E1092" s="2">
        <v>45533.901899282406</v>
      </c>
      <c r="F1092" s="1" t="s">
        <v>9</v>
      </c>
      <c r="G1092" s="1" t="s">
        <v>2190</v>
      </c>
      <c r="H1092" s="2" t="str">
        <f>_xlfn.XLOOKUP(Items6[[#This Row],[Name - Copy]],AllJson[PDF File Name],AllJson[Franchise Legal Name])</f>
        <v>Red Light Method Franchising LLC</v>
      </c>
      <c r="I1092" s="4">
        <f>_xlfn.XLOOKUP(Items6[[#This Row],[Name - Copy]],AllJson[PDF File Name],AllJson[FDD Year])</f>
        <v>2024</v>
      </c>
      <c r="J1092" s="5">
        <f>_xlfn.XLOOKUP(Items6[[#This Row],[Name]],WisconsinFDD_Unstructured[Name],WisconsinFDD_Unstructured[OG Subfolder],0)</f>
        <v>0</v>
      </c>
      <c r="K1092" t="str" cm="1">
        <f t="array" ref="K1092">UPPER(CleanFileName1(Items6[[#This Row],[Franchise Legal Name]]))</f>
        <v>RED LIGHT METHOD FRANCHISING LLC</v>
      </c>
      <c r="L1092" s="8" t="str">
        <f>SUBSTITUTE(Items6[[#This Row],[New PDF File Name]],".pdf","_Items1-23.pdf")</f>
        <v>RED LIGHT METHOD FRANCHISING LLC_2024_Items1-23.pdf</v>
      </c>
      <c r="M1092" s="6" t="str">
        <f>Items6[[#This Row],[Cleaned Legal Name]]&amp;"_"&amp;Items6[[#This Row],[FDD Year]]&amp;".pdf"</f>
        <v>RED LIGHT METHOD FRANCHISING LLC_2024.pdf</v>
      </c>
      <c r="N1092" s="7" t="str">
        <f>SUBSTITUTE(Items6[[#This Row],[New PDF File Name]],".pdf","")</f>
        <v>RED LIGHT METHOD FRANCHISING LLC_2024</v>
      </c>
    </row>
    <row r="1093" spans="1:14" x14ac:dyDescent="0.3">
      <c r="A1093" s="1" t="s">
        <v>2191</v>
      </c>
      <c r="B1093" s="1" t="s">
        <v>8</v>
      </c>
      <c r="C1093" s="2">
        <v>45537.066102233795</v>
      </c>
      <c r="D1093" s="2">
        <v>45533.901932256944</v>
      </c>
      <c r="E1093" s="2">
        <v>45533.901932118053</v>
      </c>
      <c r="F1093" s="1" t="s">
        <v>9</v>
      </c>
      <c r="G1093" s="1" t="s">
        <v>2192</v>
      </c>
      <c r="H1093" s="2" t="str">
        <f>_xlfn.XLOOKUP(Items6[[#This Row],[Name - Copy]],AllJson[PDF File Name],AllJson[Franchise Legal Name])</f>
        <v>Red Mango FC, LLC</v>
      </c>
      <c r="I1093" s="4">
        <f>_xlfn.XLOOKUP(Items6[[#This Row],[Name - Copy]],AllJson[PDF File Name],AllJson[FDD Year])</f>
        <v>2024</v>
      </c>
      <c r="J1093" s="5">
        <f>_xlfn.XLOOKUP(Items6[[#This Row],[Name]],WisconsinFDD_Unstructured[Name],WisconsinFDD_Unstructured[OG Subfolder],0)</f>
        <v>0</v>
      </c>
      <c r="K1093" t="str" cm="1">
        <f t="array" ref="K1093">UPPER(CleanFileName1(Items6[[#This Row],[Franchise Legal Name]]))</f>
        <v>RED MANGO FC, LLC</v>
      </c>
      <c r="L1093" s="8" t="str">
        <f>SUBSTITUTE(Items6[[#This Row],[New PDF File Name]],".pdf","_Items1-23.pdf")</f>
        <v>RED MANGO FC, LLC_2024_Items1-23.pdf</v>
      </c>
      <c r="M1093" s="6" t="str">
        <f>Items6[[#This Row],[Cleaned Legal Name]]&amp;"_"&amp;Items6[[#This Row],[FDD Year]]&amp;".pdf"</f>
        <v>RED MANGO FC, LLC_2024.pdf</v>
      </c>
      <c r="N1093" s="7" t="str">
        <f>SUBSTITUTE(Items6[[#This Row],[New PDF File Name]],".pdf","")</f>
        <v>RED MANGO FC, LLC_2024</v>
      </c>
    </row>
    <row r="1094" spans="1:14" x14ac:dyDescent="0.3">
      <c r="A1094" s="1" t="s">
        <v>2193</v>
      </c>
      <c r="B1094" s="1" t="s">
        <v>8</v>
      </c>
      <c r="C1094" s="2">
        <v>45537.068198310182</v>
      </c>
      <c r="D1094" s="2">
        <v>45533.901943854165</v>
      </c>
      <c r="E1094" s="2">
        <v>45533.901943726851</v>
      </c>
      <c r="F1094" s="1" t="s">
        <v>9</v>
      </c>
      <c r="G1094" s="1" t="s">
        <v>2194</v>
      </c>
      <c r="H1094" s="2" t="str">
        <f>_xlfn.XLOOKUP(Items6[[#This Row],[Name - Copy]],AllJson[PDF File Name],AllJson[Franchise Legal Name])</f>
        <v>Red Roof Franchising, LLC</v>
      </c>
      <c r="I1094" s="4">
        <f>_xlfn.XLOOKUP(Items6[[#This Row],[Name - Copy]],AllJson[PDF File Name],AllJson[FDD Year])</f>
        <v>2024</v>
      </c>
      <c r="J1094" s="5">
        <f>_xlfn.XLOOKUP(Items6[[#This Row],[Name]],WisconsinFDD_Unstructured[Name],WisconsinFDD_Unstructured[OG Subfolder],0)</f>
        <v>0</v>
      </c>
      <c r="K1094" t="str" cm="1">
        <f t="array" ref="K1094">UPPER(CleanFileName1(Items6[[#This Row],[Franchise Legal Name]]))</f>
        <v>RED ROOF FRANCHISING, LLC</v>
      </c>
      <c r="L1094" s="8" t="str">
        <f>SUBSTITUTE(Items6[[#This Row],[New PDF File Name]],".pdf","_Items1-23.pdf")</f>
        <v>RED ROOF FRANCHISING, LLC_2024_Items1-23.pdf</v>
      </c>
      <c r="M1094" s="6" t="str">
        <f>Items6[[#This Row],[Cleaned Legal Name]]&amp;"_"&amp;Items6[[#This Row],[FDD Year]]&amp;".pdf"</f>
        <v>RED ROOF FRANCHISING, LLC_2024.pdf</v>
      </c>
      <c r="N1094" s="7" t="str">
        <f>SUBSTITUTE(Items6[[#This Row],[New PDF File Name]],".pdf","")</f>
        <v>RED ROOF FRANCHISING, LLC_2024</v>
      </c>
    </row>
    <row r="1095" spans="1:14" x14ac:dyDescent="0.3">
      <c r="A1095" s="1" t="s">
        <v>2195</v>
      </c>
      <c r="B1095" s="1" t="s">
        <v>8</v>
      </c>
      <c r="C1095" s="2">
        <v>45537.070653449075</v>
      </c>
      <c r="D1095" s="2">
        <v>45533.901972604166</v>
      </c>
      <c r="E1095" s="2">
        <v>45533.901972500003</v>
      </c>
      <c r="F1095" s="1" t="s">
        <v>9</v>
      </c>
      <c r="G1095" s="1" t="s">
        <v>2196</v>
      </c>
      <c r="H1095" s="2" t="str">
        <f>_xlfn.XLOOKUP(Items6[[#This Row],[Name - Copy]],AllJson[PDF File Name],AllJson[Franchise Legal Name])</f>
        <v>Red Wagon Club Franchise, LLC</v>
      </c>
      <c r="I1095" s="4">
        <f>_xlfn.XLOOKUP(Items6[[#This Row],[Name - Copy]],AllJson[PDF File Name],AllJson[FDD Year])</f>
        <v>2024</v>
      </c>
      <c r="J1095" s="5">
        <f>_xlfn.XLOOKUP(Items6[[#This Row],[Name]],WisconsinFDD_Unstructured[Name],WisconsinFDD_Unstructured[OG Subfolder],0)</f>
        <v>0</v>
      </c>
      <c r="K1095" t="str" cm="1">
        <f t="array" ref="K1095">UPPER(CleanFileName1(Items6[[#This Row],[Franchise Legal Name]]))</f>
        <v>RED WAGON CLUB FRANCHISE, LLC</v>
      </c>
      <c r="L1095" s="8" t="str">
        <f>SUBSTITUTE(Items6[[#This Row],[New PDF File Name]],".pdf","_Items1-23.pdf")</f>
        <v>RED WAGON CLUB FRANCHISE, LLC_2024_Items1-23.pdf</v>
      </c>
      <c r="M1095" s="6" t="str">
        <f>Items6[[#This Row],[Cleaned Legal Name]]&amp;"_"&amp;Items6[[#This Row],[FDD Year]]&amp;".pdf"</f>
        <v>RED WAGON CLUB FRANCHISE, LLC_2024.pdf</v>
      </c>
      <c r="N1095" s="7" t="str">
        <f>SUBSTITUTE(Items6[[#This Row],[New PDF File Name]],".pdf","")</f>
        <v>RED WAGON CLUB FRANCHISE, LLC_2024</v>
      </c>
    </row>
    <row r="1096" spans="1:14" x14ac:dyDescent="0.3">
      <c r="A1096" s="1" t="s">
        <v>2197</v>
      </c>
      <c r="B1096" s="1" t="s">
        <v>8</v>
      </c>
      <c r="C1096" s="2">
        <v>45537.072056203702</v>
      </c>
      <c r="D1096" s="2">
        <v>45533.902028449076</v>
      </c>
      <c r="E1096" s="2">
        <v>45533.902028101853</v>
      </c>
      <c r="F1096" s="1" t="s">
        <v>9</v>
      </c>
      <c r="G1096" s="1" t="s">
        <v>2198</v>
      </c>
      <c r="H1096" s="2" t="str">
        <f>_xlfn.XLOOKUP(Items6[[#This Row],[Name - Copy]],AllJson[PDF File Name],AllJson[Franchise Legal Name])</f>
        <v>Regal Nails, Salon &amp; Spa, LLC</v>
      </c>
      <c r="I1096" s="4">
        <f>_xlfn.XLOOKUP(Items6[[#This Row],[Name - Copy]],AllJson[PDF File Name],AllJson[FDD Year])</f>
        <v>2024</v>
      </c>
      <c r="J1096" s="5" t="str">
        <f>_xlfn.XLOOKUP(Items6[[#This Row],[Name]],WisconsinFDD_Unstructured[Name],WisconsinFDD_Unstructured[OG Subfolder],0)</f>
        <v>Regal_2024</v>
      </c>
      <c r="K1096" t="str" cm="1">
        <f t="array" ref="K1096">UPPER(CleanFileName1(Items6[[#This Row],[Franchise Legal Name]]))</f>
        <v>REGAL NAILS, SALON &amp; SPA, LLC</v>
      </c>
      <c r="L1096" s="8" t="str">
        <f>SUBSTITUTE(Items6[[#This Row],[New PDF File Name]],".pdf","_Items1-23.pdf")</f>
        <v>REGAL NAILS, SALON &amp; SPA, LLC_2024_Items1-23.pdf</v>
      </c>
      <c r="M1096" s="6" t="str">
        <f>Items6[[#This Row],[Cleaned Legal Name]]&amp;"_"&amp;Items6[[#This Row],[FDD Year]]&amp;".pdf"</f>
        <v>REGAL NAILS, SALON &amp; SPA, LLC_2024.pdf</v>
      </c>
      <c r="N1096" s="7" t="str">
        <f>SUBSTITUTE(Items6[[#This Row],[New PDF File Name]],".pdf","")</f>
        <v>REGAL NAILS, SALON &amp; SPA, LLC_2024</v>
      </c>
    </row>
    <row r="1097" spans="1:14" x14ac:dyDescent="0.3">
      <c r="A1097" s="1" t="s">
        <v>2199</v>
      </c>
      <c r="B1097" s="1" t="s">
        <v>8</v>
      </c>
      <c r="C1097" s="2">
        <v>45537.074785324075</v>
      </c>
      <c r="D1097" s="2">
        <v>45533.902036099535</v>
      </c>
      <c r="E1097" s="2">
        <v>45533.902036006948</v>
      </c>
      <c r="F1097" s="1" t="s">
        <v>9</v>
      </c>
      <c r="G1097" s="1" t="s">
        <v>2200</v>
      </c>
      <c r="H1097" s="2" t="str">
        <f>_xlfn.XLOOKUP(Items6[[#This Row],[Name - Copy]],AllJson[PDF File Name],AllJson[Franchise Legal Name])</f>
        <v>Regent Subs Franchise LLC</v>
      </c>
      <c r="I1097" s="4">
        <f>_xlfn.XLOOKUP(Items6[[#This Row],[Name - Copy]],AllJson[PDF File Name],AllJson[FDD Year])</f>
        <v>2024</v>
      </c>
      <c r="J1097" s="5" t="str">
        <f>_xlfn.XLOOKUP(Items6[[#This Row],[Name]],WisconsinFDD_Unstructured[Name],WisconsinFDD_Unstructured[OG Subfolder],0)</f>
        <v>Regent_2024</v>
      </c>
      <c r="K1097" t="str" cm="1">
        <f t="array" ref="K1097">UPPER(CleanFileName1(Items6[[#This Row],[Franchise Legal Name]]))</f>
        <v>REGENT SUBS FRANCHISE LLC</v>
      </c>
      <c r="L1097" s="8" t="str">
        <f>SUBSTITUTE(Items6[[#This Row],[New PDF File Name]],".pdf","_Items1-23.pdf")</f>
        <v>REGENT SUBS FRANCHISE LLC_2024_Items1-23.pdf</v>
      </c>
      <c r="M1097" s="6" t="str">
        <f>Items6[[#This Row],[Cleaned Legal Name]]&amp;"_"&amp;Items6[[#This Row],[FDD Year]]&amp;".pdf"</f>
        <v>REGENT SUBS FRANCHISE LLC_2024.pdf</v>
      </c>
      <c r="N1097" s="7" t="str">
        <f>SUBSTITUTE(Items6[[#This Row],[New PDF File Name]],".pdf","")</f>
        <v>REGENT SUBS FRANCHISE LLC_2024</v>
      </c>
    </row>
    <row r="1098" spans="1:14" x14ac:dyDescent="0.3">
      <c r="A1098" s="1" t="s">
        <v>2201</v>
      </c>
      <c r="B1098" s="1" t="s">
        <v>8</v>
      </c>
      <c r="C1098" s="2">
        <v>45537.075833159724</v>
      </c>
      <c r="D1098" s="2">
        <v>45533.902061736109</v>
      </c>
      <c r="E1098" s="2">
        <v>45533.902061597226</v>
      </c>
      <c r="F1098" s="1" t="s">
        <v>9</v>
      </c>
      <c r="G1098" s="1" t="s">
        <v>2202</v>
      </c>
      <c r="H1098" s="2" t="str">
        <f>_xlfn.XLOOKUP(Items6[[#This Row],[Name - Copy]],AllJson[PDF File Name],AllJson[Franchise Legal Name])</f>
        <v>RELAX THE BACK CORPORATION</v>
      </c>
      <c r="I1098" s="4">
        <f>_xlfn.XLOOKUP(Items6[[#This Row],[Name - Copy]],AllJson[PDF File Name],AllJson[FDD Year])</f>
        <v>2024</v>
      </c>
      <c r="J1098" s="5" t="str">
        <f>_xlfn.XLOOKUP(Items6[[#This Row],[Name]],WisconsinFDD_Unstructured[Name],WisconsinFDD_Unstructured[OG Subfolder],0)</f>
        <v>RELAX_2024</v>
      </c>
      <c r="K1098" t="str" cm="1">
        <f t="array" ref="K1098">UPPER(CleanFileName1(Items6[[#This Row],[Franchise Legal Name]]))</f>
        <v>RELAX THE BACK CORPORATION</v>
      </c>
      <c r="L1098" s="8" t="str">
        <f>SUBSTITUTE(Items6[[#This Row],[New PDF File Name]],".pdf","_Items1-23.pdf")</f>
        <v>RELAX THE BACK CORPORATION_2024_Items1-23.pdf</v>
      </c>
      <c r="M1098" s="6" t="str">
        <f>Items6[[#This Row],[Cleaned Legal Name]]&amp;"_"&amp;Items6[[#This Row],[FDD Year]]&amp;".pdf"</f>
        <v>RELAX THE BACK CORPORATION_2024.pdf</v>
      </c>
      <c r="N1098" s="7" t="str">
        <f>SUBSTITUTE(Items6[[#This Row],[New PDF File Name]],".pdf","")</f>
        <v>RELAX THE BACK CORPORATION_2024</v>
      </c>
    </row>
    <row r="1099" spans="1:14" x14ac:dyDescent="0.3">
      <c r="A1099" s="1" t="s">
        <v>2203</v>
      </c>
      <c r="B1099" s="1" t="s">
        <v>8</v>
      </c>
      <c r="C1099" s="2">
        <v>45537.077456782405</v>
      </c>
      <c r="D1099" s="2">
        <v>45533.902082476852</v>
      </c>
      <c r="E1099" s="2">
        <v>45533.902082337961</v>
      </c>
      <c r="F1099" s="1" t="s">
        <v>9</v>
      </c>
      <c r="G1099" s="1" t="s">
        <v>2204</v>
      </c>
      <c r="H1099" s="2" t="str">
        <f>_xlfn.XLOOKUP(Items6[[#This Row],[Name - Copy]],AllJson[PDF File Name],AllJson[Franchise Legal Name])</f>
        <v>Relive Franchising LLC</v>
      </c>
      <c r="I1099" s="4">
        <f>_xlfn.XLOOKUP(Items6[[#This Row],[Name - Copy]],AllJson[PDF File Name],AllJson[FDD Year])</f>
        <v>2024</v>
      </c>
      <c r="J1099" s="5" t="str">
        <f>_xlfn.XLOOKUP(Items6[[#This Row],[Name]],WisconsinFDD_Unstructured[Name],WisconsinFDD_Unstructured[OG Subfolder],0)</f>
        <v>Relive_2024</v>
      </c>
      <c r="K1099" t="str" cm="1">
        <f t="array" ref="K1099">UPPER(CleanFileName1(Items6[[#This Row],[Franchise Legal Name]]))</f>
        <v>RELIVE FRANCHISING LLC</v>
      </c>
      <c r="L1099" s="8" t="str">
        <f>SUBSTITUTE(Items6[[#This Row],[New PDF File Name]],".pdf","_Items1-23.pdf")</f>
        <v>RELIVE FRANCHISING LLC_2024_Items1-23.pdf</v>
      </c>
      <c r="M1099" s="6" t="str">
        <f>Items6[[#This Row],[Cleaned Legal Name]]&amp;"_"&amp;Items6[[#This Row],[FDD Year]]&amp;".pdf"</f>
        <v>RELIVE FRANCHISING LLC_2024.pdf</v>
      </c>
      <c r="N1099" s="7" t="str">
        <f>SUBSTITUTE(Items6[[#This Row],[New PDF File Name]],".pdf","")</f>
        <v>RELIVE FRANCHISING LLC_2024</v>
      </c>
    </row>
    <row r="1100" spans="1:14" x14ac:dyDescent="0.3">
      <c r="A1100" s="1" t="s">
        <v>2205</v>
      </c>
      <c r="B1100" s="1" t="s">
        <v>8</v>
      </c>
      <c r="C1100" s="2">
        <v>45537.079001076389</v>
      </c>
      <c r="D1100" s="2">
        <v>45533.902118171296</v>
      </c>
      <c r="E1100" s="2">
        <v>45533.902118020836</v>
      </c>
      <c r="F1100" s="1" t="s">
        <v>9</v>
      </c>
      <c r="G1100" s="1" t="s">
        <v>2206</v>
      </c>
      <c r="H1100" s="2" t="str">
        <f>_xlfn.XLOOKUP(Items6[[#This Row],[Name - Copy]],AllJson[PDF File Name],AllJson[Franchise Legal Name])</f>
        <v>RE/MAX Integrated Regions, LLC</v>
      </c>
      <c r="I1100" s="4">
        <f>_xlfn.XLOOKUP(Items6[[#This Row],[Name - Copy]],AllJson[PDF File Name],AllJson[FDD Year])</f>
        <v>2024</v>
      </c>
      <c r="J1100" s="5" t="str">
        <f>_xlfn.XLOOKUP(Items6[[#This Row],[Name]],WisconsinFDD_Unstructured[Name],WisconsinFDD_Unstructured[OG Subfolder],0)</f>
        <v>REMAX_2024</v>
      </c>
      <c r="K1100" t="str" cm="1">
        <f t="array" ref="K1100">UPPER(CleanFileName1(Items6[[#This Row],[Franchise Legal Name]]))</f>
        <v>REMAX INTEGRATED REGIONS, LLC</v>
      </c>
      <c r="L1100" s="8" t="str">
        <f>SUBSTITUTE(Items6[[#This Row],[New PDF File Name]],".pdf","_Items1-23.pdf")</f>
        <v>REMAX INTEGRATED REGIONS, LLC_2024_Items1-23.pdf</v>
      </c>
      <c r="M1100" s="6" t="str">
        <f>Items6[[#This Row],[Cleaned Legal Name]]&amp;"_"&amp;Items6[[#This Row],[FDD Year]]&amp;".pdf"</f>
        <v>REMAX INTEGRATED REGIONS, LLC_2024.pdf</v>
      </c>
      <c r="N1100" s="7" t="str">
        <f>SUBSTITUTE(Items6[[#This Row],[New PDF File Name]],".pdf","")</f>
        <v>REMAX INTEGRATED REGIONS, LLC_2024</v>
      </c>
    </row>
    <row r="1101" spans="1:14" x14ac:dyDescent="0.3">
      <c r="A1101" s="1" t="s">
        <v>2207</v>
      </c>
      <c r="B1101" s="1" t="s">
        <v>8</v>
      </c>
      <c r="C1101" s="2">
        <v>45537.081877164354</v>
      </c>
      <c r="D1101" s="2">
        <v>45533.902154641204</v>
      </c>
      <c r="E1101" s="2">
        <v>45533.902154513889</v>
      </c>
      <c r="F1101" s="1" t="s">
        <v>9</v>
      </c>
      <c r="G1101" s="1" t="s">
        <v>2208</v>
      </c>
      <c r="H1101" s="2" t="str">
        <f>_xlfn.XLOOKUP(Items6[[#This Row],[Name - Copy]],AllJson[PDF File Name],AllJson[Franchise Legal Name])</f>
        <v>Rendlef Co d.b.a Jan-Pro Franchise Development of Northeast Wisconsin</v>
      </c>
      <c r="I1101" s="4">
        <f>_xlfn.XLOOKUP(Items6[[#This Row],[Name - Copy]],AllJson[PDF File Name],AllJson[FDD Year])</f>
        <v>2023</v>
      </c>
      <c r="J1101" s="5" t="str">
        <f>_xlfn.XLOOKUP(Items6[[#This Row],[Name]],WisconsinFDD_Unstructured[Name],WisconsinFDD_Unstructured[OG Subfolder],0)</f>
        <v>Rendlef_2023</v>
      </c>
      <c r="K1101" t="str" cm="1">
        <f t="array" ref="K1101">UPPER(CleanFileName1(Items6[[#This Row],[Franchise Legal Name]]))</f>
        <v>RENDLEF CO D.B.A JAN-PRO FRANCHISE DEVELOPMENT OF NORTHEAST WISCONSIN</v>
      </c>
      <c r="L1101" s="8" t="str">
        <f>SUBSTITUTE(Items6[[#This Row],[New PDF File Name]],".pdf","_Items1-23.pdf")</f>
        <v>RENDLEF CO D.B.A JAN-PRO FRANCHISE DEVELOPMENT OF NORTHEAST WISCONSIN_2023_Items1-23.pdf</v>
      </c>
      <c r="M1101" s="6" t="str">
        <f>Items6[[#This Row],[Cleaned Legal Name]]&amp;"_"&amp;Items6[[#This Row],[FDD Year]]&amp;".pdf"</f>
        <v>RENDLEF CO D.B.A JAN-PRO FRANCHISE DEVELOPMENT OF NORTHEAST WISCONSIN_2023.pdf</v>
      </c>
      <c r="N1101" s="7" t="str">
        <f>SUBSTITUTE(Items6[[#This Row],[New PDF File Name]],".pdf","")</f>
        <v>RENDLEF CO D.B.A JAN-PRO FRANCHISE DEVELOPMENT OF NORTHEAST WISCONSIN_2023</v>
      </c>
    </row>
    <row r="1102" spans="1:14" x14ac:dyDescent="0.3">
      <c r="A1102" s="1" t="s">
        <v>2209</v>
      </c>
      <c r="B1102" s="1" t="s">
        <v>8</v>
      </c>
      <c r="C1102" s="2">
        <v>45537.083858495367</v>
      </c>
      <c r="D1102" s="2">
        <v>45533.902174687501</v>
      </c>
      <c r="E1102" s="2">
        <v>45533.902174571762</v>
      </c>
      <c r="F1102" s="1" t="s">
        <v>9</v>
      </c>
      <c r="G1102" s="1" t="s">
        <v>2210</v>
      </c>
      <c r="H1102" s="2" t="str">
        <f>_xlfn.XLOOKUP(Items6[[#This Row],[Name - Copy]],AllJson[PDF File Name],AllJson[Franchise Legal Name])</f>
        <v>Renew Medic Franchising, LLC</v>
      </c>
      <c r="I1102" s="4">
        <f>_xlfn.XLOOKUP(Items6[[#This Row],[Name - Copy]],AllJson[PDF File Name],AllJson[FDD Year])</f>
        <v>2024</v>
      </c>
      <c r="J1102" s="5" t="str">
        <f>_xlfn.XLOOKUP(Items6[[#This Row],[Name]],WisconsinFDD_Unstructured[Name],WisconsinFDD_Unstructured[OG Subfolder],0)</f>
        <v>Renew_2024</v>
      </c>
      <c r="K1102" t="str" cm="1">
        <f t="array" ref="K1102">UPPER(CleanFileName1(Items6[[#This Row],[Franchise Legal Name]]))</f>
        <v>RENEW MEDIC FRANCHISING, LLC</v>
      </c>
      <c r="L1102" s="8" t="str">
        <f>SUBSTITUTE(Items6[[#This Row],[New PDF File Name]],".pdf","_Items1-23.pdf")</f>
        <v>RENEW MEDIC FRANCHISING, LLC_2024_Items1-23.pdf</v>
      </c>
      <c r="M1102" s="6" t="str">
        <f>Items6[[#This Row],[Cleaned Legal Name]]&amp;"_"&amp;Items6[[#This Row],[FDD Year]]&amp;".pdf"</f>
        <v>RENEW MEDIC FRANCHISING, LLC_2024.pdf</v>
      </c>
      <c r="N1102" s="7" t="str">
        <f>SUBSTITUTE(Items6[[#This Row],[New PDF File Name]],".pdf","")</f>
        <v>RENEW MEDIC FRANCHISING, LLC_2024</v>
      </c>
    </row>
    <row r="1103" spans="1:14" x14ac:dyDescent="0.3">
      <c r="A1103" s="1" t="s">
        <v>2211</v>
      </c>
      <c r="B1103" s="1" t="s">
        <v>8</v>
      </c>
      <c r="C1103" s="2">
        <v>45537.084918773151</v>
      </c>
      <c r="D1103" s="2">
        <v>45533.902199074073</v>
      </c>
      <c r="E1103" s="2">
        <v>45533.902198865741</v>
      </c>
      <c r="F1103" s="1" t="s">
        <v>9</v>
      </c>
      <c r="G1103" s="1" t="s">
        <v>2212</v>
      </c>
      <c r="H1103" s="2" t="str">
        <f>_xlfn.XLOOKUP(Items6[[#This Row],[Name - Copy]],AllJson[PDF File Name],AllJson[Franchise Legal Name])</f>
        <v>Renovation Sells Franchising, LLC</v>
      </c>
      <c r="I1103" s="4">
        <f>_xlfn.XLOOKUP(Items6[[#This Row],[Name - Copy]],AllJson[PDF File Name],AllJson[FDD Year])</f>
        <v>2024</v>
      </c>
      <c r="J1103" s="5" t="str">
        <f>_xlfn.XLOOKUP(Items6[[#This Row],[Name]],WisconsinFDD_Unstructured[Name],WisconsinFDD_Unstructured[OG Subfolder],0)</f>
        <v>Renovation_2024</v>
      </c>
      <c r="K1103" t="str" cm="1">
        <f t="array" ref="K1103">UPPER(CleanFileName1(Items6[[#This Row],[Franchise Legal Name]]))</f>
        <v>RENOVATION SELLS FRANCHISING, LLC</v>
      </c>
      <c r="L1103" s="8" t="str">
        <f>SUBSTITUTE(Items6[[#This Row],[New PDF File Name]],".pdf","_Items1-23.pdf")</f>
        <v>RENOVATION SELLS FRANCHISING, LLC_2024_Items1-23.pdf</v>
      </c>
      <c r="M1103" s="6" t="str">
        <f>Items6[[#This Row],[Cleaned Legal Name]]&amp;"_"&amp;Items6[[#This Row],[FDD Year]]&amp;".pdf"</f>
        <v>RENOVATION SELLS FRANCHISING, LLC_2024.pdf</v>
      </c>
      <c r="N1103" s="7" t="str">
        <f>SUBSTITUTE(Items6[[#This Row],[New PDF File Name]],".pdf","")</f>
        <v>RENOVATION SELLS FRANCHISING, LLC_2024</v>
      </c>
    </row>
    <row r="1104" spans="1:14" x14ac:dyDescent="0.3">
      <c r="A1104" s="1" t="s">
        <v>2213</v>
      </c>
      <c r="B1104" s="1" t="s">
        <v>8</v>
      </c>
      <c r="C1104" s="2">
        <v>45537.086438842591</v>
      </c>
      <c r="D1104" s="2">
        <v>45533.902225891201</v>
      </c>
      <c r="E1104" s="2">
        <v>45533.902225763886</v>
      </c>
      <c r="F1104" s="1" t="s">
        <v>9</v>
      </c>
      <c r="G1104" s="1" t="s">
        <v>2214</v>
      </c>
      <c r="H1104" s="2" t="str">
        <f>_xlfn.XLOOKUP(Items6[[#This Row],[Name - Copy]],AllJson[PDF File Name],AllJson[Franchise Legal Name])</f>
        <v>Resting Rainbow Pet Memorials and Cremation Franchise, LLC</v>
      </c>
      <c r="I1104" s="4">
        <f>_xlfn.XLOOKUP(Items6[[#This Row],[Name - Copy]],AllJson[PDF File Name],AllJson[FDD Year])</f>
        <v>2024</v>
      </c>
      <c r="J1104" s="5" t="str">
        <f>_xlfn.XLOOKUP(Items6[[#This Row],[Name]],WisconsinFDD_Unstructured[Name],WisconsinFDD_Unstructured[OG Subfolder],0)</f>
        <v>Resting_2024</v>
      </c>
      <c r="K1104" t="str" cm="1">
        <f t="array" ref="K1104">UPPER(CleanFileName1(Items6[[#This Row],[Franchise Legal Name]]))</f>
        <v>RESTING RAINBOW PET MEMORIALS AND CREMATION FRANCHISE, LLC</v>
      </c>
      <c r="L1104" s="8" t="str">
        <f>SUBSTITUTE(Items6[[#This Row],[New PDF File Name]],".pdf","_Items1-23.pdf")</f>
        <v>RESTING RAINBOW PET MEMORIALS AND CREMATION FRANCHISE, LLC_2024_Items1-23.pdf</v>
      </c>
      <c r="M1104" s="6" t="str">
        <f>Items6[[#This Row],[Cleaned Legal Name]]&amp;"_"&amp;Items6[[#This Row],[FDD Year]]&amp;".pdf"</f>
        <v>RESTING RAINBOW PET MEMORIALS AND CREMATION FRANCHISE, LLC_2024.pdf</v>
      </c>
      <c r="N1104" s="7" t="str">
        <f>SUBSTITUTE(Items6[[#This Row],[New PDF File Name]],".pdf","")</f>
        <v>RESTING RAINBOW PET MEMORIALS AND CREMATION FRANCHISE, LLC_2024</v>
      </c>
    </row>
    <row r="1105" spans="1:14" x14ac:dyDescent="0.3">
      <c r="A1105" s="1" t="s">
        <v>2215</v>
      </c>
      <c r="B1105" s="1" t="s">
        <v>8</v>
      </c>
      <c r="C1105" s="2">
        <v>45537.088123472226</v>
      </c>
      <c r="D1105" s="2">
        <v>45533.902251145832</v>
      </c>
      <c r="E1105" s="2">
        <v>45533.902251030093</v>
      </c>
      <c r="F1105" s="1" t="s">
        <v>9</v>
      </c>
      <c r="G1105" s="1" t="s">
        <v>2216</v>
      </c>
      <c r="H1105" s="2" t="str">
        <f>_xlfn.XLOOKUP(Items6[[#This Row],[Name - Copy]],AllJson[PDF File Name],AllJson[Franchise Legal Name])</f>
        <v>RestoPros Franchising, LLC</v>
      </c>
      <c r="I1105" s="4">
        <f>_xlfn.XLOOKUP(Items6[[#This Row],[Name - Copy]],AllJson[PDF File Name],AllJson[FDD Year])</f>
        <v>2024</v>
      </c>
      <c r="J1105" s="5" t="str">
        <f>_xlfn.XLOOKUP(Items6[[#This Row],[Name]],WisconsinFDD_Unstructured[Name],WisconsinFDD_Unstructured[OG Subfolder],0)</f>
        <v>RestoPros_2024</v>
      </c>
      <c r="K1105" t="str" cm="1">
        <f t="array" ref="K1105">UPPER(CleanFileName1(Items6[[#This Row],[Franchise Legal Name]]))</f>
        <v>RESTOPROS FRANCHISING, LLC</v>
      </c>
      <c r="L1105" s="8" t="str">
        <f>SUBSTITUTE(Items6[[#This Row],[New PDF File Name]],".pdf","_Items1-23.pdf")</f>
        <v>RESTOPROS FRANCHISING, LLC_2024_Items1-23.pdf</v>
      </c>
      <c r="M1105" s="6" t="str">
        <f>Items6[[#This Row],[Cleaned Legal Name]]&amp;"_"&amp;Items6[[#This Row],[FDD Year]]&amp;".pdf"</f>
        <v>RESTOPROS FRANCHISING, LLC_2024.pdf</v>
      </c>
      <c r="N1105" s="7" t="str">
        <f>SUBSTITUTE(Items6[[#This Row],[New PDF File Name]],".pdf","")</f>
        <v>RESTOPROS FRANCHISING, LLC_2024</v>
      </c>
    </row>
    <row r="1106" spans="1:14" x14ac:dyDescent="0.3">
      <c r="A1106" s="1" t="s">
        <v>2217</v>
      </c>
      <c r="B1106" s="1" t="s">
        <v>8</v>
      </c>
      <c r="C1106" s="2">
        <v>45537.089808761571</v>
      </c>
      <c r="D1106" s="2">
        <v>45533.902290844904</v>
      </c>
      <c r="E1106" s="2">
        <v>45533.9022906713</v>
      </c>
      <c r="F1106" s="1" t="s">
        <v>9</v>
      </c>
      <c r="G1106" s="1" t="s">
        <v>2218</v>
      </c>
      <c r="H1106" s="2" t="str">
        <f>_xlfn.XLOOKUP(Items6[[#This Row],[Name - Copy]],AllJson[PDF File Name],AllJson[Franchise Legal Name])</f>
        <v>Restoration 1 Franchise Holding, LLC</v>
      </c>
      <c r="I1106" s="4">
        <f>_xlfn.XLOOKUP(Items6[[#This Row],[Name - Copy]],AllJson[PDF File Name],AllJson[FDD Year])</f>
        <v>2024</v>
      </c>
      <c r="J1106" s="5">
        <f>_xlfn.XLOOKUP(Items6[[#This Row],[Name]],WisconsinFDD_Unstructured[Name],WisconsinFDD_Unstructured[OG Subfolder],0)</f>
        <v>0</v>
      </c>
      <c r="K1106" t="str" cm="1">
        <f t="array" ref="K1106">UPPER(CleanFileName1(Items6[[#This Row],[Franchise Legal Name]]))</f>
        <v>RESTORATION 1 FRANCHISE HOLDING, LLC</v>
      </c>
      <c r="L1106" s="8" t="str">
        <f>SUBSTITUTE(Items6[[#This Row],[New PDF File Name]],".pdf","_Items1-23.pdf")</f>
        <v>RESTORATION 1 FRANCHISE HOLDING, LLC_2024_Items1-23.pdf</v>
      </c>
      <c r="M1106" s="6" t="str">
        <f>Items6[[#This Row],[Cleaned Legal Name]]&amp;"_"&amp;Items6[[#This Row],[FDD Year]]&amp;".pdf"</f>
        <v>RESTORATION 1 FRANCHISE HOLDING, LLC_2024.pdf</v>
      </c>
      <c r="N1106" s="7" t="str">
        <f>SUBSTITUTE(Items6[[#This Row],[New PDF File Name]],".pdf","")</f>
        <v>RESTORATION 1 FRANCHISE HOLDING, LLC_2024</v>
      </c>
    </row>
    <row r="1107" spans="1:14" x14ac:dyDescent="0.3">
      <c r="A1107" s="1" t="s">
        <v>2219</v>
      </c>
      <c r="B1107" s="1" t="s">
        <v>8</v>
      </c>
      <c r="C1107" s="2">
        <v>45537.091806192133</v>
      </c>
      <c r="D1107" s="2">
        <v>45533.902333993057</v>
      </c>
      <c r="E1107" s="2">
        <v>45533.90233380787</v>
      </c>
      <c r="F1107" s="1" t="s">
        <v>9</v>
      </c>
      <c r="G1107" s="1" t="s">
        <v>2220</v>
      </c>
      <c r="H1107" s="2" t="str">
        <f>_xlfn.XLOOKUP(Items6[[#This Row],[Name - Copy]],AllJson[PDF File Name],AllJson[Franchise Legal Name])</f>
        <v>Restoration Specialties Franchise Group, LLC</v>
      </c>
      <c r="I1107" s="4">
        <f>_xlfn.XLOOKUP(Items6[[#This Row],[Name - Copy]],AllJson[PDF File Name],AllJson[FDD Year])</f>
        <v>2024</v>
      </c>
      <c r="J1107" s="5">
        <f>_xlfn.XLOOKUP(Items6[[#This Row],[Name]],WisconsinFDD_Unstructured[Name],WisconsinFDD_Unstructured[OG Subfolder],0)</f>
        <v>0</v>
      </c>
      <c r="K1107" t="str" cm="1">
        <f t="array" ref="K1107">UPPER(CleanFileName1(Items6[[#This Row],[Franchise Legal Name]]))</f>
        <v>RESTORATION SPECIALTIES FRANCHISE GROUP, LLC</v>
      </c>
      <c r="L1107" s="8" t="str">
        <f>SUBSTITUTE(Items6[[#This Row],[New PDF File Name]],".pdf","_Items1-23.pdf")</f>
        <v>RESTORATION SPECIALTIES FRANCHISE GROUP, LLC_2024_Items1-23.pdf</v>
      </c>
      <c r="M1107" s="6" t="str">
        <f>Items6[[#This Row],[Cleaned Legal Name]]&amp;"_"&amp;Items6[[#This Row],[FDD Year]]&amp;".pdf"</f>
        <v>RESTORATION SPECIALTIES FRANCHISE GROUP, LLC_2024.pdf</v>
      </c>
      <c r="N1107" s="7" t="str">
        <f>SUBSTITUTE(Items6[[#This Row],[New PDF File Name]],".pdf","")</f>
        <v>RESTORATION SPECIALTIES FRANCHISE GROUP, LLC_2024</v>
      </c>
    </row>
    <row r="1108" spans="1:14" x14ac:dyDescent="0.3">
      <c r="A1108" s="1" t="s">
        <v>2221</v>
      </c>
      <c r="B1108" s="1" t="s">
        <v>8</v>
      </c>
      <c r="C1108" s="2">
        <v>45537.09427627315</v>
      </c>
      <c r="D1108" s="2">
        <v>45533.90237207176</v>
      </c>
      <c r="E1108" s="2">
        <v>45533.90237181713</v>
      </c>
      <c r="F1108" s="1" t="s">
        <v>9</v>
      </c>
      <c r="G1108" s="1" t="s">
        <v>2222</v>
      </c>
      <c r="H1108" s="2" t="str">
        <f>_xlfn.XLOOKUP(Items6[[#This Row],[Name - Copy]],AllJson[PDF File Name],AllJson[Franchise Legal Name])</f>
        <v>Restore Franchising LLC</v>
      </c>
      <c r="I1108" s="4">
        <f>_xlfn.XLOOKUP(Items6[[#This Row],[Name - Copy]],AllJson[PDF File Name],AllJson[FDD Year])</f>
        <v>2024</v>
      </c>
      <c r="J1108" s="5" t="str">
        <f>_xlfn.XLOOKUP(Items6[[#This Row],[Name]],WisconsinFDD_Unstructured[Name],WisconsinFDD_Unstructured[OG Subfolder],0)</f>
        <v>Restore_2024</v>
      </c>
      <c r="K1108" t="str" cm="1">
        <f t="array" ref="K1108">UPPER(CleanFileName1(Items6[[#This Row],[Franchise Legal Name]]))</f>
        <v>RESTORE FRANCHISING LLC</v>
      </c>
      <c r="L1108" s="8" t="str">
        <f>SUBSTITUTE(Items6[[#This Row],[New PDF File Name]],".pdf","_Items1-23.pdf")</f>
        <v>RESTORE FRANCHISING LLC_2024_Items1-23.pdf</v>
      </c>
      <c r="M1108" s="6" t="str">
        <f>Items6[[#This Row],[Cleaned Legal Name]]&amp;"_"&amp;Items6[[#This Row],[FDD Year]]&amp;".pdf"</f>
        <v>RESTORE FRANCHISING LLC_2024.pdf</v>
      </c>
      <c r="N1108" s="7" t="str">
        <f>SUBSTITUTE(Items6[[#This Row],[New PDF File Name]],".pdf","")</f>
        <v>RESTORE FRANCHISING LLC_2024</v>
      </c>
    </row>
    <row r="1109" spans="1:14" x14ac:dyDescent="0.3">
      <c r="A1109" s="1" t="s">
        <v>2223</v>
      </c>
      <c r="B1109" s="1" t="s">
        <v>8</v>
      </c>
      <c r="C1109" s="2">
        <v>45537.096695011576</v>
      </c>
      <c r="D1109" s="2">
        <v>45533.90242997685</v>
      </c>
      <c r="E1109" s="2">
        <v>45533.902429768517</v>
      </c>
      <c r="F1109" s="1" t="s">
        <v>9</v>
      </c>
      <c r="G1109" s="1" t="s">
        <v>2224</v>
      </c>
      <c r="H1109" s="2" t="str">
        <f>_xlfn.XLOOKUP(Items6[[#This Row],[Name - Copy]],AllJson[PDF File Name],AllJson[Franchise Legal Name])</f>
        <v>Retrofitness, LLC</v>
      </c>
      <c r="I1109" s="4">
        <f>_xlfn.XLOOKUP(Items6[[#This Row],[Name - Copy]],AllJson[PDF File Name],AllJson[FDD Year])</f>
        <v>2024</v>
      </c>
      <c r="J1109" s="5" t="str">
        <f>_xlfn.XLOOKUP(Items6[[#This Row],[Name]],WisconsinFDD_Unstructured[Name],WisconsinFDD_Unstructured[OG Subfolder],0)</f>
        <v>Retrofitness_2024</v>
      </c>
      <c r="K1109" t="str" cm="1">
        <f t="array" ref="K1109">UPPER(CleanFileName1(Items6[[#This Row],[Franchise Legal Name]]))</f>
        <v>RETROFITNESS, LLC</v>
      </c>
      <c r="L1109" s="8" t="str">
        <f>SUBSTITUTE(Items6[[#This Row],[New PDF File Name]],".pdf","_Items1-23.pdf")</f>
        <v>RETROFITNESS, LLC_2024_Items1-23.pdf</v>
      </c>
      <c r="M1109" s="6" t="str">
        <f>Items6[[#This Row],[Cleaned Legal Name]]&amp;"_"&amp;Items6[[#This Row],[FDD Year]]&amp;".pdf"</f>
        <v>RETROFITNESS, LLC_2024.pdf</v>
      </c>
      <c r="N1109" s="7" t="str">
        <f>SUBSTITUTE(Items6[[#This Row],[New PDF File Name]],".pdf","")</f>
        <v>RETROFITNESS, LLC_2024</v>
      </c>
    </row>
    <row r="1110" spans="1:14" x14ac:dyDescent="0.3">
      <c r="A1110" s="1" t="s">
        <v>2225</v>
      </c>
      <c r="B1110" s="1" t="s">
        <v>8</v>
      </c>
      <c r="C1110" s="2">
        <v>45537.09870052083</v>
      </c>
      <c r="D1110" s="2">
        <v>45533.902512743058</v>
      </c>
      <c r="E1110" s="2">
        <v>45533.902512499997</v>
      </c>
      <c r="F1110" s="1" t="s">
        <v>9</v>
      </c>
      <c r="G1110" s="1" t="s">
        <v>2226</v>
      </c>
      <c r="H1110" s="2" t="str">
        <f>_xlfn.XLOOKUP(Items6[[#This Row],[Name - Copy]],AllJson[PDF File Name],AllJson[Franchise Legal Name])</f>
        <v>Right at Home, LLC</v>
      </c>
      <c r="I1110" s="4">
        <f>_xlfn.XLOOKUP(Items6[[#This Row],[Name - Copy]],AllJson[PDF File Name],AllJson[FDD Year])</f>
        <v>2024</v>
      </c>
      <c r="J1110" s="5" t="str">
        <f>_xlfn.XLOOKUP(Items6[[#This Row],[Name]],WisconsinFDD_Unstructured[Name],WisconsinFDD_Unstructured[OG Subfolder],0)</f>
        <v>Right_2024</v>
      </c>
      <c r="K1110" t="str" cm="1">
        <f t="array" ref="K1110">UPPER(CleanFileName1(Items6[[#This Row],[Franchise Legal Name]]))</f>
        <v>RIGHT AT HOME, LLC</v>
      </c>
      <c r="L1110" s="8" t="str">
        <f>SUBSTITUTE(Items6[[#This Row],[New PDF File Name]],".pdf","_Items1-23.pdf")</f>
        <v>RIGHT AT HOME, LLC_2024_Items1-23.pdf</v>
      </c>
      <c r="M1110" s="6" t="str">
        <f>Items6[[#This Row],[Cleaned Legal Name]]&amp;"_"&amp;Items6[[#This Row],[FDD Year]]&amp;".pdf"</f>
        <v>RIGHT AT HOME, LLC_2024.pdf</v>
      </c>
      <c r="N1110" s="7" t="str">
        <f>SUBSTITUTE(Items6[[#This Row],[New PDF File Name]],".pdf","")</f>
        <v>RIGHT AT HOME, LLC_2024</v>
      </c>
    </row>
    <row r="1111" spans="1:14" x14ac:dyDescent="0.3">
      <c r="A1111" s="1" t="s">
        <v>2227</v>
      </c>
      <c r="B1111" s="1" t="s">
        <v>8</v>
      </c>
      <c r="C1111" s="2">
        <v>45537.101273159722</v>
      </c>
      <c r="D1111" s="2">
        <v>45533.902561053241</v>
      </c>
      <c r="E1111" s="2">
        <v>45533.902560879629</v>
      </c>
      <c r="F1111" s="1" t="s">
        <v>9</v>
      </c>
      <c r="G1111" s="1" t="s">
        <v>2228</v>
      </c>
      <c r="H1111" s="2" t="str">
        <f>_xlfn.XLOOKUP(Items6[[#This Row],[Name - Copy]],AllJson[PDF File Name],AllJson[Franchise Legal Name])</f>
        <v>Ringside Development Company d/b/a Bio-One, Colorado, Inc</v>
      </c>
      <c r="I1111" s="4">
        <f>_xlfn.XLOOKUP(Items6[[#This Row],[Name - Copy]],AllJson[PDF File Name],AllJson[FDD Year])</f>
        <v>2024</v>
      </c>
      <c r="J1111" s="5" t="str">
        <f>_xlfn.XLOOKUP(Items6[[#This Row],[Name]],WisconsinFDD_Unstructured[Name],WisconsinFDD_Unstructured[OG Subfolder],0)</f>
        <v>Ringside_2024</v>
      </c>
      <c r="K1111" t="str" cm="1">
        <f t="array" ref="K1111">UPPER(CleanFileName1(Items6[[#This Row],[Franchise Legal Name]]))</f>
        <v>RINGSIDE DEVELOPMENT COMPANY DBA BIO-ONE, COLORADO, INC</v>
      </c>
      <c r="L1111" s="8" t="str">
        <f>SUBSTITUTE(Items6[[#This Row],[New PDF File Name]],".pdf","_Items1-23.pdf")</f>
        <v>RINGSIDE DEVELOPMENT COMPANY DBA BIO-ONE, COLORADO, INC_2024_Items1-23.pdf</v>
      </c>
      <c r="M1111" s="6" t="str">
        <f>Items6[[#This Row],[Cleaned Legal Name]]&amp;"_"&amp;Items6[[#This Row],[FDD Year]]&amp;".pdf"</f>
        <v>RINGSIDE DEVELOPMENT COMPANY DBA BIO-ONE, COLORADO, INC_2024.pdf</v>
      </c>
      <c r="N1111" s="7" t="str">
        <f>SUBSTITUTE(Items6[[#This Row],[New PDF File Name]],".pdf","")</f>
        <v>RINGSIDE DEVELOPMENT COMPANY DBA BIO-ONE, COLORADO, INC_2024</v>
      </c>
    </row>
    <row r="1112" spans="1:14" x14ac:dyDescent="0.3">
      <c r="A1112" s="1" t="s">
        <v>2229</v>
      </c>
      <c r="B1112" s="1" t="s">
        <v>8</v>
      </c>
      <c r="C1112" s="2">
        <v>45537.102719618058</v>
      </c>
      <c r="D1112" s="2">
        <v>45533.902603923612</v>
      </c>
      <c r="E1112" s="2">
        <v>45533.902603622686</v>
      </c>
      <c r="F1112" s="1" t="s">
        <v>9</v>
      </c>
      <c r="G1112" s="1" t="s">
        <v>2230</v>
      </c>
      <c r="H1112" s="2" t="str">
        <f>_xlfn.XLOOKUP(Items6[[#This Row],[Name - Copy]],AllJson[PDF File Name],AllJson[Franchise Legal Name])</f>
        <v>Ritual Franchising Company LLC</v>
      </c>
      <c r="I1112" s="4">
        <f>_xlfn.XLOOKUP(Items6[[#This Row],[Name - Copy]],AllJson[PDF File Name],AllJson[FDD Year])</f>
        <v>2023</v>
      </c>
      <c r="J1112" s="5" t="str">
        <f>_xlfn.XLOOKUP(Items6[[#This Row],[Name]],WisconsinFDD_Unstructured[Name],WisconsinFDD_Unstructured[OG Subfolder],0)</f>
        <v>Ritual_2023</v>
      </c>
      <c r="K1112" t="str" cm="1">
        <f t="array" ref="K1112">UPPER(CleanFileName1(Items6[[#This Row],[Franchise Legal Name]]))</f>
        <v>RITUAL FRANCHISING COMPANY LLC</v>
      </c>
      <c r="L1112" s="8" t="str">
        <f>SUBSTITUTE(Items6[[#This Row],[New PDF File Name]],".pdf","_Items1-23.pdf")</f>
        <v>RITUAL FRANCHISING COMPANY LLC_2023_Items1-23.pdf</v>
      </c>
      <c r="M1112" s="6" t="str">
        <f>Items6[[#This Row],[Cleaned Legal Name]]&amp;"_"&amp;Items6[[#This Row],[FDD Year]]&amp;".pdf"</f>
        <v>RITUAL FRANCHISING COMPANY LLC_2023.pdf</v>
      </c>
      <c r="N1112" s="7" t="str">
        <f>SUBSTITUTE(Items6[[#This Row],[New PDF File Name]],".pdf","")</f>
        <v>RITUAL FRANCHISING COMPANY LLC_2023</v>
      </c>
    </row>
    <row r="1113" spans="1:14" x14ac:dyDescent="0.3">
      <c r="A1113" s="1" t="s">
        <v>2231</v>
      </c>
      <c r="B1113" s="1" t="s">
        <v>8</v>
      </c>
      <c r="C1113" s="2">
        <v>45537.104763414354</v>
      </c>
      <c r="D1113" s="2">
        <v>45533.902725844906</v>
      </c>
      <c r="E1113" s="2">
        <v>45533.90272578704</v>
      </c>
      <c r="F1113" s="1" t="s">
        <v>9</v>
      </c>
      <c r="G1113" s="1" t="s">
        <v>2232</v>
      </c>
      <c r="H1113" s="2" t="str">
        <f>_xlfn.XLOOKUP(Items6[[#This Row],[Name - Copy]],AllJson[PDF File Name],AllJson[Franchise Legal Name])</f>
        <v>RobotLAB Franchising, LLC</v>
      </c>
      <c r="I1113" s="4">
        <f>_xlfn.XLOOKUP(Items6[[#This Row],[Name - Copy]],AllJson[PDF File Name],AllJson[FDD Year])</f>
        <v>2024</v>
      </c>
      <c r="J1113" s="5" t="str">
        <f>_xlfn.XLOOKUP(Items6[[#This Row],[Name]],WisconsinFDD_Unstructured[Name],WisconsinFDD_Unstructured[OG Subfolder],0)</f>
        <v>RobotLAB_2024</v>
      </c>
      <c r="K1113" t="str" cm="1">
        <f t="array" ref="K1113">UPPER(CleanFileName1(Items6[[#This Row],[Franchise Legal Name]]))</f>
        <v>ROBOTLAB FRANCHISING, LLC</v>
      </c>
      <c r="L1113" s="8" t="str">
        <f>SUBSTITUTE(Items6[[#This Row],[New PDF File Name]],".pdf","_Items1-23.pdf")</f>
        <v>ROBOTLAB FRANCHISING, LLC_2024_Items1-23.pdf</v>
      </c>
      <c r="M1113" s="6" t="str">
        <f>Items6[[#This Row],[Cleaned Legal Name]]&amp;"_"&amp;Items6[[#This Row],[FDD Year]]&amp;".pdf"</f>
        <v>ROBOTLAB FRANCHISING, LLC_2024.pdf</v>
      </c>
      <c r="N1113" s="7" t="str">
        <f>SUBSTITUTE(Items6[[#This Row],[New PDF File Name]],".pdf","")</f>
        <v>ROBOTLAB FRANCHISING, LLC_2024</v>
      </c>
    </row>
    <row r="1114" spans="1:14" x14ac:dyDescent="0.3">
      <c r="A1114" s="1" t="s">
        <v>2233</v>
      </c>
      <c r="B1114" s="1" t="s">
        <v>8</v>
      </c>
      <c r="C1114" s="2">
        <v>45537.10906516204</v>
      </c>
      <c r="D1114" s="2">
        <v>45533.902765601852</v>
      </c>
      <c r="E1114" s="2">
        <v>45533.902765486113</v>
      </c>
      <c r="F1114" s="1" t="s">
        <v>9</v>
      </c>
      <c r="G1114" s="1" t="s">
        <v>2234</v>
      </c>
      <c r="H1114" s="2" t="str">
        <f>_xlfn.XLOOKUP(Items6[[#This Row],[Name - Copy]],AllJson[PDF File Name],AllJson[Franchise Legal Name])</f>
        <v>RockNRoll Sushi Holdings LLC</v>
      </c>
      <c r="I1114" s="4">
        <f>_xlfn.XLOOKUP(Items6[[#This Row],[Name - Copy]],AllJson[PDF File Name],AllJson[FDD Year])</f>
        <v>2024</v>
      </c>
      <c r="J1114" s="5" t="str">
        <f>_xlfn.XLOOKUP(Items6[[#This Row],[Name]],WisconsinFDD_Unstructured[Name],WisconsinFDD_Unstructured[OG Subfolder],0)</f>
        <v>RockNRoll_2024</v>
      </c>
      <c r="K1114" t="str" cm="1">
        <f t="array" ref="K1114">UPPER(CleanFileName1(Items6[[#This Row],[Franchise Legal Name]]))</f>
        <v>ROCKNROLL SUSHI HOLDINGS LLC</v>
      </c>
      <c r="L1114" s="8" t="str">
        <f>SUBSTITUTE(Items6[[#This Row],[New PDF File Name]],".pdf","_Items1-23.pdf")</f>
        <v>ROCKNROLL SUSHI HOLDINGS LLC_2024_Items1-23.pdf</v>
      </c>
      <c r="M1114" s="6" t="str">
        <f>Items6[[#This Row],[Cleaned Legal Name]]&amp;"_"&amp;Items6[[#This Row],[FDD Year]]&amp;".pdf"</f>
        <v>ROCKNROLL SUSHI HOLDINGS LLC_2024.pdf</v>
      </c>
      <c r="N1114" s="7" t="str">
        <f>SUBSTITUTE(Items6[[#This Row],[New PDF File Name]],".pdf","")</f>
        <v>ROCKNROLL SUSHI HOLDINGS LLC_2024</v>
      </c>
    </row>
    <row r="1115" spans="1:14" x14ac:dyDescent="0.3">
      <c r="A1115" s="1" t="s">
        <v>2235</v>
      </c>
      <c r="B1115" s="1" t="s">
        <v>8</v>
      </c>
      <c r="C1115" s="2">
        <v>45537.11093101852</v>
      </c>
      <c r="D1115" s="2">
        <v>45533.902773969909</v>
      </c>
      <c r="E1115" s="2">
        <v>45533.902773877315</v>
      </c>
      <c r="F1115" s="1" t="s">
        <v>9</v>
      </c>
      <c r="G1115" s="1" t="s">
        <v>2236</v>
      </c>
      <c r="H1115" s="2" t="str">
        <f>_xlfn.XLOOKUP(Items6[[#This Row],[Name - Copy]],AllJson[PDF File Name],AllJson[Franchise Legal Name])</f>
        <v>Rocky Mountain Chocolate Factory, Inc.</v>
      </c>
      <c r="I1115" s="4">
        <f>_xlfn.XLOOKUP(Items6[[#This Row],[Name - Copy]],AllJson[PDF File Name],AllJson[FDD Year])</f>
        <v>2024</v>
      </c>
      <c r="J1115" s="5" t="str">
        <f>_xlfn.XLOOKUP(Items6[[#This Row],[Name]],WisconsinFDD_Unstructured[Name],WisconsinFDD_Unstructured[OG Subfolder],0)</f>
        <v>Rocky_2024</v>
      </c>
      <c r="K1115" t="str" cm="1">
        <f t="array" ref="K1115">UPPER(CleanFileName1(Items6[[#This Row],[Franchise Legal Name]]))</f>
        <v>ROCKY MOUNTAIN CHOCOLATE FACTORY, INC.</v>
      </c>
      <c r="L1115" s="8" t="str">
        <f>SUBSTITUTE(Items6[[#This Row],[New PDF File Name]],".pdf","_Items1-23.pdf")</f>
        <v>ROCKY MOUNTAIN CHOCOLATE FACTORY, INC._2024_Items1-23.pdf</v>
      </c>
      <c r="M1115" s="6" t="str">
        <f>Items6[[#This Row],[Cleaned Legal Name]]&amp;"_"&amp;Items6[[#This Row],[FDD Year]]&amp;".pdf"</f>
        <v>ROCKY MOUNTAIN CHOCOLATE FACTORY, INC._2024.pdf</v>
      </c>
      <c r="N1115" s="7" t="str">
        <f>SUBSTITUTE(Items6[[#This Row],[New PDF File Name]],".pdf","")</f>
        <v>ROCKY MOUNTAIN CHOCOLATE FACTORY, INC._2024</v>
      </c>
    </row>
    <row r="1116" spans="1:14" x14ac:dyDescent="0.3">
      <c r="A1116" s="1" t="s">
        <v>2237</v>
      </c>
      <c r="B1116" s="1" t="s">
        <v>8</v>
      </c>
      <c r="C1116" s="2">
        <v>45537.112550636572</v>
      </c>
      <c r="D1116" s="2">
        <v>45533.902776944444</v>
      </c>
      <c r="E1116" s="2">
        <v>45533.902776898147</v>
      </c>
      <c r="F1116" s="1" t="s">
        <v>9</v>
      </c>
      <c r="G1116" s="1" t="s">
        <v>2238</v>
      </c>
      <c r="H1116" s="2" t="str">
        <f>_xlfn.XLOOKUP(Items6[[#This Row],[Name - Copy]],AllJson[PDF File Name],AllJson[Franchise Legal Name])</f>
        <v>Rococo Franchise Corporation</v>
      </c>
      <c r="I1116" s="4">
        <f>_xlfn.XLOOKUP(Items6[[#This Row],[Name - Copy]],AllJson[PDF File Name],AllJson[FDD Year])</f>
        <v>2024</v>
      </c>
      <c r="J1116" s="5" t="str">
        <f>_xlfn.XLOOKUP(Items6[[#This Row],[Name]],WisconsinFDD_Unstructured[Name],WisconsinFDD_Unstructured[OG Subfolder],0)</f>
        <v>Rococo_2024</v>
      </c>
      <c r="K1116" t="str" cm="1">
        <f t="array" ref="K1116">UPPER(CleanFileName1(Items6[[#This Row],[Franchise Legal Name]]))</f>
        <v>ROCOCO FRANCHISE CORPORATION</v>
      </c>
      <c r="L1116" s="8" t="str">
        <f>SUBSTITUTE(Items6[[#This Row],[New PDF File Name]],".pdf","_Items1-23.pdf")</f>
        <v>ROCOCO FRANCHISE CORPORATION_2024_Items1-23.pdf</v>
      </c>
      <c r="M1116" s="6" t="str">
        <f>Items6[[#This Row],[Cleaned Legal Name]]&amp;"_"&amp;Items6[[#This Row],[FDD Year]]&amp;".pdf"</f>
        <v>ROCOCO FRANCHISE CORPORATION_2024.pdf</v>
      </c>
      <c r="N1116" s="7" t="str">
        <f>SUBSTITUTE(Items6[[#This Row],[New PDF File Name]],".pdf","")</f>
        <v>ROCOCO FRANCHISE CORPORATION_2024</v>
      </c>
    </row>
    <row r="1117" spans="1:14" x14ac:dyDescent="0.3">
      <c r="A1117" s="1" t="s">
        <v>2239</v>
      </c>
      <c r="B1117" s="1" t="s">
        <v>8</v>
      </c>
      <c r="C1117" s="2">
        <v>45537.116165856482</v>
      </c>
      <c r="D1117" s="2">
        <v>45533.902803946759</v>
      </c>
      <c r="E1117" s="2">
        <v>45533.9028037963</v>
      </c>
      <c r="F1117" s="1" t="s">
        <v>9</v>
      </c>
      <c r="G1117" s="1" t="s">
        <v>2240</v>
      </c>
      <c r="H1117" s="2" t="str">
        <f>_xlfn.XLOOKUP(Items6[[#This Row],[Name - Copy]],AllJson[PDF File Name],AllJson[Franchise Legal Name])</f>
        <v>Rolling Suds Franchising LLC</v>
      </c>
      <c r="I1117" s="4">
        <f>_xlfn.XLOOKUP(Items6[[#This Row],[Name - Copy]],AllJson[PDF File Name],AllJson[FDD Year])</f>
        <v>2024</v>
      </c>
      <c r="J1117" s="5" t="str">
        <f>_xlfn.XLOOKUP(Items6[[#This Row],[Name]],WisconsinFDD_Unstructured[Name],WisconsinFDD_Unstructured[OG Subfolder],0)</f>
        <v>Rolling_2024</v>
      </c>
      <c r="K1117" t="str" cm="1">
        <f t="array" ref="K1117">UPPER(CleanFileName1(Items6[[#This Row],[Franchise Legal Name]]))</f>
        <v>ROLLING SUDS FRANCHISING LLC</v>
      </c>
      <c r="L1117" s="8" t="str">
        <f>SUBSTITUTE(Items6[[#This Row],[New PDF File Name]],".pdf","_Items1-23.pdf")</f>
        <v>ROLLING SUDS FRANCHISING LLC_2024_Items1-23.pdf</v>
      </c>
      <c r="M1117" s="6" t="str">
        <f>Items6[[#This Row],[Cleaned Legal Name]]&amp;"_"&amp;Items6[[#This Row],[FDD Year]]&amp;".pdf"</f>
        <v>ROLLING SUDS FRANCHISING LLC_2024.pdf</v>
      </c>
      <c r="N1117" s="7" t="str">
        <f>SUBSTITUTE(Items6[[#This Row],[New PDF File Name]],".pdf","")</f>
        <v>ROLLING SUDS FRANCHISING LLC_2024</v>
      </c>
    </row>
    <row r="1118" spans="1:14" x14ac:dyDescent="0.3">
      <c r="A1118" s="1" t="s">
        <v>2241</v>
      </c>
      <c r="B1118" s="1" t="s">
        <v>8</v>
      </c>
      <c r="C1118" s="2">
        <v>45537.117591400463</v>
      </c>
      <c r="D1118" s="2">
        <v>45533.902813796296</v>
      </c>
      <c r="E1118" s="2">
        <v>45533.902813692126</v>
      </c>
      <c r="F1118" s="1" t="s">
        <v>9</v>
      </c>
      <c r="G1118" s="1" t="s">
        <v>2242</v>
      </c>
      <c r="H1118" s="2" t="str">
        <f>_xlfn.XLOOKUP(Items6[[#This Row],[Name - Copy]],AllJson[PDF File Name],AllJson[Franchise Legal Name])</f>
        <v>Roosters MGC International, LLC</v>
      </c>
      <c r="I1118" s="4">
        <f>_xlfn.XLOOKUP(Items6[[#This Row],[Name - Copy]],AllJson[PDF File Name],AllJson[FDD Year])</f>
        <v>2024</v>
      </c>
      <c r="J1118" s="5" t="str">
        <f>_xlfn.XLOOKUP(Items6[[#This Row],[Name]],WisconsinFDD_Unstructured[Name],WisconsinFDD_Unstructured[OG Subfolder],0)</f>
        <v>Roosters_2024</v>
      </c>
      <c r="K1118" t="str" cm="1">
        <f t="array" ref="K1118">UPPER(CleanFileName1(Items6[[#This Row],[Franchise Legal Name]]))</f>
        <v>ROOSTERS MGC INTERNATIONAL, LLC</v>
      </c>
      <c r="L1118" s="8" t="str">
        <f>SUBSTITUTE(Items6[[#This Row],[New PDF File Name]],".pdf","_Items1-23.pdf")</f>
        <v>ROOSTERS MGC INTERNATIONAL, LLC_2024_Items1-23.pdf</v>
      </c>
      <c r="M1118" s="6" t="str">
        <f>Items6[[#This Row],[Cleaned Legal Name]]&amp;"_"&amp;Items6[[#This Row],[FDD Year]]&amp;".pdf"</f>
        <v>ROOSTERS MGC INTERNATIONAL, LLC_2024.pdf</v>
      </c>
      <c r="N1118" s="7" t="str">
        <f>SUBSTITUTE(Items6[[#This Row],[New PDF File Name]],".pdf","")</f>
        <v>ROOSTERS MGC INTERNATIONAL, LLC_2024</v>
      </c>
    </row>
    <row r="1119" spans="1:14" x14ac:dyDescent="0.3">
      <c r="A1119" s="1" t="s">
        <v>2243</v>
      </c>
      <c r="B1119" s="1" t="s">
        <v>8</v>
      </c>
      <c r="C1119" s="2">
        <v>45537.119528252311</v>
      </c>
      <c r="D1119" s="2">
        <v>45533.902840428244</v>
      </c>
      <c r="E1119" s="2">
        <v>45533.902840300929</v>
      </c>
      <c r="F1119" s="1" t="s">
        <v>9</v>
      </c>
      <c r="G1119" s="1" t="s">
        <v>2244</v>
      </c>
      <c r="H1119" s="2" t="str">
        <f>_xlfn.XLOOKUP(Items6[[#This Row],[Name - Copy]],AllJson[PDF File Name],AllJson[Franchise Legal Name])</f>
        <v>RooterMan, LLC</v>
      </c>
      <c r="I1119" s="4">
        <f>_xlfn.XLOOKUP(Items6[[#This Row],[Name - Copy]],AllJson[PDF File Name],AllJson[FDD Year])</f>
        <v>2024</v>
      </c>
      <c r="J1119" s="5" t="str">
        <f>_xlfn.XLOOKUP(Items6[[#This Row],[Name]],WisconsinFDD_Unstructured[Name],WisconsinFDD_Unstructured[OG Subfolder],0)</f>
        <v>RooterMan_2024</v>
      </c>
      <c r="K1119" t="str" cm="1">
        <f t="array" ref="K1119">UPPER(CleanFileName1(Items6[[#This Row],[Franchise Legal Name]]))</f>
        <v>ROOTERMAN, LLC</v>
      </c>
      <c r="L1119" s="8" t="str">
        <f>SUBSTITUTE(Items6[[#This Row],[New PDF File Name]],".pdf","_Items1-23.pdf")</f>
        <v>ROOTERMAN, LLC_2024_Items1-23.pdf</v>
      </c>
      <c r="M1119" s="6" t="str">
        <f>Items6[[#This Row],[Cleaned Legal Name]]&amp;"_"&amp;Items6[[#This Row],[FDD Year]]&amp;".pdf"</f>
        <v>ROOTERMAN, LLC_2024.pdf</v>
      </c>
      <c r="N1119" s="7" t="str">
        <f>SUBSTITUTE(Items6[[#This Row],[New PDF File Name]],".pdf","")</f>
        <v>ROOTERMAN, LLC_2024</v>
      </c>
    </row>
    <row r="1120" spans="1:14" x14ac:dyDescent="0.3">
      <c r="A1120" s="1" t="s">
        <v>2245</v>
      </c>
      <c r="B1120" s="1" t="s">
        <v>8</v>
      </c>
      <c r="C1120" s="2">
        <v>45537.120967858798</v>
      </c>
      <c r="D1120" s="2">
        <v>45533.902864525466</v>
      </c>
      <c r="E1120" s="2">
        <v>45533.902864398151</v>
      </c>
      <c r="F1120" s="1" t="s">
        <v>9</v>
      </c>
      <c r="G1120" s="1" t="s">
        <v>2246</v>
      </c>
      <c r="H1120" s="2" t="str">
        <f>_xlfn.XLOOKUP(Items6[[#This Row],[Name - Copy]],AllJson[PDF File Name],AllJson[Franchise Legal Name])</f>
        <v>Rosati's Franchise &amp; Development, LLC</v>
      </c>
      <c r="I1120" s="4">
        <f>_xlfn.XLOOKUP(Items6[[#This Row],[Name - Copy]],AllJson[PDF File Name],AllJson[FDD Year])</f>
        <v>2024</v>
      </c>
      <c r="J1120" s="5">
        <f>_xlfn.XLOOKUP(Items6[[#This Row],[Name]],WisconsinFDD_Unstructured[Name],WisconsinFDD_Unstructured[OG Subfolder],0)</f>
        <v>0</v>
      </c>
      <c r="K1120" t="str" cm="1">
        <f t="array" ref="K1120">UPPER(CleanFileName1(Items6[[#This Row],[Franchise Legal Name]]))</f>
        <v>ROSATI'S FRANCHISE &amp; DEVELOPMENT, LLC</v>
      </c>
      <c r="L1120" s="8" t="str">
        <f>SUBSTITUTE(Items6[[#This Row],[New PDF File Name]],".pdf","_Items1-23.pdf")</f>
        <v>ROSATI'S FRANCHISE &amp; DEVELOPMENT, LLC_2024_Items1-23.pdf</v>
      </c>
      <c r="M1120" s="6" t="str">
        <f>Items6[[#This Row],[Cleaned Legal Name]]&amp;"_"&amp;Items6[[#This Row],[FDD Year]]&amp;".pdf"</f>
        <v>ROSATI'S FRANCHISE &amp; DEVELOPMENT, LLC_2024.pdf</v>
      </c>
      <c r="N1120" s="7" t="str">
        <f>SUBSTITUTE(Items6[[#This Row],[New PDF File Name]],".pdf","")</f>
        <v>ROSATI'S FRANCHISE &amp; DEVELOPMENT, LLC_2024</v>
      </c>
    </row>
    <row r="1121" spans="1:14" x14ac:dyDescent="0.3">
      <c r="A1121" s="1" t="s">
        <v>2247</v>
      </c>
      <c r="B1121" s="1" t="s">
        <v>8</v>
      </c>
      <c r="C1121" s="2">
        <v>45537.122379270833</v>
      </c>
      <c r="D1121" s="2">
        <v>45533.902892303238</v>
      </c>
      <c r="E1121" s="2">
        <v>45533.9028921875</v>
      </c>
      <c r="F1121" s="1" t="s">
        <v>9</v>
      </c>
      <c r="G1121" s="1" t="s">
        <v>2248</v>
      </c>
      <c r="H1121" s="2" t="str">
        <f>_xlfn.XLOOKUP(Items6[[#This Row],[Name - Copy]],AllJson[PDF File Name],AllJson[Franchise Legal Name])</f>
        <v>Rosati's Franchising, Inc.</v>
      </c>
      <c r="I1121" s="4">
        <f>_xlfn.XLOOKUP(Items6[[#This Row],[Name - Copy]],AllJson[PDF File Name],AllJson[FDD Year])</f>
        <v>2024</v>
      </c>
      <c r="J1121" s="5">
        <f>_xlfn.XLOOKUP(Items6[[#This Row],[Name]],WisconsinFDD_Unstructured[Name],WisconsinFDD_Unstructured[OG Subfolder],0)</f>
        <v>0</v>
      </c>
      <c r="K1121" t="str" cm="1">
        <f t="array" ref="K1121">UPPER(CleanFileName1(Items6[[#This Row],[Franchise Legal Name]]))</f>
        <v>ROSATI'S FRANCHISING, INC.</v>
      </c>
      <c r="L1121" s="8" t="str">
        <f>SUBSTITUTE(Items6[[#This Row],[New PDF File Name]],".pdf","_Items1-23.pdf")</f>
        <v>ROSATI'S FRANCHISING, INC._2024_Items1-23.pdf</v>
      </c>
      <c r="M1121" s="6" t="str">
        <f>Items6[[#This Row],[Cleaned Legal Name]]&amp;"_"&amp;Items6[[#This Row],[FDD Year]]&amp;".pdf"</f>
        <v>ROSATI'S FRANCHISING, INC._2024.pdf</v>
      </c>
      <c r="N1121" s="7" t="str">
        <f>SUBSTITUTE(Items6[[#This Row],[New PDF File Name]],".pdf","")</f>
        <v>ROSATI'S FRANCHISING, INC._2024</v>
      </c>
    </row>
    <row r="1122" spans="1:14" x14ac:dyDescent="0.3">
      <c r="A1122" s="1" t="s">
        <v>2249</v>
      </c>
      <c r="B1122" s="1" t="s">
        <v>8</v>
      </c>
      <c r="C1122" s="2">
        <v>45537.124044444441</v>
      </c>
      <c r="D1122" s="2">
        <v>45533.902927372685</v>
      </c>
      <c r="E1122" s="2">
        <v>45533.902927164352</v>
      </c>
      <c r="F1122" s="1" t="s">
        <v>9</v>
      </c>
      <c r="G1122" s="1" t="s">
        <v>2250</v>
      </c>
      <c r="H1122" s="2" t="str">
        <f>_xlfn.XLOOKUP(Items6[[#This Row],[Name - Copy]],AllJson[PDF File Name],AllJson[Franchise Legal Name])</f>
        <v>Rosati's Pizza Enterprises, Inc.</v>
      </c>
      <c r="I1122" s="4">
        <f>_xlfn.XLOOKUP(Items6[[#This Row],[Name - Copy]],AllJson[PDF File Name],AllJson[FDD Year])</f>
        <v>2024</v>
      </c>
      <c r="J1122" s="5">
        <f>_xlfn.XLOOKUP(Items6[[#This Row],[Name]],WisconsinFDD_Unstructured[Name],WisconsinFDD_Unstructured[OG Subfolder],0)</f>
        <v>0</v>
      </c>
      <c r="K1122" t="str" cm="1">
        <f t="array" ref="K1122">UPPER(CleanFileName1(Items6[[#This Row],[Franchise Legal Name]]))</f>
        <v>ROSATI'S PIZZA ENTERPRISES, INC.</v>
      </c>
      <c r="L1122" s="8" t="str">
        <f>SUBSTITUTE(Items6[[#This Row],[New PDF File Name]],".pdf","_Items1-23.pdf")</f>
        <v>ROSATI'S PIZZA ENTERPRISES, INC._2024_Items1-23.pdf</v>
      </c>
      <c r="M1122" s="6" t="str">
        <f>Items6[[#This Row],[Cleaned Legal Name]]&amp;"_"&amp;Items6[[#This Row],[FDD Year]]&amp;".pdf"</f>
        <v>ROSATI'S PIZZA ENTERPRISES, INC._2024.pdf</v>
      </c>
      <c r="N1122" s="7" t="str">
        <f>SUBSTITUTE(Items6[[#This Row],[New PDF File Name]],".pdf","")</f>
        <v>ROSATI'S PIZZA ENTERPRISES, INC._2024</v>
      </c>
    </row>
    <row r="1123" spans="1:14" x14ac:dyDescent="0.3">
      <c r="A1123" s="1" t="s">
        <v>2251</v>
      </c>
      <c r="B1123" s="1" t="s">
        <v>8</v>
      </c>
      <c r="C1123" s="2">
        <v>45537.126855995368</v>
      </c>
      <c r="D1123" s="2">
        <v>45533.90296550926</v>
      </c>
      <c r="E1123" s="2">
        <v>45533.902965462963</v>
      </c>
      <c r="F1123" s="1" t="s">
        <v>9</v>
      </c>
      <c r="G1123" s="1" t="s">
        <v>2252</v>
      </c>
      <c r="H1123" s="2" t="str">
        <f>_xlfn.XLOOKUP(Items6[[#This Row],[Name - Copy]],AllJson[PDF File Name],AllJson[Franchise Legal Name])</f>
        <v>Roto-Rooter Corporation</v>
      </c>
      <c r="I1123" s="4">
        <f>_xlfn.XLOOKUP(Items6[[#This Row],[Name - Copy]],AllJson[PDF File Name],AllJson[FDD Year])</f>
        <v>2024</v>
      </c>
      <c r="J1123" s="5" t="str">
        <f>_xlfn.XLOOKUP(Items6[[#This Row],[Name]],WisconsinFDD_Unstructured[Name],WisconsinFDD_Unstructured[OG Subfolder],0)</f>
        <v>Roto-Rooter_2024</v>
      </c>
      <c r="K1123" t="str" cm="1">
        <f t="array" ref="K1123">UPPER(CleanFileName1(Items6[[#This Row],[Franchise Legal Name]]))</f>
        <v>ROTO-ROOTER CORPORATION</v>
      </c>
      <c r="L1123" s="8" t="str">
        <f>SUBSTITUTE(Items6[[#This Row],[New PDF File Name]],".pdf","_Items1-23.pdf")</f>
        <v>ROTO-ROOTER CORPORATION_2024_Items1-23.pdf</v>
      </c>
      <c r="M1123" s="6" t="str">
        <f>Items6[[#This Row],[Cleaned Legal Name]]&amp;"_"&amp;Items6[[#This Row],[FDD Year]]&amp;".pdf"</f>
        <v>ROTO-ROOTER CORPORATION_2024.pdf</v>
      </c>
      <c r="N1123" s="7" t="str">
        <f>SUBSTITUTE(Items6[[#This Row],[New PDF File Name]],".pdf","")</f>
        <v>ROTO-ROOTER CORPORATION_2024</v>
      </c>
    </row>
    <row r="1124" spans="1:14" x14ac:dyDescent="0.3">
      <c r="A1124" s="1" t="s">
        <v>2253</v>
      </c>
      <c r="B1124" s="1" t="s">
        <v>8</v>
      </c>
      <c r="C1124" s="2">
        <v>45537.132086805555</v>
      </c>
      <c r="D1124" s="2">
        <v>45533.902985266206</v>
      </c>
      <c r="E1124" s="2">
        <v>45533.902985162036</v>
      </c>
      <c r="F1124" s="1" t="s">
        <v>9</v>
      </c>
      <c r="G1124" s="1" t="s">
        <v>2254</v>
      </c>
      <c r="H1124" s="2" t="str">
        <f>_xlfn.XLOOKUP(Items6[[#This Row],[Name - Copy]],AllJson[PDF File Name],AllJson[Franchise Legal Name])</f>
        <v>Royal Aloha Franchise Company, LLC</v>
      </c>
      <c r="I1124" s="4">
        <f>_xlfn.XLOOKUP(Items6[[#This Row],[Name - Copy]],AllJson[PDF File Name],AllJson[FDD Year])</f>
        <v>2024</v>
      </c>
      <c r="J1124" s="5" t="str">
        <f>_xlfn.XLOOKUP(Items6[[#This Row],[Name]],WisconsinFDD_Unstructured[Name],WisconsinFDD_Unstructured[OG Subfolder],0)</f>
        <v>Royal_2024</v>
      </c>
      <c r="K1124" t="str" cm="1">
        <f t="array" ref="K1124">UPPER(CleanFileName1(Items6[[#This Row],[Franchise Legal Name]]))</f>
        <v>ROYAL ALOHA FRANCHISE COMPANY, LLC</v>
      </c>
      <c r="L1124" s="8" t="str">
        <f>SUBSTITUTE(Items6[[#This Row],[New PDF File Name]],".pdf","_Items1-23.pdf")</f>
        <v>ROYAL ALOHA FRANCHISE COMPANY, LLC_2024_Items1-23.pdf</v>
      </c>
      <c r="M1124" s="6" t="str">
        <f>Items6[[#This Row],[Cleaned Legal Name]]&amp;"_"&amp;Items6[[#This Row],[FDD Year]]&amp;".pdf"</f>
        <v>ROYAL ALOHA FRANCHISE COMPANY, LLC_2024.pdf</v>
      </c>
      <c r="N1124" s="7" t="str">
        <f>SUBSTITUTE(Items6[[#This Row],[New PDF File Name]],".pdf","")</f>
        <v>ROYAL ALOHA FRANCHISE COMPANY, LLC_2024</v>
      </c>
    </row>
    <row r="1125" spans="1:14" x14ac:dyDescent="0.3">
      <c r="A1125" s="1" t="s">
        <v>2255</v>
      </c>
      <c r="B1125" s="1" t="s">
        <v>8</v>
      </c>
      <c r="C1125" s="2">
        <v>45537.13354260417</v>
      </c>
      <c r="D1125" s="2">
        <v>45533.903014664349</v>
      </c>
      <c r="E1125" s="2">
        <v>45533.903014502313</v>
      </c>
      <c r="F1125" s="1" t="s">
        <v>9</v>
      </c>
      <c r="G1125" s="1" t="s">
        <v>2256</v>
      </c>
      <c r="H1125" s="2" t="str">
        <f>_xlfn.XLOOKUP(Items6[[#This Row],[Name - Copy]],AllJson[PDF File Name],AllJson[Franchise Legal Name])</f>
        <v>ROYAL FRANCHISING INC</v>
      </c>
      <c r="I1125" s="4">
        <f>_xlfn.XLOOKUP(Items6[[#This Row],[Name - Copy]],AllJson[PDF File Name],AllJson[FDD Year])</f>
        <v>2023</v>
      </c>
      <c r="J1125" s="5" t="str">
        <f>_xlfn.XLOOKUP(Items6[[#This Row],[Name]],WisconsinFDD_Unstructured[Name],WisconsinFDD_Unstructured[OG Subfolder],0)</f>
        <v>ROYAL_2023</v>
      </c>
      <c r="K1125" t="str" cm="1">
        <f t="array" ref="K1125">UPPER(CleanFileName1(Items6[[#This Row],[Franchise Legal Name]]))</f>
        <v>ROYAL FRANCHISING INC</v>
      </c>
      <c r="L1125" s="8" t="str">
        <f>SUBSTITUTE(Items6[[#This Row],[New PDF File Name]],".pdf","_Items1-23.pdf")</f>
        <v>ROYAL FRANCHISING INC_2023_Items1-23.pdf</v>
      </c>
      <c r="M1125" s="6" t="str">
        <f>Items6[[#This Row],[Cleaned Legal Name]]&amp;"_"&amp;Items6[[#This Row],[FDD Year]]&amp;".pdf"</f>
        <v>ROYAL FRANCHISING INC_2023.pdf</v>
      </c>
      <c r="N1125" s="7" t="str">
        <f>SUBSTITUTE(Items6[[#This Row],[New PDF File Name]],".pdf","")</f>
        <v>ROYAL FRANCHISING INC_2023</v>
      </c>
    </row>
    <row r="1126" spans="1:14" x14ac:dyDescent="0.3">
      <c r="A1126" s="1" t="s">
        <v>2257</v>
      </c>
      <c r="B1126" s="1" t="s">
        <v>8</v>
      </c>
      <c r="C1126" s="2">
        <v>45537.136001145831</v>
      </c>
      <c r="D1126" s="2">
        <v>45533.903041759258</v>
      </c>
      <c r="E1126" s="2">
        <v>45533.903041655096</v>
      </c>
      <c r="F1126" s="1" t="s">
        <v>9</v>
      </c>
      <c r="G1126" s="1" t="s">
        <v>2258</v>
      </c>
      <c r="H1126" s="2" t="str">
        <f>_xlfn.XLOOKUP(Items6[[#This Row],[Name - Copy]],AllJson[PDF File Name],AllJson[Franchise Legal Name])</f>
        <v>RPG Franchising, LLC</v>
      </c>
      <c r="I1126" s="4">
        <f>_xlfn.XLOOKUP(Items6[[#This Row],[Name - Copy]],AllJson[PDF File Name],AllJson[FDD Year])</f>
        <v>2024</v>
      </c>
      <c r="J1126" s="5" t="str">
        <f>_xlfn.XLOOKUP(Items6[[#This Row],[Name]],WisconsinFDD_Unstructured[Name],WisconsinFDD_Unstructured[OG Subfolder],0)</f>
        <v>RPG_2024</v>
      </c>
      <c r="K1126" t="str" cm="1">
        <f t="array" ref="K1126">UPPER(CleanFileName1(Items6[[#This Row],[Franchise Legal Name]]))</f>
        <v>RPG FRANCHISING, LLC</v>
      </c>
      <c r="L1126" s="8" t="str">
        <f>SUBSTITUTE(Items6[[#This Row],[New PDF File Name]],".pdf","_Items1-23.pdf")</f>
        <v>RPG FRANCHISING, LLC_2024_Items1-23.pdf</v>
      </c>
      <c r="M1126" s="6" t="str">
        <f>Items6[[#This Row],[Cleaned Legal Name]]&amp;"_"&amp;Items6[[#This Row],[FDD Year]]&amp;".pdf"</f>
        <v>RPG FRANCHISING, LLC_2024.pdf</v>
      </c>
      <c r="N1126" s="7" t="str">
        <f>SUBSTITUTE(Items6[[#This Row],[New PDF File Name]],".pdf","")</f>
        <v>RPG FRANCHISING, LLC_2024</v>
      </c>
    </row>
    <row r="1127" spans="1:14" x14ac:dyDescent="0.3">
      <c r="A1127" s="1" t="s">
        <v>2259</v>
      </c>
      <c r="B1127" s="1" t="s">
        <v>8</v>
      </c>
      <c r="C1127" s="2">
        <v>45537.137468657405</v>
      </c>
      <c r="D1127" s="2">
        <v>45533.903058148149</v>
      </c>
      <c r="E1127" s="2">
        <v>45533.903058090276</v>
      </c>
      <c r="F1127" s="1" t="s">
        <v>9</v>
      </c>
      <c r="G1127" s="1" t="s">
        <v>2260</v>
      </c>
      <c r="H1127" s="2" t="str">
        <f>_xlfn.XLOOKUP(Items6[[#This Row],[Name - Copy]],AllJson[PDF File Name],AllJson[Franchise Legal Name])</f>
        <v>RPM Summit Group, LLC</v>
      </c>
      <c r="I1127" s="4">
        <f>_xlfn.XLOOKUP(Items6[[#This Row],[Name - Copy]],AllJson[PDF File Name],AllJson[FDD Year])</f>
        <v>2024</v>
      </c>
      <c r="J1127" s="5" t="str">
        <f>_xlfn.XLOOKUP(Items6[[#This Row],[Name]],WisconsinFDD_Unstructured[Name],WisconsinFDD_Unstructured[OG Subfolder],0)</f>
        <v>RPM_2024</v>
      </c>
      <c r="K1127" t="str" cm="1">
        <f t="array" ref="K1127">UPPER(CleanFileName1(Items6[[#This Row],[Franchise Legal Name]]))</f>
        <v>RPM SUMMIT GROUP, LLC</v>
      </c>
      <c r="L1127" s="8" t="str">
        <f>SUBSTITUTE(Items6[[#This Row],[New PDF File Name]],".pdf","_Items1-23.pdf")</f>
        <v>RPM SUMMIT GROUP, LLC_2024_Items1-23.pdf</v>
      </c>
      <c r="M1127" s="6" t="str">
        <f>Items6[[#This Row],[Cleaned Legal Name]]&amp;"_"&amp;Items6[[#This Row],[FDD Year]]&amp;".pdf"</f>
        <v>RPM SUMMIT GROUP, LLC_2024.pdf</v>
      </c>
      <c r="N1127" s="7" t="str">
        <f>SUBSTITUTE(Items6[[#This Row],[New PDF File Name]],".pdf","")</f>
        <v>RPM SUMMIT GROUP, LLC_2024</v>
      </c>
    </row>
    <row r="1128" spans="1:14" x14ac:dyDescent="0.3">
      <c r="A1128" s="1" t="s">
        <v>2261</v>
      </c>
      <c r="B1128" s="1" t="s">
        <v>8</v>
      </c>
      <c r="C1128" s="2">
        <v>45537.139243240737</v>
      </c>
      <c r="D1128" s="2">
        <v>45533.903077789349</v>
      </c>
      <c r="E1128" s="2">
        <v>45533.903077685187</v>
      </c>
      <c r="F1128" s="1" t="s">
        <v>9</v>
      </c>
      <c r="G1128" s="1" t="s">
        <v>2262</v>
      </c>
      <c r="H1128" s="2" t="str">
        <f>_xlfn.XLOOKUP(Items6[[#This Row],[Name - Copy]],AllJson[PDF File Name],AllJson[Franchise Legal Name])</f>
        <v>Rubbish Works, LLC</v>
      </c>
      <c r="I1128" s="4">
        <f>_xlfn.XLOOKUP(Items6[[#This Row],[Name - Copy]],AllJson[PDF File Name],AllJson[FDD Year])</f>
        <v>2024</v>
      </c>
      <c r="J1128" s="5" t="str">
        <f>_xlfn.XLOOKUP(Items6[[#This Row],[Name]],WisconsinFDD_Unstructured[Name],WisconsinFDD_Unstructured[OG Subfolder],0)</f>
        <v>Rubbish_2024</v>
      </c>
      <c r="K1128" t="str" cm="1">
        <f t="array" ref="K1128">UPPER(CleanFileName1(Items6[[#This Row],[Franchise Legal Name]]))</f>
        <v>RUBBISH WORKS, LLC</v>
      </c>
      <c r="L1128" s="8" t="str">
        <f>SUBSTITUTE(Items6[[#This Row],[New PDF File Name]],".pdf","_Items1-23.pdf")</f>
        <v>RUBBISH WORKS, LLC_2024_Items1-23.pdf</v>
      </c>
      <c r="M1128" s="6" t="str">
        <f>Items6[[#This Row],[Cleaned Legal Name]]&amp;"_"&amp;Items6[[#This Row],[FDD Year]]&amp;".pdf"</f>
        <v>RUBBISH WORKS, LLC_2024.pdf</v>
      </c>
      <c r="N1128" s="7" t="str">
        <f>SUBSTITUTE(Items6[[#This Row],[New PDF File Name]],".pdf","")</f>
        <v>RUBBISH WORKS, LLC_2024</v>
      </c>
    </row>
    <row r="1129" spans="1:14" x14ac:dyDescent="0.3">
      <c r="A1129" s="1" t="s">
        <v>2263</v>
      </c>
      <c r="B1129" s="1" t="s">
        <v>8</v>
      </c>
      <c r="C1129" s="2">
        <v>45537.140673402777</v>
      </c>
      <c r="D1129" s="2">
        <v>45533.90312599537</v>
      </c>
      <c r="E1129" s="2">
        <v>45533.903125648147</v>
      </c>
      <c r="F1129" s="1" t="s">
        <v>9</v>
      </c>
      <c r="G1129" s="1" t="s">
        <v>2264</v>
      </c>
      <c r="H1129" s="2" t="str">
        <f>_xlfn.XLOOKUP(Items6[[#This Row],[Name - Copy]],AllJson[PDF File Name],AllJson[Franchise Legal Name])</f>
        <v>Rumble Franchise SPV, LLC</v>
      </c>
      <c r="I1129" s="4">
        <f>_xlfn.XLOOKUP(Items6[[#This Row],[Name - Copy]],AllJson[PDF File Name],AllJson[FDD Year])</f>
        <v>2024</v>
      </c>
      <c r="J1129" s="5" t="str">
        <f>_xlfn.XLOOKUP(Items6[[#This Row],[Name]],WisconsinFDD_Unstructured[Name],WisconsinFDD_Unstructured[OG Subfolder],0)</f>
        <v>Rumble_2024</v>
      </c>
      <c r="K1129" t="str" cm="1">
        <f t="array" ref="K1129">UPPER(CleanFileName1(Items6[[#This Row],[Franchise Legal Name]]))</f>
        <v>RUMBLE FRANCHISE SPV, LLC</v>
      </c>
      <c r="L1129" s="8" t="str">
        <f>SUBSTITUTE(Items6[[#This Row],[New PDF File Name]],".pdf","_Items1-23.pdf")</f>
        <v>RUMBLE FRANCHISE SPV, LLC_2024_Items1-23.pdf</v>
      </c>
      <c r="M1129" s="6" t="str">
        <f>Items6[[#This Row],[Cleaned Legal Name]]&amp;"_"&amp;Items6[[#This Row],[FDD Year]]&amp;".pdf"</f>
        <v>RUMBLE FRANCHISE SPV, LLC_2024.pdf</v>
      </c>
      <c r="N1129" s="7" t="str">
        <f>SUBSTITUTE(Items6[[#This Row],[New PDF File Name]],".pdf","")</f>
        <v>RUMBLE FRANCHISE SPV, LLC_2024</v>
      </c>
    </row>
    <row r="1130" spans="1:14" x14ac:dyDescent="0.3">
      <c r="A1130" s="1" t="s">
        <v>2265</v>
      </c>
      <c r="B1130" s="1" t="s">
        <v>8</v>
      </c>
      <c r="C1130" s="2">
        <v>45537.14320554398</v>
      </c>
      <c r="D1130" s="2">
        <v>45533.903165266202</v>
      </c>
      <c r="E1130" s="2">
        <v>45533.903165115742</v>
      </c>
      <c r="F1130" s="1" t="s">
        <v>9</v>
      </c>
      <c r="G1130" s="1" t="s">
        <v>2266</v>
      </c>
      <c r="H1130" s="2" t="str">
        <f>_xlfn.XLOOKUP(Items6[[#This Row],[Name - Copy]],AllJson[PDF File Name],AllJson[Franchise Legal Name])</f>
        <v>Rusty Taco Franchising, LLC</v>
      </c>
      <c r="I1130" s="4">
        <f>_xlfn.XLOOKUP(Items6[[#This Row],[Name - Copy]],AllJson[PDF File Name],AllJson[FDD Year])</f>
        <v>2024</v>
      </c>
      <c r="J1130" s="5" t="str">
        <f>_xlfn.XLOOKUP(Items6[[#This Row],[Name]],WisconsinFDD_Unstructured[Name],WisconsinFDD_Unstructured[OG Subfolder],0)</f>
        <v>Rusty_2024</v>
      </c>
      <c r="K1130" t="str" cm="1">
        <f t="array" ref="K1130">UPPER(CleanFileName1(Items6[[#This Row],[Franchise Legal Name]]))</f>
        <v>RUSTY TACO FRANCHISING, LLC</v>
      </c>
      <c r="L1130" s="8" t="str">
        <f>SUBSTITUTE(Items6[[#This Row],[New PDF File Name]],".pdf","_Items1-23.pdf")</f>
        <v>RUSTY TACO FRANCHISING, LLC_2024_Items1-23.pdf</v>
      </c>
      <c r="M1130" s="6" t="str">
        <f>Items6[[#This Row],[Cleaned Legal Name]]&amp;"_"&amp;Items6[[#This Row],[FDD Year]]&amp;".pdf"</f>
        <v>RUSTY TACO FRANCHISING, LLC_2024.pdf</v>
      </c>
      <c r="N1130" s="7" t="str">
        <f>SUBSTITUTE(Items6[[#This Row],[New PDF File Name]],".pdf","")</f>
        <v>RUSTY TACO FRANCHISING, LLC_2024</v>
      </c>
    </row>
    <row r="1131" spans="1:14" x14ac:dyDescent="0.3">
      <c r="A1131" s="1" t="s">
        <v>2267</v>
      </c>
      <c r="B1131" s="1" t="s">
        <v>8</v>
      </c>
      <c r="C1131" s="2">
        <v>45537.144782754629</v>
      </c>
      <c r="D1131" s="2">
        <v>45533.903198298613</v>
      </c>
      <c r="E1131" s="2">
        <v>45533.903198217595</v>
      </c>
      <c r="F1131" s="1" t="s">
        <v>9</v>
      </c>
      <c r="G1131" s="1" t="s">
        <v>2268</v>
      </c>
      <c r="H1131" s="2" t="str">
        <f>_xlfn.XLOOKUP(Items6[[#This Row],[Name - Copy]],AllJson[PDF File Name],AllJson[Franchise Legal Name])</f>
        <v>Rytech Franchising, Inc.</v>
      </c>
      <c r="I1131" s="4">
        <f>_xlfn.XLOOKUP(Items6[[#This Row],[Name - Copy]],AllJson[PDF File Name],AllJson[FDD Year])</f>
        <v>2024</v>
      </c>
      <c r="J1131" s="5" t="str">
        <f>_xlfn.XLOOKUP(Items6[[#This Row],[Name]],WisconsinFDD_Unstructured[Name],WisconsinFDD_Unstructured[OG Subfolder],0)</f>
        <v>Rytech_2024</v>
      </c>
      <c r="K1131" t="str" cm="1">
        <f t="array" ref="K1131">UPPER(CleanFileName1(Items6[[#This Row],[Franchise Legal Name]]))</f>
        <v>RYTECH FRANCHISING, INC.</v>
      </c>
      <c r="L1131" s="8" t="str">
        <f>SUBSTITUTE(Items6[[#This Row],[New PDF File Name]],".pdf","_Items1-23.pdf")</f>
        <v>RYTECH FRANCHISING, INC._2024_Items1-23.pdf</v>
      </c>
      <c r="M1131" s="6" t="str">
        <f>Items6[[#This Row],[Cleaned Legal Name]]&amp;"_"&amp;Items6[[#This Row],[FDD Year]]&amp;".pdf"</f>
        <v>RYTECH FRANCHISING, INC._2024.pdf</v>
      </c>
      <c r="N1131" s="7" t="str">
        <f>SUBSTITUTE(Items6[[#This Row],[New PDF File Name]],".pdf","")</f>
        <v>RYTECH FRANCHISING, INC._2024</v>
      </c>
    </row>
    <row r="1132" spans="1:14" x14ac:dyDescent="0.3">
      <c r="A1132" s="1" t="s">
        <v>2269</v>
      </c>
      <c r="B1132" s="1" t="s">
        <v>8</v>
      </c>
      <c r="C1132" s="2">
        <v>45537.14601895833</v>
      </c>
      <c r="D1132" s="2">
        <v>45533.903236655089</v>
      </c>
      <c r="E1132" s="2">
        <v>45533.903236516206</v>
      </c>
      <c r="F1132" s="1" t="s">
        <v>9</v>
      </c>
      <c r="G1132" s="1" t="s">
        <v>2270</v>
      </c>
      <c r="H1132" s="2" t="str">
        <f>_xlfn.XLOOKUP(Items6[[#This Row],[Name - Copy]],AllJson[PDF File Name],AllJson[Franchise Legal Name])</f>
        <v>R.E.JOHNSEN, LLC</v>
      </c>
      <c r="I1132" s="4">
        <f>_xlfn.XLOOKUP(Items6[[#This Row],[Name - Copy]],AllJson[PDF File Name],AllJson[FDD Year])</f>
        <v>2024</v>
      </c>
      <c r="J1132" s="5" t="str">
        <f>_xlfn.XLOOKUP(Items6[[#This Row],[Name]],WisconsinFDD_Unstructured[Name],WisconsinFDD_Unstructured[OG Subfolder],0)</f>
        <v>R_2024</v>
      </c>
      <c r="K1132" t="str" cm="1">
        <f t="array" ref="K1132">UPPER(CleanFileName1(Items6[[#This Row],[Franchise Legal Name]]))</f>
        <v>R.E.JOHNSEN, LLC</v>
      </c>
      <c r="L1132" s="8" t="str">
        <f>SUBSTITUTE(Items6[[#This Row],[New PDF File Name]],".pdf","_Items1-23.pdf")</f>
        <v>R.E.JOHNSEN, LLC_2024_Items1-23.pdf</v>
      </c>
      <c r="M1132" s="6" t="str">
        <f>Items6[[#This Row],[Cleaned Legal Name]]&amp;"_"&amp;Items6[[#This Row],[FDD Year]]&amp;".pdf"</f>
        <v>R.E.JOHNSEN, LLC_2024.pdf</v>
      </c>
      <c r="N1132" s="7" t="str">
        <f>SUBSTITUTE(Items6[[#This Row],[New PDF File Name]],".pdf","")</f>
        <v>R.E.JOHNSEN, LLC_2024</v>
      </c>
    </row>
    <row r="1133" spans="1:14" x14ac:dyDescent="0.3">
      <c r="A1133" s="1" t="s">
        <v>2271</v>
      </c>
      <c r="B1133" s="1" t="s">
        <v>8</v>
      </c>
      <c r="C1133" s="2">
        <v>45537.14802792824</v>
      </c>
      <c r="D1133" s="2">
        <v>45533.903263969907</v>
      </c>
      <c r="E1133" s="2">
        <v>45533.903263877313</v>
      </c>
      <c r="F1133" s="1" t="s">
        <v>9</v>
      </c>
      <c r="G1133" s="1" t="s">
        <v>2272</v>
      </c>
      <c r="H1133" s="2" t="str">
        <f>_xlfn.XLOOKUP(Items6[[#This Row],[Name - Copy]],AllJson[PDF File Name],AllJson[Franchise Legal Name])</f>
        <v>Safeguard Franchise Sales, Inc.</v>
      </c>
      <c r="I1133" s="4">
        <f>_xlfn.XLOOKUP(Items6[[#This Row],[Name - Copy]],AllJson[PDF File Name],AllJson[FDD Year])</f>
        <v>2024</v>
      </c>
      <c r="J1133" s="5" t="str">
        <f>_xlfn.XLOOKUP(Items6[[#This Row],[Name]],WisconsinFDD_Unstructured[Name],WisconsinFDD_Unstructured[OG Subfolder],0)</f>
        <v>Safeguard_2024</v>
      </c>
      <c r="K1133" t="str" cm="1">
        <f t="array" ref="K1133">UPPER(CleanFileName1(Items6[[#This Row],[Franchise Legal Name]]))</f>
        <v>SAFEGUARD FRANCHISE SALES, INC.</v>
      </c>
      <c r="L1133" s="8" t="str">
        <f>SUBSTITUTE(Items6[[#This Row],[New PDF File Name]],".pdf","_Items1-23.pdf")</f>
        <v>SAFEGUARD FRANCHISE SALES, INC._2024_Items1-23.pdf</v>
      </c>
      <c r="M1133" s="6" t="str">
        <f>Items6[[#This Row],[Cleaned Legal Name]]&amp;"_"&amp;Items6[[#This Row],[FDD Year]]&amp;".pdf"</f>
        <v>SAFEGUARD FRANCHISE SALES, INC._2024.pdf</v>
      </c>
      <c r="N1133" s="7" t="str">
        <f>SUBSTITUTE(Items6[[#This Row],[New PDF File Name]],".pdf","")</f>
        <v>SAFEGUARD FRANCHISE SALES, INC._2024</v>
      </c>
    </row>
    <row r="1134" spans="1:14" x14ac:dyDescent="0.3">
      <c r="A1134" s="1" t="s">
        <v>2273</v>
      </c>
      <c r="B1134" s="1" t="s">
        <v>8</v>
      </c>
      <c r="C1134" s="2">
        <v>45537.149424363422</v>
      </c>
      <c r="D1134" s="2">
        <v>45533.90329775463</v>
      </c>
      <c r="E1134" s="2">
        <v>45533.903297500001</v>
      </c>
      <c r="F1134" s="1" t="s">
        <v>9</v>
      </c>
      <c r="G1134" s="1" t="s">
        <v>2274</v>
      </c>
      <c r="H1134" s="2" t="str">
        <f>_xlfn.XLOOKUP(Items6[[#This Row],[Name - Copy]],AllJson[PDF File Name],AllJson[Franchise Legal Name])</f>
        <v>Safer Home Services International, LLC</v>
      </c>
      <c r="I1134" s="4">
        <f>_xlfn.XLOOKUP(Items6[[#This Row],[Name - Copy]],AllJson[PDF File Name],AllJson[FDD Year])</f>
        <v>2024</v>
      </c>
      <c r="J1134" s="5" t="str">
        <f>_xlfn.XLOOKUP(Items6[[#This Row],[Name]],WisconsinFDD_Unstructured[Name],WisconsinFDD_Unstructured[OG Subfolder],0)</f>
        <v>Safer_2024</v>
      </c>
      <c r="K1134" t="str" cm="1">
        <f t="array" ref="K1134">UPPER(CleanFileName1(Items6[[#This Row],[Franchise Legal Name]]))</f>
        <v>SAFER HOME SERVICES INTERNATIONAL, LLC</v>
      </c>
      <c r="L1134" s="8" t="str">
        <f>SUBSTITUTE(Items6[[#This Row],[New PDF File Name]],".pdf","_Items1-23.pdf")</f>
        <v>SAFER HOME SERVICES INTERNATIONAL, LLC_2024_Items1-23.pdf</v>
      </c>
      <c r="M1134" s="6" t="str">
        <f>Items6[[#This Row],[Cleaned Legal Name]]&amp;"_"&amp;Items6[[#This Row],[FDD Year]]&amp;".pdf"</f>
        <v>SAFER HOME SERVICES INTERNATIONAL, LLC_2024.pdf</v>
      </c>
      <c r="N1134" s="7" t="str">
        <f>SUBSTITUTE(Items6[[#This Row],[New PDF File Name]],".pdf","")</f>
        <v>SAFER HOME SERVICES INTERNATIONAL, LLC_2024</v>
      </c>
    </row>
    <row r="1135" spans="1:14" x14ac:dyDescent="0.3">
      <c r="A1135" s="1" t="s">
        <v>2275</v>
      </c>
      <c r="B1135" s="1" t="s">
        <v>8</v>
      </c>
      <c r="C1135" s="2">
        <v>45537.151548726855</v>
      </c>
      <c r="D1135" s="2">
        <v>45533.903340868055</v>
      </c>
      <c r="E1135" s="2">
        <v>45533.903340717596</v>
      </c>
      <c r="F1135" s="1" t="s">
        <v>9</v>
      </c>
      <c r="G1135" s="1" t="s">
        <v>2276</v>
      </c>
      <c r="H1135" s="2" t="str">
        <f>_xlfn.XLOOKUP(Items6[[#This Row],[Name - Copy]],AllJson[PDF File Name],AllJson[Franchise Legal Name])</f>
        <v>SafeSplash Brands, LLC</v>
      </c>
      <c r="I1135" s="4">
        <f>_xlfn.XLOOKUP(Items6[[#This Row],[Name - Copy]],AllJson[PDF File Name],AllJson[FDD Year])</f>
        <v>2024</v>
      </c>
      <c r="J1135" s="5" t="str">
        <f>_xlfn.XLOOKUP(Items6[[#This Row],[Name]],WisconsinFDD_Unstructured[Name],WisconsinFDD_Unstructured[OG Subfolder],0)</f>
        <v>SafeSplash_2024</v>
      </c>
      <c r="K1135" t="str" cm="1">
        <f t="array" ref="K1135">UPPER(CleanFileName1(Items6[[#This Row],[Franchise Legal Name]]))</f>
        <v>SAFESPLASH BRANDS, LLC</v>
      </c>
      <c r="L1135" s="8" t="str">
        <f>SUBSTITUTE(Items6[[#This Row],[New PDF File Name]],".pdf","_Items1-23.pdf")</f>
        <v>SAFESPLASH BRANDS, LLC_2024_Items1-23.pdf</v>
      </c>
      <c r="M1135" s="6" t="str">
        <f>Items6[[#This Row],[Cleaned Legal Name]]&amp;"_"&amp;Items6[[#This Row],[FDD Year]]&amp;".pdf"</f>
        <v>SAFESPLASH BRANDS, LLC_2024.pdf</v>
      </c>
      <c r="N1135" s="7" t="str">
        <f>SUBSTITUTE(Items6[[#This Row],[New PDF File Name]],".pdf","")</f>
        <v>SAFESPLASH BRANDS, LLC_2024</v>
      </c>
    </row>
    <row r="1136" spans="1:14" x14ac:dyDescent="0.3">
      <c r="A1136" s="1" t="s">
        <v>2277</v>
      </c>
      <c r="B1136" s="1" t="s">
        <v>8</v>
      </c>
      <c r="C1136" s="2">
        <v>45537.154178715275</v>
      </c>
      <c r="D1136" s="2">
        <v>45533.903376099537</v>
      </c>
      <c r="E1136" s="2">
        <v>45533.903375902781</v>
      </c>
      <c r="F1136" s="1" t="s">
        <v>9</v>
      </c>
      <c r="G1136" s="1" t="s">
        <v>2278</v>
      </c>
      <c r="H1136" s="2" t="str">
        <f>_xlfn.XLOOKUP(Items6[[#This Row],[Name - Copy]],AllJson[PDF File Name],AllJson[Franchise Legal Name])</f>
        <v>SAH Holdings, LLC</v>
      </c>
      <c r="I1136" s="4">
        <f>_xlfn.XLOOKUP(Items6[[#This Row],[Name - Copy]],AllJson[PDF File Name],AllJson[FDD Year])</f>
        <v>2024</v>
      </c>
      <c r="J1136" s="5" t="str">
        <f>_xlfn.XLOOKUP(Items6[[#This Row],[Name]],WisconsinFDD_Unstructured[Name],WisconsinFDD_Unstructured[OG Subfolder],0)</f>
        <v>SAH_2024</v>
      </c>
      <c r="K1136" t="str" cm="1">
        <f t="array" ref="K1136">UPPER(CleanFileName1(Items6[[#This Row],[Franchise Legal Name]]))</f>
        <v>SAH HOLDINGS, LLC</v>
      </c>
      <c r="L1136" s="8" t="str">
        <f>SUBSTITUTE(Items6[[#This Row],[New PDF File Name]],".pdf","_Items1-23.pdf")</f>
        <v>SAH HOLDINGS, LLC_2024_Items1-23.pdf</v>
      </c>
      <c r="M1136" s="6" t="str">
        <f>Items6[[#This Row],[Cleaned Legal Name]]&amp;"_"&amp;Items6[[#This Row],[FDD Year]]&amp;".pdf"</f>
        <v>SAH HOLDINGS, LLC_2024.pdf</v>
      </c>
      <c r="N1136" s="7" t="str">
        <f>SUBSTITUTE(Items6[[#This Row],[New PDF File Name]],".pdf","")</f>
        <v>SAH HOLDINGS, LLC_2024</v>
      </c>
    </row>
    <row r="1137" spans="1:14" x14ac:dyDescent="0.3">
      <c r="A1137" s="1" t="s">
        <v>2279</v>
      </c>
      <c r="B1137" s="1" t="s">
        <v>8</v>
      </c>
      <c r="C1137" s="2">
        <v>45537.15622960648</v>
      </c>
      <c r="D1137" s="2">
        <v>45533.903393749999</v>
      </c>
      <c r="E1137" s="2">
        <v>45533.903393680557</v>
      </c>
      <c r="F1137" s="1" t="s">
        <v>9</v>
      </c>
      <c r="G1137" s="1" t="s">
        <v>2280</v>
      </c>
      <c r="H1137" s="2" t="str">
        <f>_xlfn.XLOOKUP(Items6[[#This Row],[Name - Copy]],AllJson[PDF File Name],AllJson[Franchise Legal Name])</f>
        <v>Saint Croix Management Incorporated</v>
      </c>
      <c r="I1137" s="4">
        <f>_xlfn.XLOOKUP(Items6[[#This Row],[Name - Copy]],AllJson[PDF File Name],AllJson[FDD Year])</f>
        <v>2024</v>
      </c>
      <c r="J1137" s="5" t="str">
        <f>_xlfn.XLOOKUP(Items6[[#This Row],[Name]],WisconsinFDD_Unstructured[Name],WisconsinFDD_Unstructured[OG Subfolder],0)</f>
        <v>Saint_2024</v>
      </c>
      <c r="K1137" t="str" cm="1">
        <f t="array" ref="K1137">UPPER(CleanFileName1(Items6[[#This Row],[Franchise Legal Name]]))</f>
        <v>SAINT CROIX MANAGEMENT INCORPORATED</v>
      </c>
      <c r="L1137" s="8" t="str">
        <f>SUBSTITUTE(Items6[[#This Row],[New PDF File Name]],".pdf","_Items1-23.pdf")</f>
        <v>SAINT CROIX MANAGEMENT INCORPORATED_2024_Items1-23.pdf</v>
      </c>
      <c r="M1137" s="6" t="str">
        <f>Items6[[#This Row],[Cleaned Legal Name]]&amp;"_"&amp;Items6[[#This Row],[FDD Year]]&amp;".pdf"</f>
        <v>SAINT CROIX MANAGEMENT INCORPORATED_2024.pdf</v>
      </c>
      <c r="N1137" s="7" t="str">
        <f>SUBSTITUTE(Items6[[#This Row],[New PDF File Name]],".pdf","")</f>
        <v>SAINT CROIX MANAGEMENT INCORPORATED_2024</v>
      </c>
    </row>
    <row r="1138" spans="1:14" x14ac:dyDescent="0.3">
      <c r="A1138" s="1" t="s">
        <v>2281</v>
      </c>
      <c r="B1138" s="1" t="s">
        <v>8</v>
      </c>
      <c r="C1138" s="2">
        <v>45537.157430752311</v>
      </c>
      <c r="D1138" s="2">
        <v>45533.903415983797</v>
      </c>
      <c r="E1138" s="2">
        <v>45533.903415879628</v>
      </c>
      <c r="F1138" s="1" t="s">
        <v>9</v>
      </c>
      <c r="G1138" s="1" t="s">
        <v>2282</v>
      </c>
      <c r="H1138" s="2" t="str">
        <f>_xlfn.XLOOKUP(Items6[[#This Row],[Name - Copy]],AllJson[PDF File Name],AllJson[Franchise Legal Name])</f>
        <v>Saladworks, LLC</v>
      </c>
      <c r="I1138" s="4">
        <f>_xlfn.XLOOKUP(Items6[[#This Row],[Name - Copy]],AllJson[PDF File Name],AllJson[FDD Year])</f>
        <v>2024</v>
      </c>
      <c r="J1138" s="5" t="str">
        <f>_xlfn.XLOOKUP(Items6[[#This Row],[Name]],WisconsinFDD_Unstructured[Name],WisconsinFDD_Unstructured[OG Subfolder],0)</f>
        <v>Saladworks_2024</v>
      </c>
      <c r="K1138" t="str" cm="1">
        <f t="array" ref="K1138">UPPER(CleanFileName1(Items6[[#This Row],[Franchise Legal Name]]))</f>
        <v>SALADWORKS, LLC</v>
      </c>
      <c r="L1138" s="8" t="str">
        <f>SUBSTITUTE(Items6[[#This Row],[New PDF File Name]],".pdf","_Items1-23.pdf")</f>
        <v>SALADWORKS, LLC_2024_Items1-23.pdf</v>
      </c>
      <c r="M1138" s="6" t="str">
        <f>Items6[[#This Row],[Cleaned Legal Name]]&amp;"_"&amp;Items6[[#This Row],[FDD Year]]&amp;".pdf"</f>
        <v>SALADWORKS, LLC_2024.pdf</v>
      </c>
      <c r="N1138" s="7" t="str">
        <f>SUBSTITUTE(Items6[[#This Row],[New PDF File Name]],".pdf","")</f>
        <v>SALADWORKS, LLC_2024</v>
      </c>
    </row>
    <row r="1139" spans="1:14" x14ac:dyDescent="0.3">
      <c r="A1139" s="1" t="s">
        <v>2283</v>
      </c>
      <c r="B1139" s="1" t="s">
        <v>8</v>
      </c>
      <c r="C1139" s="2">
        <v>45537.158970532408</v>
      </c>
      <c r="D1139" s="2">
        <v>45533.903434722219</v>
      </c>
      <c r="E1139" s="2">
        <v>45533.90343460648</v>
      </c>
      <c r="F1139" s="1" t="s">
        <v>9</v>
      </c>
      <c r="G1139" s="1" t="s">
        <v>2284</v>
      </c>
      <c r="H1139" s="2" t="str">
        <f>_xlfn.XLOOKUP(Items6[[#This Row],[Name - Copy]],AllJson[PDF File Name],AllJson[Franchise Legal Name])</f>
        <v>Sales Star Franchising USA, LLC</v>
      </c>
      <c r="I1139" s="4">
        <f>_xlfn.XLOOKUP(Items6[[#This Row],[Name - Copy]],AllJson[PDF File Name],AllJson[FDD Year])</f>
        <v>2024</v>
      </c>
      <c r="J1139" s="5" t="str">
        <f>_xlfn.XLOOKUP(Items6[[#This Row],[Name]],WisconsinFDD_Unstructured[Name],WisconsinFDD_Unstructured[OG Subfolder],0)</f>
        <v>Sales_2024</v>
      </c>
      <c r="K1139" t="str" cm="1">
        <f t="array" ref="K1139">UPPER(CleanFileName1(Items6[[#This Row],[Franchise Legal Name]]))</f>
        <v>SALES STAR FRANCHISING USA, LLC</v>
      </c>
      <c r="L1139" s="8" t="str">
        <f>SUBSTITUTE(Items6[[#This Row],[New PDF File Name]],".pdf","_Items1-23.pdf")</f>
        <v>SALES STAR FRANCHISING USA, LLC_2024_Items1-23.pdf</v>
      </c>
      <c r="M1139" s="6" t="str">
        <f>Items6[[#This Row],[Cleaned Legal Name]]&amp;"_"&amp;Items6[[#This Row],[FDD Year]]&amp;".pdf"</f>
        <v>SALES STAR FRANCHISING USA, LLC_2024.pdf</v>
      </c>
      <c r="N1139" s="7" t="str">
        <f>SUBSTITUTE(Items6[[#This Row],[New PDF File Name]],".pdf","")</f>
        <v>SALES STAR FRANCHISING USA, LLC_2024</v>
      </c>
    </row>
    <row r="1140" spans="1:14" x14ac:dyDescent="0.3">
      <c r="A1140" s="1" t="s">
        <v>2285</v>
      </c>
      <c r="B1140" s="1" t="s">
        <v>8</v>
      </c>
      <c r="C1140" s="2">
        <v>45537.16033204861</v>
      </c>
      <c r="D1140" s="2">
        <v>45533.903501307868</v>
      </c>
      <c r="E1140" s="2">
        <v>45533.903501273147</v>
      </c>
      <c r="F1140" s="1" t="s">
        <v>9</v>
      </c>
      <c r="G1140" s="1" t="s">
        <v>2286</v>
      </c>
      <c r="H1140" s="2" t="str">
        <f>_xlfn.XLOOKUP(Items6[[#This Row],[Name - Copy]],AllJson[PDF File Name],AllJson[Franchise Legal Name])</f>
        <v>Salon Professional Educational Company, LLC</v>
      </c>
      <c r="I1140" s="4">
        <f>_xlfn.XLOOKUP(Items6[[#This Row],[Name - Copy]],AllJson[PDF File Name],AllJson[FDD Year])</f>
        <v>2024</v>
      </c>
      <c r="J1140" s="5" t="str">
        <f>_xlfn.XLOOKUP(Items6[[#This Row],[Name]],WisconsinFDD_Unstructured[Name],WisconsinFDD_Unstructured[OG Subfolder],0)</f>
        <v>Salon_2024</v>
      </c>
      <c r="K1140" t="str" cm="1">
        <f t="array" ref="K1140">UPPER(CleanFileName1(Items6[[#This Row],[Franchise Legal Name]]))</f>
        <v>SALON PROFESSIONAL EDUCATIONAL COMPANY, LLC</v>
      </c>
      <c r="L1140" s="8" t="str">
        <f>SUBSTITUTE(Items6[[#This Row],[New PDF File Name]],".pdf","_Items1-23.pdf")</f>
        <v>SALON PROFESSIONAL EDUCATIONAL COMPANY, LLC_2024_Items1-23.pdf</v>
      </c>
      <c r="M1140" s="6" t="str">
        <f>Items6[[#This Row],[Cleaned Legal Name]]&amp;"_"&amp;Items6[[#This Row],[FDD Year]]&amp;".pdf"</f>
        <v>SALON PROFESSIONAL EDUCATIONAL COMPANY, LLC_2024.pdf</v>
      </c>
      <c r="N1140" s="7" t="str">
        <f>SUBSTITUTE(Items6[[#This Row],[New PDF File Name]],".pdf","")</f>
        <v>SALON PROFESSIONAL EDUCATIONAL COMPANY, LLC_2024</v>
      </c>
    </row>
    <row r="1141" spans="1:14" x14ac:dyDescent="0.3">
      <c r="A1141" s="1" t="s">
        <v>2287</v>
      </c>
      <c r="B1141" s="1" t="s">
        <v>8</v>
      </c>
      <c r="C1141" s="2">
        <v>45537.165070995368</v>
      </c>
      <c r="D1141" s="2">
        <v>45533.903518657411</v>
      </c>
      <c r="E1141" s="2">
        <v>45533.903518564817</v>
      </c>
      <c r="F1141" s="1" t="s">
        <v>9</v>
      </c>
      <c r="G1141" s="1" t="s">
        <v>2288</v>
      </c>
      <c r="H1141" s="2" t="str">
        <f>_xlfn.XLOOKUP(Items6[[#This Row],[Name - Copy]],AllJson[PDF File Name],AllJson[Franchise Legal Name])</f>
        <v>Salsarita's Franchising, LLC</v>
      </c>
      <c r="I1141" s="4">
        <f>_xlfn.XLOOKUP(Items6[[#This Row],[Name - Copy]],AllJson[PDF File Name],AllJson[FDD Year])</f>
        <v>2024</v>
      </c>
      <c r="J1141" s="5" t="str">
        <f>_xlfn.XLOOKUP(Items6[[#This Row],[Name]],WisconsinFDD_Unstructured[Name],WisconsinFDD_Unstructured[OG Subfolder],0)</f>
        <v>Salsarita's_2024</v>
      </c>
      <c r="K1141" t="str" cm="1">
        <f t="array" ref="K1141">UPPER(CleanFileName1(Items6[[#This Row],[Franchise Legal Name]]))</f>
        <v>SALSARITA'S FRANCHISING, LLC</v>
      </c>
      <c r="L1141" s="8" t="str">
        <f>SUBSTITUTE(Items6[[#This Row],[New PDF File Name]],".pdf","_Items1-23.pdf")</f>
        <v>SALSARITA'S FRANCHISING, LLC_2024_Items1-23.pdf</v>
      </c>
      <c r="M1141" s="6" t="str">
        <f>Items6[[#This Row],[Cleaned Legal Name]]&amp;"_"&amp;Items6[[#This Row],[FDD Year]]&amp;".pdf"</f>
        <v>SALSARITA'S FRANCHISING, LLC_2024.pdf</v>
      </c>
      <c r="N1141" s="7" t="str">
        <f>SUBSTITUTE(Items6[[#This Row],[New PDF File Name]],".pdf","")</f>
        <v>SALSARITA'S FRANCHISING, LLC_2024</v>
      </c>
    </row>
    <row r="1142" spans="1:14" x14ac:dyDescent="0.3">
      <c r="A1142" s="1" t="s">
        <v>2289</v>
      </c>
      <c r="B1142" s="1" t="s">
        <v>8</v>
      </c>
      <c r="C1142" s="2">
        <v>45537.16673459491</v>
      </c>
      <c r="D1142" s="2">
        <v>45533.903546064816</v>
      </c>
      <c r="E1142" s="2">
        <v>45533.903545925925</v>
      </c>
      <c r="F1142" s="1" t="s">
        <v>9</v>
      </c>
      <c r="G1142" s="1" t="s">
        <v>2290</v>
      </c>
      <c r="H1142" s="2" t="str">
        <f>_xlfn.XLOOKUP(Items6[[#This Row],[Name - Copy]],AllJson[PDF File Name],AllJson[Franchise Legal Name])</f>
        <v>SAMCO LLC</v>
      </c>
      <c r="I1142" s="4">
        <f>_xlfn.XLOOKUP(Items6[[#This Row],[Name - Copy]],AllJson[PDF File Name],AllJson[FDD Year])</f>
        <v>2024</v>
      </c>
      <c r="J1142" s="5" t="str">
        <f>_xlfn.XLOOKUP(Items6[[#This Row],[Name]],WisconsinFDD_Unstructured[Name],WisconsinFDD_Unstructured[OG Subfolder],0)</f>
        <v>SAMCO_2024</v>
      </c>
      <c r="K1142" t="str" cm="1">
        <f t="array" ref="K1142">UPPER(CleanFileName1(Items6[[#This Row],[Franchise Legal Name]]))</f>
        <v>SAMCO LLC</v>
      </c>
      <c r="L1142" s="8" t="str">
        <f>SUBSTITUTE(Items6[[#This Row],[New PDF File Name]],".pdf","_Items1-23.pdf")</f>
        <v>SAMCO LLC_2024_Items1-23.pdf</v>
      </c>
      <c r="M1142" s="6" t="str">
        <f>Items6[[#This Row],[Cleaned Legal Name]]&amp;"_"&amp;Items6[[#This Row],[FDD Year]]&amp;".pdf"</f>
        <v>SAMCO LLC_2024.pdf</v>
      </c>
      <c r="N1142" s="7" t="str">
        <f>SUBSTITUTE(Items6[[#This Row],[New PDF File Name]],".pdf","")</f>
        <v>SAMCO LLC_2024</v>
      </c>
    </row>
    <row r="1143" spans="1:14" x14ac:dyDescent="0.3">
      <c r="A1143" s="1" t="s">
        <v>2291</v>
      </c>
      <c r="B1143" s="1" t="s">
        <v>8</v>
      </c>
      <c r="C1143" s="2">
        <v>45537.16844927083</v>
      </c>
      <c r="D1143" s="2">
        <v>45533.903550347219</v>
      </c>
      <c r="E1143" s="2">
        <v>45533.903550324074</v>
      </c>
      <c r="F1143" s="1" t="s">
        <v>9</v>
      </c>
      <c r="G1143" s="1" t="s">
        <v>2292</v>
      </c>
      <c r="H1143" s="2" t="e">
        <f>_xlfn.XLOOKUP(Items6[[#This Row],[Name - Copy]],AllJson[PDF File Name],AllJson[Franchise Legal Name])</f>
        <v>#N/A</v>
      </c>
      <c r="I1143" s="4" t="e">
        <f>_xlfn.XLOOKUP(Items6[[#This Row],[Name - Copy]],AllJson[PDF File Name],AllJson[FDD Year])</f>
        <v>#N/A</v>
      </c>
      <c r="J1143" s="5" t="str">
        <f>_xlfn.XLOOKUP(Items6[[#This Row],[Name]],WisconsinFDD_Unstructured[Name],WisconsinFDD_Unstructured[OG Subfolder],0)</f>
        <v>Sample_0000</v>
      </c>
      <c r="K1143" t="e" cm="1">
        <f t="array" ref="K1143">UPPER(CleanFileName1(Items6[[#This Row],[Franchise Legal Name]]))</f>
        <v>#N/A</v>
      </c>
      <c r="L1143" s="8" t="e">
        <f>SUBSTITUTE(Items6[[#This Row],[New PDF File Name]],".pdf","_Items1-23.pdf")</f>
        <v>#N/A</v>
      </c>
      <c r="M1143" s="6" t="e">
        <f>Items6[[#This Row],[Cleaned Legal Name]]&amp;"_"&amp;Items6[[#This Row],[FDD Year]]&amp;".pdf"</f>
        <v>#N/A</v>
      </c>
      <c r="N1143" s="7" t="e">
        <f>SUBSTITUTE(Items6[[#This Row],[New PDF File Name]],".pdf","")</f>
        <v>#N/A</v>
      </c>
    </row>
    <row r="1144" spans="1:14" x14ac:dyDescent="0.3">
      <c r="A1144" s="1" t="s">
        <v>2293</v>
      </c>
      <c r="B1144" s="1" t="s">
        <v>8</v>
      </c>
      <c r="C1144" s="2">
        <v>45537.168805868052</v>
      </c>
      <c r="D1144" s="2">
        <v>45533.903647141204</v>
      </c>
      <c r="E1144" s="2">
        <v>45533.903647106483</v>
      </c>
      <c r="F1144" s="1" t="s">
        <v>9</v>
      </c>
      <c r="G1144" s="1" t="s">
        <v>2294</v>
      </c>
      <c r="H1144" s="2" t="str">
        <f>_xlfn.XLOOKUP(Items6[[#This Row],[Name - Copy]],AllJson[PDF File Name],AllJson[Franchise Legal Name])</f>
        <v>Sandler Systems, LLC</v>
      </c>
      <c r="I1144" s="4">
        <f>_xlfn.XLOOKUP(Items6[[#This Row],[Name - Copy]],AllJson[PDF File Name],AllJson[FDD Year])</f>
        <v>2024</v>
      </c>
      <c r="J1144" s="5" t="str">
        <f>_xlfn.XLOOKUP(Items6[[#This Row],[Name]],WisconsinFDD_Unstructured[Name],WisconsinFDD_Unstructured[OG Subfolder],0)</f>
        <v>Sandler_2024</v>
      </c>
      <c r="K1144" t="str" cm="1">
        <f t="array" ref="K1144">UPPER(CleanFileName1(Items6[[#This Row],[Franchise Legal Name]]))</f>
        <v>SANDLER SYSTEMS, LLC</v>
      </c>
      <c r="L1144" s="8" t="str">
        <f>SUBSTITUTE(Items6[[#This Row],[New PDF File Name]],".pdf","_Items1-23.pdf")</f>
        <v>SANDLER SYSTEMS, LLC_2024_Items1-23.pdf</v>
      </c>
      <c r="M1144" s="6" t="str">
        <f>Items6[[#This Row],[Cleaned Legal Name]]&amp;"_"&amp;Items6[[#This Row],[FDD Year]]&amp;".pdf"</f>
        <v>SANDLER SYSTEMS, LLC_2024.pdf</v>
      </c>
      <c r="N1144" s="7" t="str">
        <f>SUBSTITUTE(Items6[[#This Row],[New PDF File Name]],".pdf","")</f>
        <v>SANDLER SYSTEMS, LLC_2024</v>
      </c>
    </row>
    <row r="1145" spans="1:14" x14ac:dyDescent="0.3">
      <c r="A1145" s="1" t="s">
        <v>2295</v>
      </c>
      <c r="B1145" s="1" t="s">
        <v>8</v>
      </c>
      <c r="C1145" s="2">
        <v>45537.173678101855</v>
      </c>
      <c r="D1145" s="2">
        <v>45533.903687615741</v>
      </c>
      <c r="E1145" s="2">
        <v>45533.903687500002</v>
      </c>
      <c r="F1145" s="1" t="s">
        <v>9</v>
      </c>
      <c r="G1145" s="1" t="s">
        <v>2296</v>
      </c>
      <c r="H1145" s="2" t="str">
        <f>_xlfn.XLOOKUP(Items6[[#This Row],[Name - Copy]],AllJson[PDF File Name],AllJson[Franchise Legal Name])</f>
        <v>Sanford Rose Associates International, Inc.</v>
      </c>
      <c r="I1145" s="4">
        <f>_xlfn.XLOOKUP(Items6[[#This Row],[Name - Copy]],AllJson[PDF File Name],AllJson[FDD Year])</f>
        <v>2024</v>
      </c>
      <c r="J1145" s="5">
        <f>_xlfn.XLOOKUP(Items6[[#This Row],[Name]],WisconsinFDD_Unstructured[Name],WisconsinFDD_Unstructured[OG Subfolder],0)</f>
        <v>0</v>
      </c>
      <c r="K1145" t="str" cm="1">
        <f t="array" ref="K1145">UPPER(CleanFileName1(Items6[[#This Row],[Franchise Legal Name]]))</f>
        <v>SANFORD ROSE ASSOCIATES INTERNATIONAL, INC.</v>
      </c>
      <c r="L1145" s="8" t="str">
        <f>SUBSTITUTE(Items6[[#This Row],[New PDF File Name]],".pdf","_Items1-23.pdf")</f>
        <v>SANFORD ROSE ASSOCIATES INTERNATIONAL, INC._2024_Items1-23.pdf</v>
      </c>
      <c r="M1145" s="6" t="str">
        <f>Items6[[#This Row],[Cleaned Legal Name]]&amp;"_"&amp;Items6[[#This Row],[FDD Year]]&amp;".pdf"</f>
        <v>SANFORD ROSE ASSOCIATES INTERNATIONAL, INC._2024.pdf</v>
      </c>
      <c r="N1145" s="7" t="str">
        <f>SUBSTITUTE(Items6[[#This Row],[New PDF File Name]],".pdf","")</f>
        <v>SANFORD ROSE ASSOCIATES INTERNATIONAL, INC._2024</v>
      </c>
    </row>
    <row r="1146" spans="1:14" x14ac:dyDescent="0.3">
      <c r="A1146" s="1" t="s">
        <v>2297</v>
      </c>
      <c r="B1146" s="1" t="s">
        <v>8</v>
      </c>
      <c r="C1146" s="2">
        <v>45537.174834409721</v>
      </c>
      <c r="D1146" s="2">
        <v>45533.903723391202</v>
      </c>
      <c r="E1146" s="2">
        <v>45533.903723310184</v>
      </c>
      <c r="F1146" s="1" t="s">
        <v>9</v>
      </c>
      <c r="G1146" s="1" t="s">
        <v>2298</v>
      </c>
      <c r="H1146" s="2" t="str">
        <f>_xlfn.XLOOKUP(Items6[[#This Row],[Name - Copy]],AllJson[PDF File Name],AllJson[Franchise Legal Name])</f>
        <v>Sanford Rose Associates International, LLC</v>
      </c>
      <c r="I1146" s="4">
        <f>_xlfn.XLOOKUP(Items6[[#This Row],[Name - Copy]],AllJson[PDF File Name],AllJson[FDD Year])</f>
        <v>2024</v>
      </c>
      <c r="J1146" s="5">
        <f>_xlfn.XLOOKUP(Items6[[#This Row],[Name]],WisconsinFDD_Unstructured[Name],WisconsinFDD_Unstructured[OG Subfolder],0)</f>
        <v>0</v>
      </c>
      <c r="K1146" t="str" cm="1">
        <f t="array" ref="K1146">UPPER(CleanFileName1(Items6[[#This Row],[Franchise Legal Name]]))</f>
        <v>SANFORD ROSE ASSOCIATES INTERNATIONAL, LLC</v>
      </c>
      <c r="L1146" s="8" t="str">
        <f>SUBSTITUTE(Items6[[#This Row],[New PDF File Name]],".pdf","_Items1-23.pdf")</f>
        <v>SANFORD ROSE ASSOCIATES INTERNATIONAL, LLC_2024_Items1-23.pdf</v>
      </c>
      <c r="M1146" s="6" t="str">
        <f>Items6[[#This Row],[Cleaned Legal Name]]&amp;"_"&amp;Items6[[#This Row],[FDD Year]]&amp;".pdf"</f>
        <v>SANFORD ROSE ASSOCIATES INTERNATIONAL, LLC_2024.pdf</v>
      </c>
      <c r="N1146" s="7" t="str">
        <f>SUBSTITUTE(Items6[[#This Row],[New PDF File Name]],".pdf","")</f>
        <v>SANFORD ROSE ASSOCIATES INTERNATIONAL, LLC_2024</v>
      </c>
    </row>
    <row r="1147" spans="1:14" x14ac:dyDescent="0.3">
      <c r="A1147" s="1" t="s">
        <v>2299</v>
      </c>
      <c r="B1147" s="1" t="s">
        <v>8</v>
      </c>
      <c r="C1147" s="2">
        <v>45537.175867500002</v>
      </c>
      <c r="D1147" s="2">
        <v>45533.90373416667</v>
      </c>
      <c r="E1147" s="2">
        <v>45533.903734085645</v>
      </c>
      <c r="F1147" s="1" t="s">
        <v>9</v>
      </c>
      <c r="G1147" s="1" t="s">
        <v>2300</v>
      </c>
      <c r="H1147" s="2" t="str">
        <f>_xlfn.XLOOKUP(Items6[[#This Row],[Name - Copy]],AllJson[PDF File Name],AllJson[Franchise Legal Name])</f>
        <v>Savvy Sliders Franchise LLC (AREA)</v>
      </c>
      <c r="I1147" s="4">
        <f>_xlfn.XLOOKUP(Items6[[#This Row],[Name - Copy]],AllJson[PDF File Name],AllJson[FDD Year])</f>
        <v>2024</v>
      </c>
      <c r="J1147" s="5">
        <f>_xlfn.XLOOKUP(Items6[[#This Row],[Name]],WisconsinFDD_Unstructured[Name],WisconsinFDD_Unstructured[OG Subfolder],0)</f>
        <v>0</v>
      </c>
      <c r="K1147" t="str" cm="1">
        <f t="array" ref="K1147">UPPER(CleanFileName1(Items6[[#This Row],[Franchise Legal Name]]))</f>
        <v>SAVVY SLIDERS FRANCHISE LLC (AREA)</v>
      </c>
      <c r="L1147" s="8" t="str">
        <f>SUBSTITUTE(Items6[[#This Row],[New PDF File Name]],".pdf","_Items1-23.pdf")</f>
        <v>SAVVY SLIDERS FRANCHISE LLC (AREA)_2024_Items1-23.pdf</v>
      </c>
      <c r="M1147" s="6" t="str">
        <f>Items6[[#This Row],[Cleaned Legal Name]]&amp;"_"&amp;Items6[[#This Row],[FDD Year]]&amp;".pdf"</f>
        <v>SAVVY SLIDERS FRANCHISE LLC (AREA)_2024.pdf</v>
      </c>
      <c r="N1147" s="7" t="str">
        <f>SUBSTITUTE(Items6[[#This Row],[New PDF File Name]],".pdf","")</f>
        <v>SAVVY SLIDERS FRANCHISE LLC (AREA)_2024</v>
      </c>
    </row>
    <row r="1148" spans="1:14" x14ac:dyDescent="0.3">
      <c r="A1148" s="1" t="s">
        <v>2301</v>
      </c>
      <c r="B1148" s="1" t="s">
        <v>8</v>
      </c>
      <c r="C1148" s="2">
        <v>45537.176898969905</v>
      </c>
      <c r="D1148" s="2">
        <v>45533.903752939812</v>
      </c>
      <c r="E1148" s="2">
        <v>45533.903752800928</v>
      </c>
      <c r="F1148" s="1" t="s">
        <v>9</v>
      </c>
      <c r="G1148" s="1" t="s">
        <v>2302</v>
      </c>
      <c r="H1148" s="2" t="str">
        <f>_xlfn.XLOOKUP(Items6[[#This Row],[Name - Copy]],AllJson[PDF File Name],AllJson[Franchise Legal Name])</f>
        <v>Savvy Sliders Franchise LLC (UNIT)</v>
      </c>
      <c r="I1148" s="4">
        <f>_xlfn.XLOOKUP(Items6[[#This Row],[Name - Copy]],AllJson[PDF File Name],AllJson[FDD Year])</f>
        <v>2024</v>
      </c>
      <c r="J1148" s="5">
        <f>_xlfn.XLOOKUP(Items6[[#This Row],[Name]],WisconsinFDD_Unstructured[Name],WisconsinFDD_Unstructured[OG Subfolder],0)</f>
        <v>0</v>
      </c>
      <c r="K1148" t="str" cm="1">
        <f t="array" ref="K1148">UPPER(CleanFileName1(Items6[[#This Row],[Franchise Legal Name]]))</f>
        <v>SAVVY SLIDERS FRANCHISE LLC (UNIT)</v>
      </c>
      <c r="L1148" s="8" t="str">
        <f>SUBSTITUTE(Items6[[#This Row],[New PDF File Name]],".pdf","_Items1-23.pdf")</f>
        <v>SAVVY SLIDERS FRANCHISE LLC (UNIT)_2024_Items1-23.pdf</v>
      </c>
      <c r="M1148" s="6" t="str">
        <f>Items6[[#This Row],[Cleaned Legal Name]]&amp;"_"&amp;Items6[[#This Row],[FDD Year]]&amp;".pdf"</f>
        <v>SAVVY SLIDERS FRANCHISE LLC (UNIT)_2024.pdf</v>
      </c>
      <c r="N1148" s="7" t="str">
        <f>SUBSTITUTE(Items6[[#This Row],[New PDF File Name]],".pdf","")</f>
        <v>SAVVY SLIDERS FRANCHISE LLC (UNIT)_2024</v>
      </c>
    </row>
    <row r="1149" spans="1:14" x14ac:dyDescent="0.3">
      <c r="A1149" s="1" t="s">
        <v>2303</v>
      </c>
      <c r="B1149" s="1" t="s">
        <v>8</v>
      </c>
      <c r="C1149" s="2">
        <v>45537.178448888888</v>
      </c>
      <c r="D1149" s="2">
        <v>45533.903781435183</v>
      </c>
      <c r="E1149" s="2">
        <v>45533.903781284724</v>
      </c>
      <c r="F1149" s="1" t="s">
        <v>9</v>
      </c>
      <c r="G1149" s="1" t="s">
        <v>2304</v>
      </c>
      <c r="H1149" s="2" t="str">
        <f>_xlfn.XLOOKUP(Items6[[#This Row],[Name - Copy]],AllJson[PDF File Name],AllJson[Franchise Legal Name])</f>
        <v>Sbarro Franchise Co., LLC</v>
      </c>
      <c r="I1149" s="4">
        <f>_xlfn.XLOOKUP(Items6[[#This Row],[Name - Copy]],AllJson[PDF File Name],AllJson[FDD Year])</f>
        <v>2024</v>
      </c>
      <c r="J1149" s="5" t="str">
        <f>_xlfn.XLOOKUP(Items6[[#This Row],[Name]],WisconsinFDD_Unstructured[Name],WisconsinFDD_Unstructured[OG Subfolder],0)</f>
        <v>Sbarro_2024</v>
      </c>
      <c r="K1149" t="str" cm="1">
        <f t="array" ref="K1149">UPPER(CleanFileName1(Items6[[#This Row],[Franchise Legal Name]]))</f>
        <v>SBARRO FRANCHISE CO., LLC</v>
      </c>
      <c r="L1149" s="8" t="str">
        <f>SUBSTITUTE(Items6[[#This Row],[New PDF File Name]],".pdf","_Items1-23.pdf")</f>
        <v>SBARRO FRANCHISE CO., LLC_2024_Items1-23.pdf</v>
      </c>
      <c r="M1149" s="6" t="str">
        <f>Items6[[#This Row],[Cleaned Legal Name]]&amp;"_"&amp;Items6[[#This Row],[FDD Year]]&amp;".pdf"</f>
        <v>SBARRO FRANCHISE CO., LLC_2024.pdf</v>
      </c>
      <c r="N1149" s="7" t="str">
        <f>SUBSTITUTE(Items6[[#This Row],[New PDF File Name]],".pdf","")</f>
        <v>SBARRO FRANCHISE CO., LLC_2024</v>
      </c>
    </row>
    <row r="1150" spans="1:14" x14ac:dyDescent="0.3">
      <c r="A1150" s="1" t="s">
        <v>2305</v>
      </c>
      <c r="B1150" s="1" t="s">
        <v>8</v>
      </c>
      <c r="C1150" s="2">
        <v>45537.18015025463</v>
      </c>
      <c r="D1150" s="2">
        <v>45533.90380980324</v>
      </c>
      <c r="E1150" s="2">
        <v>45533.903809699077</v>
      </c>
      <c r="F1150" s="1" t="s">
        <v>9</v>
      </c>
      <c r="G1150" s="1" t="s">
        <v>2306</v>
      </c>
      <c r="H1150" s="2" t="str">
        <f>_xlfn.XLOOKUP(Items6[[#This Row],[Name - Copy]],AllJson[PDF File Name],AllJson[Franchise Legal Name])</f>
        <v>SBS Franchising, LLC</v>
      </c>
      <c r="I1150" s="4">
        <f>_xlfn.XLOOKUP(Items6[[#This Row],[Name - Copy]],AllJson[PDF File Name],AllJson[FDD Year])</f>
        <v>2024</v>
      </c>
      <c r="J1150" s="5" t="str">
        <f>_xlfn.XLOOKUP(Items6[[#This Row],[Name]],WisconsinFDD_Unstructured[Name],WisconsinFDD_Unstructured[OG Subfolder],0)</f>
        <v>SBS_2024</v>
      </c>
      <c r="K1150" t="str" cm="1">
        <f t="array" ref="K1150">UPPER(CleanFileName1(Items6[[#This Row],[Franchise Legal Name]]))</f>
        <v>SBS FRANCHISING, LLC</v>
      </c>
      <c r="L1150" s="8" t="str">
        <f>SUBSTITUTE(Items6[[#This Row],[New PDF File Name]],".pdf","_Items1-23.pdf")</f>
        <v>SBS FRANCHISING, LLC_2024_Items1-23.pdf</v>
      </c>
      <c r="M1150" s="6" t="str">
        <f>Items6[[#This Row],[Cleaned Legal Name]]&amp;"_"&amp;Items6[[#This Row],[FDD Year]]&amp;".pdf"</f>
        <v>SBS FRANCHISING, LLC_2024.pdf</v>
      </c>
      <c r="N1150" s="7" t="str">
        <f>SUBSTITUTE(Items6[[#This Row],[New PDF File Name]],".pdf","")</f>
        <v>SBS FRANCHISING, LLC_2024</v>
      </c>
    </row>
    <row r="1151" spans="1:14" x14ac:dyDescent="0.3">
      <c r="A1151" s="1" t="s">
        <v>2307</v>
      </c>
      <c r="B1151" s="1" t="s">
        <v>8</v>
      </c>
      <c r="C1151" s="2">
        <v>45537.18140778935</v>
      </c>
      <c r="D1151" s="2">
        <v>45533.903822129629</v>
      </c>
      <c r="E1151" s="2">
        <v>45533.903822106484</v>
      </c>
      <c r="F1151" s="1" t="s">
        <v>9</v>
      </c>
      <c r="G1151" s="1" t="s">
        <v>2308</v>
      </c>
      <c r="H1151" s="2" t="str">
        <f>_xlfn.XLOOKUP(Items6[[#This Row],[Name - Copy]],AllJson[PDF File Name],AllJson[Franchise Legal Name])</f>
        <v>SB Acquisition LLC</v>
      </c>
      <c r="I1151" s="4">
        <f>_xlfn.XLOOKUP(Items6[[#This Row],[Name - Copy]],AllJson[PDF File Name],AllJson[FDD Year])</f>
        <v>2023</v>
      </c>
      <c r="J1151" s="5">
        <f>_xlfn.XLOOKUP(Items6[[#This Row],[Name]],WisconsinFDD_Unstructured[Name],WisconsinFDD_Unstructured[OG Subfolder],0)</f>
        <v>0</v>
      </c>
      <c r="K1151" t="str" cm="1">
        <f t="array" ref="K1151">UPPER(CleanFileName1(Items6[[#This Row],[Franchise Legal Name]]))</f>
        <v>SB ACQUISITION LLC</v>
      </c>
      <c r="L1151" s="8" t="str">
        <f>SUBSTITUTE(Items6[[#This Row],[New PDF File Name]],".pdf","_Items1-23.pdf")</f>
        <v>SB ACQUISITION LLC_2023_Items1-23.pdf</v>
      </c>
      <c r="M1151" s="6" t="str">
        <f>Items6[[#This Row],[Cleaned Legal Name]]&amp;"_"&amp;Items6[[#This Row],[FDD Year]]&amp;".pdf"</f>
        <v>SB ACQUISITION LLC_2023.pdf</v>
      </c>
      <c r="N1151" s="7" t="str">
        <f>SUBSTITUTE(Items6[[#This Row],[New PDF File Name]],".pdf","")</f>
        <v>SB ACQUISITION LLC_2023</v>
      </c>
    </row>
    <row r="1152" spans="1:14" x14ac:dyDescent="0.3">
      <c r="A1152" s="1" t="s">
        <v>2309</v>
      </c>
      <c r="B1152" s="1" t="s">
        <v>8</v>
      </c>
      <c r="C1152" s="2">
        <v>45537.184552534723</v>
      </c>
      <c r="D1152" s="2">
        <v>45533.903854652781</v>
      </c>
      <c r="E1152" s="2">
        <v>45533.903854490738</v>
      </c>
      <c r="F1152" s="1" t="s">
        <v>9</v>
      </c>
      <c r="G1152" s="1" t="s">
        <v>2310</v>
      </c>
      <c r="H1152" s="2" t="str">
        <f>_xlfn.XLOOKUP(Items6[[#This Row],[Name - Copy]],AllJson[PDF File Name],AllJson[Franchise Legal Name])</f>
        <v>SB Oil Change Franchising, LLC</v>
      </c>
      <c r="I1152" s="4">
        <f>_xlfn.XLOOKUP(Items6[[#This Row],[Name - Copy]],AllJson[PDF File Name],AllJson[FDD Year])</f>
        <v>2024</v>
      </c>
      <c r="J1152" s="5" t="str">
        <f>_xlfn.XLOOKUP(Items6[[#This Row],[Name]],WisconsinFDD_Unstructured[Name],WisconsinFDD_Unstructured[OG Subfolder],0)</f>
        <v>SB_2024</v>
      </c>
      <c r="K1152" t="str" cm="1">
        <f t="array" ref="K1152">UPPER(CleanFileName1(Items6[[#This Row],[Franchise Legal Name]]))</f>
        <v>SB OIL CHANGE FRANCHISING, LLC</v>
      </c>
      <c r="L1152" s="8" t="str">
        <f>SUBSTITUTE(Items6[[#This Row],[New PDF File Name]],".pdf","_Items1-23.pdf")</f>
        <v>SB OIL CHANGE FRANCHISING, LLC_2024_Items1-23.pdf</v>
      </c>
      <c r="M1152" s="6" t="str">
        <f>Items6[[#This Row],[Cleaned Legal Name]]&amp;"_"&amp;Items6[[#This Row],[FDD Year]]&amp;".pdf"</f>
        <v>SB OIL CHANGE FRANCHISING, LLC_2024.pdf</v>
      </c>
      <c r="N1152" s="7" t="str">
        <f>SUBSTITUTE(Items6[[#This Row],[New PDF File Name]],".pdf","")</f>
        <v>SB OIL CHANGE FRANCHISING, LLC_2024</v>
      </c>
    </row>
    <row r="1153" spans="1:14" x14ac:dyDescent="0.3">
      <c r="A1153" s="1" t="s">
        <v>2311</v>
      </c>
      <c r="B1153" s="1" t="s">
        <v>8</v>
      </c>
      <c r="C1153" s="2">
        <v>45537.186531388892</v>
      </c>
      <c r="D1153" s="2">
        <v>45533.903862222222</v>
      </c>
      <c r="E1153" s="2">
        <v>45533.903862094907</v>
      </c>
      <c r="F1153" s="1" t="s">
        <v>9</v>
      </c>
      <c r="G1153" s="1" t="s">
        <v>2312</v>
      </c>
      <c r="H1153" s="2" t="str">
        <f>_xlfn.XLOOKUP(Items6[[#This Row],[Name - Copy]],AllJson[PDF File Name],AllJson[Franchise Legal Name])</f>
        <v>SCA FRANCHISING CORP</v>
      </c>
      <c r="I1153" s="4">
        <f>_xlfn.XLOOKUP(Items6[[#This Row],[Name - Copy]],AllJson[PDF File Name],AllJson[FDD Year])</f>
        <v>2024</v>
      </c>
      <c r="J1153" s="5" t="str">
        <f>_xlfn.XLOOKUP(Items6[[#This Row],[Name]],WisconsinFDD_Unstructured[Name],WisconsinFDD_Unstructured[OG Subfolder],0)</f>
        <v>SCA_2024</v>
      </c>
      <c r="K1153" t="str" cm="1">
        <f t="array" ref="K1153">UPPER(CleanFileName1(Items6[[#This Row],[Franchise Legal Name]]))</f>
        <v>SCA FRANCHISING CORP</v>
      </c>
      <c r="L1153" s="8" t="str">
        <f>SUBSTITUTE(Items6[[#This Row],[New PDF File Name]],".pdf","_Items1-23.pdf")</f>
        <v>SCA FRANCHISING CORP_2024_Items1-23.pdf</v>
      </c>
      <c r="M1153" s="6" t="str">
        <f>Items6[[#This Row],[Cleaned Legal Name]]&amp;"_"&amp;Items6[[#This Row],[FDD Year]]&amp;".pdf"</f>
        <v>SCA FRANCHISING CORP_2024.pdf</v>
      </c>
      <c r="N1153" s="7" t="str">
        <f>SUBSTITUTE(Items6[[#This Row],[New PDF File Name]],".pdf","")</f>
        <v>SCA FRANCHISING CORP_2024</v>
      </c>
    </row>
    <row r="1154" spans="1:14" x14ac:dyDescent="0.3">
      <c r="A1154" s="1" t="s">
        <v>2313</v>
      </c>
      <c r="B1154" s="1" t="s">
        <v>8</v>
      </c>
      <c r="C1154" s="2">
        <v>45537.188531979169</v>
      </c>
      <c r="D1154" s="2">
        <v>45533.903900428239</v>
      </c>
      <c r="E1154" s="2">
        <v>45533.903900289355</v>
      </c>
      <c r="F1154" s="1" t="s">
        <v>9</v>
      </c>
      <c r="G1154" s="1" t="s">
        <v>2314</v>
      </c>
      <c r="H1154" s="2" t="str">
        <f>_xlfn.XLOOKUP(Items6[[#This Row],[Name - Copy]],AllJson[PDF File Name],AllJson[Franchise Legal Name])</f>
        <v>Scenthound Franchising, LLC</v>
      </c>
      <c r="I1154" s="4">
        <f>_xlfn.XLOOKUP(Items6[[#This Row],[Name - Copy]],AllJson[PDF File Name],AllJson[FDD Year])</f>
        <v>2024</v>
      </c>
      <c r="J1154" s="5" t="str">
        <f>_xlfn.XLOOKUP(Items6[[#This Row],[Name]],WisconsinFDD_Unstructured[Name],WisconsinFDD_Unstructured[OG Subfolder],0)</f>
        <v>Scenthound_2024</v>
      </c>
      <c r="K1154" t="str" cm="1">
        <f t="array" ref="K1154">UPPER(CleanFileName1(Items6[[#This Row],[Franchise Legal Name]]))</f>
        <v>SCENTHOUND FRANCHISING, LLC</v>
      </c>
      <c r="L1154" s="8" t="str">
        <f>SUBSTITUTE(Items6[[#This Row],[New PDF File Name]],".pdf","_Items1-23.pdf")</f>
        <v>SCENTHOUND FRANCHISING, LLC_2024_Items1-23.pdf</v>
      </c>
      <c r="M1154" s="6" t="str">
        <f>Items6[[#This Row],[Cleaned Legal Name]]&amp;"_"&amp;Items6[[#This Row],[FDD Year]]&amp;".pdf"</f>
        <v>SCENTHOUND FRANCHISING, LLC_2024.pdf</v>
      </c>
      <c r="N1154" s="7" t="str">
        <f>SUBSTITUTE(Items6[[#This Row],[New PDF File Name]],".pdf","")</f>
        <v>SCENTHOUND FRANCHISING, LLC_2024</v>
      </c>
    </row>
    <row r="1155" spans="1:14" x14ac:dyDescent="0.3">
      <c r="A1155" s="1" t="s">
        <v>2315</v>
      </c>
      <c r="B1155" s="1" t="s">
        <v>8</v>
      </c>
      <c r="C1155" s="2">
        <v>45537.190728402777</v>
      </c>
      <c r="D1155" s="2">
        <v>45533.903969490741</v>
      </c>
      <c r="E1155" s="2">
        <v>45533.903969328705</v>
      </c>
      <c r="F1155" s="1" t="s">
        <v>9</v>
      </c>
      <c r="G1155" s="1" t="s">
        <v>2316</v>
      </c>
      <c r="H1155" s="2" t="str">
        <f>_xlfn.XLOOKUP(Items6[[#This Row],[Name - Copy]],AllJson[PDF File Name],AllJson[Franchise Legal Name])</f>
        <v>SCHLOTZSKY'S FRANCHISOR SPV LLC</v>
      </c>
      <c r="I1155" s="4">
        <f>_xlfn.XLOOKUP(Items6[[#This Row],[Name - Copy]],AllJson[PDF File Name],AllJson[FDD Year])</f>
        <v>2024</v>
      </c>
      <c r="J1155" s="5" t="str">
        <f>_xlfn.XLOOKUP(Items6[[#This Row],[Name]],WisconsinFDD_Unstructured[Name],WisconsinFDD_Unstructured[OG Subfolder],0)</f>
        <v>SCHLOTZSKY'S_2024</v>
      </c>
      <c r="K1155" t="str" cm="1">
        <f t="array" ref="K1155">UPPER(CleanFileName1(Items6[[#This Row],[Franchise Legal Name]]))</f>
        <v>SCHLOTZSKY'S FRANCHISOR SPV LLC</v>
      </c>
      <c r="L1155" s="8" t="str">
        <f>SUBSTITUTE(Items6[[#This Row],[New PDF File Name]],".pdf","_Items1-23.pdf")</f>
        <v>SCHLOTZSKY'S FRANCHISOR SPV LLC_2024_Items1-23.pdf</v>
      </c>
      <c r="M1155" s="6" t="str">
        <f>Items6[[#This Row],[Cleaned Legal Name]]&amp;"_"&amp;Items6[[#This Row],[FDD Year]]&amp;".pdf"</f>
        <v>SCHLOTZSKY'S FRANCHISOR SPV LLC_2024.pdf</v>
      </c>
      <c r="N1155" s="7" t="str">
        <f>SUBSTITUTE(Items6[[#This Row],[New PDF File Name]],".pdf","")</f>
        <v>SCHLOTZSKY'S FRANCHISOR SPV LLC_2024</v>
      </c>
    </row>
    <row r="1156" spans="1:14" x14ac:dyDescent="0.3">
      <c r="A1156" s="1" t="s">
        <v>2317</v>
      </c>
      <c r="B1156" s="1" t="s">
        <v>8</v>
      </c>
      <c r="C1156" s="2">
        <v>45537.193750983795</v>
      </c>
      <c r="D1156" s="2">
        <v>45533.904095752318</v>
      </c>
      <c r="E1156" s="2">
        <v>45533.904095706021</v>
      </c>
      <c r="F1156" s="1" t="s">
        <v>9</v>
      </c>
      <c r="G1156" s="1" t="s">
        <v>2318</v>
      </c>
      <c r="H1156" s="2" t="str">
        <f>_xlfn.XLOOKUP(Items6[[#This Row],[Name - Copy]],AllJson[PDF File Name],AllJson[Franchise Legal Name])</f>
        <v>Schmizza International, Inc.</v>
      </c>
      <c r="I1156" s="4">
        <f>_xlfn.XLOOKUP(Items6[[#This Row],[Name - Copy]],AllJson[PDF File Name],AllJson[FDD Year])</f>
        <v>2024</v>
      </c>
      <c r="J1156" s="5" t="str">
        <f>_xlfn.XLOOKUP(Items6[[#This Row],[Name]],WisconsinFDD_Unstructured[Name],WisconsinFDD_Unstructured[OG Subfolder],0)</f>
        <v>Schmizza_2024</v>
      </c>
      <c r="K1156" t="str" cm="1">
        <f t="array" ref="K1156">UPPER(CleanFileName1(Items6[[#This Row],[Franchise Legal Name]]))</f>
        <v>SCHMIZZA INTERNATIONAL, INC.</v>
      </c>
      <c r="L1156" s="8" t="str">
        <f>SUBSTITUTE(Items6[[#This Row],[New PDF File Name]],".pdf","_Items1-23.pdf")</f>
        <v>SCHMIZZA INTERNATIONAL, INC._2024_Items1-23.pdf</v>
      </c>
      <c r="M1156" s="6" t="str">
        <f>Items6[[#This Row],[Cleaned Legal Name]]&amp;"_"&amp;Items6[[#This Row],[FDD Year]]&amp;".pdf"</f>
        <v>SCHMIZZA INTERNATIONAL, INC._2024.pdf</v>
      </c>
      <c r="N1156" s="7" t="str">
        <f>SUBSTITUTE(Items6[[#This Row],[New PDF File Name]],".pdf","")</f>
        <v>SCHMIZZA INTERNATIONAL, INC._2024</v>
      </c>
    </row>
    <row r="1157" spans="1:14" x14ac:dyDescent="0.3">
      <c r="A1157" s="1" t="s">
        <v>2319</v>
      </c>
      <c r="B1157" s="1" t="s">
        <v>8</v>
      </c>
      <c r="C1157" s="2">
        <v>45537.199540833331</v>
      </c>
      <c r="D1157" s="2">
        <v>45533.904355416664</v>
      </c>
      <c r="E1157" s="2">
        <v>45533.904355370367</v>
      </c>
      <c r="F1157" s="1" t="s">
        <v>9</v>
      </c>
      <c r="G1157" s="1" t="s">
        <v>2320</v>
      </c>
      <c r="H1157" s="2" t="str">
        <f>_xlfn.XLOOKUP(Items6[[#This Row],[Name - Copy]],AllJson[PDF File Name],AllJson[Franchise Legal Name])</f>
        <v>SCHOOL OF ROCK FRANCHISING, LLC</v>
      </c>
      <c r="I1157" s="4">
        <f>_xlfn.XLOOKUP(Items6[[#This Row],[Name - Copy]],AllJson[PDF File Name],AllJson[FDD Year])</f>
        <v>2024</v>
      </c>
      <c r="J1157" s="5" t="str">
        <f>_xlfn.XLOOKUP(Items6[[#This Row],[Name]],WisconsinFDD_Unstructured[Name],WisconsinFDD_Unstructured[OG Subfolder],0)</f>
        <v>SCHOOL_2024</v>
      </c>
      <c r="K1157" t="str" cm="1">
        <f t="array" ref="K1157">UPPER(CleanFileName1(Items6[[#This Row],[Franchise Legal Name]]))</f>
        <v>SCHOOL OF ROCK FRANCHISING, LLC</v>
      </c>
      <c r="L1157" s="8" t="str">
        <f>SUBSTITUTE(Items6[[#This Row],[New PDF File Name]],".pdf","_Items1-23.pdf")</f>
        <v>SCHOOL OF ROCK FRANCHISING, LLC_2024_Items1-23.pdf</v>
      </c>
      <c r="M1157" s="6" t="str">
        <f>Items6[[#This Row],[Cleaned Legal Name]]&amp;"_"&amp;Items6[[#This Row],[FDD Year]]&amp;".pdf"</f>
        <v>SCHOOL OF ROCK FRANCHISING, LLC_2024.pdf</v>
      </c>
      <c r="N1157" s="7" t="str">
        <f>SUBSTITUTE(Items6[[#This Row],[New PDF File Name]],".pdf","")</f>
        <v>SCHOOL OF ROCK FRANCHISING, LLC_2024</v>
      </c>
    </row>
    <row r="1158" spans="1:14" x14ac:dyDescent="0.3">
      <c r="A1158" s="1" t="s">
        <v>2321</v>
      </c>
      <c r="B1158" s="1" t="s">
        <v>8</v>
      </c>
      <c r="C1158" s="2">
        <v>45537.20739959491</v>
      </c>
      <c r="D1158" s="2">
        <v>45533.904364062502</v>
      </c>
      <c r="E1158" s="2">
        <v>45533.904363981484</v>
      </c>
      <c r="F1158" s="1" t="s">
        <v>9</v>
      </c>
      <c r="G1158" s="1" t="s">
        <v>2322</v>
      </c>
      <c r="H1158" s="2" t="str">
        <f>_xlfn.XLOOKUP(Items6[[#This Row],[Name - Copy]],AllJson[PDF File Name],AllJson[Franchise Legal Name])</f>
        <v>Scissors &amp; Scotch Franchising, LLC</v>
      </c>
      <c r="I1158" s="4">
        <f>_xlfn.XLOOKUP(Items6[[#This Row],[Name - Copy]],AllJson[PDF File Name],AllJson[FDD Year])</f>
        <v>2024</v>
      </c>
      <c r="J1158" s="5" t="str">
        <f>_xlfn.XLOOKUP(Items6[[#This Row],[Name]],WisconsinFDD_Unstructured[Name],WisconsinFDD_Unstructured[OG Subfolder],0)</f>
        <v>Scissors_2024</v>
      </c>
      <c r="K1158" t="str" cm="1">
        <f t="array" ref="K1158">UPPER(CleanFileName1(Items6[[#This Row],[Franchise Legal Name]]))</f>
        <v>SCISSORS &amp; SCOTCH FRANCHISING, LLC</v>
      </c>
      <c r="L1158" s="8" t="str">
        <f>SUBSTITUTE(Items6[[#This Row],[New PDF File Name]],".pdf","_Items1-23.pdf")</f>
        <v>SCISSORS &amp; SCOTCH FRANCHISING, LLC_2024_Items1-23.pdf</v>
      </c>
      <c r="M1158" s="6" t="str">
        <f>Items6[[#This Row],[Cleaned Legal Name]]&amp;"_"&amp;Items6[[#This Row],[FDD Year]]&amp;".pdf"</f>
        <v>SCISSORS &amp; SCOTCH FRANCHISING, LLC_2024.pdf</v>
      </c>
      <c r="N1158" s="7" t="str">
        <f>SUBSTITUTE(Items6[[#This Row],[New PDF File Name]],".pdf","")</f>
        <v>SCISSORS &amp; SCOTCH FRANCHISING, LLC_2024</v>
      </c>
    </row>
    <row r="1159" spans="1:14" x14ac:dyDescent="0.3">
      <c r="A1159" s="1" t="s">
        <v>2323</v>
      </c>
      <c r="B1159" s="1" t="s">
        <v>8</v>
      </c>
      <c r="C1159" s="2">
        <v>45537.209174583331</v>
      </c>
      <c r="D1159" s="2">
        <v>45533.904381273147</v>
      </c>
      <c r="E1159" s="2">
        <v>45533.904381180553</v>
      </c>
      <c r="F1159" s="1" t="s">
        <v>9</v>
      </c>
      <c r="G1159" s="1" t="s">
        <v>2324</v>
      </c>
      <c r="H1159" s="2" t="str">
        <f>_xlfn.XLOOKUP(Items6[[#This Row],[Name - Copy]],AllJson[PDF File Name],AllJson[Franchise Legal Name])</f>
        <v>Scoop Brothers Franchising, LLC</v>
      </c>
      <c r="I1159" s="4">
        <f>_xlfn.XLOOKUP(Items6[[#This Row],[Name - Copy]],AllJson[PDF File Name],AllJson[FDD Year])</f>
        <v>2024</v>
      </c>
      <c r="J1159" s="5">
        <f>_xlfn.XLOOKUP(Items6[[#This Row],[Name]],WisconsinFDD_Unstructured[Name],WisconsinFDD_Unstructured[OG Subfolder],0)</f>
        <v>0</v>
      </c>
      <c r="K1159" t="str" cm="1">
        <f t="array" ref="K1159">UPPER(CleanFileName1(Items6[[#This Row],[Franchise Legal Name]]))</f>
        <v>SCOOP BROTHERS FRANCHISING, LLC</v>
      </c>
      <c r="L1159" s="8" t="str">
        <f>SUBSTITUTE(Items6[[#This Row],[New PDF File Name]],".pdf","_Items1-23.pdf")</f>
        <v>SCOOP BROTHERS FRANCHISING, LLC_2024_Items1-23.pdf</v>
      </c>
      <c r="M1159" s="6" t="str">
        <f>Items6[[#This Row],[Cleaned Legal Name]]&amp;"_"&amp;Items6[[#This Row],[FDD Year]]&amp;".pdf"</f>
        <v>SCOOP BROTHERS FRANCHISING, LLC_2024.pdf</v>
      </c>
      <c r="N1159" s="7" t="str">
        <f>SUBSTITUTE(Items6[[#This Row],[New PDF File Name]],".pdf","")</f>
        <v>SCOOP BROTHERS FRANCHISING, LLC_2024</v>
      </c>
    </row>
    <row r="1160" spans="1:14" x14ac:dyDescent="0.3">
      <c r="A1160" s="1" t="s">
        <v>2325</v>
      </c>
      <c r="B1160" s="1" t="s">
        <v>8</v>
      </c>
      <c r="C1160" s="2">
        <v>45537.210508391203</v>
      </c>
      <c r="D1160" s="2">
        <v>45533.904410057869</v>
      </c>
      <c r="E1160" s="2">
        <v>45533.904409953706</v>
      </c>
      <c r="F1160" s="1" t="s">
        <v>9</v>
      </c>
      <c r="G1160" s="1" t="s">
        <v>2326</v>
      </c>
      <c r="H1160" s="2" t="str">
        <f>_xlfn.XLOOKUP(Items6[[#This Row],[Name - Copy]],AllJson[PDF File Name],AllJson[Franchise Legal Name])</f>
        <v>Scoop Soldiers Franchise Company LLC</v>
      </c>
      <c r="I1160" s="4">
        <f>_xlfn.XLOOKUP(Items6[[#This Row],[Name - Copy]],AllJson[PDF File Name],AllJson[FDD Year])</f>
        <v>2024</v>
      </c>
      <c r="J1160" s="5">
        <f>_xlfn.XLOOKUP(Items6[[#This Row],[Name]],WisconsinFDD_Unstructured[Name],WisconsinFDD_Unstructured[OG Subfolder],0)</f>
        <v>0</v>
      </c>
      <c r="K1160" t="str" cm="1">
        <f t="array" ref="K1160">UPPER(CleanFileName1(Items6[[#This Row],[Franchise Legal Name]]))</f>
        <v>SCOOP SOLDIERS FRANCHISE COMPANY LLC</v>
      </c>
      <c r="L1160" s="8" t="str">
        <f>SUBSTITUTE(Items6[[#This Row],[New PDF File Name]],".pdf","_Items1-23.pdf")</f>
        <v>SCOOP SOLDIERS FRANCHISE COMPANY LLC_2024_Items1-23.pdf</v>
      </c>
      <c r="M1160" s="6" t="str">
        <f>Items6[[#This Row],[Cleaned Legal Name]]&amp;"_"&amp;Items6[[#This Row],[FDD Year]]&amp;".pdf"</f>
        <v>SCOOP SOLDIERS FRANCHISE COMPANY LLC_2024.pdf</v>
      </c>
      <c r="N1160" s="7" t="str">
        <f>SUBSTITUTE(Items6[[#This Row],[New PDF File Name]],".pdf","")</f>
        <v>SCOOP SOLDIERS FRANCHISE COMPANY LLC_2024</v>
      </c>
    </row>
    <row r="1161" spans="1:14" x14ac:dyDescent="0.3">
      <c r="A1161" s="1" t="s">
        <v>2327</v>
      </c>
      <c r="B1161" s="1" t="s">
        <v>8</v>
      </c>
      <c r="C1161" s="2">
        <v>45537.212435439818</v>
      </c>
      <c r="D1161" s="2">
        <v>45533.90443934028</v>
      </c>
      <c r="E1161" s="2">
        <v>45533.904439282407</v>
      </c>
      <c r="F1161" s="1" t="s">
        <v>9</v>
      </c>
      <c r="G1161" s="1" t="s">
        <v>2328</v>
      </c>
      <c r="H1161" s="2" t="str">
        <f>_xlfn.XLOOKUP(Items6[[#This Row],[Name - Copy]],AllJson[PDF File Name],AllJson[Franchise Legal Name])</f>
        <v>Scooter's Coffee, LLC</v>
      </c>
      <c r="I1161" s="4">
        <f>_xlfn.XLOOKUP(Items6[[#This Row],[Name - Copy]],AllJson[PDF File Name],AllJson[FDD Year])</f>
        <v>2024</v>
      </c>
      <c r="J1161" s="5" t="str">
        <f>_xlfn.XLOOKUP(Items6[[#This Row],[Name]],WisconsinFDD_Unstructured[Name],WisconsinFDD_Unstructured[OG Subfolder],0)</f>
        <v>Scooter's_2024</v>
      </c>
      <c r="K1161" t="str" cm="1">
        <f t="array" ref="K1161">UPPER(CleanFileName1(Items6[[#This Row],[Franchise Legal Name]]))</f>
        <v>SCOOTER'S COFFEE, LLC</v>
      </c>
      <c r="L1161" s="8" t="str">
        <f>SUBSTITUTE(Items6[[#This Row],[New PDF File Name]],".pdf","_Items1-23.pdf")</f>
        <v>SCOOTER'S COFFEE, LLC_2024_Items1-23.pdf</v>
      </c>
      <c r="M1161" s="6" t="str">
        <f>Items6[[#This Row],[Cleaned Legal Name]]&amp;"_"&amp;Items6[[#This Row],[FDD Year]]&amp;".pdf"</f>
        <v>SCOOTER'S COFFEE, LLC_2024.pdf</v>
      </c>
      <c r="N1161" s="7" t="str">
        <f>SUBSTITUTE(Items6[[#This Row],[New PDF File Name]],".pdf","")</f>
        <v>SCOOTER'S COFFEE, LLC_2024</v>
      </c>
    </row>
    <row r="1162" spans="1:14" x14ac:dyDescent="0.3">
      <c r="A1162" s="1" t="s">
        <v>2329</v>
      </c>
      <c r="B1162" s="1" t="s">
        <v>8</v>
      </c>
      <c r="C1162" s="2">
        <v>45537.214239872686</v>
      </c>
      <c r="D1162" s="2">
        <v>45533.904457708333</v>
      </c>
      <c r="E1162" s="2">
        <v>45533.904457615739</v>
      </c>
      <c r="F1162" s="1" t="s">
        <v>9</v>
      </c>
      <c r="G1162" s="1" t="s">
        <v>2330</v>
      </c>
      <c r="H1162" s="2" t="str">
        <f>_xlfn.XLOOKUP(Items6[[#This Row],[Name - Copy]],AllJson[PDF File Name],AllJson[Franchise Legal Name])</f>
        <v>Scout Guide, LLC</v>
      </c>
      <c r="I1162" s="4">
        <f>_xlfn.XLOOKUP(Items6[[#This Row],[Name - Copy]],AllJson[PDF File Name],AllJson[FDD Year])</f>
        <v>2024</v>
      </c>
      <c r="J1162" s="5" t="str">
        <f>_xlfn.XLOOKUP(Items6[[#This Row],[Name]],WisconsinFDD_Unstructured[Name],WisconsinFDD_Unstructured[OG Subfolder],0)</f>
        <v>Scout_2024</v>
      </c>
      <c r="K1162" t="str" cm="1">
        <f t="array" ref="K1162">UPPER(CleanFileName1(Items6[[#This Row],[Franchise Legal Name]]))</f>
        <v>SCOUT GUIDE, LLC</v>
      </c>
      <c r="L1162" s="8" t="str">
        <f>SUBSTITUTE(Items6[[#This Row],[New PDF File Name]],".pdf","_Items1-23.pdf")</f>
        <v>SCOUT GUIDE, LLC_2024_Items1-23.pdf</v>
      </c>
      <c r="M1162" s="6" t="str">
        <f>Items6[[#This Row],[Cleaned Legal Name]]&amp;"_"&amp;Items6[[#This Row],[FDD Year]]&amp;".pdf"</f>
        <v>SCOUT GUIDE, LLC_2024.pdf</v>
      </c>
      <c r="N1162" s="7" t="str">
        <f>SUBSTITUTE(Items6[[#This Row],[New PDF File Name]],".pdf","")</f>
        <v>SCOUT GUIDE, LLC_2024</v>
      </c>
    </row>
    <row r="1163" spans="1:14" x14ac:dyDescent="0.3">
      <c r="A1163" s="1" t="s">
        <v>2331</v>
      </c>
      <c r="B1163" s="1" t="s">
        <v>8</v>
      </c>
      <c r="C1163" s="2">
        <v>45537.215418946762</v>
      </c>
      <c r="D1163" s="2">
        <v>45533.904486863423</v>
      </c>
      <c r="E1163" s="2">
        <v>45533.904486701387</v>
      </c>
      <c r="F1163" s="1" t="s">
        <v>9</v>
      </c>
      <c r="G1163" s="1" t="s">
        <v>2332</v>
      </c>
      <c r="H1163" s="2" t="str">
        <f>_xlfn.XLOOKUP(Items6[[#This Row],[Name - Copy]],AllJson[PDF File Name],AllJson[Franchise Legal Name])</f>
        <v>Screenmobile Franchising SPE LLC</v>
      </c>
      <c r="I1163" s="4">
        <f>_xlfn.XLOOKUP(Items6[[#This Row],[Name - Copy]],AllJson[PDF File Name],AllJson[FDD Year])</f>
        <v>2024</v>
      </c>
      <c r="J1163" s="5" t="str">
        <f>_xlfn.XLOOKUP(Items6[[#This Row],[Name]],WisconsinFDD_Unstructured[Name],WisconsinFDD_Unstructured[OG Subfolder],0)</f>
        <v>Screenmobile_2024</v>
      </c>
      <c r="K1163" t="str" cm="1">
        <f t="array" ref="K1163">UPPER(CleanFileName1(Items6[[#This Row],[Franchise Legal Name]]))</f>
        <v>SCREENMOBILE FRANCHISING SPE LLC</v>
      </c>
      <c r="L1163" s="8" t="str">
        <f>SUBSTITUTE(Items6[[#This Row],[New PDF File Name]],".pdf","_Items1-23.pdf")</f>
        <v>SCREENMOBILE FRANCHISING SPE LLC_2024_Items1-23.pdf</v>
      </c>
      <c r="M1163" s="6" t="str">
        <f>Items6[[#This Row],[Cleaned Legal Name]]&amp;"_"&amp;Items6[[#This Row],[FDD Year]]&amp;".pdf"</f>
        <v>SCREENMOBILE FRANCHISING SPE LLC_2024.pdf</v>
      </c>
      <c r="N1163" s="7" t="str">
        <f>SUBSTITUTE(Items6[[#This Row],[New PDF File Name]],".pdf","")</f>
        <v>SCREENMOBILE FRANCHISING SPE LLC_2024</v>
      </c>
    </row>
    <row r="1164" spans="1:14" x14ac:dyDescent="0.3">
      <c r="A1164" s="1" t="s">
        <v>2333</v>
      </c>
      <c r="B1164" s="1" t="s">
        <v>8</v>
      </c>
      <c r="C1164" s="2">
        <v>45537.217683101851</v>
      </c>
      <c r="D1164" s="2">
        <v>45533.904518252311</v>
      </c>
      <c r="E1164" s="2">
        <v>45533.904518217591</v>
      </c>
      <c r="F1164" s="1" t="s">
        <v>9</v>
      </c>
      <c r="G1164" s="1" t="s">
        <v>2334</v>
      </c>
      <c r="H1164" s="2" t="str">
        <f>_xlfn.XLOOKUP(Items6[[#This Row],[Name - Copy]],AllJson[PDF File Name],AllJson[Franchise Legal Name])</f>
        <v>SEAL KING INC</v>
      </c>
      <c r="I1164" s="4">
        <f>_xlfn.XLOOKUP(Items6[[#This Row],[Name - Copy]],AllJson[PDF File Name],AllJson[FDD Year])</f>
        <v>2024</v>
      </c>
      <c r="J1164" s="5" t="str">
        <f>_xlfn.XLOOKUP(Items6[[#This Row],[Name]],WisconsinFDD_Unstructured[Name],WisconsinFDD_Unstructured[OG Subfolder],0)</f>
        <v>SEAL_2024</v>
      </c>
      <c r="K1164" t="str" cm="1">
        <f t="array" ref="K1164">UPPER(CleanFileName1(Items6[[#This Row],[Franchise Legal Name]]))</f>
        <v>SEAL KING INC</v>
      </c>
      <c r="L1164" s="8" t="str">
        <f>SUBSTITUTE(Items6[[#This Row],[New PDF File Name]],".pdf","_Items1-23.pdf")</f>
        <v>SEAL KING INC_2024_Items1-23.pdf</v>
      </c>
      <c r="M1164" s="6" t="str">
        <f>Items6[[#This Row],[Cleaned Legal Name]]&amp;"_"&amp;Items6[[#This Row],[FDD Year]]&amp;".pdf"</f>
        <v>SEAL KING INC_2024.pdf</v>
      </c>
      <c r="N1164" s="7" t="str">
        <f>SUBSTITUTE(Items6[[#This Row],[New PDF File Name]],".pdf","")</f>
        <v>SEAL KING INC_2024</v>
      </c>
    </row>
    <row r="1165" spans="1:14" x14ac:dyDescent="0.3">
      <c r="A1165" s="1" t="s">
        <v>2335</v>
      </c>
      <c r="B1165" s="1" t="s">
        <v>8</v>
      </c>
      <c r="C1165" s="2">
        <v>45537.220053032404</v>
      </c>
      <c r="D1165" s="2">
        <v>45533.904547731479</v>
      </c>
      <c r="E1165" s="2">
        <v>45533.904547604165</v>
      </c>
      <c r="F1165" s="1" t="s">
        <v>9</v>
      </c>
      <c r="G1165" s="1" t="s">
        <v>2336</v>
      </c>
      <c r="H1165" s="2" t="str">
        <f>_xlfn.XLOOKUP(Items6[[#This Row],[Name - Copy]],AllJson[PDF File Name],AllJson[Franchise Legal Name])</f>
        <v>Sea Love Franchise, LLC</v>
      </c>
      <c r="I1165" s="4">
        <f>_xlfn.XLOOKUP(Items6[[#This Row],[Name - Copy]],AllJson[PDF File Name],AllJson[FDD Year])</f>
        <v>2024</v>
      </c>
      <c r="J1165" s="5" t="str">
        <f>_xlfn.XLOOKUP(Items6[[#This Row],[Name]],WisconsinFDD_Unstructured[Name],WisconsinFDD_Unstructured[OG Subfolder],0)</f>
        <v>Sea_2024</v>
      </c>
      <c r="K1165" t="str" cm="1">
        <f t="array" ref="K1165">UPPER(CleanFileName1(Items6[[#This Row],[Franchise Legal Name]]))</f>
        <v>SEA LOVE FRANCHISE, LLC</v>
      </c>
      <c r="L1165" s="8" t="str">
        <f>SUBSTITUTE(Items6[[#This Row],[New PDF File Name]],".pdf","_Items1-23.pdf")</f>
        <v>SEA LOVE FRANCHISE, LLC_2024_Items1-23.pdf</v>
      </c>
      <c r="M1165" s="6" t="str">
        <f>Items6[[#This Row],[Cleaned Legal Name]]&amp;"_"&amp;Items6[[#This Row],[FDD Year]]&amp;".pdf"</f>
        <v>SEA LOVE FRANCHISE, LLC_2024.pdf</v>
      </c>
      <c r="N1165" s="7" t="str">
        <f>SUBSTITUTE(Items6[[#This Row],[New PDF File Name]],".pdf","")</f>
        <v>SEA LOVE FRANCHISE, LLC_2024</v>
      </c>
    </row>
    <row r="1166" spans="1:14" x14ac:dyDescent="0.3">
      <c r="A1166" s="1" t="s">
        <v>2337</v>
      </c>
      <c r="B1166" s="1" t="s">
        <v>8</v>
      </c>
      <c r="C1166" s="2">
        <v>45537.221622175923</v>
      </c>
      <c r="D1166" s="2">
        <v>45533.90461878472</v>
      </c>
      <c r="E1166" s="2">
        <v>45533.904618761575</v>
      </c>
      <c r="F1166" s="1" t="s">
        <v>9</v>
      </c>
      <c r="G1166" s="1" t="s">
        <v>2338</v>
      </c>
      <c r="H1166" s="2" t="str">
        <f>_xlfn.XLOOKUP(Items6[[#This Row],[Name - Copy]],AllJson[PDF File Name],AllJson[Franchise Legal Name])</f>
        <v>Seniors Helping Seniors, LLC</v>
      </c>
      <c r="I1166" s="4">
        <f>_xlfn.XLOOKUP(Items6[[#This Row],[Name - Copy]],AllJson[PDF File Name],AllJson[FDD Year])</f>
        <v>2024</v>
      </c>
      <c r="J1166" s="5" t="str">
        <f>_xlfn.XLOOKUP(Items6[[#This Row],[Name]],WisconsinFDD_Unstructured[Name],WisconsinFDD_Unstructured[OG Subfolder],0)</f>
        <v>Seniors_2024</v>
      </c>
      <c r="K1166" t="str" cm="1">
        <f t="array" ref="K1166">UPPER(CleanFileName1(Items6[[#This Row],[Franchise Legal Name]]))</f>
        <v>SENIORS HELPING SENIORS, LLC</v>
      </c>
      <c r="L1166" s="8" t="str">
        <f>SUBSTITUTE(Items6[[#This Row],[New PDF File Name]],".pdf","_Items1-23.pdf")</f>
        <v>SENIORS HELPING SENIORS, LLC_2024_Items1-23.pdf</v>
      </c>
      <c r="M1166" s="6" t="str">
        <f>Items6[[#This Row],[Cleaned Legal Name]]&amp;"_"&amp;Items6[[#This Row],[FDD Year]]&amp;".pdf"</f>
        <v>SENIORS HELPING SENIORS, LLC_2024.pdf</v>
      </c>
      <c r="N1166" s="7" t="str">
        <f>SUBSTITUTE(Items6[[#This Row],[New PDF File Name]],".pdf","")</f>
        <v>SENIORS HELPING SENIORS, LLC_2024</v>
      </c>
    </row>
    <row r="1167" spans="1:14" x14ac:dyDescent="0.3">
      <c r="A1167" s="1" t="s">
        <v>2339</v>
      </c>
      <c r="B1167" s="1" t="s">
        <v>8</v>
      </c>
      <c r="C1167" s="2">
        <v>45537.22738945602</v>
      </c>
      <c r="D1167" s="2">
        <v>45533.904637905092</v>
      </c>
      <c r="E1167" s="2">
        <v>45533.904637557869</v>
      </c>
      <c r="F1167" s="1" t="s">
        <v>9</v>
      </c>
      <c r="G1167" s="1" t="s">
        <v>2340</v>
      </c>
      <c r="H1167" s="2" t="str">
        <f>_xlfn.XLOOKUP(Items6[[#This Row],[Name - Copy]],AllJson[PDF File Name],AllJson[Franchise Legal Name])</f>
        <v>Senior Care Authority, LLC</v>
      </c>
      <c r="I1167" s="4">
        <f>_xlfn.XLOOKUP(Items6[[#This Row],[Name - Copy]],AllJson[PDF File Name],AllJson[FDD Year])</f>
        <v>2024</v>
      </c>
      <c r="J1167" s="5">
        <f>_xlfn.XLOOKUP(Items6[[#This Row],[Name]],WisconsinFDD_Unstructured[Name],WisconsinFDD_Unstructured[OG Subfolder],0)</f>
        <v>0</v>
      </c>
      <c r="K1167" t="str" cm="1">
        <f t="array" ref="K1167">UPPER(CleanFileName1(Items6[[#This Row],[Franchise Legal Name]]))</f>
        <v>SENIOR CARE AUTHORITY, LLC</v>
      </c>
      <c r="L1167" s="8" t="str">
        <f>SUBSTITUTE(Items6[[#This Row],[New PDF File Name]],".pdf","_Items1-23.pdf")</f>
        <v>SENIOR CARE AUTHORITY, LLC_2024_Items1-23.pdf</v>
      </c>
      <c r="M1167" s="6" t="str">
        <f>Items6[[#This Row],[Cleaned Legal Name]]&amp;"_"&amp;Items6[[#This Row],[FDD Year]]&amp;".pdf"</f>
        <v>SENIOR CARE AUTHORITY, LLC_2024.pdf</v>
      </c>
      <c r="N1167" s="7" t="str">
        <f>SUBSTITUTE(Items6[[#This Row],[New PDF File Name]],".pdf","")</f>
        <v>SENIOR CARE AUTHORITY, LLC_2024</v>
      </c>
    </row>
    <row r="1168" spans="1:14" x14ac:dyDescent="0.3">
      <c r="A1168" s="1" t="s">
        <v>2341</v>
      </c>
      <c r="B1168" s="1" t="s">
        <v>8</v>
      </c>
      <c r="C1168" s="2">
        <v>45537.22884984954</v>
      </c>
      <c r="D1168" s="2">
        <v>45533.904665266207</v>
      </c>
      <c r="E1168" s="2">
        <v>45533.904665150461</v>
      </c>
      <c r="F1168" s="1" t="s">
        <v>9</v>
      </c>
      <c r="G1168" s="1" t="s">
        <v>2342</v>
      </c>
      <c r="H1168" s="2" t="str">
        <f>_xlfn.XLOOKUP(Items6[[#This Row],[Name - Copy]],AllJson[PDF File Name],AllJson[Franchise Legal Name])</f>
        <v>Senior HealthCare Investments LLC</v>
      </c>
      <c r="I1168" s="4">
        <f>_xlfn.XLOOKUP(Items6[[#This Row],[Name - Copy]],AllJson[PDF File Name],AllJson[FDD Year])</f>
        <v>2024</v>
      </c>
      <c r="J1168" s="5">
        <f>_xlfn.XLOOKUP(Items6[[#This Row],[Name]],WisconsinFDD_Unstructured[Name],WisconsinFDD_Unstructured[OG Subfolder],0)</f>
        <v>0</v>
      </c>
      <c r="K1168" t="str" cm="1">
        <f t="array" ref="K1168">UPPER(CleanFileName1(Items6[[#This Row],[Franchise Legal Name]]))</f>
        <v>SENIOR HEALTHCARE INVESTMENTS LLC</v>
      </c>
      <c r="L1168" s="8" t="str">
        <f>SUBSTITUTE(Items6[[#This Row],[New PDF File Name]],".pdf","_Items1-23.pdf")</f>
        <v>SENIOR HEALTHCARE INVESTMENTS LLC_2024_Items1-23.pdf</v>
      </c>
      <c r="M1168" s="6" t="str">
        <f>Items6[[#This Row],[Cleaned Legal Name]]&amp;"_"&amp;Items6[[#This Row],[FDD Year]]&amp;".pdf"</f>
        <v>SENIOR HEALTHCARE INVESTMENTS LLC_2024.pdf</v>
      </c>
      <c r="N1168" s="7" t="str">
        <f>SUBSTITUTE(Items6[[#This Row],[New PDF File Name]],".pdf","")</f>
        <v>SENIOR HEALTHCARE INVESTMENTS LLC_2024</v>
      </c>
    </row>
    <row r="1169" spans="1:14" x14ac:dyDescent="0.3">
      <c r="A1169" s="1" t="s">
        <v>2343</v>
      </c>
      <c r="B1169" s="1" t="s">
        <v>8</v>
      </c>
      <c r="C1169" s="2">
        <v>45537.230230636575</v>
      </c>
      <c r="D1169" s="2">
        <v>45533.904702337961</v>
      </c>
      <c r="E1169" s="2">
        <v>45533.904702222222</v>
      </c>
      <c r="F1169" s="1" t="s">
        <v>9</v>
      </c>
      <c r="G1169" s="1" t="s">
        <v>2344</v>
      </c>
      <c r="H1169" s="2" t="str">
        <f>_xlfn.XLOOKUP(Items6[[#This Row],[Name - Copy]],AllJson[PDF File Name],AllJson[Franchise Legal Name])</f>
        <v>Serotonin Enterprises LLC</v>
      </c>
      <c r="I1169" s="4">
        <f>_xlfn.XLOOKUP(Items6[[#This Row],[Name - Copy]],AllJson[PDF File Name],AllJson[FDD Year])</f>
        <v>2024</v>
      </c>
      <c r="J1169" s="5" t="str">
        <f>_xlfn.XLOOKUP(Items6[[#This Row],[Name]],WisconsinFDD_Unstructured[Name],WisconsinFDD_Unstructured[OG Subfolder],0)</f>
        <v>Serotonin_2024</v>
      </c>
      <c r="K1169" t="str" cm="1">
        <f t="array" ref="K1169">UPPER(CleanFileName1(Items6[[#This Row],[Franchise Legal Name]]))</f>
        <v>SEROTONIN ENTERPRISES LLC</v>
      </c>
      <c r="L1169" s="8" t="str">
        <f>SUBSTITUTE(Items6[[#This Row],[New PDF File Name]],".pdf","_Items1-23.pdf")</f>
        <v>SEROTONIN ENTERPRISES LLC_2024_Items1-23.pdf</v>
      </c>
      <c r="M1169" s="6" t="str">
        <f>Items6[[#This Row],[Cleaned Legal Name]]&amp;"_"&amp;Items6[[#This Row],[FDD Year]]&amp;".pdf"</f>
        <v>SEROTONIN ENTERPRISES LLC_2024.pdf</v>
      </c>
      <c r="N1169" s="7" t="str">
        <f>SUBSTITUTE(Items6[[#This Row],[New PDF File Name]],".pdf","")</f>
        <v>SEROTONIN ENTERPRISES LLC_2024</v>
      </c>
    </row>
    <row r="1170" spans="1:14" x14ac:dyDescent="0.3">
      <c r="A1170" s="1" t="s">
        <v>2345</v>
      </c>
      <c r="B1170" s="1" t="s">
        <v>8</v>
      </c>
      <c r="C1170" s="2">
        <v>45537.232237337965</v>
      </c>
      <c r="D1170" s="2">
        <v>45533.904726631947</v>
      </c>
      <c r="E1170" s="2">
        <v>45533.904726550929</v>
      </c>
      <c r="F1170" s="1" t="s">
        <v>9</v>
      </c>
      <c r="G1170" s="1" t="s">
        <v>2346</v>
      </c>
      <c r="H1170" s="2" t="str">
        <f>_xlfn.XLOOKUP(Items6[[#This Row],[Name - Copy]],AllJson[PDF File Name],AllJson[Franchise Legal Name])</f>
        <v>ServiceMaster Clean/Restore SPE LLC</v>
      </c>
      <c r="I1170" s="4">
        <f>_xlfn.XLOOKUP(Items6[[#This Row],[Name - Copy]],AllJson[PDF File Name],AllJson[FDD Year])</f>
        <v>2024</v>
      </c>
      <c r="J1170" s="5" t="str">
        <f>_xlfn.XLOOKUP(Items6[[#This Row],[Name]],WisconsinFDD_Unstructured[Name],WisconsinFDD_Unstructured[OG Subfolder],0)</f>
        <v>ServiceMaster_2024</v>
      </c>
      <c r="K1170" t="str" cm="1">
        <f t="array" ref="K1170">UPPER(CleanFileName1(Items6[[#This Row],[Franchise Legal Name]]))</f>
        <v>SERVICEMASTER CLEANRESTORE SPE LLC</v>
      </c>
      <c r="L1170" s="8" t="str">
        <f>SUBSTITUTE(Items6[[#This Row],[New PDF File Name]],".pdf","_Items1-23.pdf")</f>
        <v>SERVICEMASTER CLEANRESTORE SPE LLC_2024_Items1-23.pdf</v>
      </c>
      <c r="M1170" s="6" t="str">
        <f>Items6[[#This Row],[Cleaned Legal Name]]&amp;"_"&amp;Items6[[#This Row],[FDD Year]]&amp;".pdf"</f>
        <v>SERVICEMASTER CLEANRESTORE SPE LLC_2024.pdf</v>
      </c>
      <c r="N1170" s="7" t="str">
        <f>SUBSTITUTE(Items6[[#This Row],[New PDF File Name]],".pdf","")</f>
        <v>SERVICEMASTER CLEANRESTORE SPE LLC_2024</v>
      </c>
    </row>
    <row r="1171" spans="1:14" x14ac:dyDescent="0.3">
      <c r="A1171" s="1" t="s">
        <v>2347</v>
      </c>
      <c r="B1171" s="1" t="s">
        <v>8</v>
      </c>
      <c r="C1171" s="2">
        <v>45537.233712511574</v>
      </c>
      <c r="D1171" s="2">
        <v>45533.904759131947</v>
      </c>
      <c r="E1171" s="2">
        <v>45533.904759016201</v>
      </c>
      <c r="F1171" s="1" t="s">
        <v>9</v>
      </c>
      <c r="G1171" s="1" t="s">
        <v>2348</v>
      </c>
      <c r="H1171" s="2" t="str">
        <f>_xlfn.XLOOKUP(Items6[[#This Row],[Name - Copy]],AllJson[PDF File Name],AllJson[Franchise Legal Name])</f>
        <v>SERVPRO FRANCHISOR, LLC</v>
      </c>
      <c r="I1171" s="4">
        <f>_xlfn.XLOOKUP(Items6[[#This Row],[Name - Copy]],AllJson[PDF File Name],AllJson[FDD Year])</f>
        <v>2024</v>
      </c>
      <c r="J1171" s="5" t="str">
        <f>_xlfn.XLOOKUP(Items6[[#This Row],[Name]],WisconsinFDD_Unstructured[Name],WisconsinFDD_Unstructured[OG Subfolder],0)</f>
        <v>SERVPRO_2024</v>
      </c>
      <c r="K1171" t="str" cm="1">
        <f t="array" ref="K1171">UPPER(CleanFileName1(Items6[[#This Row],[Franchise Legal Name]]))</f>
        <v>SERVPRO FRANCHISOR, LLC</v>
      </c>
      <c r="L1171" s="8" t="str">
        <f>SUBSTITUTE(Items6[[#This Row],[New PDF File Name]],".pdf","_Items1-23.pdf")</f>
        <v>SERVPRO FRANCHISOR, LLC_2024_Items1-23.pdf</v>
      </c>
      <c r="M1171" s="6" t="str">
        <f>Items6[[#This Row],[Cleaned Legal Name]]&amp;"_"&amp;Items6[[#This Row],[FDD Year]]&amp;".pdf"</f>
        <v>SERVPRO FRANCHISOR, LLC_2024.pdf</v>
      </c>
      <c r="N1171" s="7" t="str">
        <f>SUBSTITUTE(Items6[[#This Row],[New PDF File Name]],".pdf","")</f>
        <v>SERVPRO FRANCHISOR, LLC_2024</v>
      </c>
    </row>
    <row r="1172" spans="1:14" x14ac:dyDescent="0.3">
      <c r="A1172" s="1" t="s">
        <v>2349</v>
      </c>
      <c r="B1172" s="1" t="s">
        <v>8</v>
      </c>
      <c r="C1172" s="2">
        <v>45537.236195196761</v>
      </c>
      <c r="D1172" s="2">
        <v>45533.904780868055</v>
      </c>
      <c r="E1172" s="2">
        <v>45533.904780810182</v>
      </c>
      <c r="F1172" s="1" t="s">
        <v>9</v>
      </c>
      <c r="G1172" s="1" t="s">
        <v>2350</v>
      </c>
      <c r="H1172" s="2" t="str">
        <f>_xlfn.XLOOKUP(Items6[[#This Row],[Name - Copy]],AllJson[PDF File Name],AllJson[Franchise Legal Name])</f>
        <v>Set the Stage, Inc.</v>
      </c>
      <c r="I1172" s="4">
        <f>_xlfn.XLOOKUP(Items6[[#This Row],[Name - Copy]],AllJson[PDF File Name],AllJson[FDD Year])</f>
        <v>2024</v>
      </c>
      <c r="J1172" s="5" t="str">
        <f>_xlfn.XLOOKUP(Items6[[#This Row],[Name]],WisconsinFDD_Unstructured[Name],WisconsinFDD_Unstructured[OG Subfolder],0)</f>
        <v>Set_2024</v>
      </c>
      <c r="K1172" t="str" cm="1">
        <f t="array" ref="K1172">UPPER(CleanFileName1(Items6[[#This Row],[Franchise Legal Name]]))</f>
        <v>SET THE STAGE, INC.</v>
      </c>
      <c r="L1172" s="8" t="str">
        <f>SUBSTITUTE(Items6[[#This Row],[New PDF File Name]],".pdf","_Items1-23.pdf")</f>
        <v>SET THE STAGE, INC._2024_Items1-23.pdf</v>
      </c>
      <c r="M1172" s="6" t="str">
        <f>Items6[[#This Row],[Cleaned Legal Name]]&amp;"_"&amp;Items6[[#This Row],[FDD Year]]&amp;".pdf"</f>
        <v>SET THE STAGE, INC._2024.pdf</v>
      </c>
      <c r="N1172" s="7" t="str">
        <f>SUBSTITUTE(Items6[[#This Row],[New PDF File Name]],".pdf","")</f>
        <v>SET THE STAGE, INC._2024</v>
      </c>
    </row>
    <row r="1173" spans="1:14" x14ac:dyDescent="0.3">
      <c r="A1173" s="1" t="s">
        <v>2351</v>
      </c>
      <c r="B1173" s="1" t="s">
        <v>8</v>
      </c>
      <c r="C1173" s="2">
        <v>45537.237372488424</v>
      </c>
      <c r="D1173" s="2">
        <v>45533.904797916664</v>
      </c>
      <c r="E1173" s="2">
        <v>45533.90479778935</v>
      </c>
      <c r="F1173" s="1" t="s">
        <v>9</v>
      </c>
      <c r="G1173" s="1" t="s">
        <v>2352</v>
      </c>
      <c r="H1173" s="2" t="str">
        <f>_xlfn.XLOOKUP(Items6[[#This Row],[Name - Copy]],AllJson[PDF File Name],AllJson[Franchise Legal Name])</f>
        <v>SFC Team Franchise, LLC</v>
      </c>
      <c r="I1173" s="4">
        <f>_xlfn.XLOOKUP(Items6[[#This Row],[Name - Copy]],AllJson[PDF File Name],AllJson[FDD Year])</f>
        <v>2024</v>
      </c>
      <c r="J1173" s="5" t="str">
        <f>_xlfn.XLOOKUP(Items6[[#This Row],[Name]],WisconsinFDD_Unstructured[Name],WisconsinFDD_Unstructured[OG Subfolder],0)</f>
        <v>SFC_2024</v>
      </c>
      <c r="K1173" t="str" cm="1">
        <f t="array" ref="K1173">UPPER(CleanFileName1(Items6[[#This Row],[Franchise Legal Name]]))</f>
        <v>SFC TEAM FRANCHISE, LLC</v>
      </c>
      <c r="L1173" s="8" t="str">
        <f>SUBSTITUTE(Items6[[#This Row],[New PDF File Name]],".pdf","_Items1-23.pdf")</f>
        <v>SFC TEAM FRANCHISE, LLC_2024_Items1-23.pdf</v>
      </c>
      <c r="M1173" s="6" t="str">
        <f>Items6[[#This Row],[Cleaned Legal Name]]&amp;"_"&amp;Items6[[#This Row],[FDD Year]]&amp;".pdf"</f>
        <v>SFC TEAM FRANCHISE, LLC_2024.pdf</v>
      </c>
      <c r="N1173" s="7" t="str">
        <f>SUBSTITUTE(Items6[[#This Row],[New PDF File Name]],".pdf","")</f>
        <v>SFC TEAM FRANCHISE, LLC_2024</v>
      </c>
    </row>
    <row r="1174" spans="1:14" x14ac:dyDescent="0.3">
      <c r="A1174" s="1" t="s">
        <v>2353</v>
      </c>
      <c r="B1174" s="1" t="s">
        <v>8</v>
      </c>
      <c r="C1174" s="2">
        <v>45537.238776319442</v>
      </c>
      <c r="D1174" s="2">
        <v>45533.90480877315</v>
      </c>
      <c r="E1174" s="2">
        <v>45533.904808680556</v>
      </c>
      <c r="F1174" s="1" t="s">
        <v>9</v>
      </c>
      <c r="G1174" s="1" t="s">
        <v>2354</v>
      </c>
      <c r="H1174" s="2" t="str">
        <f>_xlfn.XLOOKUP(Items6[[#This Row],[Name - Copy]],AllJson[PDF File Name],AllJson[Franchise Legal Name])</f>
        <v>Shack Shine Home Services LLC</v>
      </c>
      <c r="I1174" s="4">
        <f>_xlfn.XLOOKUP(Items6[[#This Row],[Name - Copy]],AllJson[PDF File Name],AllJson[FDD Year])</f>
        <v>2024</v>
      </c>
      <c r="J1174" s="5" t="str">
        <f>_xlfn.XLOOKUP(Items6[[#This Row],[Name]],WisconsinFDD_Unstructured[Name],WisconsinFDD_Unstructured[OG Subfolder],0)</f>
        <v>Shack_2024</v>
      </c>
      <c r="K1174" t="str" cm="1">
        <f t="array" ref="K1174">UPPER(CleanFileName1(Items6[[#This Row],[Franchise Legal Name]]))</f>
        <v>SHACK SHINE HOME SERVICES LLC</v>
      </c>
      <c r="L1174" s="8" t="str">
        <f>SUBSTITUTE(Items6[[#This Row],[New PDF File Name]],".pdf","_Items1-23.pdf")</f>
        <v>SHACK SHINE HOME SERVICES LLC_2024_Items1-23.pdf</v>
      </c>
      <c r="M1174" s="6" t="str">
        <f>Items6[[#This Row],[Cleaned Legal Name]]&amp;"_"&amp;Items6[[#This Row],[FDD Year]]&amp;".pdf"</f>
        <v>SHACK SHINE HOME SERVICES LLC_2024.pdf</v>
      </c>
      <c r="N1174" s="7" t="str">
        <f>SUBSTITUTE(Items6[[#This Row],[New PDF File Name]],".pdf","")</f>
        <v>SHACK SHINE HOME SERVICES LLC_2024</v>
      </c>
    </row>
    <row r="1175" spans="1:14" x14ac:dyDescent="0.3">
      <c r="A1175" s="1" t="s">
        <v>2355</v>
      </c>
      <c r="B1175" s="1" t="s">
        <v>8</v>
      </c>
      <c r="C1175" s="2">
        <v>45537.240215682868</v>
      </c>
      <c r="D1175" s="2">
        <v>45533.90484166667</v>
      </c>
      <c r="E1175" s="2">
        <v>45533.904841504627</v>
      </c>
      <c r="F1175" s="1" t="s">
        <v>9</v>
      </c>
      <c r="G1175" s="1" t="s">
        <v>2356</v>
      </c>
      <c r="H1175" s="2" t="str">
        <f>_xlfn.XLOOKUP(Items6[[#This Row],[Name - Copy]],AllJson[PDF File Name],AllJson[Franchise Legal Name])</f>
        <v>Sharkey's Cuts For Kids International Co., LLC</v>
      </c>
      <c r="I1175" s="4">
        <f>_xlfn.XLOOKUP(Items6[[#This Row],[Name - Copy]],AllJson[PDF File Name],AllJson[FDD Year])</f>
        <v>2024</v>
      </c>
      <c r="J1175" s="5" t="str">
        <f>_xlfn.XLOOKUP(Items6[[#This Row],[Name]],WisconsinFDD_Unstructured[Name],WisconsinFDD_Unstructured[OG Subfolder],0)</f>
        <v>Sharkey's_2024</v>
      </c>
      <c r="K1175" t="str" cm="1">
        <f t="array" ref="K1175">UPPER(CleanFileName1(Items6[[#This Row],[Franchise Legal Name]]))</f>
        <v>SHARKEY'S CUTS FOR KIDS INTERNATIONAL CO., LLC</v>
      </c>
      <c r="L1175" s="8" t="str">
        <f>SUBSTITUTE(Items6[[#This Row],[New PDF File Name]],".pdf","_Items1-23.pdf")</f>
        <v>SHARKEY'S CUTS FOR KIDS INTERNATIONAL CO., LLC_2024_Items1-23.pdf</v>
      </c>
      <c r="M1175" s="6" t="str">
        <f>Items6[[#This Row],[Cleaned Legal Name]]&amp;"_"&amp;Items6[[#This Row],[FDD Year]]&amp;".pdf"</f>
        <v>SHARKEY'S CUTS FOR KIDS INTERNATIONAL CO., LLC_2024.pdf</v>
      </c>
      <c r="N1175" s="7" t="str">
        <f>SUBSTITUTE(Items6[[#This Row],[New PDF File Name]],".pdf","")</f>
        <v>SHARKEY'S CUTS FOR KIDS INTERNATIONAL CO., LLC_2024</v>
      </c>
    </row>
    <row r="1176" spans="1:14" x14ac:dyDescent="0.3">
      <c r="A1176" s="1" t="s">
        <v>2357</v>
      </c>
      <c r="B1176" s="1" t="s">
        <v>8</v>
      </c>
      <c r="C1176" s="2">
        <v>45537.241806527774</v>
      </c>
      <c r="D1176" s="2">
        <v>45533.9048596875</v>
      </c>
      <c r="E1176" s="2">
        <v>45533.904859571761</v>
      </c>
      <c r="F1176" s="1" t="s">
        <v>9</v>
      </c>
      <c r="G1176" s="1" t="s">
        <v>2358</v>
      </c>
      <c r="H1176" s="2" t="str">
        <f>_xlfn.XLOOKUP(Items6[[#This Row],[Name - Copy]],AllJson[PDF File Name],AllJson[Franchise Legal Name])</f>
        <v>ShelfGenie SPV LLC</v>
      </c>
      <c r="I1176" s="4">
        <f>_xlfn.XLOOKUP(Items6[[#This Row],[Name - Copy]],AllJson[PDF File Name],AllJson[FDD Year])</f>
        <v>2024</v>
      </c>
      <c r="J1176" s="5" t="str">
        <f>_xlfn.XLOOKUP(Items6[[#This Row],[Name]],WisconsinFDD_Unstructured[Name],WisconsinFDD_Unstructured[OG Subfolder],0)</f>
        <v>ShelfGenie_2024</v>
      </c>
      <c r="K1176" t="str" cm="1">
        <f t="array" ref="K1176">UPPER(CleanFileName1(Items6[[#This Row],[Franchise Legal Name]]))</f>
        <v>SHELFGENIE SPV LLC</v>
      </c>
      <c r="L1176" s="8" t="str">
        <f>SUBSTITUTE(Items6[[#This Row],[New PDF File Name]],".pdf","_Items1-23.pdf")</f>
        <v>SHELFGENIE SPV LLC_2024_Items1-23.pdf</v>
      </c>
      <c r="M1176" s="6" t="str">
        <f>Items6[[#This Row],[Cleaned Legal Name]]&amp;"_"&amp;Items6[[#This Row],[FDD Year]]&amp;".pdf"</f>
        <v>SHELFGENIE SPV LLC_2024.pdf</v>
      </c>
      <c r="N1176" s="7" t="str">
        <f>SUBSTITUTE(Items6[[#This Row],[New PDF File Name]],".pdf","")</f>
        <v>SHELFGENIE SPV LLC_2024</v>
      </c>
    </row>
    <row r="1177" spans="1:14" x14ac:dyDescent="0.3">
      <c r="A1177" s="1" t="s">
        <v>2359</v>
      </c>
      <c r="B1177" s="1" t="s">
        <v>8</v>
      </c>
      <c r="C1177" s="2">
        <v>45537.244343344908</v>
      </c>
      <c r="D1177" s="2">
        <v>45533.90488440972</v>
      </c>
      <c r="E1177" s="2">
        <v>45533.904884340278</v>
      </c>
      <c r="F1177" s="1" t="s">
        <v>9</v>
      </c>
      <c r="G1177" s="1" t="s">
        <v>2360</v>
      </c>
      <c r="H1177" s="2" t="str">
        <f>_xlfn.XLOOKUP(Items6[[#This Row],[Name - Copy]],AllJson[PDF File Name],AllJson[Franchise Legal Name])</f>
        <v>SHH Group, LLC</v>
      </c>
      <c r="I1177" s="4">
        <f>_xlfn.XLOOKUP(Items6[[#This Row],[Name - Copy]],AllJson[PDF File Name],AllJson[FDD Year])</f>
        <v>2024</v>
      </c>
      <c r="J1177" s="5" t="str">
        <f>_xlfn.XLOOKUP(Items6[[#This Row],[Name]],WisconsinFDD_Unstructured[Name],WisconsinFDD_Unstructured[OG Subfolder],0)</f>
        <v>SHH_2024</v>
      </c>
      <c r="K1177" t="str" cm="1">
        <f t="array" ref="K1177">UPPER(CleanFileName1(Items6[[#This Row],[Franchise Legal Name]]))</f>
        <v>SHH GROUP, LLC</v>
      </c>
      <c r="L1177" s="8" t="str">
        <f>SUBSTITUTE(Items6[[#This Row],[New PDF File Name]],".pdf","_Items1-23.pdf")</f>
        <v>SHH GROUP, LLC_2024_Items1-23.pdf</v>
      </c>
      <c r="M1177" s="6" t="str">
        <f>Items6[[#This Row],[Cleaned Legal Name]]&amp;"_"&amp;Items6[[#This Row],[FDD Year]]&amp;".pdf"</f>
        <v>SHH GROUP, LLC_2024.pdf</v>
      </c>
      <c r="N1177" s="7" t="str">
        <f>SUBSTITUTE(Items6[[#This Row],[New PDF File Name]],".pdf","")</f>
        <v>SHH GROUP, LLC_2024</v>
      </c>
    </row>
    <row r="1178" spans="1:14" x14ac:dyDescent="0.3">
      <c r="A1178" s="1" t="s">
        <v>2361</v>
      </c>
      <c r="B1178" s="1" t="s">
        <v>8</v>
      </c>
      <c r="C1178" s="2">
        <v>45537.245891412036</v>
      </c>
      <c r="D1178" s="2">
        <v>45533.904916203704</v>
      </c>
      <c r="E1178" s="2">
        <v>45533.904916087966</v>
      </c>
      <c r="F1178" s="1" t="s">
        <v>9</v>
      </c>
      <c r="G1178" s="1" t="s">
        <v>2362</v>
      </c>
      <c r="H1178" s="2" t="str">
        <f>_xlfn.XLOOKUP(Items6[[#This Row],[Name - Copy]],AllJson[PDF File Name],AllJson[Franchise Legal Name])</f>
        <v>SHINE DEVELOPMENT INC</v>
      </c>
      <c r="I1178" s="4">
        <f>_xlfn.XLOOKUP(Items6[[#This Row],[Name - Copy]],AllJson[PDF File Name],AllJson[FDD Year])</f>
        <v>2024</v>
      </c>
      <c r="J1178" s="5" t="str">
        <f>_xlfn.XLOOKUP(Items6[[#This Row],[Name]],WisconsinFDD_Unstructured[Name],WisconsinFDD_Unstructured[OG Subfolder],0)</f>
        <v>SHINE_2024</v>
      </c>
      <c r="K1178" t="str" cm="1">
        <f t="array" ref="K1178">UPPER(CleanFileName1(Items6[[#This Row],[Franchise Legal Name]]))</f>
        <v>SHINE DEVELOPMENT INC</v>
      </c>
      <c r="L1178" s="8" t="str">
        <f>SUBSTITUTE(Items6[[#This Row],[New PDF File Name]],".pdf","_Items1-23.pdf")</f>
        <v>SHINE DEVELOPMENT INC_2024_Items1-23.pdf</v>
      </c>
      <c r="M1178" s="6" t="str">
        <f>Items6[[#This Row],[Cleaned Legal Name]]&amp;"_"&amp;Items6[[#This Row],[FDD Year]]&amp;".pdf"</f>
        <v>SHINE DEVELOPMENT INC_2024.pdf</v>
      </c>
      <c r="N1178" s="7" t="str">
        <f>SUBSTITUTE(Items6[[#This Row],[New PDF File Name]],".pdf","")</f>
        <v>SHINE DEVELOPMENT INC_2024</v>
      </c>
    </row>
    <row r="1179" spans="1:14" x14ac:dyDescent="0.3">
      <c r="A1179" s="1" t="s">
        <v>2363</v>
      </c>
      <c r="B1179" s="1" t="s">
        <v>8</v>
      </c>
      <c r="C1179" s="2">
        <v>45537.247814155089</v>
      </c>
      <c r="D1179" s="2">
        <v>45533.904948379626</v>
      </c>
      <c r="E1179" s="2">
        <v>45533.904948310184</v>
      </c>
      <c r="F1179" s="1" t="s">
        <v>9</v>
      </c>
      <c r="G1179" s="1" t="s">
        <v>2364</v>
      </c>
      <c r="H1179" s="2" t="str">
        <f>_xlfn.XLOOKUP(Items6[[#This Row],[Name - Copy]],AllJson[PDF File Name],AllJson[Franchise Legal Name])</f>
        <v>SHIPLEY FRANCHISE COMPANY LLC</v>
      </c>
      <c r="I1179" s="4">
        <f>_xlfn.XLOOKUP(Items6[[#This Row],[Name - Copy]],AllJson[PDF File Name],AllJson[FDD Year])</f>
        <v>2024</v>
      </c>
      <c r="J1179" s="5" t="str">
        <f>_xlfn.XLOOKUP(Items6[[#This Row],[Name]],WisconsinFDD_Unstructured[Name],WisconsinFDD_Unstructured[OG Subfolder],0)</f>
        <v>SHIPLEY_2024</v>
      </c>
      <c r="K1179" t="str" cm="1">
        <f t="array" ref="K1179">UPPER(CleanFileName1(Items6[[#This Row],[Franchise Legal Name]]))</f>
        <v>SHIPLEY FRANCHISE COMPANY LLC</v>
      </c>
      <c r="L1179" s="8" t="str">
        <f>SUBSTITUTE(Items6[[#This Row],[New PDF File Name]],".pdf","_Items1-23.pdf")</f>
        <v>SHIPLEY FRANCHISE COMPANY LLC_2024_Items1-23.pdf</v>
      </c>
      <c r="M1179" s="6" t="str">
        <f>Items6[[#This Row],[Cleaned Legal Name]]&amp;"_"&amp;Items6[[#This Row],[FDD Year]]&amp;".pdf"</f>
        <v>SHIPLEY FRANCHISE COMPANY LLC_2024.pdf</v>
      </c>
      <c r="N1179" s="7" t="str">
        <f>SUBSTITUTE(Items6[[#This Row],[New PDF File Name]],".pdf","")</f>
        <v>SHIPLEY FRANCHISE COMPANY LLC_2024</v>
      </c>
    </row>
    <row r="1180" spans="1:14" x14ac:dyDescent="0.3">
      <c r="A1180" s="1" t="s">
        <v>2365</v>
      </c>
      <c r="B1180" s="1" t="s">
        <v>8</v>
      </c>
      <c r="C1180" s="2">
        <v>45537.249761041669</v>
      </c>
      <c r="D1180" s="2">
        <v>45533.904976435188</v>
      </c>
      <c r="E1180" s="2">
        <v>45533.904976365739</v>
      </c>
      <c r="F1180" s="1" t="s">
        <v>9</v>
      </c>
      <c r="G1180" s="1" t="s">
        <v>2366</v>
      </c>
      <c r="H1180" s="2" t="str">
        <f>_xlfn.XLOOKUP(Items6[[#This Row],[Name - Copy]],AllJson[PDF File Name],AllJson[Franchise Legal Name])</f>
        <v>Shoot 360 Nation LLC</v>
      </c>
      <c r="I1180" s="4">
        <f>_xlfn.XLOOKUP(Items6[[#This Row],[Name - Copy]],AllJson[PDF File Name],AllJson[FDD Year])</f>
        <v>2023</v>
      </c>
      <c r="J1180" s="5" t="str">
        <f>_xlfn.XLOOKUP(Items6[[#This Row],[Name]],WisconsinFDD_Unstructured[Name],WisconsinFDD_Unstructured[OG Subfolder],0)</f>
        <v>Shoot_2023</v>
      </c>
      <c r="K1180" t="str" cm="1">
        <f t="array" ref="K1180">UPPER(CleanFileName1(Items6[[#This Row],[Franchise Legal Name]]))</f>
        <v>SHOOT 360 NATION LLC</v>
      </c>
      <c r="L1180" s="8" t="str">
        <f>SUBSTITUTE(Items6[[#This Row],[New PDF File Name]],".pdf","_Items1-23.pdf")</f>
        <v>SHOOT 360 NATION LLC_2023_Items1-23.pdf</v>
      </c>
      <c r="M1180" s="6" t="str">
        <f>Items6[[#This Row],[Cleaned Legal Name]]&amp;"_"&amp;Items6[[#This Row],[FDD Year]]&amp;".pdf"</f>
        <v>SHOOT 360 NATION LLC_2023.pdf</v>
      </c>
      <c r="N1180" s="7" t="str">
        <f>SUBSTITUTE(Items6[[#This Row],[New PDF File Name]],".pdf","")</f>
        <v>SHOOT 360 NATION LLC_2023</v>
      </c>
    </row>
    <row r="1181" spans="1:14" x14ac:dyDescent="0.3">
      <c r="A1181" s="1" t="s">
        <v>2367</v>
      </c>
      <c r="B1181" s="1" t="s">
        <v>8</v>
      </c>
      <c r="C1181" s="2">
        <v>45537.251764756948</v>
      </c>
      <c r="D1181" s="2">
        <v>45533.904995439814</v>
      </c>
      <c r="E1181" s="2">
        <v>45533.904995381941</v>
      </c>
      <c r="F1181" s="1" t="s">
        <v>9</v>
      </c>
      <c r="G1181" s="1" t="s">
        <v>2368</v>
      </c>
      <c r="H1181" s="2" t="str">
        <f>_xlfn.XLOOKUP(Items6[[#This Row],[Name - Copy]],AllJson[PDF File Name],AllJson[Franchise Legal Name])</f>
        <v>Showhomes Franchise Company, LLC</v>
      </c>
      <c r="I1181" s="4">
        <f>_xlfn.XLOOKUP(Items6[[#This Row],[Name - Copy]],AllJson[PDF File Name],AllJson[FDD Year])</f>
        <v>2024</v>
      </c>
      <c r="J1181" s="5" t="str">
        <f>_xlfn.XLOOKUP(Items6[[#This Row],[Name]],WisconsinFDD_Unstructured[Name],WisconsinFDD_Unstructured[OG Subfolder],0)</f>
        <v>Showhomes_2024</v>
      </c>
      <c r="K1181" t="str" cm="1">
        <f t="array" ref="K1181">UPPER(CleanFileName1(Items6[[#This Row],[Franchise Legal Name]]))</f>
        <v>SHOWHOMES FRANCHISE COMPANY, LLC</v>
      </c>
      <c r="L1181" s="8" t="str">
        <f>SUBSTITUTE(Items6[[#This Row],[New PDF File Name]],".pdf","_Items1-23.pdf")</f>
        <v>SHOWHOMES FRANCHISE COMPANY, LLC_2024_Items1-23.pdf</v>
      </c>
      <c r="M1181" s="6" t="str">
        <f>Items6[[#This Row],[Cleaned Legal Name]]&amp;"_"&amp;Items6[[#This Row],[FDD Year]]&amp;".pdf"</f>
        <v>SHOWHOMES FRANCHISE COMPANY, LLC_2024.pdf</v>
      </c>
      <c r="N1181" s="7" t="str">
        <f>SUBSTITUTE(Items6[[#This Row],[New PDF File Name]],".pdf","")</f>
        <v>SHOWHOMES FRANCHISE COMPANY, LLC_2024</v>
      </c>
    </row>
    <row r="1182" spans="1:14" x14ac:dyDescent="0.3">
      <c r="A1182" s="1" t="s">
        <v>2369</v>
      </c>
      <c r="B1182" s="1" t="s">
        <v>8</v>
      </c>
      <c r="C1182" s="2">
        <v>45537.253263715276</v>
      </c>
      <c r="D1182" s="2">
        <v>45533.905014826392</v>
      </c>
      <c r="E1182" s="2">
        <v>45533.905014710646</v>
      </c>
      <c r="F1182" s="1" t="s">
        <v>9</v>
      </c>
      <c r="G1182" s="1" t="s">
        <v>2370</v>
      </c>
      <c r="H1182" s="2" t="str">
        <f>_xlfn.XLOOKUP(Items6[[#This Row],[Name - Copy]],AllJson[PDF File Name],AllJson[Franchise Legal Name])</f>
        <v>Shrunk 3D, Inc.</v>
      </c>
      <c r="I1182" s="4">
        <f>_xlfn.XLOOKUP(Items6[[#This Row],[Name - Copy]],AllJson[PDF File Name],AllJson[FDD Year])</f>
        <v>2024</v>
      </c>
      <c r="J1182" s="5" t="str">
        <f>_xlfn.XLOOKUP(Items6[[#This Row],[Name]],WisconsinFDD_Unstructured[Name],WisconsinFDD_Unstructured[OG Subfolder],0)</f>
        <v>Shrunk_2024</v>
      </c>
      <c r="K1182" t="str" cm="1">
        <f t="array" ref="K1182">UPPER(CleanFileName1(Items6[[#This Row],[Franchise Legal Name]]))</f>
        <v>SHRUNK 3D, INC.</v>
      </c>
      <c r="L1182" s="8" t="str">
        <f>SUBSTITUTE(Items6[[#This Row],[New PDF File Name]],".pdf","_Items1-23.pdf")</f>
        <v>SHRUNK 3D, INC._2024_Items1-23.pdf</v>
      </c>
      <c r="M1182" s="6" t="str">
        <f>Items6[[#This Row],[Cleaned Legal Name]]&amp;"_"&amp;Items6[[#This Row],[FDD Year]]&amp;".pdf"</f>
        <v>SHRUNK 3D, INC._2024.pdf</v>
      </c>
      <c r="N1182" s="7" t="str">
        <f>SUBSTITUTE(Items6[[#This Row],[New PDF File Name]],".pdf","")</f>
        <v>SHRUNK 3D, INC._2024</v>
      </c>
    </row>
    <row r="1183" spans="1:14" x14ac:dyDescent="0.3">
      <c r="A1183" s="1" t="s">
        <v>2371</v>
      </c>
      <c r="B1183" s="1" t="s">
        <v>8</v>
      </c>
      <c r="C1183" s="2">
        <v>45537.25491773148</v>
      </c>
      <c r="D1183" s="2">
        <v>45533.9050384375</v>
      </c>
      <c r="E1183" s="2">
        <v>45533.905038333331</v>
      </c>
      <c r="F1183" s="1" t="s">
        <v>9</v>
      </c>
      <c r="G1183" s="1" t="s">
        <v>2372</v>
      </c>
      <c r="H1183" s="2" t="str">
        <f>_xlfn.XLOOKUP(Items6[[#This Row],[Name - Copy]],AllJson[PDF File Name],AllJson[Franchise Legal Name])</f>
        <v>Shubh Franchise LLC</v>
      </c>
      <c r="I1183" s="4">
        <f>_xlfn.XLOOKUP(Items6[[#This Row],[Name - Copy]],AllJson[PDF File Name],AllJson[FDD Year])</f>
        <v>2024</v>
      </c>
      <c r="J1183" s="5" t="str">
        <f>_xlfn.XLOOKUP(Items6[[#This Row],[Name]],WisconsinFDD_Unstructured[Name],WisconsinFDD_Unstructured[OG Subfolder],0)</f>
        <v>Shubh_2024</v>
      </c>
      <c r="K1183" t="str" cm="1">
        <f t="array" ref="K1183">UPPER(CleanFileName1(Items6[[#This Row],[Franchise Legal Name]]))</f>
        <v>SHUBH FRANCHISE LLC</v>
      </c>
      <c r="L1183" s="8" t="str">
        <f>SUBSTITUTE(Items6[[#This Row],[New PDF File Name]],".pdf","_Items1-23.pdf")</f>
        <v>SHUBH FRANCHISE LLC_2024_Items1-23.pdf</v>
      </c>
      <c r="M1183" s="6" t="str">
        <f>Items6[[#This Row],[Cleaned Legal Name]]&amp;"_"&amp;Items6[[#This Row],[FDD Year]]&amp;".pdf"</f>
        <v>SHUBH FRANCHISE LLC_2024.pdf</v>
      </c>
      <c r="N1183" s="7" t="str">
        <f>SUBSTITUTE(Items6[[#This Row],[New PDF File Name]],".pdf","")</f>
        <v>SHUBH FRANCHISE LLC_2024</v>
      </c>
    </row>
    <row r="1184" spans="1:14" x14ac:dyDescent="0.3">
      <c r="A1184" s="1" t="s">
        <v>2373</v>
      </c>
      <c r="B1184" s="1" t="s">
        <v>8</v>
      </c>
      <c r="C1184" s="2">
        <v>45537.256358541665</v>
      </c>
      <c r="D1184" s="2">
        <v>45533.905066631945</v>
      </c>
      <c r="E1184" s="2">
        <v>45533.905066493055</v>
      </c>
      <c r="F1184" s="1" t="s">
        <v>9</v>
      </c>
      <c r="G1184" s="1" t="s">
        <v>2374</v>
      </c>
      <c r="H1184" s="2" t="str">
        <f>_xlfn.XLOOKUP(Items6[[#This Row],[Name - Copy]],AllJson[PDF File Name],AllJson[Franchise Legal Name])</f>
        <v>Shuckin Shack Franchising LLC</v>
      </c>
      <c r="I1184" s="4">
        <f>_xlfn.XLOOKUP(Items6[[#This Row],[Name - Copy]],AllJson[PDF File Name],AllJson[FDD Year])</f>
        <v>2024</v>
      </c>
      <c r="J1184" s="5" t="str">
        <f>_xlfn.XLOOKUP(Items6[[#This Row],[Name]],WisconsinFDD_Unstructured[Name],WisconsinFDD_Unstructured[OG Subfolder],0)</f>
        <v>Shuckin_2024</v>
      </c>
      <c r="K1184" t="str" cm="1">
        <f t="array" ref="K1184">UPPER(CleanFileName1(Items6[[#This Row],[Franchise Legal Name]]))</f>
        <v>SHUCKIN SHACK FRANCHISING LLC</v>
      </c>
      <c r="L1184" s="8" t="str">
        <f>SUBSTITUTE(Items6[[#This Row],[New PDF File Name]],".pdf","_Items1-23.pdf")</f>
        <v>SHUCKIN SHACK FRANCHISING LLC_2024_Items1-23.pdf</v>
      </c>
      <c r="M1184" s="6" t="str">
        <f>Items6[[#This Row],[Cleaned Legal Name]]&amp;"_"&amp;Items6[[#This Row],[FDD Year]]&amp;".pdf"</f>
        <v>SHUCKIN SHACK FRANCHISING LLC_2024.pdf</v>
      </c>
      <c r="N1184" s="7" t="str">
        <f>SUBSTITUTE(Items6[[#This Row],[New PDF File Name]],".pdf","")</f>
        <v>SHUCKIN SHACK FRANCHISING LLC_2024</v>
      </c>
    </row>
    <row r="1185" spans="1:14" x14ac:dyDescent="0.3">
      <c r="A1185" s="1" t="s">
        <v>2375</v>
      </c>
      <c r="B1185" s="1" t="s">
        <v>8</v>
      </c>
      <c r="C1185" s="2">
        <v>45537.25825190972</v>
      </c>
      <c r="D1185" s="2">
        <v>45533.905094467591</v>
      </c>
      <c r="E1185" s="2">
        <v>45533.905094340276</v>
      </c>
      <c r="F1185" s="1" t="s">
        <v>9</v>
      </c>
      <c r="G1185" s="1" t="s">
        <v>2376</v>
      </c>
      <c r="H1185" s="2" t="str">
        <f>_xlfn.XLOOKUP(Items6[[#This Row],[Name - Copy]],AllJson[PDF File Name],AllJson[Franchise Legal Name])</f>
        <v>SH Franchising, LLC</v>
      </c>
      <c r="I1185" s="4">
        <f>_xlfn.XLOOKUP(Items6[[#This Row],[Name - Copy]],AllJson[PDF File Name],AllJson[FDD Year])</f>
        <v>2024</v>
      </c>
      <c r="J1185" s="5" t="str">
        <f>_xlfn.XLOOKUP(Items6[[#This Row],[Name]],WisconsinFDD_Unstructured[Name],WisconsinFDD_Unstructured[OG Subfolder],0)</f>
        <v>SH_2024</v>
      </c>
      <c r="K1185" t="str" cm="1">
        <f t="array" ref="K1185">UPPER(CleanFileName1(Items6[[#This Row],[Franchise Legal Name]]))</f>
        <v>SH FRANCHISING, LLC</v>
      </c>
      <c r="L1185" s="8" t="str">
        <f>SUBSTITUTE(Items6[[#This Row],[New PDF File Name]],".pdf","_Items1-23.pdf")</f>
        <v>SH FRANCHISING, LLC_2024_Items1-23.pdf</v>
      </c>
      <c r="M1185" s="6" t="str">
        <f>Items6[[#This Row],[Cleaned Legal Name]]&amp;"_"&amp;Items6[[#This Row],[FDD Year]]&amp;".pdf"</f>
        <v>SH FRANCHISING, LLC_2024.pdf</v>
      </c>
      <c r="N1185" s="7" t="str">
        <f>SUBSTITUTE(Items6[[#This Row],[New PDF File Name]],".pdf","")</f>
        <v>SH FRANCHISING, LLC_2024</v>
      </c>
    </row>
    <row r="1186" spans="1:14" x14ac:dyDescent="0.3">
      <c r="A1186" s="1" t="s">
        <v>2377</v>
      </c>
      <c r="B1186" s="1" t="s">
        <v>8</v>
      </c>
      <c r="C1186" s="2">
        <v>45537.260317708337</v>
      </c>
      <c r="D1186" s="2">
        <v>45533.905144675926</v>
      </c>
      <c r="E1186" s="2">
        <v>45533.905144537035</v>
      </c>
      <c r="F1186" s="1" t="s">
        <v>9</v>
      </c>
      <c r="G1186" s="1" t="s">
        <v>2378</v>
      </c>
      <c r="H1186" s="2" t="str">
        <f>_xlfn.XLOOKUP(Items6[[#This Row],[Name - Copy]],AllJson[PDF File Name],AllJson[Franchise Legal Name])</f>
        <v>Signal 88, LLC</v>
      </c>
      <c r="I1186" s="4">
        <f>_xlfn.XLOOKUP(Items6[[#This Row],[Name - Copy]],AllJson[PDF File Name],AllJson[FDD Year])</f>
        <v>2024</v>
      </c>
      <c r="J1186" s="5">
        <f>_xlfn.XLOOKUP(Items6[[#This Row],[Name]],WisconsinFDD_Unstructured[Name],WisconsinFDD_Unstructured[OG Subfolder],0)</f>
        <v>0</v>
      </c>
      <c r="K1186" t="str" cm="1">
        <f t="array" ref="K1186">UPPER(CleanFileName1(Items6[[#This Row],[Franchise Legal Name]]))</f>
        <v>SIGNAL 88, LLC</v>
      </c>
      <c r="L1186" s="8" t="str">
        <f>SUBSTITUTE(Items6[[#This Row],[New PDF File Name]],".pdf","_Items1-23.pdf")</f>
        <v>SIGNAL 88, LLC_2024_Items1-23.pdf</v>
      </c>
      <c r="M1186" s="6" t="str">
        <f>Items6[[#This Row],[Cleaned Legal Name]]&amp;"_"&amp;Items6[[#This Row],[FDD Year]]&amp;".pdf"</f>
        <v>SIGNAL 88, LLC_2024.pdf</v>
      </c>
      <c r="N1186" s="7" t="str">
        <f>SUBSTITUTE(Items6[[#This Row],[New PDF File Name]],".pdf","")</f>
        <v>SIGNAL 88, LLC_2024</v>
      </c>
    </row>
    <row r="1187" spans="1:14" x14ac:dyDescent="0.3">
      <c r="A1187" s="1" t="s">
        <v>2379</v>
      </c>
      <c r="B1187" s="1" t="s">
        <v>8</v>
      </c>
      <c r="C1187" s="2">
        <v>45537.262768865738</v>
      </c>
      <c r="D1187" s="2">
        <v>45533.905159155096</v>
      </c>
      <c r="E1187" s="2">
        <v>45533.905159062502</v>
      </c>
      <c r="F1187" s="1" t="s">
        <v>9</v>
      </c>
      <c r="G1187" s="1" t="s">
        <v>2380</v>
      </c>
      <c r="H1187" s="2" t="str">
        <f>_xlfn.XLOOKUP(Items6[[#This Row],[Name - Copy]],AllJson[PDF File Name],AllJson[Franchise Legal Name])</f>
        <v>Signal Health Group Franchise, Inc.</v>
      </c>
      <c r="I1187" s="4">
        <f>_xlfn.XLOOKUP(Items6[[#This Row],[Name - Copy]],AllJson[PDF File Name],AllJson[FDD Year])</f>
        <v>2024</v>
      </c>
      <c r="J1187" s="5">
        <f>_xlfn.XLOOKUP(Items6[[#This Row],[Name]],WisconsinFDD_Unstructured[Name],WisconsinFDD_Unstructured[OG Subfolder],0)</f>
        <v>0</v>
      </c>
      <c r="K1187" t="str" cm="1">
        <f t="array" ref="K1187">UPPER(CleanFileName1(Items6[[#This Row],[Franchise Legal Name]]))</f>
        <v>SIGNAL HEALTH GROUP FRANCHISE, INC.</v>
      </c>
      <c r="L1187" s="8" t="str">
        <f>SUBSTITUTE(Items6[[#This Row],[New PDF File Name]],".pdf","_Items1-23.pdf")</f>
        <v>SIGNAL HEALTH GROUP FRANCHISE, INC._2024_Items1-23.pdf</v>
      </c>
      <c r="M1187" s="6" t="str">
        <f>Items6[[#This Row],[Cleaned Legal Name]]&amp;"_"&amp;Items6[[#This Row],[FDD Year]]&amp;".pdf"</f>
        <v>SIGNAL HEALTH GROUP FRANCHISE, INC._2024.pdf</v>
      </c>
      <c r="N1187" s="7" t="str">
        <f>SUBSTITUTE(Items6[[#This Row],[New PDF File Name]],".pdf","")</f>
        <v>SIGNAL HEALTH GROUP FRANCHISE, INC._2024</v>
      </c>
    </row>
    <row r="1188" spans="1:14" x14ac:dyDescent="0.3">
      <c r="A1188" s="1" t="s">
        <v>2381</v>
      </c>
      <c r="B1188" s="1" t="s">
        <v>8</v>
      </c>
      <c r="C1188" s="2">
        <v>45537.264297870373</v>
      </c>
      <c r="D1188" s="2">
        <v>45533.905190821759</v>
      </c>
      <c r="E1188" s="2">
        <v>45533.905190729165</v>
      </c>
      <c r="F1188" s="1" t="s">
        <v>9</v>
      </c>
      <c r="G1188" s="1" t="s">
        <v>2382</v>
      </c>
      <c r="H1188" s="2" t="str">
        <f>_xlfn.XLOOKUP(Items6[[#This Row],[Name - Copy]],AllJson[PDF File Name],AllJson[Franchise Legal Name])</f>
        <v>Sign*A*Rama Inc.</v>
      </c>
      <c r="I1188" s="4">
        <f>_xlfn.XLOOKUP(Items6[[#This Row],[Name - Copy]],AllJson[PDF File Name],AllJson[FDD Year])</f>
        <v>2024</v>
      </c>
      <c r="J1188" s="5" t="str">
        <f>_xlfn.XLOOKUP(Items6[[#This Row],[Name]],WisconsinFDD_Unstructured[Name],WisconsinFDD_Unstructured[OG Subfolder],0)</f>
        <v>SignARama_2024</v>
      </c>
      <c r="K1188" t="str" cm="1">
        <f t="array" ref="K1188">UPPER(CleanFileName1(Items6[[#This Row],[Franchise Legal Name]]))</f>
        <v>SIGNARAMA INC.</v>
      </c>
      <c r="L1188" s="8" t="str">
        <f>SUBSTITUTE(Items6[[#This Row],[New PDF File Name]],".pdf","_Items1-23.pdf")</f>
        <v>SIGNARAMA INC._2024_Items1-23.pdf</v>
      </c>
      <c r="M1188" s="6" t="str">
        <f>Items6[[#This Row],[Cleaned Legal Name]]&amp;"_"&amp;Items6[[#This Row],[FDD Year]]&amp;".pdf"</f>
        <v>SIGNARAMA INC._2024.pdf</v>
      </c>
      <c r="N1188" s="7" t="str">
        <f>SUBSTITUTE(Items6[[#This Row],[New PDF File Name]],".pdf","")</f>
        <v>SIGNARAMA INC._2024</v>
      </c>
    </row>
    <row r="1189" spans="1:14" x14ac:dyDescent="0.3">
      <c r="A1189" s="1" t="s">
        <v>2383</v>
      </c>
      <c r="B1189" s="1" t="s">
        <v>8</v>
      </c>
      <c r="C1189" s="2">
        <v>45537.265942743055</v>
      </c>
      <c r="D1189" s="2">
        <v>45533.905209201388</v>
      </c>
      <c r="E1189" s="2">
        <v>45533.905209097225</v>
      </c>
      <c r="F1189" s="1" t="s">
        <v>9</v>
      </c>
      <c r="G1189" s="1" t="s">
        <v>2384</v>
      </c>
      <c r="H1189" s="2" t="str">
        <f>_xlfn.XLOOKUP(Items6[[#This Row],[Name - Copy]],AllJson[PDF File Name],AllJson[Franchise Legal Name])</f>
        <v>Sign Gypsies Franchising, LLC</v>
      </c>
      <c r="I1189" s="4">
        <f>_xlfn.XLOOKUP(Items6[[#This Row],[Name - Copy]],AllJson[PDF File Name],AllJson[FDD Year])</f>
        <v>2024</v>
      </c>
      <c r="J1189" s="5" t="str">
        <f>_xlfn.XLOOKUP(Items6[[#This Row],[Name]],WisconsinFDD_Unstructured[Name],WisconsinFDD_Unstructured[OG Subfolder],0)</f>
        <v>Sign_2024</v>
      </c>
      <c r="K1189" t="str" cm="1">
        <f t="array" ref="K1189">UPPER(CleanFileName1(Items6[[#This Row],[Franchise Legal Name]]))</f>
        <v>SIGN GYPSIES FRANCHISING, LLC</v>
      </c>
      <c r="L1189" s="8" t="str">
        <f>SUBSTITUTE(Items6[[#This Row],[New PDF File Name]],".pdf","_Items1-23.pdf")</f>
        <v>SIGN GYPSIES FRANCHISING, LLC_2024_Items1-23.pdf</v>
      </c>
      <c r="M1189" s="6" t="str">
        <f>Items6[[#This Row],[Cleaned Legal Name]]&amp;"_"&amp;Items6[[#This Row],[FDD Year]]&amp;".pdf"</f>
        <v>SIGN GYPSIES FRANCHISING, LLC_2024.pdf</v>
      </c>
      <c r="N1189" s="7" t="str">
        <f>SUBSTITUTE(Items6[[#This Row],[New PDF File Name]],".pdf","")</f>
        <v>SIGN GYPSIES FRANCHISING, LLC_2024</v>
      </c>
    </row>
    <row r="1190" spans="1:14" x14ac:dyDescent="0.3">
      <c r="A1190" s="1" t="s">
        <v>2385</v>
      </c>
      <c r="B1190" s="1" t="s">
        <v>8</v>
      </c>
      <c r="C1190" s="2">
        <v>45537.267043564818</v>
      </c>
      <c r="D1190" s="2">
        <v>45533.905224513888</v>
      </c>
      <c r="E1190" s="2">
        <v>45533.90522439815</v>
      </c>
      <c r="F1190" s="1" t="s">
        <v>9</v>
      </c>
      <c r="G1190" s="1" t="s">
        <v>2386</v>
      </c>
      <c r="H1190" s="2" t="str">
        <f>_xlfn.XLOOKUP(Items6[[#This Row],[Name - Copy]],AllJson[PDF File Name],AllJson[Franchise Legal Name])</f>
        <v>Silbar Franchise Group Corporation</v>
      </c>
      <c r="I1190" s="4">
        <f>_xlfn.XLOOKUP(Items6[[#This Row],[Name - Copy]],AllJson[PDF File Name],AllJson[FDD Year])</f>
        <v>2024</v>
      </c>
      <c r="J1190" s="5" t="str">
        <f>_xlfn.XLOOKUP(Items6[[#This Row],[Name]],WisconsinFDD_Unstructured[Name],WisconsinFDD_Unstructured[OG Subfolder],0)</f>
        <v>Silbar_2024</v>
      </c>
      <c r="K1190" t="str" cm="1">
        <f t="array" ref="K1190">UPPER(CleanFileName1(Items6[[#This Row],[Franchise Legal Name]]))</f>
        <v>SILBAR FRANCHISE GROUP CORPORATION</v>
      </c>
      <c r="L1190" s="8" t="str">
        <f>SUBSTITUTE(Items6[[#This Row],[New PDF File Name]],".pdf","_Items1-23.pdf")</f>
        <v>SILBAR FRANCHISE GROUP CORPORATION_2024_Items1-23.pdf</v>
      </c>
      <c r="M1190" s="6" t="str">
        <f>Items6[[#This Row],[Cleaned Legal Name]]&amp;"_"&amp;Items6[[#This Row],[FDD Year]]&amp;".pdf"</f>
        <v>SILBAR FRANCHISE GROUP CORPORATION_2024.pdf</v>
      </c>
      <c r="N1190" s="7" t="str">
        <f>SUBSTITUTE(Items6[[#This Row],[New PDF File Name]],".pdf","")</f>
        <v>SILBAR FRANCHISE GROUP CORPORATION_2024</v>
      </c>
    </row>
    <row r="1191" spans="1:14" x14ac:dyDescent="0.3">
      <c r="A1191" s="1" t="s">
        <v>2387</v>
      </c>
      <c r="B1191" s="1" t="s">
        <v>8</v>
      </c>
      <c r="C1191" s="2">
        <v>45537.268091076388</v>
      </c>
      <c r="D1191" s="2">
        <v>45533.905260428241</v>
      </c>
      <c r="E1191" s="2">
        <v>45533.905260358799</v>
      </c>
      <c r="F1191" s="1" t="s">
        <v>9</v>
      </c>
      <c r="G1191" s="1" t="s">
        <v>2388</v>
      </c>
      <c r="H1191" s="2" t="str">
        <f>_xlfn.XLOOKUP(Items6[[#This Row],[Name - Copy]],AllJson[PDF File Name],AllJson[Franchise Legal Name])</f>
        <v>Simple Plan Franchising, LLC</v>
      </c>
      <c r="I1191" s="4">
        <f>_xlfn.XLOOKUP(Items6[[#This Row],[Name - Copy]],AllJson[PDF File Name],AllJson[FDD Year])</f>
        <v>2023</v>
      </c>
      <c r="J1191" s="5" t="str">
        <f>_xlfn.XLOOKUP(Items6[[#This Row],[Name]],WisconsinFDD_Unstructured[Name],WisconsinFDD_Unstructured[OG Subfolder],0)</f>
        <v>Simple_2023</v>
      </c>
      <c r="K1191" t="str" cm="1">
        <f t="array" ref="K1191">UPPER(CleanFileName1(Items6[[#This Row],[Franchise Legal Name]]))</f>
        <v>SIMPLE PLAN FRANCHISING, LLC</v>
      </c>
      <c r="L1191" s="8" t="str">
        <f>SUBSTITUTE(Items6[[#This Row],[New PDF File Name]],".pdf","_Items1-23.pdf")</f>
        <v>SIMPLE PLAN FRANCHISING, LLC_2023_Items1-23.pdf</v>
      </c>
      <c r="M1191" s="6" t="str">
        <f>Items6[[#This Row],[Cleaned Legal Name]]&amp;"_"&amp;Items6[[#This Row],[FDD Year]]&amp;".pdf"</f>
        <v>SIMPLE PLAN FRANCHISING, LLC_2023.pdf</v>
      </c>
      <c r="N1191" s="7" t="str">
        <f>SUBSTITUTE(Items6[[#This Row],[New PDF File Name]],".pdf","")</f>
        <v>SIMPLE PLAN FRANCHISING, LLC_2023</v>
      </c>
    </row>
    <row r="1192" spans="1:14" x14ac:dyDescent="0.3">
      <c r="A1192" s="1" t="s">
        <v>2389</v>
      </c>
      <c r="B1192" s="1" t="s">
        <v>8</v>
      </c>
      <c r="C1192" s="2">
        <v>45537.269270324075</v>
      </c>
      <c r="D1192" s="2">
        <v>45533.905284664354</v>
      </c>
      <c r="E1192" s="2">
        <v>45533.905284594905</v>
      </c>
      <c r="F1192" s="1" t="s">
        <v>9</v>
      </c>
      <c r="G1192" s="1" t="s">
        <v>2390</v>
      </c>
      <c r="H1192" s="2" t="str">
        <f>_xlfn.XLOOKUP(Items6[[#This Row],[Name - Copy]],AllJson[PDF File Name],AllJson[Franchise Legal Name])</f>
        <v>Simply Southern Restaurant Group, LLC</v>
      </c>
      <c r="I1192" s="4">
        <f>_xlfn.XLOOKUP(Items6[[#This Row],[Name - Copy]],AllJson[PDF File Name],AllJson[FDD Year])</f>
        <v>2024</v>
      </c>
      <c r="J1192" s="5" t="str">
        <f>_xlfn.XLOOKUP(Items6[[#This Row],[Name]],WisconsinFDD_Unstructured[Name],WisconsinFDD_Unstructured[OG Subfolder],0)</f>
        <v>Simply_2024</v>
      </c>
      <c r="K1192" t="str" cm="1">
        <f t="array" ref="K1192">UPPER(CleanFileName1(Items6[[#This Row],[Franchise Legal Name]]))</f>
        <v>SIMPLY SOUTHERN RESTAURANT GROUP, LLC</v>
      </c>
      <c r="L1192" s="8" t="str">
        <f>SUBSTITUTE(Items6[[#This Row],[New PDF File Name]],".pdf","_Items1-23.pdf")</f>
        <v>SIMPLY SOUTHERN RESTAURANT GROUP, LLC_2024_Items1-23.pdf</v>
      </c>
      <c r="M1192" s="6" t="str">
        <f>Items6[[#This Row],[Cleaned Legal Name]]&amp;"_"&amp;Items6[[#This Row],[FDD Year]]&amp;".pdf"</f>
        <v>SIMPLY SOUTHERN RESTAURANT GROUP, LLC_2024.pdf</v>
      </c>
      <c r="N1192" s="7" t="str">
        <f>SUBSTITUTE(Items6[[#This Row],[New PDF File Name]],".pdf","")</f>
        <v>SIMPLY SOUTHERN RESTAURANT GROUP, LLC_2024</v>
      </c>
    </row>
    <row r="1193" spans="1:14" x14ac:dyDescent="0.3">
      <c r="A1193" s="1" t="s">
        <v>2391</v>
      </c>
      <c r="B1193" s="1" t="s">
        <v>8</v>
      </c>
      <c r="C1193" s="2">
        <v>45537.271125312502</v>
      </c>
      <c r="D1193" s="2">
        <v>45533.905301342595</v>
      </c>
      <c r="E1193" s="2">
        <v>45533.905301284722</v>
      </c>
      <c r="F1193" s="1" t="s">
        <v>9</v>
      </c>
      <c r="G1193" s="1" t="s">
        <v>2392</v>
      </c>
      <c r="H1193" s="2" t="str">
        <f>_xlfn.XLOOKUP(Items6[[#This Row],[Name - Copy]],AllJson[PDF File Name],AllJson[Franchise Legal Name])</f>
        <v>Sir Grout Franchising, LLC</v>
      </c>
      <c r="I1193" s="4">
        <f>_xlfn.XLOOKUP(Items6[[#This Row],[Name - Copy]],AllJson[PDF File Name],AllJson[FDD Year])</f>
        <v>2024</v>
      </c>
      <c r="J1193" s="5">
        <f>_xlfn.XLOOKUP(Items6[[#This Row],[Name]],WisconsinFDD_Unstructured[Name],WisconsinFDD_Unstructured[OG Subfolder],0)</f>
        <v>0</v>
      </c>
      <c r="K1193" t="str" cm="1">
        <f t="array" ref="K1193">UPPER(CleanFileName1(Items6[[#This Row],[Franchise Legal Name]]))</f>
        <v>SIR GROUT FRANCHISING, LLC</v>
      </c>
      <c r="L1193" s="8" t="str">
        <f>SUBSTITUTE(Items6[[#This Row],[New PDF File Name]],".pdf","_Items1-23.pdf")</f>
        <v>SIR GROUT FRANCHISING, LLC_2024_Items1-23.pdf</v>
      </c>
      <c r="M1193" s="6" t="str">
        <f>Items6[[#This Row],[Cleaned Legal Name]]&amp;"_"&amp;Items6[[#This Row],[FDD Year]]&amp;".pdf"</f>
        <v>SIR GROUT FRANCHISING, LLC_2024.pdf</v>
      </c>
      <c r="N1193" s="7" t="str">
        <f>SUBSTITUTE(Items6[[#This Row],[New PDF File Name]],".pdf","")</f>
        <v>SIR GROUT FRANCHISING, LLC_2024</v>
      </c>
    </row>
    <row r="1194" spans="1:14" x14ac:dyDescent="0.3">
      <c r="A1194" s="1" t="s">
        <v>2393</v>
      </c>
      <c r="B1194" s="1" t="s">
        <v>8</v>
      </c>
      <c r="C1194" s="2">
        <v>45537.272758796295</v>
      </c>
      <c r="D1194" s="2">
        <v>45533.90533386574</v>
      </c>
      <c r="E1194" s="2">
        <v>45533.905333761577</v>
      </c>
      <c r="F1194" s="1" t="s">
        <v>9</v>
      </c>
      <c r="G1194" s="1" t="s">
        <v>2394</v>
      </c>
      <c r="H1194" s="2" t="str">
        <f>_xlfn.XLOOKUP(Items6[[#This Row],[Name - Copy]],AllJson[PDF File Name],AllJson[Franchise Legal Name])</f>
        <v>Sir Speedy, Inc.</v>
      </c>
      <c r="I1194" s="4">
        <f>_xlfn.XLOOKUP(Items6[[#This Row],[Name - Copy]],AllJson[PDF File Name],AllJson[FDD Year])</f>
        <v>2024</v>
      </c>
      <c r="J1194" s="5">
        <f>_xlfn.XLOOKUP(Items6[[#This Row],[Name]],WisconsinFDD_Unstructured[Name],WisconsinFDD_Unstructured[OG Subfolder],0)</f>
        <v>0</v>
      </c>
      <c r="K1194" t="str" cm="1">
        <f t="array" ref="K1194">UPPER(CleanFileName1(Items6[[#This Row],[Franchise Legal Name]]))</f>
        <v>SIR SPEEDY, INC.</v>
      </c>
      <c r="L1194" s="8" t="str">
        <f>SUBSTITUTE(Items6[[#This Row],[New PDF File Name]],".pdf","_Items1-23.pdf")</f>
        <v>SIR SPEEDY, INC._2024_Items1-23.pdf</v>
      </c>
      <c r="M1194" s="6" t="str">
        <f>Items6[[#This Row],[Cleaned Legal Name]]&amp;"_"&amp;Items6[[#This Row],[FDD Year]]&amp;".pdf"</f>
        <v>SIR SPEEDY, INC._2024.pdf</v>
      </c>
      <c r="N1194" s="7" t="str">
        <f>SUBSTITUTE(Items6[[#This Row],[New PDF File Name]],".pdf","")</f>
        <v>SIR SPEEDY, INC._2024</v>
      </c>
    </row>
    <row r="1195" spans="1:14" x14ac:dyDescent="0.3">
      <c r="A1195" s="1" t="s">
        <v>2395</v>
      </c>
      <c r="B1195" s="1" t="s">
        <v>8</v>
      </c>
      <c r="C1195" s="2">
        <v>45537.274271284725</v>
      </c>
      <c r="D1195" s="2">
        <v>45533.905353113427</v>
      </c>
      <c r="E1195" s="2">
        <v>45533.905352696762</v>
      </c>
      <c r="F1195" s="1" t="s">
        <v>9</v>
      </c>
      <c r="G1195" s="1" t="s">
        <v>2396</v>
      </c>
      <c r="H1195" s="2" t="str">
        <f>_xlfn.XLOOKUP(Items6[[#This Row],[Name - Copy]],AllJson[PDF File Name],AllJson[Franchise Legal Name])</f>
        <v>Sit Means Sit Franchise, Inc.</v>
      </c>
      <c r="I1195" s="4">
        <f>_xlfn.XLOOKUP(Items6[[#This Row],[Name - Copy]],AllJson[PDF File Name],AllJson[FDD Year])</f>
        <v>2024</v>
      </c>
      <c r="J1195" s="5">
        <f>_xlfn.XLOOKUP(Items6[[#This Row],[Name]],WisconsinFDD_Unstructured[Name],WisconsinFDD_Unstructured[OG Subfolder],0)</f>
        <v>0</v>
      </c>
      <c r="K1195" t="str" cm="1">
        <f t="array" ref="K1195">UPPER(CleanFileName1(Items6[[#This Row],[Franchise Legal Name]]))</f>
        <v>SIT MEANS SIT FRANCHISE, INC.</v>
      </c>
      <c r="L1195" s="8" t="str">
        <f>SUBSTITUTE(Items6[[#This Row],[New PDF File Name]],".pdf","_Items1-23.pdf")</f>
        <v>SIT MEANS SIT FRANCHISE, INC._2024_Items1-23.pdf</v>
      </c>
      <c r="M1195" s="6" t="str">
        <f>Items6[[#This Row],[Cleaned Legal Name]]&amp;"_"&amp;Items6[[#This Row],[FDD Year]]&amp;".pdf"</f>
        <v>SIT MEANS SIT FRANCHISE, INC._2024.pdf</v>
      </c>
      <c r="N1195" s="7" t="str">
        <f>SUBSTITUTE(Items6[[#This Row],[New PDF File Name]],".pdf","")</f>
        <v>SIT MEANS SIT FRANCHISE, INC._2024</v>
      </c>
    </row>
    <row r="1196" spans="1:14" x14ac:dyDescent="0.3">
      <c r="A1196" s="1" t="s">
        <v>2397</v>
      </c>
      <c r="B1196" s="1" t="s">
        <v>8</v>
      </c>
      <c r="C1196" s="2">
        <v>45537.2756424537</v>
      </c>
      <c r="D1196" s="2">
        <v>45533.905376678238</v>
      </c>
      <c r="E1196" s="2">
        <v>45533.905376550923</v>
      </c>
      <c r="F1196" s="1" t="s">
        <v>9</v>
      </c>
      <c r="G1196" s="1" t="s">
        <v>2398</v>
      </c>
      <c r="H1196" s="2" t="str">
        <f>_xlfn.XLOOKUP(Items6[[#This Row],[Name - Copy]],AllJson[PDF File Name],AllJson[Franchise Legal Name])</f>
        <v>Sit Still Franchising, LLC</v>
      </c>
      <c r="I1196" s="4">
        <f>_xlfn.XLOOKUP(Items6[[#This Row],[Name - Copy]],AllJson[PDF File Name],AllJson[FDD Year])</f>
        <v>2024</v>
      </c>
      <c r="J1196" s="5">
        <f>_xlfn.XLOOKUP(Items6[[#This Row],[Name]],WisconsinFDD_Unstructured[Name],WisconsinFDD_Unstructured[OG Subfolder],0)</f>
        <v>0</v>
      </c>
      <c r="K1196" t="str" cm="1">
        <f t="array" ref="K1196">UPPER(CleanFileName1(Items6[[#This Row],[Franchise Legal Name]]))</f>
        <v>SIT STILL FRANCHISING, LLC</v>
      </c>
      <c r="L1196" s="8" t="str">
        <f>SUBSTITUTE(Items6[[#This Row],[New PDF File Name]],".pdf","_Items1-23.pdf")</f>
        <v>SIT STILL FRANCHISING, LLC_2024_Items1-23.pdf</v>
      </c>
      <c r="M1196" s="6" t="str">
        <f>Items6[[#This Row],[Cleaned Legal Name]]&amp;"_"&amp;Items6[[#This Row],[FDD Year]]&amp;".pdf"</f>
        <v>SIT STILL FRANCHISING, LLC_2024.pdf</v>
      </c>
      <c r="N1196" s="7" t="str">
        <f>SUBSTITUTE(Items6[[#This Row],[New PDF File Name]],".pdf","")</f>
        <v>SIT STILL FRANCHISING, LLC_2024</v>
      </c>
    </row>
    <row r="1197" spans="1:14" x14ac:dyDescent="0.3">
      <c r="A1197" s="1" t="s">
        <v>2399</v>
      </c>
      <c r="B1197" s="1" t="s">
        <v>8</v>
      </c>
      <c r="C1197" s="2">
        <v>45537.277167812499</v>
      </c>
      <c r="D1197" s="2">
        <v>45533.905436423614</v>
      </c>
      <c r="E1197" s="2">
        <v>45533.905436400462</v>
      </c>
      <c r="F1197" s="1" t="s">
        <v>9</v>
      </c>
      <c r="G1197" s="1" t="s">
        <v>2400</v>
      </c>
      <c r="H1197" s="2" t="str">
        <f>_xlfn.XLOOKUP(Items6[[#This Row],[Name - Copy]],AllJson[PDF File Name],AllJson[Franchise Legal Name])</f>
        <v>SKATETIME SI LLC</v>
      </c>
      <c r="I1197" s="4">
        <f>_xlfn.XLOOKUP(Items6[[#This Row],[Name - Copy]],AllJson[PDF File Name],AllJson[FDD Year])</f>
        <v>2024</v>
      </c>
      <c r="J1197" s="5" t="str">
        <f>_xlfn.XLOOKUP(Items6[[#This Row],[Name]],WisconsinFDD_Unstructured[Name],WisconsinFDD_Unstructured[OG Subfolder],0)</f>
        <v>SKATETIME_2024</v>
      </c>
      <c r="K1197" t="str" cm="1">
        <f t="array" ref="K1197">UPPER(CleanFileName1(Items6[[#This Row],[Franchise Legal Name]]))</f>
        <v>SKATETIME SI LLC</v>
      </c>
      <c r="L1197" s="8" t="str">
        <f>SUBSTITUTE(Items6[[#This Row],[New PDF File Name]],".pdf","_Items1-23.pdf")</f>
        <v>SKATETIME SI LLC_2024_Items1-23.pdf</v>
      </c>
      <c r="M1197" s="6" t="str">
        <f>Items6[[#This Row],[Cleaned Legal Name]]&amp;"_"&amp;Items6[[#This Row],[FDD Year]]&amp;".pdf"</f>
        <v>SKATETIME SI LLC_2024.pdf</v>
      </c>
      <c r="N1197" s="7" t="str">
        <f>SUBSTITUTE(Items6[[#This Row],[New PDF File Name]],".pdf","")</f>
        <v>SKATETIME SI LLC_2024</v>
      </c>
    </row>
    <row r="1198" spans="1:14" x14ac:dyDescent="0.3">
      <c r="A1198" s="1" t="s">
        <v>2401</v>
      </c>
      <c r="B1198" s="1" t="s">
        <v>8</v>
      </c>
      <c r="C1198" s="2">
        <v>45537.279377164348</v>
      </c>
      <c r="D1198" s="2">
        <v>45533.905460983799</v>
      </c>
      <c r="E1198" s="2">
        <v>45533.905460879629</v>
      </c>
      <c r="F1198" s="1" t="s">
        <v>9</v>
      </c>
      <c r="G1198" s="1" t="s">
        <v>2402</v>
      </c>
      <c r="H1198" s="2" t="str">
        <f>_xlfn.XLOOKUP(Items6[[#This Row],[Name - Copy]],AllJson[PDF File Name],AllJson[Franchise Legal Name])</f>
        <v>Skedaddle Franchising LLC</v>
      </c>
      <c r="I1198" s="4">
        <f>_xlfn.XLOOKUP(Items6[[#This Row],[Name - Copy]],AllJson[PDF File Name],AllJson[FDD Year])</f>
        <v>2024</v>
      </c>
      <c r="J1198" s="5" t="str">
        <f>_xlfn.XLOOKUP(Items6[[#This Row],[Name]],WisconsinFDD_Unstructured[Name],WisconsinFDD_Unstructured[OG Subfolder],0)</f>
        <v>Skedaddle_2024</v>
      </c>
      <c r="K1198" t="str" cm="1">
        <f t="array" ref="K1198">UPPER(CleanFileName1(Items6[[#This Row],[Franchise Legal Name]]))</f>
        <v>SKEDADDLE FRANCHISING LLC</v>
      </c>
      <c r="L1198" s="8" t="str">
        <f>SUBSTITUTE(Items6[[#This Row],[New PDF File Name]],".pdf","_Items1-23.pdf")</f>
        <v>SKEDADDLE FRANCHISING LLC_2024_Items1-23.pdf</v>
      </c>
      <c r="M1198" s="6" t="str">
        <f>Items6[[#This Row],[Cleaned Legal Name]]&amp;"_"&amp;Items6[[#This Row],[FDD Year]]&amp;".pdf"</f>
        <v>SKEDADDLE FRANCHISING LLC_2024.pdf</v>
      </c>
      <c r="N1198" s="7" t="str">
        <f>SUBSTITUTE(Items6[[#This Row],[New PDF File Name]],".pdf","")</f>
        <v>SKEDADDLE FRANCHISING LLC_2024</v>
      </c>
    </row>
    <row r="1199" spans="1:14" x14ac:dyDescent="0.3">
      <c r="A1199" s="1" t="s">
        <v>2403</v>
      </c>
      <c r="B1199" s="1" t="s">
        <v>8</v>
      </c>
      <c r="C1199" s="2">
        <v>45537.280956446761</v>
      </c>
      <c r="D1199" s="2">
        <v>45533.905473472223</v>
      </c>
      <c r="E1199" s="2">
        <v>45533.905473391205</v>
      </c>
      <c r="F1199" s="1" t="s">
        <v>9</v>
      </c>
      <c r="G1199" s="1" t="s">
        <v>2404</v>
      </c>
      <c r="H1199" s="2" t="str">
        <f>_xlfn.XLOOKUP(Items6[[#This Row],[Name - Copy]],AllJson[PDF File Name],AllJson[Franchise Legal Name])</f>
        <v>Skin Experts By Brentwood Spa Franchise Inc.</v>
      </c>
      <c r="I1199" s="4">
        <f>_xlfn.XLOOKUP(Items6[[#This Row],[Name - Copy]],AllJson[PDF File Name],AllJson[FDD Year])</f>
        <v>2024</v>
      </c>
      <c r="J1199" s="5" t="str">
        <f>_xlfn.XLOOKUP(Items6[[#This Row],[Name]],WisconsinFDD_Unstructured[Name],WisconsinFDD_Unstructured[OG Subfolder],0)</f>
        <v>Skin_2024</v>
      </c>
      <c r="K1199" t="str" cm="1">
        <f t="array" ref="K1199">UPPER(CleanFileName1(Items6[[#This Row],[Franchise Legal Name]]))</f>
        <v>SKIN EXPERTS BY BRENTWOOD SPA FRANCHISE INC.</v>
      </c>
      <c r="L1199" s="8" t="str">
        <f>SUBSTITUTE(Items6[[#This Row],[New PDF File Name]],".pdf","_Items1-23.pdf")</f>
        <v>SKIN EXPERTS BY BRENTWOOD SPA FRANCHISE INC._2024_Items1-23.pdf</v>
      </c>
      <c r="M1199" s="6" t="str">
        <f>Items6[[#This Row],[Cleaned Legal Name]]&amp;"_"&amp;Items6[[#This Row],[FDD Year]]&amp;".pdf"</f>
        <v>SKIN EXPERTS BY BRENTWOOD SPA FRANCHISE INC._2024.pdf</v>
      </c>
      <c r="N1199" s="7" t="str">
        <f>SUBSTITUTE(Items6[[#This Row],[New PDF File Name]],".pdf","")</f>
        <v>SKIN EXPERTS BY BRENTWOOD SPA FRANCHISE INC._2024</v>
      </c>
    </row>
    <row r="1200" spans="1:14" x14ac:dyDescent="0.3">
      <c r="A1200" s="1" t="s">
        <v>2405</v>
      </c>
      <c r="B1200" s="1" t="s">
        <v>8</v>
      </c>
      <c r="C1200" s="2">
        <v>45537.282379930555</v>
      </c>
      <c r="D1200" s="2">
        <v>45533.905507442127</v>
      </c>
      <c r="E1200" s="2">
        <v>45533.90550734954</v>
      </c>
      <c r="F1200" s="1" t="s">
        <v>9</v>
      </c>
      <c r="G1200" s="1" t="s">
        <v>2406</v>
      </c>
      <c r="H1200" s="2" t="str">
        <f>_xlfn.XLOOKUP(Items6[[#This Row],[Name - Copy]],AllJson[PDF File Name],AllJson[Franchise Legal Name])</f>
        <v>Skyhawks Franchise Group, LLC</v>
      </c>
      <c r="I1200" s="4">
        <f>_xlfn.XLOOKUP(Items6[[#This Row],[Name - Copy]],AllJson[PDF File Name],AllJson[FDD Year])</f>
        <v>2024</v>
      </c>
      <c r="J1200" s="5" t="str">
        <f>_xlfn.XLOOKUP(Items6[[#This Row],[Name]],WisconsinFDD_Unstructured[Name],WisconsinFDD_Unstructured[OG Subfolder],0)</f>
        <v>Skyhawks_2024</v>
      </c>
      <c r="K1200" t="str" cm="1">
        <f t="array" ref="K1200">UPPER(CleanFileName1(Items6[[#This Row],[Franchise Legal Name]]))</f>
        <v>SKYHAWKS FRANCHISE GROUP, LLC</v>
      </c>
      <c r="L1200" s="8" t="str">
        <f>SUBSTITUTE(Items6[[#This Row],[New PDF File Name]],".pdf","_Items1-23.pdf")</f>
        <v>SKYHAWKS FRANCHISE GROUP, LLC_2024_Items1-23.pdf</v>
      </c>
      <c r="M1200" s="6" t="str">
        <f>Items6[[#This Row],[Cleaned Legal Name]]&amp;"_"&amp;Items6[[#This Row],[FDD Year]]&amp;".pdf"</f>
        <v>SKYHAWKS FRANCHISE GROUP, LLC_2024.pdf</v>
      </c>
      <c r="N1200" s="7" t="str">
        <f>SUBSTITUTE(Items6[[#This Row],[New PDF File Name]],".pdf","")</f>
        <v>SKYHAWKS FRANCHISE GROUP, LLC_2024</v>
      </c>
    </row>
    <row r="1201" spans="1:14" x14ac:dyDescent="0.3">
      <c r="A1201" s="1" t="s">
        <v>2407</v>
      </c>
      <c r="B1201" s="1" t="s">
        <v>8</v>
      </c>
      <c r="C1201" s="2">
        <v>45537.284193217594</v>
      </c>
      <c r="D1201" s="2">
        <v>45533.905528356481</v>
      </c>
      <c r="E1201" s="2">
        <v>45533.905528310184</v>
      </c>
      <c r="F1201" s="1" t="s">
        <v>9</v>
      </c>
      <c r="G1201" s="1" t="s">
        <v>2408</v>
      </c>
      <c r="H1201" s="2" t="str">
        <f>_xlfn.XLOOKUP(Items6[[#This Row],[Name - Copy]],AllJson[PDF File Name],AllJson[Franchise Legal Name])</f>
        <v>SkyRun Franchising Limited</v>
      </c>
      <c r="I1201" s="4">
        <f>_xlfn.XLOOKUP(Items6[[#This Row],[Name - Copy]],AllJson[PDF File Name],AllJson[FDD Year])</f>
        <v>2024</v>
      </c>
      <c r="J1201" s="5" t="str">
        <f>_xlfn.XLOOKUP(Items6[[#This Row],[Name]],WisconsinFDD_Unstructured[Name],WisconsinFDD_Unstructured[OG Subfolder],0)</f>
        <v>SkyRun_2024</v>
      </c>
      <c r="K1201" t="str" cm="1">
        <f t="array" ref="K1201">UPPER(CleanFileName1(Items6[[#This Row],[Franchise Legal Name]]))</f>
        <v>SKYRUN FRANCHISING LIMITED</v>
      </c>
      <c r="L1201" s="8" t="str">
        <f>SUBSTITUTE(Items6[[#This Row],[New PDF File Name]],".pdf","_Items1-23.pdf")</f>
        <v>SKYRUN FRANCHISING LIMITED_2024_Items1-23.pdf</v>
      </c>
      <c r="M1201" s="6" t="str">
        <f>Items6[[#This Row],[Cleaned Legal Name]]&amp;"_"&amp;Items6[[#This Row],[FDD Year]]&amp;".pdf"</f>
        <v>SKYRUN FRANCHISING LIMITED_2024.pdf</v>
      </c>
      <c r="N1201" s="7" t="str">
        <f>SUBSTITUTE(Items6[[#This Row],[New PDF File Name]],".pdf","")</f>
        <v>SKYRUN FRANCHISING LIMITED_2024</v>
      </c>
    </row>
    <row r="1202" spans="1:14" x14ac:dyDescent="0.3">
      <c r="A1202" s="1" t="s">
        <v>2409</v>
      </c>
      <c r="B1202" s="1" t="s">
        <v>8</v>
      </c>
      <c r="C1202" s="2">
        <v>45537.285586076388</v>
      </c>
      <c r="D1202" s="2">
        <v>45533.905541180553</v>
      </c>
      <c r="E1202" s="2">
        <v>45533.905541087966</v>
      </c>
      <c r="F1202" s="1" t="s">
        <v>9</v>
      </c>
      <c r="G1202" s="1" t="s">
        <v>2410</v>
      </c>
      <c r="H1202" s="2" t="str">
        <f>_xlfn.XLOOKUP(Items6[[#This Row],[Name - Copy]],AllJson[PDF File Name],AllJson[Franchise Legal Name])</f>
        <v>Sky Zone Franchise Group, LLC</v>
      </c>
      <c r="I1202" s="4">
        <f>_xlfn.XLOOKUP(Items6[[#This Row],[Name - Copy]],AllJson[PDF File Name],AllJson[FDD Year])</f>
        <v>2024</v>
      </c>
      <c r="J1202" s="5" t="str">
        <f>_xlfn.XLOOKUP(Items6[[#This Row],[Name]],WisconsinFDD_Unstructured[Name],WisconsinFDD_Unstructured[OG Subfolder],0)</f>
        <v>Sky_2024</v>
      </c>
      <c r="K1202" t="str" cm="1">
        <f t="array" ref="K1202">UPPER(CleanFileName1(Items6[[#This Row],[Franchise Legal Name]]))</f>
        <v>SKY ZONE FRANCHISE GROUP, LLC</v>
      </c>
      <c r="L1202" s="8" t="str">
        <f>SUBSTITUTE(Items6[[#This Row],[New PDF File Name]],".pdf","_Items1-23.pdf")</f>
        <v>SKY ZONE FRANCHISE GROUP, LLC_2024_Items1-23.pdf</v>
      </c>
      <c r="M1202" s="6" t="str">
        <f>Items6[[#This Row],[Cleaned Legal Name]]&amp;"_"&amp;Items6[[#This Row],[FDD Year]]&amp;".pdf"</f>
        <v>SKY ZONE FRANCHISE GROUP, LLC_2024.pdf</v>
      </c>
      <c r="N1202" s="7" t="str">
        <f>SUBSTITUTE(Items6[[#This Row],[New PDF File Name]],".pdf","")</f>
        <v>SKY ZONE FRANCHISE GROUP, LLC_2024</v>
      </c>
    </row>
    <row r="1203" spans="1:14" x14ac:dyDescent="0.3">
      <c r="A1203" s="1" t="s">
        <v>2411</v>
      </c>
      <c r="B1203" s="1" t="s">
        <v>8</v>
      </c>
      <c r="C1203" s="2">
        <v>45537.287658229165</v>
      </c>
      <c r="D1203" s="2">
        <v>45533.905564212961</v>
      </c>
      <c r="E1203" s="2">
        <v>45533.905564039349</v>
      </c>
      <c r="F1203" s="1" t="s">
        <v>9</v>
      </c>
      <c r="G1203" s="1" t="s">
        <v>2412</v>
      </c>
      <c r="H1203" s="2" t="str">
        <f>_xlfn.XLOOKUP(Items6[[#This Row],[Name - Copy]],AllJson[PDF File Name],AllJson[Franchise Legal Name])</f>
        <v>Slick City Franchise Group LLC</v>
      </c>
      <c r="I1203" s="4">
        <f>_xlfn.XLOOKUP(Items6[[#This Row],[Name - Copy]],AllJson[PDF File Name],AllJson[FDD Year])</f>
        <v>2024</v>
      </c>
      <c r="J1203" s="5" t="str">
        <f>_xlfn.XLOOKUP(Items6[[#This Row],[Name]],WisconsinFDD_Unstructured[Name],WisconsinFDD_Unstructured[OG Subfolder],0)</f>
        <v>Slick_2024</v>
      </c>
      <c r="K1203" t="str" cm="1">
        <f t="array" ref="K1203">UPPER(CleanFileName1(Items6[[#This Row],[Franchise Legal Name]]))</f>
        <v>SLICK CITY FRANCHISE GROUP LLC</v>
      </c>
      <c r="L1203" s="8" t="str">
        <f>SUBSTITUTE(Items6[[#This Row],[New PDF File Name]],".pdf","_Items1-23.pdf")</f>
        <v>SLICK CITY FRANCHISE GROUP LLC_2024_Items1-23.pdf</v>
      </c>
      <c r="M1203" s="6" t="str">
        <f>Items6[[#This Row],[Cleaned Legal Name]]&amp;"_"&amp;Items6[[#This Row],[FDD Year]]&amp;".pdf"</f>
        <v>SLICK CITY FRANCHISE GROUP LLC_2024.pdf</v>
      </c>
      <c r="N1203" s="7" t="str">
        <f>SUBSTITUTE(Items6[[#This Row],[New PDF File Name]],".pdf","")</f>
        <v>SLICK CITY FRANCHISE GROUP LLC_2024</v>
      </c>
    </row>
    <row r="1204" spans="1:14" x14ac:dyDescent="0.3">
      <c r="A1204" s="1" t="s">
        <v>2413</v>
      </c>
      <c r="B1204" s="1" t="s">
        <v>8</v>
      </c>
      <c r="C1204" s="2">
        <v>45537.289509282411</v>
      </c>
      <c r="D1204" s="2">
        <v>45533.905590104165</v>
      </c>
      <c r="E1204" s="2">
        <v>45533.905589965281</v>
      </c>
      <c r="F1204" s="1" t="s">
        <v>9</v>
      </c>
      <c r="G1204" s="1" t="s">
        <v>2414</v>
      </c>
      <c r="H1204" s="2" t="str">
        <f>_xlfn.XLOOKUP(Items6[[#This Row],[Name - Copy]],AllJson[PDF File Name],AllJson[Franchise Legal Name])</f>
        <v>Slim Chicken's Development Company, LLC</v>
      </c>
      <c r="I1204" s="4">
        <f>_xlfn.XLOOKUP(Items6[[#This Row],[Name - Copy]],AllJson[PDF File Name],AllJson[FDD Year])</f>
        <v>2024</v>
      </c>
      <c r="J1204" s="5" t="str">
        <f>_xlfn.XLOOKUP(Items6[[#This Row],[Name]],WisconsinFDD_Unstructured[Name],WisconsinFDD_Unstructured[OG Subfolder],0)</f>
        <v>Slim_2024</v>
      </c>
      <c r="K1204" t="str" cm="1">
        <f t="array" ref="K1204">UPPER(CleanFileName1(Items6[[#This Row],[Franchise Legal Name]]))</f>
        <v>SLIM CHICKEN'S DEVELOPMENT COMPANY, LLC</v>
      </c>
      <c r="L1204" s="8" t="str">
        <f>SUBSTITUTE(Items6[[#This Row],[New PDF File Name]],".pdf","_Items1-23.pdf")</f>
        <v>SLIM CHICKEN'S DEVELOPMENT COMPANY, LLC_2024_Items1-23.pdf</v>
      </c>
      <c r="M1204" s="6" t="str">
        <f>Items6[[#This Row],[Cleaned Legal Name]]&amp;"_"&amp;Items6[[#This Row],[FDD Year]]&amp;".pdf"</f>
        <v>SLIM CHICKEN'S DEVELOPMENT COMPANY, LLC_2024.pdf</v>
      </c>
      <c r="N1204" s="7" t="str">
        <f>SUBSTITUTE(Items6[[#This Row],[New PDF File Name]],".pdf","")</f>
        <v>SLIM CHICKEN'S DEVELOPMENT COMPANY, LLC_2024</v>
      </c>
    </row>
    <row r="1205" spans="1:14" x14ac:dyDescent="0.3">
      <c r="A1205" s="1" t="s">
        <v>2415</v>
      </c>
      <c r="B1205" s="1" t="s">
        <v>8</v>
      </c>
      <c r="C1205" s="2">
        <v>45537.291282719911</v>
      </c>
      <c r="D1205" s="2">
        <v>45533.905612025461</v>
      </c>
      <c r="E1205" s="2">
        <v>45533.905611875001</v>
      </c>
      <c r="F1205" s="1" t="s">
        <v>9</v>
      </c>
      <c r="G1205" s="1" t="s">
        <v>2416</v>
      </c>
      <c r="H1205" s="2" t="str">
        <f>_xlfn.XLOOKUP(Items6[[#This Row],[Name - Copy]],AllJson[PDF File Name],AllJson[Franchise Legal Name])</f>
        <v>SLLR Enterprises, LLC</v>
      </c>
      <c r="I1205" s="4">
        <f>_xlfn.XLOOKUP(Items6[[#This Row],[Name - Copy]],AllJson[PDF File Name],AllJson[FDD Year])</f>
        <v>2024</v>
      </c>
      <c r="J1205" s="5" t="str">
        <f>_xlfn.XLOOKUP(Items6[[#This Row],[Name]],WisconsinFDD_Unstructured[Name],WisconsinFDD_Unstructured[OG Subfolder],0)</f>
        <v>SLLR_2024</v>
      </c>
      <c r="K1205" t="str" cm="1">
        <f t="array" ref="K1205">UPPER(CleanFileName1(Items6[[#This Row],[Franchise Legal Name]]))</f>
        <v>SLLR ENTERPRISES, LLC</v>
      </c>
      <c r="L1205" s="8" t="str">
        <f>SUBSTITUTE(Items6[[#This Row],[New PDF File Name]],".pdf","_Items1-23.pdf")</f>
        <v>SLLR ENTERPRISES, LLC_2024_Items1-23.pdf</v>
      </c>
      <c r="M1205" s="6" t="str">
        <f>Items6[[#This Row],[Cleaned Legal Name]]&amp;"_"&amp;Items6[[#This Row],[FDD Year]]&amp;".pdf"</f>
        <v>SLLR ENTERPRISES, LLC_2024.pdf</v>
      </c>
      <c r="N1205" s="7" t="str">
        <f>SUBSTITUTE(Items6[[#This Row],[New PDF File Name]],".pdf","")</f>
        <v>SLLR ENTERPRISES, LLC_2024</v>
      </c>
    </row>
    <row r="1206" spans="1:14" x14ac:dyDescent="0.3">
      <c r="A1206" s="1" t="s">
        <v>2417</v>
      </c>
      <c r="B1206" s="1" t="s">
        <v>8</v>
      </c>
      <c r="C1206" s="2">
        <v>45537.69374978009</v>
      </c>
      <c r="D1206" s="2">
        <v>45533.905684942132</v>
      </c>
      <c r="E1206" s="2">
        <v>45533.905684930556</v>
      </c>
      <c r="F1206" s="1" t="s">
        <v>9</v>
      </c>
      <c r="G1206" s="1" t="s">
        <v>2418</v>
      </c>
      <c r="H1206" s="2" t="str">
        <f>_xlfn.XLOOKUP(Items6[[#This Row],[Name - Copy]],AllJson[PDF File Name],AllJson[Franchise Legal Name])</f>
        <v>Slumberland Franchising, Inc.</v>
      </c>
      <c r="I1206" s="4">
        <f>_xlfn.XLOOKUP(Items6[[#This Row],[Name - Copy]],AllJson[PDF File Name],AllJson[FDD Year])</f>
        <v>2024</v>
      </c>
      <c r="J1206" s="5" t="str">
        <f>_xlfn.XLOOKUP(Items6[[#This Row],[Name]],WisconsinFDD_Unstructured[Name],WisconsinFDD_Unstructured[OG Subfolder],0)</f>
        <v>Slumberland_2024</v>
      </c>
      <c r="K1206" t="str" cm="1">
        <f t="array" ref="K1206">UPPER(CleanFileName1(Items6[[#This Row],[Franchise Legal Name]]))</f>
        <v>SLUMBERLAND FRANCHISING, INC.</v>
      </c>
      <c r="L1206" s="8" t="str">
        <f>SUBSTITUTE(Items6[[#This Row],[New PDF File Name]],".pdf","_Items1-23.pdf")</f>
        <v>SLUMBERLAND FRANCHISING, INC._2024_Items1-23.pdf</v>
      </c>
      <c r="M1206" s="6" t="str">
        <f>Items6[[#This Row],[Cleaned Legal Name]]&amp;"_"&amp;Items6[[#This Row],[FDD Year]]&amp;".pdf"</f>
        <v>SLUMBERLAND FRANCHISING, INC._2024.pdf</v>
      </c>
      <c r="N1206" s="7" t="str">
        <f>SUBSTITUTE(Items6[[#This Row],[New PDF File Name]],".pdf","")</f>
        <v>SLUMBERLAND FRANCHISING, INC._2024</v>
      </c>
    </row>
    <row r="1207" spans="1:14" x14ac:dyDescent="0.3">
      <c r="A1207" s="1" t="s">
        <v>2419</v>
      </c>
      <c r="B1207" s="1" t="s">
        <v>8</v>
      </c>
      <c r="C1207" s="2">
        <v>45537.699800636576</v>
      </c>
      <c r="D1207" s="2">
        <v>45533.9057009838</v>
      </c>
      <c r="E1207" s="2">
        <v>45533.905700902775</v>
      </c>
      <c r="F1207" s="1" t="s">
        <v>9</v>
      </c>
      <c r="G1207" s="1" t="s">
        <v>2420</v>
      </c>
      <c r="H1207" s="2" t="str">
        <f>_xlfn.XLOOKUP(Items6[[#This Row],[Name - Copy]],AllJson[PDF File Name],AllJson[Franchise Legal Name])</f>
        <v>SmallBizPros, Inc. d/b/a Padgett Business Services</v>
      </c>
      <c r="I1207" s="4">
        <f>_xlfn.XLOOKUP(Items6[[#This Row],[Name - Copy]],AllJson[PDF File Name],AllJson[FDD Year])</f>
        <v>2024</v>
      </c>
      <c r="J1207" s="5" t="str">
        <f>_xlfn.XLOOKUP(Items6[[#This Row],[Name]],WisconsinFDD_Unstructured[Name],WisconsinFDD_Unstructured[OG Subfolder],0)</f>
        <v>SmallBizPros_2024</v>
      </c>
      <c r="K1207" t="str" cm="1">
        <f t="array" ref="K1207">UPPER(CleanFileName1(Items6[[#This Row],[Franchise Legal Name]]))</f>
        <v>SMALLBIZPROS, INC. DBA PADGETT BUSINESS SERVICES</v>
      </c>
      <c r="L1207" s="8" t="str">
        <f>SUBSTITUTE(Items6[[#This Row],[New PDF File Name]],".pdf","_Items1-23.pdf")</f>
        <v>SMALLBIZPROS, INC. DBA PADGETT BUSINESS SERVICES_2024_Items1-23.pdf</v>
      </c>
      <c r="M1207" s="6" t="str">
        <f>Items6[[#This Row],[Cleaned Legal Name]]&amp;"_"&amp;Items6[[#This Row],[FDD Year]]&amp;".pdf"</f>
        <v>SMALLBIZPROS, INC. DBA PADGETT BUSINESS SERVICES_2024.pdf</v>
      </c>
      <c r="N1207" s="7" t="str">
        <f>SUBSTITUTE(Items6[[#This Row],[New PDF File Name]],".pdf","")</f>
        <v>SMALLBIZPROS, INC. DBA PADGETT BUSINESS SERVICES_2024</v>
      </c>
    </row>
    <row r="1208" spans="1:14" x14ac:dyDescent="0.3">
      <c r="A1208" s="1" t="s">
        <v>2421</v>
      </c>
      <c r="B1208" s="1" t="s">
        <v>8</v>
      </c>
      <c r="C1208" s="2">
        <v>45537.701500613424</v>
      </c>
      <c r="D1208" s="2">
        <v>45533.905947905092</v>
      </c>
      <c r="E1208" s="2">
        <v>45533.905947812498</v>
      </c>
      <c r="F1208" s="1" t="s">
        <v>9</v>
      </c>
      <c r="G1208" s="1" t="s">
        <v>2422</v>
      </c>
      <c r="H1208" s="2" t="str">
        <f>_xlfn.XLOOKUP(Items6[[#This Row],[Name - Copy]],AllJson[PDF File Name],AllJson[Franchise Legal Name])</f>
        <v>Smalls Sliders Franchising LLC</v>
      </c>
      <c r="I1208" s="4">
        <f>_xlfn.XLOOKUP(Items6[[#This Row],[Name - Copy]],AllJson[PDF File Name],AllJson[FDD Year])</f>
        <v>2024</v>
      </c>
      <c r="J1208" s="5" t="str">
        <f>_xlfn.XLOOKUP(Items6[[#This Row],[Name]],WisconsinFDD_Unstructured[Name],WisconsinFDD_Unstructured[OG Subfolder],0)</f>
        <v>Smalls_2024</v>
      </c>
      <c r="K1208" t="str" cm="1">
        <f t="array" ref="K1208">UPPER(CleanFileName1(Items6[[#This Row],[Franchise Legal Name]]))</f>
        <v>SMALLS SLIDERS FRANCHISING LLC</v>
      </c>
      <c r="L1208" s="8" t="str">
        <f>SUBSTITUTE(Items6[[#This Row],[New PDF File Name]],".pdf","_Items1-23.pdf")</f>
        <v>SMALLS SLIDERS FRANCHISING LLC_2024_Items1-23.pdf</v>
      </c>
      <c r="M1208" s="6" t="str">
        <f>Items6[[#This Row],[Cleaned Legal Name]]&amp;"_"&amp;Items6[[#This Row],[FDD Year]]&amp;".pdf"</f>
        <v>SMALLS SLIDERS FRANCHISING LLC_2024.pdf</v>
      </c>
      <c r="N1208" s="7" t="str">
        <f>SUBSTITUTE(Items6[[#This Row],[New PDF File Name]],".pdf","")</f>
        <v>SMALLS SLIDERS FRANCHISING LLC_2024</v>
      </c>
    </row>
    <row r="1209" spans="1:14" x14ac:dyDescent="0.3">
      <c r="A1209" s="1" t="s">
        <v>2423</v>
      </c>
      <c r="B1209" s="1" t="s">
        <v>8</v>
      </c>
      <c r="C1209" s="2">
        <v>45537.707455914351</v>
      </c>
      <c r="D1209" s="2">
        <v>45533.906000671297</v>
      </c>
      <c r="E1209" s="2">
        <v>45533.906000486109</v>
      </c>
      <c r="F1209" s="1" t="s">
        <v>9</v>
      </c>
      <c r="G1209" s="1" t="s">
        <v>2424</v>
      </c>
      <c r="H1209" s="2" t="str">
        <f>_xlfn.XLOOKUP(Items6[[#This Row],[Name - Copy]],AllJson[PDF File Name],AllJson[Franchise Legal Name])</f>
        <v>SMASHBURGER FRANCHISING LLC</v>
      </c>
      <c r="I1209" s="4">
        <f>_xlfn.XLOOKUP(Items6[[#This Row],[Name - Copy]],AllJson[PDF File Name],AllJson[FDD Year])</f>
        <v>2024</v>
      </c>
      <c r="J1209" s="5" t="str">
        <f>_xlfn.XLOOKUP(Items6[[#This Row],[Name]],WisconsinFDD_Unstructured[Name],WisconsinFDD_Unstructured[OG Subfolder],0)</f>
        <v>SMASHBURGER_2024</v>
      </c>
      <c r="K1209" t="str" cm="1">
        <f t="array" ref="K1209">UPPER(CleanFileName1(Items6[[#This Row],[Franchise Legal Name]]))</f>
        <v>SMASHBURGER FRANCHISING LLC</v>
      </c>
      <c r="L1209" s="8" t="str">
        <f>SUBSTITUTE(Items6[[#This Row],[New PDF File Name]],".pdf","_Items1-23.pdf")</f>
        <v>SMASHBURGER FRANCHISING LLC_2024_Items1-23.pdf</v>
      </c>
      <c r="M1209" s="6" t="str">
        <f>Items6[[#This Row],[Cleaned Legal Name]]&amp;"_"&amp;Items6[[#This Row],[FDD Year]]&amp;".pdf"</f>
        <v>SMASHBURGER FRANCHISING LLC_2024.pdf</v>
      </c>
      <c r="N1209" s="7" t="str">
        <f>SUBSTITUTE(Items6[[#This Row],[New PDF File Name]],".pdf","")</f>
        <v>SMASHBURGER FRANCHISING LLC_2024</v>
      </c>
    </row>
    <row r="1210" spans="1:14" x14ac:dyDescent="0.3">
      <c r="A1210" s="1" t="s">
        <v>2425</v>
      </c>
      <c r="B1210" s="1" t="s">
        <v>8</v>
      </c>
      <c r="C1210" s="2">
        <v>45537.83552291667</v>
      </c>
      <c r="D1210" s="2">
        <v>45533.90605503472</v>
      </c>
      <c r="E1210" s="2">
        <v>45533.906054884261</v>
      </c>
      <c r="F1210" s="1" t="s">
        <v>9</v>
      </c>
      <c r="G1210" s="1" t="s">
        <v>2426</v>
      </c>
      <c r="H1210" s="2" t="str">
        <f>_xlfn.XLOOKUP(Items6[[#This Row],[Name - Copy]],AllJson[PDF File Name],AllJson[Franchise Legal Name])</f>
        <v>SMASH BROTHERS, LLC</v>
      </c>
      <c r="I1210" s="4">
        <f>_xlfn.XLOOKUP(Items6[[#This Row],[Name - Copy]],AllJson[PDF File Name],AllJson[FDD Year])</f>
        <v>2024</v>
      </c>
      <c r="J1210" s="5">
        <f>_xlfn.XLOOKUP(Items6[[#This Row],[Name]],WisconsinFDD_Unstructured[Name],WisconsinFDD_Unstructured[OG Subfolder],0)</f>
        <v>0</v>
      </c>
      <c r="K1210" t="str" cm="1">
        <f t="array" ref="K1210">UPPER(CleanFileName1(Items6[[#This Row],[Franchise Legal Name]]))</f>
        <v>SMASH BROTHERS, LLC</v>
      </c>
      <c r="L1210" s="8" t="str">
        <f>SUBSTITUTE(Items6[[#This Row],[New PDF File Name]],".pdf","_Items1-23.pdf")</f>
        <v>SMASH BROTHERS, LLC_2024_Items1-23.pdf</v>
      </c>
      <c r="M1210" s="6" t="str">
        <f>Items6[[#This Row],[Cleaned Legal Name]]&amp;"_"&amp;Items6[[#This Row],[FDD Year]]&amp;".pdf"</f>
        <v>SMASH BROTHERS, LLC_2024.pdf</v>
      </c>
      <c r="N1210" s="7" t="str">
        <f>SUBSTITUTE(Items6[[#This Row],[New PDF File Name]],".pdf","")</f>
        <v>SMASH BROTHERS, LLC_2024</v>
      </c>
    </row>
    <row r="1211" spans="1:14" x14ac:dyDescent="0.3">
      <c r="A1211" s="1" t="s">
        <v>2427</v>
      </c>
      <c r="B1211" s="1" t="s">
        <v>8</v>
      </c>
      <c r="C1211" s="2">
        <v>45537.835546585651</v>
      </c>
      <c r="D1211" s="2">
        <v>45533.906101574074</v>
      </c>
      <c r="E1211" s="2">
        <v>45533.906101446759</v>
      </c>
      <c r="F1211" s="1" t="s">
        <v>9</v>
      </c>
      <c r="G1211" s="1" t="s">
        <v>2428</v>
      </c>
      <c r="H1211" s="2" t="str">
        <f>_xlfn.XLOOKUP(Items6[[#This Row],[Name - Copy]],AllJson[PDF File Name],AllJson[Franchise Legal Name])</f>
        <v>Smash Franchise Partners, LLC</v>
      </c>
      <c r="I1211" s="4">
        <f>_xlfn.XLOOKUP(Items6[[#This Row],[Name - Copy]],AllJson[PDF File Name],AllJson[FDD Year])</f>
        <v>2024</v>
      </c>
      <c r="J1211" s="5">
        <f>_xlfn.XLOOKUP(Items6[[#This Row],[Name]],WisconsinFDD_Unstructured[Name],WisconsinFDD_Unstructured[OG Subfolder],0)</f>
        <v>0</v>
      </c>
      <c r="K1211" t="str" cm="1">
        <f t="array" ref="K1211">UPPER(CleanFileName1(Items6[[#This Row],[Franchise Legal Name]]))</f>
        <v>SMASH FRANCHISE PARTNERS, LLC</v>
      </c>
      <c r="L1211" s="8" t="str">
        <f>SUBSTITUTE(Items6[[#This Row],[New PDF File Name]],".pdf","_Items1-23.pdf")</f>
        <v>SMASH FRANCHISE PARTNERS, LLC_2024_Items1-23.pdf</v>
      </c>
      <c r="M1211" s="6" t="str">
        <f>Items6[[#This Row],[Cleaned Legal Name]]&amp;"_"&amp;Items6[[#This Row],[FDD Year]]&amp;".pdf"</f>
        <v>SMASH FRANCHISE PARTNERS, LLC_2024.pdf</v>
      </c>
      <c r="N1211" s="7" t="str">
        <f>SUBSTITUTE(Items6[[#This Row],[New PDF File Name]],".pdf","")</f>
        <v>SMASH FRANCHISE PARTNERS, LLC_2024</v>
      </c>
    </row>
    <row r="1212" spans="1:14" x14ac:dyDescent="0.3">
      <c r="A1212" s="1" t="s">
        <v>2429</v>
      </c>
      <c r="B1212" s="1" t="s">
        <v>8</v>
      </c>
      <c r="C1212" s="2">
        <v>45537.839468483799</v>
      </c>
      <c r="D1212" s="2">
        <v>45533.906158668979</v>
      </c>
      <c r="E1212" s="2">
        <v>45533.906158530095</v>
      </c>
      <c r="F1212" s="1" t="s">
        <v>9</v>
      </c>
      <c r="G1212" s="1" t="s">
        <v>2430</v>
      </c>
      <c r="H1212" s="2" t="str">
        <f>_xlfn.XLOOKUP(Items6[[#This Row],[Name - Copy]],AllJson[PDF File Name],AllJson[Franchise Legal Name])</f>
        <v>Smash Franchising LLC</v>
      </c>
      <c r="I1212" s="4">
        <f>_xlfn.XLOOKUP(Items6[[#This Row],[Name - Copy]],AllJson[PDF File Name],AllJson[FDD Year])</f>
        <v>2024</v>
      </c>
      <c r="J1212" s="5">
        <f>_xlfn.XLOOKUP(Items6[[#This Row],[Name]],WisconsinFDD_Unstructured[Name],WisconsinFDD_Unstructured[OG Subfolder],0)</f>
        <v>0</v>
      </c>
      <c r="K1212" t="str" cm="1">
        <f t="array" ref="K1212">UPPER(CleanFileName1(Items6[[#This Row],[Franchise Legal Name]]))</f>
        <v>SMASH FRANCHISING LLC</v>
      </c>
      <c r="L1212" s="8" t="str">
        <f>SUBSTITUTE(Items6[[#This Row],[New PDF File Name]],".pdf","_Items1-23.pdf")</f>
        <v>SMASH FRANCHISING LLC_2024_Items1-23.pdf</v>
      </c>
      <c r="M1212" s="6" t="str">
        <f>Items6[[#This Row],[Cleaned Legal Name]]&amp;"_"&amp;Items6[[#This Row],[FDD Year]]&amp;".pdf"</f>
        <v>SMASH FRANCHISING LLC_2024.pdf</v>
      </c>
      <c r="N1212" s="7" t="str">
        <f>SUBSTITUTE(Items6[[#This Row],[New PDF File Name]],".pdf","")</f>
        <v>SMASH FRANCHISING LLC_2024</v>
      </c>
    </row>
    <row r="1213" spans="1:14" x14ac:dyDescent="0.3">
      <c r="A1213" s="1" t="s">
        <v>2431</v>
      </c>
      <c r="B1213" s="1" t="s">
        <v>8</v>
      </c>
      <c r="C1213" s="2">
        <v>45537.842355590277</v>
      </c>
      <c r="D1213" s="2">
        <v>45533.906305648146</v>
      </c>
      <c r="E1213" s="2">
        <v>45533.906305613426</v>
      </c>
      <c r="F1213" s="1" t="s">
        <v>9</v>
      </c>
      <c r="G1213" s="1" t="s">
        <v>2432</v>
      </c>
      <c r="H1213" s="2" t="str">
        <f>_xlfn.XLOOKUP(Items6[[#This Row],[Name - Copy]],AllJson[PDF File Name],AllJson[Franchise Legal Name])</f>
        <v>Smash Zone, LLC</v>
      </c>
      <c r="I1213" s="4">
        <f>_xlfn.XLOOKUP(Items6[[#This Row],[Name - Copy]],AllJson[PDF File Name],AllJson[FDD Year])</f>
        <v>2024</v>
      </c>
      <c r="J1213" s="5">
        <f>_xlfn.XLOOKUP(Items6[[#This Row],[Name]],WisconsinFDD_Unstructured[Name],WisconsinFDD_Unstructured[OG Subfolder],0)</f>
        <v>0</v>
      </c>
      <c r="K1213" t="str" cm="1">
        <f t="array" ref="K1213">UPPER(CleanFileName1(Items6[[#This Row],[Franchise Legal Name]]))</f>
        <v>SMASH ZONE, LLC</v>
      </c>
      <c r="L1213" s="8" t="str">
        <f>SUBSTITUTE(Items6[[#This Row],[New PDF File Name]],".pdf","_Items1-23.pdf")</f>
        <v>SMASH ZONE, LLC_2024_Items1-23.pdf</v>
      </c>
      <c r="M1213" s="6" t="str">
        <f>Items6[[#This Row],[Cleaned Legal Name]]&amp;"_"&amp;Items6[[#This Row],[FDD Year]]&amp;".pdf"</f>
        <v>SMASH ZONE, LLC_2024.pdf</v>
      </c>
      <c r="N1213" s="7" t="str">
        <f>SUBSTITUTE(Items6[[#This Row],[New PDF File Name]],".pdf","")</f>
        <v>SMASH ZONE, LLC_2024</v>
      </c>
    </row>
    <row r="1214" spans="1:14" x14ac:dyDescent="0.3">
      <c r="A1214" s="1" t="s">
        <v>2433</v>
      </c>
      <c r="B1214" s="1" t="s">
        <v>8</v>
      </c>
      <c r="C1214" s="2">
        <v>45537.848131643521</v>
      </c>
      <c r="D1214" s="2">
        <v>45533.906337708337</v>
      </c>
      <c r="E1214" s="2">
        <v>45533.906337592591</v>
      </c>
      <c r="F1214" s="1" t="s">
        <v>9</v>
      </c>
      <c r="G1214" s="1" t="s">
        <v>2434</v>
      </c>
      <c r="H1214" s="2" t="str">
        <f>_xlfn.XLOOKUP(Items6[[#This Row],[Name - Copy]],AllJson[PDF File Name],AllJson[Franchise Legal Name])</f>
        <v>SME Franchise LLC</v>
      </c>
      <c r="I1214" s="4">
        <f>_xlfn.XLOOKUP(Items6[[#This Row],[Name - Copy]],AllJson[PDF File Name],AllJson[FDD Year])</f>
        <v>2023</v>
      </c>
      <c r="J1214" s="5" t="str">
        <f>_xlfn.XLOOKUP(Items6[[#This Row],[Name]],WisconsinFDD_Unstructured[Name],WisconsinFDD_Unstructured[OG Subfolder],0)</f>
        <v>SME_2023</v>
      </c>
      <c r="K1214" t="str" cm="1">
        <f t="array" ref="K1214">UPPER(CleanFileName1(Items6[[#This Row],[Franchise Legal Name]]))</f>
        <v>SME FRANCHISE LLC</v>
      </c>
      <c r="L1214" s="8" t="str">
        <f>SUBSTITUTE(Items6[[#This Row],[New PDF File Name]],".pdf","_Items1-23.pdf")</f>
        <v>SME FRANCHISE LLC_2023_Items1-23.pdf</v>
      </c>
      <c r="M1214" s="6" t="str">
        <f>Items6[[#This Row],[Cleaned Legal Name]]&amp;"_"&amp;Items6[[#This Row],[FDD Year]]&amp;".pdf"</f>
        <v>SME FRANCHISE LLC_2023.pdf</v>
      </c>
      <c r="N1214" s="7" t="str">
        <f>SUBSTITUTE(Items6[[#This Row],[New PDF File Name]],".pdf","")</f>
        <v>SME FRANCHISE LLC_2023</v>
      </c>
    </row>
    <row r="1215" spans="1:14" x14ac:dyDescent="0.3">
      <c r="A1215" s="1" t="s">
        <v>2435</v>
      </c>
      <c r="B1215" s="1" t="s">
        <v>8</v>
      </c>
      <c r="C1215" s="2">
        <v>45537.850223344911</v>
      </c>
      <c r="D1215" s="2">
        <v>45533.906368252312</v>
      </c>
      <c r="E1215" s="2">
        <v>45533.906368148149</v>
      </c>
      <c r="F1215" s="1" t="s">
        <v>9</v>
      </c>
      <c r="G1215" s="1" t="s">
        <v>2436</v>
      </c>
      <c r="H1215" s="2" t="str">
        <f>_xlfn.XLOOKUP(Items6[[#This Row],[Name - Copy]],AllJson[PDF File Name],AllJson[Franchise Legal Name])</f>
        <v>Smoothie Holdings FC, LLC</v>
      </c>
      <c r="I1215" s="4">
        <f>_xlfn.XLOOKUP(Items6[[#This Row],[Name - Copy]],AllJson[PDF File Name],AllJson[FDD Year])</f>
        <v>2024</v>
      </c>
      <c r="J1215" s="5">
        <f>_xlfn.XLOOKUP(Items6[[#This Row],[Name]],WisconsinFDD_Unstructured[Name],WisconsinFDD_Unstructured[OG Subfolder],0)</f>
        <v>0</v>
      </c>
      <c r="K1215" t="str" cm="1">
        <f t="array" ref="K1215">UPPER(CleanFileName1(Items6[[#This Row],[Franchise Legal Name]]))</f>
        <v>SMOOTHIE HOLDINGS FC, LLC</v>
      </c>
      <c r="L1215" s="8" t="str">
        <f>SUBSTITUTE(Items6[[#This Row],[New PDF File Name]],".pdf","_Items1-23.pdf")</f>
        <v>SMOOTHIE HOLDINGS FC, LLC_2024_Items1-23.pdf</v>
      </c>
      <c r="M1215" s="6" t="str">
        <f>Items6[[#This Row],[Cleaned Legal Name]]&amp;"_"&amp;Items6[[#This Row],[FDD Year]]&amp;".pdf"</f>
        <v>SMOOTHIE HOLDINGS FC, LLC_2024.pdf</v>
      </c>
      <c r="N1215" s="7" t="str">
        <f>SUBSTITUTE(Items6[[#This Row],[New PDF File Name]],".pdf","")</f>
        <v>SMOOTHIE HOLDINGS FC, LLC_2024</v>
      </c>
    </row>
    <row r="1216" spans="1:14" x14ac:dyDescent="0.3">
      <c r="A1216" s="1" t="s">
        <v>2437</v>
      </c>
      <c r="B1216" s="1" t="s">
        <v>8</v>
      </c>
      <c r="C1216" s="2">
        <v>45537.853262152777</v>
      </c>
      <c r="D1216" s="2">
        <v>45533.906379826389</v>
      </c>
      <c r="E1216" s="2">
        <v>45533.906379745371</v>
      </c>
      <c r="F1216" s="1" t="s">
        <v>9</v>
      </c>
      <c r="G1216" s="1" t="s">
        <v>2438</v>
      </c>
      <c r="H1216" s="2" t="str">
        <f>_xlfn.XLOOKUP(Items6[[#This Row],[Name - Copy]],AllJson[PDF File Name],AllJson[Franchise Legal Name])</f>
        <v>Smoothie King Franchises, Inc.</v>
      </c>
      <c r="I1216" s="4">
        <f>_xlfn.XLOOKUP(Items6[[#This Row],[Name - Copy]],AllJson[PDF File Name],AllJson[FDD Year])</f>
        <v>2024</v>
      </c>
      <c r="J1216" s="5">
        <f>_xlfn.XLOOKUP(Items6[[#This Row],[Name]],WisconsinFDD_Unstructured[Name],WisconsinFDD_Unstructured[OG Subfolder],0)</f>
        <v>0</v>
      </c>
      <c r="K1216" t="str" cm="1">
        <f t="array" ref="K1216">UPPER(CleanFileName1(Items6[[#This Row],[Franchise Legal Name]]))</f>
        <v>SMOOTHIE KING FRANCHISES, INC.</v>
      </c>
      <c r="L1216" s="8" t="str">
        <f>SUBSTITUTE(Items6[[#This Row],[New PDF File Name]],".pdf","_Items1-23.pdf")</f>
        <v>SMOOTHIE KING FRANCHISES, INC._2024_Items1-23.pdf</v>
      </c>
      <c r="M1216" s="6" t="str">
        <f>Items6[[#This Row],[Cleaned Legal Name]]&amp;"_"&amp;Items6[[#This Row],[FDD Year]]&amp;".pdf"</f>
        <v>SMOOTHIE KING FRANCHISES, INC._2024.pdf</v>
      </c>
      <c r="N1216" s="7" t="str">
        <f>SUBSTITUTE(Items6[[#This Row],[New PDF File Name]],".pdf","")</f>
        <v>SMOOTHIE KING FRANCHISES, INC._2024</v>
      </c>
    </row>
    <row r="1217" spans="1:14" x14ac:dyDescent="0.3">
      <c r="A1217" s="1" t="s">
        <v>2439</v>
      </c>
      <c r="B1217" s="1" t="s">
        <v>8</v>
      </c>
      <c r="C1217" s="2">
        <v>45537.8567277662</v>
      </c>
      <c r="D1217" s="2">
        <v>45533.906441944448</v>
      </c>
      <c r="E1217" s="2">
        <v>45533.90644175926</v>
      </c>
      <c r="F1217" s="1" t="s">
        <v>9</v>
      </c>
      <c r="G1217" s="1" t="s">
        <v>2440</v>
      </c>
      <c r="H1217" s="2" t="str">
        <f>_xlfn.XLOOKUP(Items6[[#This Row],[Name - Copy]],AllJson[PDF File Name],AllJson[Franchise Legal Name])</f>
        <v>Snap-on Tools Company LLC</v>
      </c>
      <c r="I1217" s="4">
        <f>_xlfn.XLOOKUP(Items6[[#This Row],[Name - Copy]],AllJson[PDF File Name],AllJson[FDD Year])</f>
        <v>2024</v>
      </c>
      <c r="J1217" s="5" t="str">
        <f>_xlfn.XLOOKUP(Items6[[#This Row],[Name]],WisconsinFDD_Unstructured[Name],WisconsinFDD_Unstructured[OG Subfolder],0)</f>
        <v>Snap-on_2024</v>
      </c>
      <c r="K1217" t="str" cm="1">
        <f t="array" ref="K1217">UPPER(CleanFileName1(Items6[[#This Row],[Franchise Legal Name]]))</f>
        <v>SNAP-ON TOOLS COMPANY LLC</v>
      </c>
      <c r="L1217" s="8" t="str">
        <f>SUBSTITUTE(Items6[[#This Row],[New PDF File Name]],".pdf","_Items1-23.pdf")</f>
        <v>SNAP-ON TOOLS COMPANY LLC_2024_Items1-23.pdf</v>
      </c>
      <c r="M1217" s="6" t="str">
        <f>Items6[[#This Row],[Cleaned Legal Name]]&amp;"_"&amp;Items6[[#This Row],[FDD Year]]&amp;".pdf"</f>
        <v>SNAP-ON TOOLS COMPANY LLC_2024.pdf</v>
      </c>
      <c r="N1217" s="7" t="str">
        <f>SUBSTITUTE(Items6[[#This Row],[New PDF File Name]],".pdf","")</f>
        <v>SNAP-ON TOOLS COMPANY LLC_2024</v>
      </c>
    </row>
    <row r="1218" spans="1:14" x14ac:dyDescent="0.3">
      <c r="A1218" s="1" t="s">
        <v>2441</v>
      </c>
      <c r="B1218" s="1" t="s">
        <v>8</v>
      </c>
      <c r="C1218" s="2">
        <v>45538.623267372684</v>
      </c>
      <c r="D1218" s="2">
        <v>45533.906465486114</v>
      </c>
      <c r="E1218" s="2">
        <v>45533.906465439817</v>
      </c>
      <c r="F1218" s="1" t="s">
        <v>9</v>
      </c>
      <c r="G1218" s="1" t="s">
        <v>2442</v>
      </c>
      <c r="H1218" s="2" t="str">
        <f>_xlfn.XLOOKUP(Items6[[#This Row],[Name - Copy]],AllJson[PDF File Name],AllJson[Franchise Legal Name])</f>
        <v>Snaphouss Franchising USA, LLC</v>
      </c>
      <c r="I1218" s="4">
        <f>_xlfn.XLOOKUP(Items6[[#This Row],[Name - Copy]],AllJson[PDF File Name],AllJson[FDD Year])</f>
        <v>2024</v>
      </c>
      <c r="J1218" s="5" t="str">
        <f>_xlfn.XLOOKUP(Items6[[#This Row],[Name]],WisconsinFDD_Unstructured[Name],WisconsinFDD_Unstructured[OG Subfolder],0)</f>
        <v>Snaphouss_2024</v>
      </c>
      <c r="K1218" t="str" cm="1">
        <f t="array" ref="K1218">UPPER(CleanFileName1(Items6[[#This Row],[Franchise Legal Name]]))</f>
        <v>SNAPHOUSS FRANCHISING USA, LLC</v>
      </c>
      <c r="L1218" s="8" t="str">
        <f>SUBSTITUTE(Items6[[#This Row],[New PDF File Name]],".pdf","_Items1-23.pdf")</f>
        <v>SNAPHOUSS FRANCHISING USA, LLC_2024_Items1-23.pdf</v>
      </c>
      <c r="M1218" s="6" t="str">
        <f>Items6[[#This Row],[Cleaned Legal Name]]&amp;"_"&amp;Items6[[#This Row],[FDD Year]]&amp;".pdf"</f>
        <v>SNAPHOUSS FRANCHISING USA, LLC_2024.pdf</v>
      </c>
      <c r="N1218" s="7" t="str">
        <f>SUBSTITUTE(Items6[[#This Row],[New PDF File Name]],".pdf","")</f>
        <v>SNAPHOUSS FRANCHISING USA, LLC_2024</v>
      </c>
    </row>
    <row r="1219" spans="1:14" x14ac:dyDescent="0.3">
      <c r="A1219" s="1" t="s">
        <v>2443</v>
      </c>
      <c r="B1219" s="1" t="s">
        <v>8</v>
      </c>
      <c r="C1219" s="2">
        <v>45538.623638807869</v>
      </c>
      <c r="D1219" s="2">
        <v>45533.906503321756</v>
      </c>
      <c r="E1219" s="2">
        <v>45533.906503078702</v>
      </c>
      <c r="F1219" s="1" t="s">
        <v>9</v>
      </c>
      <c r="G1219" s="1" t="s">
        <v>2444</v>
      </c>
      <c r="H1219" s="2" t="str">
        <f>_xlfn.XLOOKUP(Items6[[#This Row],[Name - Copy]],AllJson[PDF File Name],AllJson[Franchise Legal Name])</f>
        <v>Snapology, LLC</v>
      </c>
      <c r="I1219" s="4">
        <f>_xlfn.XLOOKUP(Items6[[#This Row],[Name - Copy]],AllJson[PDF File Name],AllJson[FDD Year])</f>
        <v>2024</v>
      </c>
      <c r="J1219" s="5" t="str">
        <f>_xlfn.XLOOKUP(Items6[[#This Row],[Name]],WisconsinFDD_Unstructured[Name],WisconsinFDD_Unstructured[OG Subfolder],0)</f>
        <v>Snapology_2024</v>
      </c>
      <c r="K1219" t="str" cm="1">
        <f t="array" ref="K1219">UPPER(CleanFileName1(Items6[[#This Row],[Franchise Legal Name]]))</f>
        <v>SNAPOLOGY, LLC</v>
      </c>
      <c r="L1219" s="8" t="str">
        <f>SUBSTITUTE(Items6[[#This Row],[New PDF File Name]],".pdf","_Items1-23.pdf")</f>
        <v>SNAPOLOGY, LLC_2024_Items1-23.pdf</v>
      </c>
      <c r="M1219" s="6" t="str">
        <f>Items6[[#This Row],[Cleaned Legal Name]]&amp;"_"&amp;Items6[[#This Row],[FDD Year]]&amp;".pdf"</f>
        <v>SNAPOLOGY, LLC_2024.pdf</v>
      </c>
      <c r="N1219" s="7" t="str">
        <f>SUBSTITUTE(Items6[[#This Row],[New PDF File Name]],".pdf","")</f>
        <v>SNAPOLOGY, LLC_2024</v>
      </c>
    </row>
    <row r="1220" spans="1:14" x14ac:dyDescent="0.3">
      <c r="A1220" s="1" t="s">
        <v>2445</v>
      </c>
      <c r="B1220" s="1" t="s">
        <v>8</v>
      </c>
      <c r="C1220" s="2">
        <v>45538.624290057873</v>
      </c>
      <c r="D1220" s="2">
        <v>45533.906543865742</v>
      </c>
      <c r="E1220" s="2">
        <v>45533.906543761572</v>
      </c>
      <c r="F1220" s="1" t="s">
        <v>9</v>
      </c>
      <c r="G1220" s="1" t="s">
        <v>2446</v>
      </c>
      <c r="H1220" s="2" t="str">
        <f>_xlfn.XLOOKUP(Items6[[#This Row],[Name - Copy]],AllJson[PDF File Name],AllJson[Franchise Legal Name])</f>
        <v>Snap Fitness, Inc.</v>
      </c>
      <c r="I1220" s="4">
        <f>_xlfn.XLOOKUP(Items6[[#This Row],[Name - Copy]],AllJson[PDF File Name],AllJson[FDD Year])</f>
        <v>2024</v>
      </c>
      <c r="J1220" s="5" t="str">
        <f>_xlfn.XLOOKUP(Items6[[#This Row],[Name]],WisconsinFDD_Unstructured[Name],WisconsinFDD_Unstructured[OG Subfolder],0)</f>
        <v>Snap_2024</v>
      </c>
      <c r="K1220" t="str" cm="1">
        <f t="array" ref="K1220">UPPER(CleanFileName1(Items6[[#This Row],[Franchise Legal Name]]))</f>
        <v>SNAP FITNESS, INC.</v>
      </c>
      <c r="L1220" s="8" t="str">
        <f>SUBSTITUTE(Items6[[#This Row],[New PDF File Name]],".pdf","_Items1-23.pdf")</f>
        <v>SNAP FITNESS, INC._2024_Items1-23.pdf</v>
      </c>
      <c r="M1220" s="6" t="str">
        <f>Items6[[#This Row],[Cleaned Legal Name]]&amp;"_"&amp;Items6[[#This Row],[FDD Year]]&amp;".pdf"</f>
        <v>SNAP FITNESS, INC._2024.pdf</v>
      </c>
      <c r="N1220" s="7" t="str">
        <f>SUBSTITUTE(Items6[[#This Row],[New PDF File Name]],".pdf","")</f>
        <v>SNAP FITNESS, INC._2024</v>
      </c>
    </row>
    <row r="1221" spans="1:14" x14ac:dyDescent="0.3">
      <c r="A1221" s="1" t="s">
        <v>2447</v>
      </c>
      <c r="B1221" s="1" t="s">
        <v>8</v>
      </c>
      <c r="C1221" s="2">
        <v>45538.624870011576</v>
      </c>
      <c r="D1221" s="2">
        <v>45533.906551782406</v>
      </c>
      <c r="E1221" s="2">
        <v>45533.90655172454</v>
      </c>
      <c r="F1221" s="1" t="s">
        <v>9</v>
      </c>
      <c r="G1221" s="1" t="s">
        <v>2448</v>
      </c>
      <c r="H1221" s="2" t="str">
        <f>_xlfn.XLOOKUP(Items6[[#This Row],[Name - Copy]],AllJson[PDF File Name],AllJson[Franchise Legal Name])</f>
        <v>sneakybird Franchising, LLC</v>
      </c>
      <c r="I1221" s="4">
        <f>_xlfn.XLOOKUP(Items6[[#This Row],[Name - Copy]],AllJson[PDF File Name],AllJson[FDD Year])</f>
        <v>2024</v>
      </c>
      <c r="J1221" s="5" t="str">
        <f>_xlfn.XLOOKUP(Items6[[#This Row],[Name]],WisconsinFDD_Unstructured[Name],WisconsinFDD_Unstructured[OG Subfolder],0)</f>
        <v>sneakybird_2024</v>
      </c>
      <c r="K1221" t="str" cm="1">
        <f t="array" ref="K1221">UPPER(CleanFileName1(Items6[[#This Row],[Franchise Legal Name]]))</f>
        <v>SNEAKYBIRD FRANCHISING, LLC</v>
      </c>
      <c r="L1221" s="8" t="str">
        <f>SUBSTITUTE(Items6[[#This Row],[New PDF File Name]],".pdf","_Items1-23.pdf")</f>
        <v>SNEAKYBIRD FRANCHISING, LLC_2024_Items1-23.pdf</v>
      </c>
      <c r="M1221" s="6" t="str">
        <f>Items6[[#This Row],[Cleaned Legal Name]]&amp;"_"&amp;Items6[[#This Row],[FDD Year]]&amp;".pdf"</f>
        <v>SNEAKYBIRD FRANCHISING, LLC_2024.pdf</v>
      </c>
      <c r="N1221" s="7" t="str">
        <f>SUBSTITUTE(Items6[[#This Row],[New PDF File Name]],".pdf","")</f>
        <v>SNEAKYBIRD FRANCHISING, LLC_2024</v>
      </c>
    </row>
    <row r="1222" spans="1:14" x14ac:dyDescent="0.3">
      <c r="A1222" s="1" t="s">
        <v>2449</v>
      </c>
      <c r="B1222" s="1" t="s">
        <v>8</v>
      </c>
      <c r="C1222" s="2">
        <v>45538.667819050926</v>
      </c>
      <c r="D1222" s="2">
        <v>45533.90656048611</v>
      </c>
      <c r="E1222" s="2">
        <v>45533.906560393516</v>
      </c>
      <c r="F1222" s="1" t="s">
        <v>9</v>
      </c>
      <c r="G1222" s="1" t="s">
        <v>2450</v>
      </c>
      <c r="H1222" s="2" t="str">
        <f>_xlfn.XLOOKUP(Items6[[#This Row],[Name - Copy]],AllJson[PDF File Name],AllJson[Franchise Legal Name])</f>
        <v>Snooze International, LLC</v>
      </c>
      <c r="I1222" s="4">
        <f>_xlfn.XLOOKUP(Items6[[#This Row],[Name - Copy]],AllJson[PDF File Name],AllJson[FDD Year])</f>
        <v>2024</v>
      </c>
      <c r="J1222" s="5" t="str">
        <f>_xlfn.XLOOKUP(Items6[[#This Row],[Name]],WisconsinFDD_Unstructured[Name],WisconsinFDD_Unstructured[OG Subfolder],0)</f>
        <v>Snooze_2024</v>
      </c>
      <c r="K1222" t="str" cm="1">
        <f t="array" ref="K1222">UPPER(CleanFileName1(Items6[[#This Row],[Franchise Legal Name]]))</f>
        <v>SNOOZE INTERNATIONAL, LLC</v>
      </c>
      <c r="L1222" s="8" t="str">
        <f>SUBSTITUTE(Items6[[#This Row],[New PDF File Name]],".pdf","_Items1-23.pdf")</f>
        <v>SNOOZE INTERNATIONAL, LLC_2024_Items1-23.pdf</v>
      </c>
      <c r="M1222" s="6" t="str">
        <f>Items6[[#This Row],[Cleaned Legal Name]]&amp;"_"&amp;Items6[[#This Row],[FDD Year]]&amp;".pdf"</f>
        <v>SNOOZE INTERNATIONAL, LLC_2024.pdf</v>
      </c>
      <c r="N1222" s="7" t="str">
        <f>SUBSTITUTE(Items6[[#This Row],[New PDF File Name]],".pdf","")</f>
        <v>SNOOZE INTERNATIONAL, LLC_2024</v>
      </c>
    </row>
    <row r="1223" spans="1:14" x14ac:dyDescent="0.3">
      <c r="A1223" s="1" t="s">
        <v>2451</v>
      </c>
      <c r="B1223" s="1" t="s">
        <v>8</v>
      </c>
      <c r="C1223" s="2">
        <v>45538.719709976853</v>
      </c>
      <c r="D1223" s="2">
        <v>45533.906588148151</v>
      </c>
      <c r="E1223" s="2">
        <v>45533.906588067126</v>
      </c>
      <c r="F1223" s="1" t="s">
        <v>9</v>
      </c>
      <c r="G1223" s="1" t="s">
        <v>2452</v>
      </c>
      <c r="H1223" s="2" t="str">
        <f>_xlfn.XLOOKUP(Items6[[#This Row],[Name - Copy]],AllJson[PDF File Name],AllJson[Franchise Legal Name])</f>
        <v>Soccer Shots Franchising, LLC</v>
      </c>
      <c r="I1223" s="4">
        <f>_xlfn.XLOOKUP(Items6[[#This Row],[Name - Copy]],AllJson[PDF File Name],AllJson[FDD Year])</f>
        <v>2024</v>
      </c>
      <c r="J1223" s="5">
        <f>_xlfn.XLOOKUP(Items6[[#This Row],[Name]],WisconsinFDD_Unstructured[Name],WisconsinFDD_Unstructured[OG Subfolder],0)</f>
        <v>0</v>
      </c>
      <c r="K1223" t="str" cm="1">
        <f t="array" ref="K1223">UPPER(CleanFileName1(Items6[[#This Row],[Franchise Legal Name]]))</f>
        <v>SOCCER SHOTS FRANCHISING, LLC</v>
      </c>
      <c r="L1223" s="8" t="str">
        <f>SUBSTITUTE(Items6[[#This Row],[New PDF File Name]],".pdf","_Items1-23.pdf")</f>
        <v>SOCCER SHOTS FRANCHISING, LLC_2024_Items1-23.pdf</v>
      </c>
      <c r="M1223" s="6" t="str">
        <f>Items6[[#This Row],[Cleaned Legal Name]]&amp;"_"&amp;Items6[[#This Row],[FDD Year]]&amp;".pdf"</f>
        <v>SOCCER SHOTS FRANCHISING, LLC_2024.pdf</v>
      </c>
      <c r="N1223" s="7" t="str">
        <f>SUBSTITUTE(Items6[[#This Row],[New PDF File Name]],".pdf","")</f>
        <v>SOCCER SHOTS FRANCHISING, LLC_2024</v>
      </c>
    </row>
    <row r="1224" spans="1:14" x14ac:dyDescent="0.3">
      <c r="A1224" s="1" t="s">
        <v>2453</v>
      </c>
      <c r="B1224" s="1" t="s">
        <v>8</v>
      </c>
      <c r="C1224" s="2">
        <v>45538.719729189812</v>
      </c>
      <c r="D1224" s="2">
        <v>45533.906602719908</v>
      </c>
      <c r="E1224" s="2">
        <v>45533.906602592593</v>
      </c>
      <c r="F1224" s="1" t="s">
        <v>9</v>
      </c>
      <c r="G1224" s="1" t="s">
        <v>2454</v>
      </c>
      <c r="H1224" s="2" t="str">
        <f>_xlfn.XLOOKUP(Items6[[#This Row],[Name - Copy]],AllJson[PDF File Name],AllJson[Franchise Legal Name])</f>
        <v>Soccer Stars, LLC</v>
      </c>
      <c r="I1224" s="4">
        <f>_xlfn.XLOOKUP(Items6[[#This Row],[Name - Copy]],AllJson[PDF File Name],AllJson[FDD Year])</f>
        <v>2024</v>
      </c>
      <c r="J1224" s="5">
        <f>_xlfn.XLOOKUP(Items6[[#This Row],[Name]],WisconsinFDD_Unstructured[Name],WisconsinFDD_Unstructured[OG Subfolder],0)</f>
        <v>0</v>
      </c>
      <c r="K1224" t="str" cm="1">
        <f t="array" ref="K1224">UPPER(CleanFileName1(Items6[[#This Row],[Franchise Legal Name]]))</f>
        <v>SOCCER STARS, LLC</v>
      </c>
      <c r="L1224" s="8" t="str">
        <f>SUBSTITUTE(Items6[[#This Row],[New PDF File Name]],".pdf","_Items1-23.pdf")</f>
        <v>SOCCER STARS, LLC_2024_Items1-23.pdf</v>
      </c>
      <c r="M1224" s="6" t="str">
        <f>Items6[[#This Row],[Cleaned Legal Name]]&amp;"_"&amp;Items6[[#This Row],[FDD Year]]&amp;".pdf"</f>
        <v>SOCCER STARS, LLC_2024.pdf</v>
      </c>
      <c r="N1224" s="7" t="str">
        <f>SUBSTITUTE(Items6[[#This Row],[New PDF File Name]],".pdf","")</f>
        <v>SOCCER STARS, LLC_2024</v>
      </c>
    </row>
    <row r="1225" spans="1:14" x14ac:dyDescent="0.3">
      <c r="A1225" s="1" t="s">
        <v>2455</v>
      </c>
      <c r="B1225" s="1" t="s">
        <v>8</v>
      </c>
      <c r="C1225" s="2">
        <v>45538.723040960649</v>
      </c>
      <c r="D1225" s="2">
        <v>45533.906643738424</v>
      </c>
      <c r="E1225" s="2">
        <v>45533.906643703704</v>
      </c>
      <c r="F1225" s="1" t="s">
        <v>9</v>
      </c>
      <c r="G1225" s="1" t="s">
        <v>2456</v>
      </c>
      <c r="H1225" s="2" t="str">
        <f>_xlfn.XLOOKUP(Items6[[#This Row],[Name - Copy]],AllJson[PDF File Name],AllJson[Franchise Legal Name])</f>
        <v>Social Indoor Franchising, LLC</v>
      </c>
      <c r="I1225" s="4">
        <f>_xlfn.XLOOKUP(Items6[[#This Row],[Name - Copy]],AllJson[PDF File Name],AllJson[FDD Year])</f>
        <v>2024</v>
      </c>
      <c r="J1225" s="5" t="str">
        <f>_xlfn.XLOOKUP(Items6[[#This Row],[Name]],WisconsinFDD_Unstructured[Name],WisconsinFDD_Unstructured[OG Subfolder],0)</f>
        <v>Social_2024</v>
      </c>
      <c r="K1225" t="str" cm="1">
        <f t="array" ref="K1225">UPPER(CleanFileName1(Items6[[#This Row],[Franchise Legal Name]]))</f>
        <v>SOCIAL INDOOR FRANCHISING, LLC</v>
      </c>
      <c r="L1225" s="8" t="str">
        <f>SUBSTITUTE(Items6[[#This Row],[New PDF File Name]],".pdf","_Items1-23.pdf")</f>
        <v>SOCIAL INDOOR FRANCHISING, LLC_2024_Items1-23.pdf</v>
      </c>
      <c r="M1225" s="6" t="str">
        <f>Items6[[#This Row],[Cleaned Legal Name]]&amp;"_"&amp;Items6[[#This Row],[FDD Year]]&amp;".pdf"</f>
        <v>SOCIAL INDOOR FRANCHISING, LLC_2024.pdf</v>
      </c>
      <c r="N1225" s="7" t="str">
        <f>SUBSTITUTE(Items6[[#This Row],[New PDF File Name]],".pdf","")</f>
        <v>SOCIAL INDOOR FRANCHISING, LLC_2024</v>
      </c>
    </row>
    <row r="1226" spans="1:14" x14ac:dyDescent="0.3">
      <c r="A1226" s="1" t="s">
        <v>2457</v>
      </c>
      <c r="B1226" s="1" t="s">
        <v>8</v>
      </c>
      <c r="C1226" s="2">
        <v>45538.726243078701</v>
      </c>
      <c r="D1226" s="2">
        <v>45533.906682511573</v>
      </c>
      <c r="E1226" s="2">
        <v>45533.906682395835</v>
      </c>
      <c r="F1226" s="1" t="s">
        <v>9</v>
      </c>
      <c r="G1226" s="1" t="s">
        <v>2458</v>
      </c>
      <c r="H1226" s="2" t="str">
        <f>_xlfn.XLOOKUP(Items6[[#This Row],[Name - Copy]],AllJson[PDF File Name],AllJson[Franchise Legal Name])</f>
        <v>Sola Franchise, LLC</v>
      </c>
      <c r="I1226" s="4">
        <f>_xlfn.XLOOKUP(Items6[[#This Row],[Name - Copy]],AllJson[PDF File Name],AllJson[FDD Year])</f>
        <v>2024</v>
      </c>
      <c r="J1226" s="5" t="str">
        <f>_xlfn.XLOOKUP(Items6[[#This Row],[Name]],WisconsinFDD_Unstructured[Name],WisconsinFDD_Unstructured[OG Subfolder],0)</f>
        <v>Sola_2024</v>
      </c>
      <c r="K1226" t="str" cm="1">
        <f t="array" ref="K1226">UPPER(CleanFileName1(Items6[[#This Row],[Franchise Legal Name]]))</f>
        <v>SOLA FRANCHISE, LLC</v>
      </c>
      <c r="L1226" s="8" t="str">
        <f>SUBSTITUTE(Items6[[#This Row],[New PDF File Name]],".pdf","_Items1-23.pdf")</f>
        <v>SOLA FRANCHISE, LLC_2024_Items1-23.pdf</v>
      </c>
      <c r="M1226" s="6" t="str">
        <f>Items6[[#This Row],[Cleaned Legal Name]]&amp;"_"&amp;Items6[[#This Row],[FDD Year]]&amp;".pdf"</f>
        <v>SOLA FRANCHISE, LLC_2024.pdf</v>
      </c>
      <c r="N1226" s="7" t="str">
        <f>SUBSTITUTE(Items6[[#This Row],[New PDF File Name]],".pdf","")</f>
        <v>SOLA FRANCHISE, LLC_2024</v>
      </c>
    </row>
    <row r="1227" spans="1:14" x14ac:dyDescent="0.3">
      <c r="A1227" s="1" t="s">
        <v>2459</v>
      </c>
      <c r="B1227" s="1" t="s">
        <v>8</v>
      </c>
      <c r="C1227" s="2">
        <v>45538.728437453705</v>
      </c>
      <c r="D1227" s="2">
        <v>45533.906760138889</v>
      </c>
      <c r="E1227" s="2">
        <v>45533.906760104168</v>
      </c>
      <c r="F1227" s="1" t="s">
        <v>9</v>
      </c>
      <c r="G1227" s="1" t="s">
        <v>2460</v>
      </c>
      <c r="H1227" s="2" t="str">
        <f>_xlfn.XLOOKUP(Items6[[#This Row],[Name - Copy]],AllJson[PDF File Name],AllJson[Franchise Legal Name])</f>
        <v>Sonesta RL Hotels Franchising Inc.</v>
      </c>
      <c r="I1227" s="4">
        <f>_xlfn.XLOOKUP(Items6[[#This Row],[Name - Copy]],AllJson[PDF File Name],AllJson[FDD Year])</f>
        <v>2024</v>
      </c>
      <c r="J1227" s="5" t="str">
        <f>_xlfn.XLOOKUP(Items6[[#This Row],[Name]],WisconsinFDD_Unstructured[Name],WisconsinFDD_Unstructured[OG Subfolder],0)</f>
        <v>Sonesta_2024</v>
      </c>
      <c r="K1227" t="str" cm="1">
        <f t="array" ref="K1227">UPPER(CleanFileName1(Items6[[#This Row],[Franchise Legal Name]]))</f>
        <v>SONESTA RL HOTELS FRANCHISING INC.</v>
      </c>
      <c r="L1227" s="8" t="str">
        <f>SUBSTITUTE(Items6[[#This Row],[New PDF File Name]],".pdf","_Items1-23.pdf")</f>
        <v>SONESTA RL HOTELS FRANCHISING INC._2024_Items1-23.pdf</v>
      </c>
      <c r="M1227" s="6" t="str">
        <f>Items6[[#This Row],[Cleaned Legal Name]]&amp;"_"&amp;Items6[[#This Row],[FDD Year]]&amp;".pdf"</f>
        <v>SONESTA RL HOTELS FRANCHISING INC._2024.pdf</v>
      </c>
      <c r="N1227" s="7" t="str">
        <f>SUBSTITUTE(Items6[[#This Row],[New PDF File Name]],".pdf","")</f>
        <v>SONESTA RL HOTELS FRANCHISING INC._2024</v>
      </c>
    </row>
    <row r="1228" spans="1:14" x14ac:dyDescent="0.3">
      <c r="A1228" s="1" t="s">
        <v>2461</v>
      </c>
      <c r="B1228" s="1" t="s">
        <v>8</v>
      </c>
      <c r="C1228" s="2">
        <v>45538.735052175929</v>
      </c>
      <c r="D1228" s="2">
        <v>45533.906797731484</v>
      </c>
      <c r="E1228" s="2">
        <v>45533.906797615738</v>
      </c>
      <c r="F1228" s="1" t="s">
        <v>9</v>
      </c>
      <c r="G1228" s="1" t="s">
        <v>2462</v>
      </c>
      <c r="H1228" s="2" t="str">
        <f>_xlfn.XLOOKUP(Items6[[#This Row],[Name - Copy]],AllJson[PDF File Name],AllJson[Franchise Legal Name])</f>
        <v>Sonic Franchising LLC</v>
      </c>
      <c r="I1228" s="4">
        <f>_xlfn.XLOOKUP(Items6[[#This Row],[Name - Copy]],AllJson[PDF File Name],AllJson[FDD Year])</f>
        <v>2024</v>
      </c>
      <c r="J1228" s="5" t="str">
        <f>_xlfn.XLOOKUP(Items6[[#This Row],[Name]],WisconsinFDD_Unstructured[Name],WisconsinFDD_Unstructured[OG Subfolder],0)</f>
        <v>Sonic_2024</v>
      </c>
      <c r="K1228" t="str" cm="1">
        <f t="array" ref="K1228">UPPER(CleanFileName1(Items6[[#This Row],[Franchise Legal Name]]))</f>
        <v>SONIC FRANCHISING LLC</v>
      </c>
      <c r="L1228" s="8" t="str">
        <f>SUBSTITUTE(Items6[[#This Row],[New PDF File Name]],".pdf","_Items1-23.pdf")</f>
        <v>SONIC FRANCHISING LLC_2024_Items1-23.pdf</v>
      </c>
      <c r="M1228" s="6" t="str">
        <f>Items6[[#This Row],[Cleaned Legal Name]]&amp;"_"&amp;Items6[[#This Row],[FDD Year]]&amp;".pdf"</f>
        <v>SONIC FRANCHISING LLC_2024.pdf</v>
      </c>
      <c r="N1228" s="7" t="str">
        <f>SUBSTITUTE(Items6[[#This Row],[New PDF File Name]],".pdf","")</f>
        <v>SONIC FRANCHISING LLC_2024</v>
      </c>
    </row>
    <row r="1229" spans="1:14" x14ac:dyDescent="0.3">
      <c r="A1229" s="1" t="s">
        <v>2463</v>
      </c>
      <c r="B1229" s="1" t="s">
        <v>8</v>
      </c>
      <c r="C1229" s="2">
        <v>45538.737713587965</v>
      </c>
      <c r="D1229" s="2">
        <v>45533.906831342596</v>
      </c>
      <c r="E1229" s="2">
        <v>45533.906831250002</v>
      </c>
      <c r="F1229" s="1" t="s">
        <v>9</v>
      </c>
      <c r="G1229" s="1" t="s">
        <v>2464</v>
      </c>
      <c r="H1229" s="2" t="str">
        <f>_xlfn.XLOOKUP(Items6[[#This Row],[Name - Copy]],AllJson[PDF File Name],AllJson[Franchise Legal Name])</f>
        <v>SOTHEBYS INTERNATIONAL REALTY AFFILIATES LLC</v>
      </c>
      <c r="I1229" s="4">
        <f>_xlfn.XLOOKUP(Items6[[#This Row],[Name - Copy]],AllJson[PDF File Name],AllJson[FDD Year])</f>
        <v>2024</v>
      </c>
      <c r="J1229" s="5" t="str">
        <f>_xlfn.XLOOKUP(Items6[[#This Row],[Name]],WisconsinFDD_Unstructured[Name],WisconsinFDD_Unstructured[OG Subfolder],0)</f>
        <v>SOTHEBYS_2024</v>
      </c>
      <c r="K1229" t="str" cm="1">
        <f t="array" ref="K1229">UPPER(CleanFileName1(Items6[[#This Row],[Franchise Legal Name]]))</f>
        <v>SOTHEBYS INTERNATIONAL REALTY AFFILIATES LLC</v>
      </c>
      <c r="L1229" s="8" t="str">
        <f>SUBSTITUTE(Items6[[#This Row],[New PDF File Name]],".pdf","_Items1-23.pdf")</f>
        <v>SOTHEBYS INTERNATIONAL REALTY AFFILIATES LLC_2024_Items1-23.pdf</v>
      </c>
      <c r="M1229" s="6" t="str">
        <f>Items6[[#This Row],[Cleaned Legal Name]]&amp;"_"&amp;Items6[[#This Row],[FDD Year]]&amp;".pdf"</f>
        <v>SOTHEBYS INTERNATIONAL REALTY AFFILIATES LLC_2024.pdf</v>
      </c>
      <c r="N1229" s="7" t="str">
        <f>SUBSTITUTE(Items6[[#This Row],[New PDF File Name]],".pdf","")</f>
        <v>SOTHEBYS INTERNATIONAL REALTY AFFILIATES LLC_2024</v>
      </c>
    </row>
    <row r="1230" spans="1:14" x14ac:dyDescent="0.3">
      <c r="A1230" s="1" t="s">
        <v>2465</v>
      </c>
      <c r="B1230" s="1" t="s">
        <v>8</v>
      </c>
      <c r="C1230" s="2">
        <v>45538.740161655092</v>
      </c>
      <c r="D1230" s="2">
        <v>45533.906853969907</v>
      </c>
      <c r="E1230" s="2">
        <v>45533.90685392361</v>
      </c>
      <c r="F1230" s="1" t="s">
        <v>9</v>
      </c>
      <c r="G1230" s="1" t="s">
        <v>2466</v>
      </c>
      <c r="H1230" s="2" t="str">
        <f>_xlfn.XLOOKUP(Items6[[#This Row],[Name - Copy]],AllJson[PDF File Name],AllJson[Franchise Legal Name])</f>
        <v>Soup Korner LLC</v>
      </c>
      <c r="I1230" s="4">
        <f>_xlfn.XLOOKUP(Items6[[#This Row],[Name - Copy]],AllJson[PDF File Name],AllJson[FDD Year])</f>
        <v>2024</v>
      </c>
      <c r="J1230" s="5" t="str">
        <f>_xlfn.XLOOKUP(Items6[[#This Row],[Name]],WisconsinFDD_Unstructured[Name],WisconsinFDD_Unstructured[OG Subfolder],0)</f>
        <v>Soup_2024</v>
      </c>
      <c r="K1230" t="str" cm="1">
        <f t="array" ref="K1230">UPPER(CleanFileName1(Items6[[#This Row],[Franchise Legal Name]]))</f>
        <v>SOUP KORNER LLC</v>
      </c>
      <c r="L1230" s="8" t="str">
        <f>SUBSTITUTE(Items6[[#This Row],[New PDF File Name]],".pdf","_Items1-23.pdf")</f>
        <v>SOUP KORNER LLC_2024_Items1-23.pdf</v>
      </c>
      <c r="M1230" s="6" t="str">
        <f>Items6[[#This Row],[Cleaned Legal Name]]&amp;"_"&amp;Items6[[#This Row],[FDD Year]]&amp;".pdf"</f>
        <v>SOUP KORNER LLC_2024.pdf</v>
      </c>
      <c r="N1230" s="7" t="str">
        <f>SUBSTITUTE(Items6[[#This Row],[New PDF File Name]],".pdf","")</f>
        <v>SOUP KORNER LLC_2024</v>
      </c>
    </row>
    <row r="1231" spans="1:14" x14ac:dyDescent="0.3">
      <c r="A1231" s="1" t="s">
        <v>2467</v>
      </c>
      <c r="B1231" s="1" t="s">
        <v>8</v>
      </c>
      <c r="C1231" s="2">
        <v>45538.740740787034</v>
      </c>
      <c r="D1231" s="2">
        <v>45533.90697113426</v>
      </c>
      <c r="E1231" s="2">
        <v>45533.906970972224</v>
      </c>
      <c r="F1231" s="1" t="s">
        <v>9</v>
      </c>
      <c r="G1231" s="1" t="s">
        <v>2468</v>
      </c>
      <c r="H1231" s="2" t="str">
        <f>_xlfn.XLOOKUP(Items6[[#This Row],[Name - Copy]],AllJson[PDF File Name],AllJson[Franchise Legal Name])</f>
        <v>Southern Steer Franchising International, LLC</v>
      </c>
      <c r="I1231" s="4">
        <f>_xlfn.XLOOKUP(Items6[[#This Row],[Name - Copy]],AllJson[PDF File Name],AllJson[FDD Year])</f>
        <v>2024</v>
      </c>
      <c r="J1231" s="5" t="str">
        <f>_xlfn.XLOOKUP(Items6[[#This Row],[Name]],WisconsinFDD_Unstructured[Name],WisconsinFDD_Unstructured[OG Subfolder],0)</f>
        <v>Southern_2024</v>
      </c>
      <c r="K1231" t="str" cm="1">
        <f t="array" ref="K1231">UPPER(CleanFileName1(Items6[[#This Row],[Franchise Legal Name]]))</f>
        <v>SOUTHERN STEER FRANCHISING INTERNATIONAL, LLC</v>
      </c>
      <c r="L1231" s="8" t="str">
        <f>SUBSTITUTE(Items6[[#This Row],[New PDF File Name]],".pdf","_Items1-23.pdf")</f>
        <v>SOUTHERN STEER FRANCHISING INTERNATIONAL, LLC_2024_Items1-23.pdf</v>
      </c>
      <c r="M1231" s="6" t="str">
        <f>Items6[[#This Row],[Cleaned Legal Name]]&amp;"_"&amp;Items6[[#This Row],[FDD Year]]&amp;".pdf"</f>
        <v>SOUTHERN STEER FRANCHISING INTERNATIONAL, LLC_2024.pdf</v>
      </c>
      <c r="N1231" s="7" t="str">
        <f>SUBSTITUTE(Items6[[#This Row],[New PDF File Name]],".pdf","")</f>
        <v>SOUTHERN STEER FRANCHISING INTERNATIONAL, LLC_2024</v>
      </c>
    </row>
    <row r="1232" spans="1:14" x14ac:dyDescent="0.3">
      <c r="A1232" s="1" t="s">
        <v>2469</v>
      </c>
      <c r="B1232" s="1" t="s">
        <v>8</v>
      </c>
      <c r="C1232" s="2">
        <v>45538.748742511576</v>
      </c>
      <c r="D1232" s="2">
        <v>45533.906981354165</v>
      </c>
      <c r="E1232" s="2">
        <v>45533.906981284723</v>
      </c>
      <c r="F1232" s="1" t="s">
        <v>9</v>
      </c>
      <c r="G1232" s="1" t="s">
        <v>2470</v>
      </c>
      <c r="H1232" s="2" t="str">
        <f>_xlfn.XLOOKUP(Items6[[#This Row],[Name - Copy]],AllJson[PDF File Name],AllJson[Franchise Legal Name])</f>
        <v>Sparkle Franchising, LLC</v>
      </c>
      <c r="I1232" s="4">
        <f>_xlfn.XLOOKUP(Items6[[#This Row],[Name - Copy]],AllJson[PDF File Name],AllJson[FDD Year])</f>
        <v>2024</v>
      </c>
      <c r="J1232" s="5">
        <f>_xlfn.XLOOKUP(Items6[[#This Row],[Name]],WisconsinFDD_Unstructured[Name],WisconsinFDD_Unstructured[OG Subfolder],0)</f>
        <v>0</v>
      </c>
      <c r="K1232" t="str" cm="1">
        <f t="array" ref="K1232">UPPER(CleanFileName1(Items6[[#This Row],[Franchise Legal Name]]))</f>
        <v>SPARKLE FRANCHISING, LLC</v>
      </c>
      <c r="L1232" s="8" t="str">
        <f>SUBSTITUTE(Items6[[#This Row],[New PDF File Name]],".pdf","_Items1-23.pdf")</f>
        <v>SPARKLE FRANCHISING, LLC_2024_Items1-23.pdf</v>
      </c>
      <c r="M1232" s="6" t="str">
        <f>Items6[[#This Row],[Cleaned Legal Name]]&amp;"_"&amp;Items6[[#This Row],[FDD Year]]&amp;".pdf"</f>
        <v>SPARKLE FRANCHISING, LLC_2024.pdf</v>
      </c>
      <c r="N1232" s="7" t="str">
        <f>SUBSTITUTE(Items6[[#This Row],[New PDF File Name]],".pdf","")</f>
        <v>SPARKLE FRANCHISING, LLC_2024</v>
      </c>
    </row>
    <row r="1233" spans="1:14" x14ac:dyDescent="0.3">
      <c r="A1233" s="1" t="s">
        <v>2471</v>
      </c>
      <c r="B1233" s="1" t="s">
        <v>8</v>
      </c>
      <c r="C1233" s="2">
        <v>45538.749975983796</v>
      </c>
      <c r="D1233" s="2">
        <v>45533.906989988427</v>
      </c>
      <c r="E1233" s="2">
        <v>45533.906989826392</v>
      </c>
      <c r="F1233" s="1" t="s">
        <v>9</v>
      </c>
      <c r="G1233" s="1" t="s">
        <v>2472</v>
      </c>
      <c r="H1233" s="2" t="str">
        <f>_xlfn.XLOOKUP(Items6[[#This Row],[Name - Copy]],AllJson[PDF File Name],AllJson[Franchise Legal Name])</f>
        <v>Sparkle International, Inc.</v>
      </c>
      <c r="I1233" s="4">
        <f>_xlfn.XLOOKUP(Items6[[#This Row],[Name - Copy]],AllJson[PDF File Name],AllJson[FDD Year])</f>
        <v>2024</v>
      </c>
      <c r="J1233" s="5">
        <f>_xlfn.XLOOKUP(Items6[[#This Row],[Name]],WisconsinFDD_Unstructured[Name],WisconsinFDD_Unstructured[OG Subfolder],0)</f>
        <v>0</v>
      </c>
      <c r="K1233" t="str" cm="1">
        <f t="array" ref="K1233">UPPER(CleanFileName1(Items6[[#This Row],[Franchise Legal Name]]))</f>
        <v>SPARKLE INTERNATIONAL, INC.</v>
      </c>
      <c r="L1233" s="8" t="str">
        <f>SUBSTITUTE(Items6[[#This Row],[New PDF File Name]],".pdf","_Items1-23.pdf")</f>
        <v>SPARKLE INTERNATIONAL, INC._2024_Items1-23.pdf</v>
      </c>
      <c r="M1233" s="6" t="str">
        <f>Items6[[#This Row],[Cleaned Legal Name]]&amp;"_"&amp;Items6[[#This Row],[FDD Year]]&amp;".pdf"</f>
        <v>SPARKLE INTERNATIONAL, INC._2024.pdf</v>
      </c>
      <c r="N1233" s="7" t="str">
        <f>SUBSTITUTE(Items6[[#This Row],[New PDF File Name]],".pdf","")</f>
        <v>SPARKLE INTERNATIONAL, INC._2024</v>
      </c>
    </row>
    <row r="1234" spans="1:14" x14ac:dyDescent="0.3">
      <c r="A1234" s="1" t="s">
        <v>2473</v>
      </c>
      <c r="B1234" s="1" t="s">
        <v>8</v>
      </c>
      <c r="C1234" s="2">
        <v>45538.751753738426</v>
      </c>
      <c r="D1234" s="2">
        <v>45533.907005104164</v>
      </c>
      <c r="E1234" s="2">
        <v>45533.907005046298</v>
      </c>
      <c r="F1234" s="1" t="s">
        <v>9</v>
      </c>
      <c r="G1234" s="1" t="s">
        <v>2474</v>
      </c>
      <c r="H1234" s="2" t="str">
        <f>_xlfn.XLOOKUP(Items6[[#This Row],[Name - Copy]],AllJson[PDF File Name],AllJson[Franchise Legal Name])</f>
        <v>Sparkle Squad, LLC</v>
      </c>
      <c r="I1234" s="4">
        <f>_xlfn.XLOOKUP(Items6[[#This Row],[Name - Copy]],AllJson[PDF File Name],AllJson[FDD Year])</f>
        <v>2024</v>
      </c>
      <c r="J1234" s="5">
        <f>_xlfn.XLOOKUP(Items6[[#This Row],[Name]],WisconsinFDD_Unstructured[Name],WisconsinFDD_Unstructured[OG Subfolder],0)</f>
        <v>0</v>
      </c>
      <c r="K1234" t="str" cm="1">
        <f t="array" ref="K1234">UPPER(CleanFileName1(Items6[[#This Row],[Franchise Legal Name]]))</f>
        <v>SPARKLE SQUAD, LLC</v>
      </c>
      <c r="L1234" s="8" t="str">
        <f>SUBSTITUTE(Items6[[#This Row],[New PDF File Name]],".pdf","_Items1-23.pdf")</f>
        <v>SPARKLE SQUAD, LLC_2024_Items1-23.pdf</v>
      </c>
      <c r="M1234" s="6" t="str">
        <f>Items6[[#This Row],[Cleaned Legal Name]]&amp;"_"&amp;Items6[[#This Row],[FDD Year]]&amp;".pdf"</f>
        <v>SPARKLE SQUAD, LLC_2024.pdf</v>
      </c>
      <c r="N1234" s="7" t="str">
        <f>SUBSTITUTE(Items6[[#This Row],[New PDF File Name]],".pdf","")</f>
        <v>SPARKLE SQUAD, LLC_2024</v>
      </c>
    </row>
    <row r="1235" spans="1:14" x14ac:dyDescent="0.3">
      <c r="A1235" s="1" t="s">
        <v>2475</v>
      </c>
      <c r="B1235" s="1" t="s">
        <v>8</v>
      </c>
      <c r="C1235" s="2">
        <v>45538.753286701387</v>
      </c>
      <c r="D1235" s="2">
        <v>45533.90703829861</v>
      </c>
      <c r="E1235" s="2">
        <v>45533.907038136575</v>
      </c>
      <c r="F1235" s="1" t="s">
        <v>9</v>
      </c>
      <c r="G1235" s="1" t="s">
        <v>2476</v>
      </c>
      <c r="H1235" s="2" t="str">
        <f>_xlfn.XLOOKUP(Items6[[#This Row],[Name - Copy]],AllJson[PDF File Name],AllJson[Franchise Legal Name])</f>
        <v>Spavia International, LLC</v>
      </c>
      <c r="I1235" s="4">
        <f>_xlfn.XLOOKUP(Items6[[#This Row],[Name - Copy]],AllJson[PDF File Name],AllJson[FDD Year])</f>
        <v>2024</v>
      </c>
      <c r="J1235" s="5" t="str">
        <f>_xlfn.XLOOKUP(Items6[[#This Row],[Name]],WisconsinFDD_Unstructured[Name],WisconsinFDD_Unstructured[OG Subfolder],0)</f>
        <v>Spavia_2024</v>
      </c>
      <c r="K1235" t="str" cm="1">
        <f t="array" ref="K1235">UPPER(CleanFileName1(Items6[[#This Row],[Franchise Legal Name]]))</f>
        <v>SPAVIA INTERNATIONAL, LLC</v>
      </c>
      <c r="L1235" s="8" t="str">
        <f>SUBSTITUTE(Items6[[#This Row],[New PDF File Name]],".pdf","_Items1-23.pdf")</f>
        <v>SPAVIA INTERNATIONAL, LLC_2024_Items1-23.pdf</v>
      </c>
      <c r="M1235" s="6" t="str">
        <f>Items6[[#This Row],[Cleaned Legal Name]]&amp;"_"&amp;Items6[[#This Row],[FDD Year]]&amp;".pdf"</f>
        <v>SPAVIA INTERNATIONAL, LLC_2024.pdf</v>
      </c>
      <c r="N1235" s="7" t="str">
        <f>SUBSTITUTE(Items6[[#This Row],[New PDF File Name]],".pdf","")</f>
        <v>SPAVIA INTERNATIONAL, LLC_2024</v>
      </c>
    </row>
    <row r="1236" spans="1:14" x14ac:dyDescent="0.3">
      <c r="A1236" s="1" t="s">
        <v>2477</v>
      </c>
      <c r="B1236" s="1" t="s">
        <v>8</v>
      </c>
      <c r="C1236" s="2">
        <v>45538.755735960651</v>
      </c>
      <c r="D1236" s="2">
        <v>45533.907070717592</v>
      </c>
      <c r="E1236" s="2">
        <v>45533.907070567133</v>
      </c>
      <c r="F1236" s="1" t="s">
        <v>9</v>
      </c>
      <c r="G1236" s="1" t="s">
        <v>2478</v>
      </c>
      <c r="H1236" s="2" t="str">
        <f>_xlfn.XLOOKUP(Items6[[#This Row],[Name - Copy]],AllJson[PDF File Name],AllJson[Franchise Legal Name])</f>
        <v>SpeeDee Worldwide, LLC</v>
      </c>
      <c r="I1236" s="4">
        <f>_xlfn.XLOOKUP(Items6[[#This Row],[Name - Copy]],AllJson[PDF File Name],AllJson[FDD Year])</f>
        <v>2024</v>
      </c>
      <c r="J1236" s="5" t="str">
        <f>_xlfn.XLOOKUP(Items6[[#This Row],[Name]],WisconsinFDD_Unstructured[Name],WisconsinFDD_Unstructured[OG Subfolder],0)</f>
        <v>SpeeDee_2024</v>
      </c>
      <c r="K1236" t="str" cm="1">
        <f t="array" ref="K1236">UPPER(CleanFileName1(Items6[[#This Row],[Franchise Legal Name]]))</f>
        <v>SPEEDEE WORLDWIDE, LLC</v>
      </c>
      <c r="L1236" s="8" t="str">
        <f>SUBSTITUTE(Items6[[#This Row],[New PDF File Name]],".pdf","_Items1-23.pdf")</f>
        <v>SPEEDEE WORLDWIDE, LLC_2024_Items1-23.pdf</v>
      </c>
      <c r="M1236" s="6" t="str">
        <f>Items6[[#This Row],[Cleaned Legal Name]]&amp;"_"&amp;Items6[[#This Row],[FDD Year]]&amp;".pdf"</f>
        <v>SPEEDEE WORLDWIDE, LLC_2024.pdf</v>
      </c>
      <c r="N1236" s="7" t="str">
        <f>SUBSTITUTE(Items6[[#This Row],[New PDF File Name]],".pdf","")</f>
        <v>SPEEDEE WORLDWIDE, LLC_2024</v>
      </c>
    </row>
    <row r="1237" spans="1:14" x14ac:dyDescent="0.3">
      <c r="A1237" s="1" t="s">
        <v>2479</v>
      </c>
      <c r="B1237" s="1" t="s">
        <v>8</v>
      </c>
      <c r="C1237" s="2">
        <v>45538.758141215279</v>
      </c>
      <c r="D1237" s="2">
        <v>45533.907078842596</v>
      </c>
      <c r="E1237" s="2">
        <v>45533.907078784723</v>
      </c>
      <c r="F1237" s="1" t="s">
        <v>9</v>
      </c>
      <c r="G1237" s="1" t="s">
        <v>2480</v>
      </c>
      <c r="H1237" s="2" t="str">
        <f>_xlfn.XLOOKUP(Items6[[#This Row],[Name - Copy]],AllJson[PDF File Name],AllJson[Franchise Legal Name])</f>
        <v>SPEED QUEEN Laundry Franchise, LLC</v>
      </c>
      <c r="I1237" s="4">
        <f>_xlfn.XLOOKUP(Items6[[#This Row],[Name - Copy]],AllJson[PDF File Name],AllJson[FDD Year])</f>
        <v>2024</v>
      </c>
      <c r="J1237" s="5" t="str">
        <f>_xlfn.XLOOKUP(Items6[[#This Row],[Name]],WisconsinFDD_Unstructured[Name],WisconsinFDD_Unstructured[OG Subfolder],0)</f>
        <v>SPEED_2024</v>
      </c>
      <c r="K1237" t="str" cm="1">
        <f t="array" ref="K1237">UPPER(CleanFileName1(Items6[[#This Row],[Franchise Legal Name]]))</f>
        <v>SPEED QUEEN LAUNDRY FRANCHISE, LLC</v>
      </c>
      <c r="L1237" s="8" t="str">
        <f>SUBSTITUTE(Items6[[#This Row],[New PDF File Name]],".pdf","_Items1-23.pdf")</f>
        <v>SPEED QUEEN LAUNDRY FRANCHISE, LLC_2024_Items1-23.pdf</v>
      </c>
      <c r="M1237" s="6" t="str">
        <f>Items6[[#This Row],[Cleaned Legal Name]]&amp;"_"&amp;Items6[[#This Row],[FDD Year]]&amp;".pdf"</f>
        <v>SPEED QUEEN LAUNDRY FRANCHISE, LLC_2024.pdf</v>
      </c>
      <c r="N1237" s="7" t="str">
        <f>SUBSTITUTE(Items6[[#This Row],[New PDF File Name]],".pdf","")</f>
        <v>SPEED QUEEN LAUNDRY FRANCHISE, LLC_2024</v>
      </c>
    </row>
    <row r="1238" spans="1:14" x14ac:dyDescent="0.3">
      <c r="A1238" s="1" t="s">
        <v>2481</v>
      </c>
      <c r="B1238" s="1" t="s">
        <v>8</v>
      </c>
      <c r="C1238" s="2">
        <v>45538.760005949072</v>
      </c>
      <c r="D1238" s="2">
        <v>45533.907105138889</v>
      </c>
      <c r="E1238" s="2">
        <v>45533.907105011574</v>
      </c>
      <c r="F1238" s="1" t="s">
        <v>9</v>
      </c>
      <c r="G1238" s="1" t="s">
        <v>2482</v>
      </c>
      <c r="H1238" s="2" t="str">
        <f>_xlfn.XLOOKUP(Items6[[#This Row],[Name - Copy]],AllJson[PDF File Name],AllJson[Franchise Legal Name])</f>
        <v>Spend The Day Franchising, Inc.</v>
      </c>
      <c r="I1238" s="4">
        <f>_xlfn.XLOOKUP(Items6[[#This Row],[Name - Copy]],AllJson[PDF File Name],AllJson[FDD Year])</f>
        <v>2024</v>
      </c>
      <c r="J1238" s="5" t="str">
        <f>_xlfn.XLOOKUP(Items6[[#This Row],[Name]],WisconsinFDD_Unstructured[Name],WisconsinFDD_Unstructured[OG Subfolder],0)</f>
        <v>Spend_2024</v>
      </c>
      <c r="K1238" t="str" cm="1">
        <f t="array" ref="K1238">UPPER(CleanFileName1(Items6[[#This Row],[Franchise Legal Name]]))</f>
        <v>SPEND THE DAY FRANCHISING, INC.</v>
      </c>
      <c r="L1238" s="8" t="str">
        <f>SUBSTITUTE(Items6[[#This Row],[New PDF File Name]],".pdf","_Items1-23.pdf")</f>
        <v>SPEND THE DAY FRANCHISING, INC._2024_Items1-23.pdf</v>
      </c>
      <c r="M1238" s="6" t="str">
        <f>Items6[[#This Row],[Cleaned Legal Name]]&amp;"_"&amp;Items6[[#This Row],[FDD Year]]&amp;".pdf"</f>
        <v>SPEND THE DAY FRANCHISING, INC._2024.pdf</v>
      </c>
      <c r="N1238" s="7" t="str">
        <f>SUBSTITUTE(Items6[[#This Row],[New PDF File Name]],".pdf","")</f>
        <v>SPEND THE DAY FRANCHISING, INC._2024</v>
      </c>
    </row>
    <row r="1239" spans="1:14" x14ac:dyDescent="0.3">
      <c r="A1239" s="1" t="s">
        <v>2483</v>
      </c>
      <c r="B1239" s="1" t="s">
        <v>8</v>
      </c>
      <c r="C1239" s="2">
        <v>45538.76130515046</v>
      </c>
      <c r="D1239" s="2">
        <v>45533.90714195602</v>
      </c>
      <c r="E1239" s="2">
        <v>45533.907141793985</v>
      </c>
      <c r="F1239" s="1" t="s">
        <v>9</v>
      </c>
      <c r="G1239" s="1" t="s">
        <v>2484</v>
      </c>
      <c r="H1239" s="2" t="str">
        <f>_xlfn.XLOOKUP(Items6[[#This Row],[Name - Copy]],AllJson[PDF File Name],AllJson[Franchise Legal Name])</f>
        <v>Spenga Holdings LLC</v>
      </c>
      <c r="I1239" s="4">
        <f>_xlfn.XLOOKUP(Items6[[#This Row],[Name - Copy]],AllJson[PDF File Name],AllJson[FDD Year])</f>
        <v>2024</v>
      </c>
      <c r="J1239" s="5" t="str">
        <f>_xlfn.XLOOKUP(Items6[[#This Row],[Name]],WisconsinFDD_Unstructured[Name],WisconsinFDD_Unstructured[OG Subfolder],0)</f>
        <v>Spenga_2024</v>
      </c>
      <c r="K1239" t="str" cm="1">
        <f t="array" ref="K1239">UPPER(CleanFileName1(Items6[[#This Row],[Franchise Legal Name]]))</f>
        <v>SPENGA HOLDINGS LLC</v>
      </c>
      <c r="L1239" s="8" t="str">
        <f>SUBSTITUTE(Items6[[#This Row],[New PDF File Name]],".pdf","_Items1-23.pdf")</f>
        <v>SPENGA HOLDINGS LLC_2024_Items1-23.pdf</v>
      </c>
      <c r="M1239" s="6" t="str">
        <f>Items6[[#This Row],[Cleaned Legal Name]]&amp;"_"&amp;Items6[[#This Row],[FDD Year]]&amp;".pdf"</f>
        <v>SPENGA HOLDINGS LLC_2024.pdf</v>
      </c>
      <c r="N1239" s="7" t="str">
        <f>SUBSTITUTE(Items6[[#This Row],[New PDF File Name]],".pdf","")</f>
        <v>SPENGA HOLDINGS LLC_2024</v>
      </c>
    </row>
    <row r="1240" spans="1:14" x14ac:dyDescent="0.3">
      <c r="A1240" s="1" t="s">
        <v>2485</v>
      </c>
      <c r="B1240" s="1" t="s">
        <v>8</v>
      </c>
      <c r="C1240" s="2">
        <v>45538.76429540509</v>
      </c>
      <c r="D1240" s="2">
        <v>45533.907169988423</v>
      </c>
      <c r="E1240" s="2">
        <v>45533.907169861108</v>
      </c>
      <c r="F1240" s="1" t="s">
        <v>9</v>
      </c>
      <c r="G1240" s="1" t="s">
        <v>2486</v>
      </c>
      <c r="H1240" s="2" t="str">
        <f>_xlfn.XLOOKUP(Items6[[#This Row],[Name - Copy]],AllJson[PDF File Name],AllJson[Franchise Legal Name])</f>
        <v>Sperry Commercial Global Affiliates, LLC</v>
      </c>
      <c r="I1240" s="4">
        <f>_xlfn.XLOOKUP(Items6[[#This Row],[Name - Copy]],AllJson[PDF File Name],AllJson[FDD Year])</f>
        <v>2024</v>
      </c>
      <c r="J1240" s="5" t="str">
        <f>_xlfn.XLOOKUP(Items6[[#This Row],[Name]],WisconsinFDD_Unstructured[Name],WisconsinFDD_Unstructured[OG Subfolder],0)</f>
        <v>Sperry_2024</v>
      </c>
      <c r="K1240" t="str" cm="1">
        <f t="array" ref="K1240">UPPER(CleanFileName1(Items6[[#This Row],[Franchise Legal Name]]))</f>
        <v>SPERRY COMMERCIAL GLOBAL AFFILIATES, LLC</v>
      </c>
      <c r="L1240" s="8" t="str">
        <f>SUBSTITUTE(Items6[[#This Row],[New PDF File Name]],".pdf","_Items1-23.pdf")</f>
        <v>SPERRY COMMERCIAL GLOBAL AFFILIATES, LLC_2024_Items1-23.pdf</v>
      </c>
      <c r="M1240" s="6" t="str">
        <f>Items6[[#This Row],[Cleaned Legal Name]]&amp;"_"&amp;Items6[[#This Row],[FDD Year]]&amp;".pdf"</f>
        <v>SPERRY COMMERCIAL GLOBAL AFFILIATES, LLC_2024.pdf</v>
      </c>
      <c r="N1240" s="7" t="str">
        <f>SUBSTITUTE(Items6[[#This Row],[New PDF File Name]],".pdf","")</f>
        <v>SPERRY COMMERCIAL GLOBAL AFFILIATES, LLC_2024</v>
      </c>
    </row>
    <row r="1241" spans="1:14" x14ac:dyDescent="0.3">
      <c r="A1241" s="1" t="s">
        <v>2487</v>
      </c>
      <c r="B1241" s="1" t="s">
        <v>8</v>
      </c>
      <c r="C1241" s="2">
        <v>45538.76573324074</v>
      </c>
      <c r="D1241" s="2">
        <v>45533.907198576388</v>
      </c>
      <c r="E1241" s="2">
        <v>45533.90719849537</v>
      </c>
      <c r="F1241" s="1" t="s">
        <v>9</v>
      </c>
      <c r="G1241" s="1" t="s">
        <v>2488</v>
      </c>
      <c r="H1241" s="2" t="str">
        <f>_xlfn.XLOOKUP(Items6[[#This Row],[Name - Copy]],AllJson[PDF File Name],AllJson[Franchise Legal Name])</f>
        <v>Spherion Staffing, LLC</v>
      </c>
      <c r="I1241" s="4">
        <f>_xlfn.XLOOKUP(Items6[[#This Row],[Name - Copy]],AllJson[PDF File Name],AllJson[FDD Year])</f>
        <v>2024</v>
      </c>
      <c r="J1241" s="5" t="str">
        <f>_xlfn.XLOOKUP(Items6[[#This Row],[Name]],WisconsinFDD_Unstructured[Name],WisconsinFDD_Unstructured[OG Subfolder],0)</f>
        <v>Spherion_2024</v>
      </c>
      <c r="K1241" t="str" cm="1">
        <f t="array" ref="K1241">UPPER(CleanFileName1(Items6[[#This Row],[Franchise Legal Name]]))</f>
        <v>SPHERION STAFFING, LLC</v>
      </c>
      <c r="L1241" s="8" t="str">
        <f>SUBSTITUTE(Items6[[#This Row],[New PDF File Name]],".pdf","_Items1-23.pdf")</f>
        <v>SPHERION STAFFING, LLC_2024_Items1-23.pdf</v>
      </c>
      <c r="M1241" s="6" t="str">
        <f>Items6[[#This Row],[Cleaned Legal Name]]&amp;"_"&amp;Items6[[#This Row],[FDD Year]]&amp;".pdf"</f>
        <v>SPHERION STAFFING, LLC_2024.pdf</v>
      </c>
      <c r="N1241" s="7" t="str">
        <f>SUBSTITUTE(Items6[[#This Row],[New PDF File Name]],".pdf","")</f>
        <v>SPHERION STAFFING, LLC_2024</v>
      </c>
    </row>
    <row r="1242" spans="1:14" x14ac:dyDescent="0.3">
      <c r="A1242" s="1" t="s">
        <v>2489</v>
      </c>
      <c r="B1242" s="1" t="s">
        <v>8</v>
      </c>
      <c r="C1242" s="2">
        <v>45538.767695127317</v>
      </c>
      <c r="D1242" s="2">
        <v>45533.907226875002</v>
      </c>
      <c r="E1242" s="2">
        <v>45533.907226747688</v>
      </c>
      <c r="F1242" s="1" t="s">
        <v>9</v>
      </c>
      <c r="G1242" s="1" t="s">
        <v>2490</v>
      </c>
      <c r="H1242" s="2" t="str">
        <f>_xlfn.XLOOKUP(Items6[[#This Row],[Name - Copy]],AllJson[PDF File Name],AllJson[Franchise Legal Name])</f>
        <v>SPICE &amp; TEA EXCHANGE FRANCHSING LLC</v>
      </c>
      <c r="I1242" s="4">
        <f>_xlfn.XLOOKUP(Items6[[#This Row],[Name - Copy]],AllJson[PDF File Name],AllJson[FDD Year])</f>
        <v>2024</v>
      </c>
      <c r="J1242" s="5" t="str">
        <f>_xlfn.XLOOKUP(Items6[[#This Row],[Name]],WisconsinFDD_Unstructured[Name],WisconsinFDD_Unstructured[OG Subfolder],0)</f>
        <v>SPICE_2024</v>
      </c>
      <c r="K1242" t="str" cm="1">
        <f t="array" ref="K1242">UPPER(CleanFileName1(Items6[[#This Row],[Franchise Legal Name]]))</f>
        <v>SPICE &amp; TEA EXCHANGE FRANCHSING LLC</v>
      </c>
      <c r="L1242" s="8" t="str">
        <f>SUBSTITUTE(Items6[[#This Row],[New PDF File Name]],".pdf","_Items1-23.pdf")</f>
        <v>SPICE &amp; TEA EXCHANGE FRANCHSING LLC_2024_Items1-23.pdf</v>
      </c>
      <c r="M1242" s="6" t="str">
        <f>Items6[[#This Row],[Cleaned Legal Name]]&amp;"_"&amp;Items6[[#This Row],[FDD Year]]&amp;".pdf"</f>
        <v>SPICE &amp; TEA EXCHANGE FRANCHSING LLC_2024.pdf</v>
      </c>
      <c r="N1242" s="7" t="str">
        <f>SUBSTITUTE(Items6[[#This Row],[New PDF File Name]],".pdf","")</f>
        <v>SPICE &amp; TEA EXCHANGE FRANCHSING LLC_2024</v>
      </c>
    </row>
    <row r="1243" spans="1:14" x14ac:dyDescent="0.3">
      <c r="A1243" s="1" t="s">
        <v>2491</v>
      </c>
      <c r="B1243" s="1" t="s">
        <v>8</v>
      </c>
      <c r="C1243" s="2">
        <v>45538.770062708332</v>
      </c>
      <c r="D1243" s="2">
        <v>45533.907256736115</v>
      </c>
      <c r="E1243" s="2">
        <v>45533.907256631945</v>
      </c>
      <c r="F1243" s="1" t="s">
        <v>9</v>
      </c>
      <c r="G1243" s="1" t="s">
        <v>2492</v>
      </c>
      <c r="H1243" s="2" t="str">
        <f>_xlfn.XLOOKUP(Items6[[#This Row],[Name - Copy]],AllJson[PDF File Name],AllJson[Franchise Legal Name])</f>
        <v>Sport Clips, Inc.</v>
      </c>
      <c r="I1243" s="4">
        <f>_xlfn.XLOOKUP(Items6[[#This Row],[Name - Copy]],AllJson[PDF File Name],AllJson[FDD Year])</f>
        <v>2024</v>
      </c>
      <c r="J1243" s="5" t="str">
        <f>_xlfn.XLOOKUP(Items6[[#This Row],[Name]],WisconsinFDD_Unstructured[Name],WisconsinFDD_Unstructured[OG Subfolder],0)</f>
        <v>Sport_2024</v>
      </c>
      <c r="K1243" t="str" cm="1">
        <f t="array" ref="K1243">UPPER(CleanFileName1(Items6[[#This Row],[Franchise Legal Name]]))</f>
        <v>SPORT CLIPS, INC.</v>
      </c>
      <c r="L1243" s="8" t="str">
        <f>SUBSTITUTE(Items6[[#This Row],[New PDF File Name]],".pdf","_Items1-23.pdf")</f>
        <v>SPORT CLIPS, INC._2024_Items1-23.pdf</v>
      </c>
      <c r="M1243" s="6" t="str">
        <f>Items6[[#This Row],[Cleaned Legal Name]]&amp;"_"&amp;Items6[[#This Row],[FDD Year]]&amp;".pdf"</f>
        <v>SPORT CLIPS, INC._2024.pdf</v>
      </c>
      <c r="N1243" s="7" t="str">
        <f>SUBSTITUTE(Items6[[#This Row],[New PDF File Name]],".pdf","")</f>
        <v>SPORT CLIPS, INC._2024</v>
      </c>
    </row>
    <row r="1244" spans="1:14" x14ac:dyDescent="0.3">
      <c r="A1244" s="1" t="s">
        <v>2493</v>
      </c>
      <c r="B1244" s="1" t="s">
        <v>8</v>
      </c>
      <c r="C1244" s="2">
        <v>45538.771994479168</v>
      </c>
      <c r="D1244" s="2">
        <v>45533.907292662036</v>
      </c>
      <c r="E1244" s="2">
        <v>45533.907292546297</v>
      </c>
      <c r="F1244" s="1" t="s">
        <v>9</v>
      </c>
      <c r="G1244" s="1" t="s">
        <v>2494</v>
      </c>
      <c r="H1244" s="2" t="str">
        <f>_xlfn.XLOOKUP(Items6[[#This Row],[Name - Copy]],AllJson[PDF File Name],AllJson[Franchise Legal Name])</f>
        <v>Spray-Net Inc.</v>
      </c>
      <c r="I1244" s="4">
        <f>_xlfn.XLOOKUP(Items6[[#This Row],[Name - Copy]],AllJson[PDF File Name],AllJson[FDD Year])</f>
        <v>2024</v>
      </c>
      <c r="J1244" s="5" t="str">
        <f>_xlfn.XLOOKUP(Items6[[#This Row],[Name]],WisconsinFDD_Unstructured[Name],WisconsinFDD_Unstructured[OG Subfolder],0)</f>
        <v>Spray-Net_2024</v>
      </c>
      <c r="K1244" t="str" cm="1">
        <f t="array" ref="K1244">UPPER(CleanFileName1(Items6[[#This Row],[Franchise Legal Name]]))</f>
        <v>SPRAY-NET INC.</v>
      </c>
      <c r="L1244" s="8" t="str">
        <f>SUBSTITUTE(Items6[[#This Row],[New PDF File Name]],".pdf","_Items1-23.pdf")</f>
        <v>SPRAY-NET INC._2024_Items1-23.pdf</v>
      </c>
      <c r="M1244" s="6" t="str">
        <f>Items6[[#This Row],[Cleaned Legal Name]]&amp;"_"&amp;Items6[[#This Row],[FDD Year]]&amp;".pdf"</f>
        <v>SPRAY-NET INC._2024.pdf</v>
      </c>
      <c r="N1244" s="7" t="str">
        <f>SUBSTITUTE(Items6[[#This Row],[New PDF File Name]],".pdf","")</f>
        <v>SPRAY-NET INC._2024</v>
      </c>
    </row>
    <row r="1245" spans="1:14" x14ac:dyDescent="0.3">
      <c r="A1245" s="1" t="s">
        <v>2495</v>
      </c>
      <c r="B1245" s="1" t="s">
        <v>8</v>
      </c>
      <c r="C1245" s="2">
        <v>45538.774556689816</v>
      </c>
      <c r="D1245" s="2">
        <v>45533.907312465279</v>
      </c>
      <c r="E1245" s="2">
        <v>45533.907312291667</v>
      </c>
      <c r="F1245" s="1" t="s">
        <v>9</v>
      </c>
      <c r="G1245" s="1" t="s">
        <v>2496</v>
      </c>
      <c r="H1245" s="2" t="str">
        <f>_xlfn.XLOOKUP(Items6[[#This Row],[Name - Copy]],AllJson[PDF File Name],AllJson[Franchise Legal Name])</f>
        <v>Spray Foam Genie International, LLC</v>
      </c>
      <c r="I1245" s="4">
        <f>_xlfn.XLOOKUP(Items6[[#This Row],[Name - Copy]],AllJson[PDF File Name],AllJson[FDD Year])</f>
        <v>2024</v>
      </c>
      <c r="J1245" s="5" t="str">
        <f>_xlfn.XLOOKUP(Items6[[#This Row],[Name]],WisconsinFDD_Unstructured[Name],WisconsinFDD_Unstructured[OG Subfolder],0)</f>
        <v>Spray_2024</v>
      </c>
      <c r="K1245" t="str" cm="1">
        <f t="array" ref="K1245">UPPER(CleanFileName1(Items6[[#This Row],[Franchise Legal Name]]))</f>
        <v>SPRAY FOAM GENIE INTERNATIONAL, LLC</v>
      </c>
      <c r="L1245" s="8" t="str">
        <f>SUBSTITUTE(Items6[[#This Row],[New PDF File Name]],".pdf","_Items1-23.pdf")</f>
        <v>SPRAY FOAM GENIE INTERNATIONAL, LLC_2024_Items1-23.pdf</v>
      </c>
      <c r="M1245" s="6" t="str">
        <f>Items6[[#This Row],[Cleaned Legal Name]]&amp;"_"&amp;Items6[[#This Row],[FDD Year]]&amp;".pdf"</f>
        <v>SPRAY FOAM GENIE INTERNATIONAL, LLC_2024.pdf</v>
      </c>
      <c r="N1245" s="7" t="str">
        <f>SUBSTITUTE(Items6[[#This Row],[New PDF File Name]],".pdf","")</f>
        <v>SPRAY FOAM GENIE INTERNATIONAL, LLC_2024</v>
      </c>
    </row>
    <row r="1246" spans="1:14" x14ac:dyDescent="0.3">
      <c r="A1246" s="1" t="s">
        <v>2497</v>
      </c>
      <c r="B1246" s="1" t="s">
        <v>8</v>
      </c>
      <c r="C1246" s="2">
        <v>45538.776469004632</v>
      </c>
      <c r="D1246" s="2">
        <v>45533.907337743054</v>
      </c>
      <c r="E1246" s="2">
        <v>45533.907337627315</v>
      </c>
      <c r="F1246" s="1" t="s">
        <v>9</v>
      </c>
      <c r="G1246" s="1" t="s">
        <v>2498</v>
      </c>
      <c r="H1246" s="2" t="str">
        <f>_xlfn.XLOOKUP(Items6[[#This Row],[Name - Copy]],AllJson[PDF File Name],AllJson[Franchise Legal Name])</f>
        <v>SPRING GREEN LAWN CARE CORP</v>
      </c>
      <c r="I1246" s="4">
        <f>_xlfn.XLOOKUP(Items6[[#This Row],[Name - Copy]],AllJson[PDF File Name],AllJson[FDD Year])</f>
        <v>2024</v>
      </c>
      <c r="J1246" s="5" t="str">
        <f>_xlfn.XLOOKUP(Items6[[#This Row],[Name]],WisconsinFDD_Unstructured[Name],WisconsinFDD_Unstructured[OG Subfolder],0)</f>
        <v>SPRING_2024</v>
      </c>
      <c r="K1246" t="str" cm="1">
        <f t="array" ref="K1246">UPPER(CleanFileName1(Items6[[#This Row],[Franchise Legal Name]]))</f>
        <v>SPRING GREEN LAWN CARE CORP</v>
      </c>
      <c r="L1246" s="8" t="str">
        <f>SUBSTITUTE(Items6[[#This Row],[New PDF File Name]],".pdf","_Items1-23.pdf")</f>
        <v>SPRING GREEN LAWN CARE CORP_2024_Items1-23.pdf</v>
      </c>
      <c r="M1246" s="6" t="str">
        <f>Items6[[#This Row],[Cleaned Legal Name]]&amp;"_"&amp;Items6[[#This Row],[FDD Year]]&amp;".pdf"</f>
        <v>SPRING GREEN LAWN CARE CORP_2024.pdf</v>
      </c>
      <c r="N1246" s="7" t="str">
        <f>SUBSTITUTE(Items6[[#This Row],[New PDF File Name]],".pdf","")</f>
        <v>SPRING GREEN LAWN CARE CORP_2024</v>
      </c>
    </row>
    <row r="1247" spans="1:14" x14ac:dyDescent="0.3">
      <c r="A1247" s="1" t="s">
        <v>2499</v>
      </c>
      <c r="B1247" s="1" t="s">
        <v>8</v>
      </c>
      <c r="C1247" s="2">
        <v>45538.778523067129</v>
      </c>
      <c r="D1247" s="2">
        <v>45533.907375636576</v>
      </c>
      <c r="E1247" s="2">
        <v>45533.907375555558</v>
      </c>
      <c r="F1247" s="1" t="s">
        <v>9</v>
      </c>
      <c r="G1247" s="1" t="s">
        <v>2500</v>
      </c>
      <c r="H1247" s="2" t="str">
        <f>_xlfn.XLOOKUP(Items6[[#This Row],[Name - Copy]],AllJson[PDF File Name],AllJson[Franchise Legal Name])</f>
        <v>Sprinkles Franchise Group LLC</v>
      </c>
      <c r="I1247" s="4">
        <f>_xlfn.XLOOKUP(Items6[[#This Row],[Name - Copy]],AllJson[PDF File Name],AllJson[FDD Year])</f>
        <v>2024</v>
      </c>
      <c r="J1247" s="5" t="str">
        <f>_xlfn.XLOOKUP(Items6[[#This Row],[Name]],WisconsinFDD_Unstructured[Name],WisconsinFDD_Unstructured[OG Subfolder],0)</f>
        <v>Sprinkles_2024</v>
      </c>
      <c r="K1247" t="str" cm="1">
        <f t="array" ref="K1247">UPPER(CleanFileName1(Items6[[#This Row],[Franchise Legal Name]]))</f>
        <v>SPRINKLES FRANCHISE GROUP LLC</v>
      </c>
      <c r="L1247" s="8" t="str">
        <f>SUBSTITUTE(Items6[[#This Row],[New PDF File Name]],".pdf","_Items1-23.pdf")</f>
        <v>SPRINKLES FRANCHISE GROUP LLC_2024_Items1-23.pdf</v>
      </c>
      <c r="M1247" s="6" t="str">
        <f>Items6[[#This Row],[Cleaned Legal Name]]&amp;"_"&amp;Items6[[#This Row],[FDD Year]]&amp;".pdf"</f>
        <v>SPRINKLES FRANCHISE GROUP LLC_2024.pdf</v>
      </c>
      <c r="N1247" s="7" t="str">
        <f>SUBSTITUTE(Items6[[#This Row],[New PDF File Name]],".pdf","")</f>
        <v>SPRINKLES FRANCHISE GROUP LLC_2024</v>
      </c>
    </row>
    <row r="1248" spans="1:14" x14ac:dyDescent="0.3">
      <c r="A1248" s="1" t="s">
        <v>2501</v>
      </c>
      <c r="B1248" s="1" t="s">
        <v>8</v>
      </c>
      <c r="C1248" s="2">
        <v>45538.780532743054</v>
      </c>
      <c r="D1248" s="2">
        <v>45533.907577418984</v>
      </c>
      <c r="E1248" s="2">
        <v>45533.907577372687</v>
      </c>
      <c r="F1248" s="1" t="s">
        <v>9</v>
      </c>
      <c r="G1248" s="1" t="s">
        <v>2502</v>
      </c>
      <c r="H1248" s="2" t="str">
        <f>_xlfn.XLOOKUP(Items6[[#This Row],[Name - Copy]],AllJson[PDF File Name],AllJson[Franchise Legal Name])</f>
        <v>SP Franchising, LLC</v>
      </c>
      <c r="I1248" s="4">
        <f>_xlfn.XLOOKUP(Items6[[#This Row],[Name - Copy]],AllJson[PDF File Name],AllJson[FDD Year])</f>
        <v>2024</v>
      </c>
      <c r="J1248" s="5" t="str">
        <f>_xlfn.XLOOKUP(Items6[[#This Row],[Name]],WisconsinFDD_Unstructured[Name],WisconsinFDD_Unstructured[OG Subfolder],0)</f>
        <v>SP_2024</v>
      </c>
      <c r="K1248" t="str" cm="1">
        <f t="array" ref="K1248">UPPER(CleanFileName1(Items6[[#This Row],[Franchise Legal Name]]))</f>
        <v>SP FRANCHISING, LLC</v>
      </c>
      <c r="L1248" s="8" t="str">
        <f>SUBSTITUTE(Items6[[#This Row],[New PDF File Name]],".pdf","_Items1-23.pdf")</f>
        <v>SP FRANCHISING, LLC_2024_Items1-23.pdf</v>
      </c>
      <c r="M1248" s="6" t="str">
        <f>Items6[[#This Row],[Cleaned Legal Name]]&amp;"_"&amp;Items6[[#This Row],[FDD Year]]&amp;".pdf"</f>
        <v>SP FRANCHISING, LLC_2024.pdf</v>
      </c>
      <c r="N1248" s="7" t="str">
        <f>SUBSTITUTE(Items6[[#This Row],[New PDF File Name]],".pdf","")</f>
        <v>SP FRANCHISING, LLC_2024</v>
      </c>
    </row>
    <row r="1249" spans="1:14" x14ac:dyDescent="0.3">
      <c r="A1249" s="1" t="s">
        <v>2503</v>
      </c>
      <c r="B1249" s="1" t="s">
        <v>8</v>
      </c>
      <c r="C1249" s="2">
        <v>45538.786439895834</v>
      </c>
      <c r="D1249" s="2">
        <v>45533.907625509259</v>
      </c>
      <c r="E1249" s="2">
        <v>45533.90762528935</v>
      </c>
      <c r="F1249" s="1" t="s">
        <v>9</v>
      </c>
      <c r="G1249" s="1" t="s">
        <v>2504</v>
      </c>
      <c r="H1249" s="2" t="str">
        <f>_xlfn.XLOOKUP(Items6[[#This Row],[Name - Copy]],AllJson[PDF File Name],AllJson[Franchise Legal Name])</f>
        <v>Stanley Industrial &amp; Automotive, LLC</v>
      </c>
      <c r="I1249" s="4">
        <f>_xlfn.XLOOKUP(Items6[[#This Row],[Name - Copy]],AllJson[PDF File Name],AllJson[FDD Year])</f>
        <v>2024</v>
      </c>
      <c r="J1249" s="5">
        <f>_xlfn.XLOOKUP(Items6[[#This Row],[Name]],WisconsinFDD_Unstructured[Name],WisconsinFDD_Unstructured[OG Subfolder],0)</f>
        <v>0</v>
      </c>
      <c r="K1249" t="str" cm="1">
        <f t="array" ref="K1249">UPPER(CleanFileName1(Items6[[#This Row],[Franchise Legal Name]]))</f>
        <v>STANLEY INDUSTRIAL &amp; AUTOMOTIVE, LLC</v>
      </c>
      <c r="L1249" s="8" t="str">
        <f>SUBSTITUTE(Items6[[#This Row],[New PDF File Name]],".pdf","_Items1-23.pdf")</f>
        <v>STANLEY INDUSTRIAL &amp; AUTOMOTIVE, LLC_2024_Items1-23.pdf</v>
      </c>
      <c r="M1249" s="6" t="str">
        <f>Items6[[#This Row],[Cleaned Legal Name]]&amp;"_"&amp;Items6[[#This Row],[FDD Year]]&amp;".pdf"</f>
        <v>STANLEY INDUSTRIAL &amp; AUTOMOTIVE, LLC_2024.pdf</v>
      </c>
      <c r="N1249" s="7" t="str">
        <f>SUBSTITUTE(Items6[[#This Row],[New PDF File Name]],".pdf","")</f>
        <v>STANLEY INDUSTRIAL &amp; AUTOMOTIVE, LLC_2024</v>
      </c>
    </row>
    <row r="1250" spans="1:14" x14ac:dyDescent="0.3">
      <c r="A1250" s="1" t="s">
        <v>2505</v>
      </c>
      <c r="B1250" s="1" t="s">
        <v>8</v>
      </c>
      <c r="C1250" s="2">
        <v>45538.789185879628</v>
      </c>
      <c r="D1250" s="2">
        <v>45533.90765721065</v>
      </c>
      <c r="E1250" s="2">
        <v>45533.907657071759</v>
      </c>
      <c r="F1250" s="1" t="s">
        <v>9</v>
      </c>
      <c r="G1250" s="1" t="s">
        <v>2506</v>
      </c>
      <c r="H1250" s="2" t="str">
        <f>_xlfn.XLOOKUP(Items6[[#This Row],[Name - Copy]],AllJson[PDF File Name],AllJson[Franchise Legal Name])</f>
        <v>Stanley Steemer International, Inc.</v>
      </c>
      <c r="I1250" s="4">
        <f>_xlfn.XLOOKUP(Items6[[#This Row],[Name - Copy]],AllJson[PDF File Name],AllJson[FDD Year])</f>
        <v>2024</v>
      </c>
      <c r="J1250" s="5">
        <f>_xlfn.XLOOKUP(Items6[[#This Row],[Name]],WisconsinFDD_Unstructured[Name],WisconsinFDD_Unstructured[OG Subfolder],0)</f>
        <v>0</v>
      </c>
      <c r="K1250" t="str" cm="1">
        <f t="array" ref="K1250">UPPER(CleanFileName1(Items6[[#This Row],[Franchise Legal Name]]))</f>
        <v>STANLEY STEEMER INTERNATIONAL, INC.</v>
      </c>
      <c r="L1250" s="8" t="str">
        <f>SUBSTITUTE(Items6[[#This Row],[New PDF File Name]],".pdf","_Items1-23.pdf")</f>
        <v>STANLEY STEEMER INTERNATIONAL, INC._2024_Items1-23.pdf</v>
      </c>
      <c r="M1250" s="6" t="str">
        <f>Items6[[#This Row],[Cleaned Legal Name]]&amp;"_"&amp;Items6[[#This Row],[FDD Year]]&amp;".pdf"</f>
        <v>STANLEY STEEMER INTERNATIONAL, INC._2024.pdf</v>
      </c>
      <c r="N1250" s="7" t="str">
        <f>SUBSTITUTE(Items6[[#This Row],[New PDF File Name]],".pdf","")</f>
        <v>STANLEY STEEMER INTERNATIONAL, INC._2024</v>
      </c>
    </row>
    <row r="1251" spans="1:14" x14ac:dyDescent="0.3">
      <c r="A1251" s="1" t="s">
        <v>2507</v>
      </c>
      <c r="B1251" s="1" t="s">
        <v>8</v>
      </c>
      <c r="C1251" s="2">
        <v>45538.791416678243</v>
      </c>
      <c r="D1251" s="2">
        <v>45533.907685798615</v>
      </c>
      <c r="E1251" s="2">
        <v>45533.907685694445</v>
      </c>
      <c r="F1251" s="1" t="s">
        <v>9</v>
      </c>
      <c r="G1251" s="1" t="s">
        <v>2508</v>
      </c>
      <c r="H1251" s="2" t="str">
        <f>_xlfn.XLOOKUP(Items6[[#This Row],[Name - Copy]],AllJson[PDF File Name],AllJson[Franchise Legal Name])</f>
        <v>STARCYCLE FRANCHISE, LLC</v>
      </c>
      <c r="I1251" s="4">
        <f>_xlfn.XLOOKUP(Items6[[#This Row],[Name - Copy]],AllJson[PDF File Name],AllJson[FDD Year])</f>
        <v>2024</v>
      </c>
      <c r="J1251" s="5" t="str">
        <f>_xlfn.XLOOKUP(Items6[[#This Row],[Name]],WisconsinFDD_Unstructured[Name],WisconsinFDD_Unstructured[OG Subfolder],0)</f>
        <v>STARCYCLE_2024</v>
      </c>
      <c r="K1251" t="str" cm="1">
        <f t="array" ref="K1251">UPPER(CleanFileName1(Items6[[#This Row],[Franchise Legal Name]]))</f>
        <v>STARCYCLE FRANCHISE, LLC</v>
      </c>
      <c r="L1251" s="8" t="str">
        <f>SUBSTITUTE(Items6[[#This Row],[New PDF File Name]],".pdf","_Items1-23.pdf")</f>
        <v>STARCYCLE FRANCHISE, LLC_2024_Items1-23.pdf</v>
      </c>
      <c r="M1251" s="6" t="str">
        <f>Items6[[#This Row],[Cleaned Legal Name]]&amp;"_"&amp;Items6[[#This Row],[FDD Year]]&amp;".pdf"</f>
        <v>STARCYCLE FRANCHISE, LLC_2024.pdf</v>
      </c>
      <c r="N1251" s="7" t="str">
        <f>SUBSTITUTE(Items6[[#This Row],[New PDF File Name]],".pdf","")</f>
        <v>STARCYCLE FRANCHISE, LLC_2024</v>
      </c>
    </row>
    <row r="1252" spans="1:14" x14ac:dyDescent="0.3">
      <c r="A1252" s="1" t="s">
        <v>2509</v>
      </c>
      <c r="B1252" s="1" t="s">
        <v>8</v>
      </c>
      <c r="C1252" s="2">
        <v>45538.793096423607</v>
      </c>
      <c r="D1252" s="2">
        <v>45533.907703391204</v>
      </c>
      <c r="E1252" s="2">
        <v>45533.907703263889</v>
      </c>
      <c r="F1252" s="1" t="s">
        <v>9</v>
      </c>
      <c r="G1252" s="1" t="s">
        <v>2510</v>
      </c>
      <c r="H1252" s="2" t="str">
        <f>_xlfn.XLOOKUP(Items6[[#This Row],[Name - Copy]],AllJson[PDF File Name],AllJson[Franchise Legal Name])</f>
        <v>Status Solutions Network, LLC</v>
      </c>
      <c r="I1252" s="4">
        <f>_xlfn.XLOOKUP(Items6[[#This Row],[Name - Copy]],AllJson[PDF File Name],AllJson[FDD Year])</f>
        <v>2024</v>
      </c>
      <c r="J1252" s="5" t="str">
        <f>_xlfn.XLOOKUP(Items6[[#This Row],[Name]],WisconsinFDD_Unstructured[Name],WisconsinFDD_Unstructured[OG Subfolder],0)</f>
        <v>Status_2024</v>
      </c>
      <c r="K1252" t="str" cm="1">
        <f t="array" ref="K1252">UPPER(CleanFileName1(Items6[[#This Row],[Franchise Legal Name]]))</f>
        <v>STATUS SOLUTIONS NETWORK, LLC</v>
      </c>
      <c r="L1252" s="8" t="str">
        <f>SUBSTITUTE(Items6[[#This Row],[New PDF File Name]],".pdf","_Items1-23.pdf")</f>
        <v>STATUS SOLUTIONS NETWORK, LLC_2024_Items1-23.pdf</v>
      </c>
      <c r="M1252" s="6" t="str">
        <f>Items6[[#This Row],[Cleaned Legal Name]]&amp;"_"&amp;Items6[[#This Row],[FDD Year]]&amp;".pdf"</f>
        <v>STATUS SOLUTIONS NETWORK, LLC_2024.pdf</v>
      </c>
      <c r="N1252" s="7" t="str">
        <f>SUBSTITUTE(Items6[[#This Row],[New PDF File Name]],".pdf","")</f>
        <v>STATUS SOLUTIONS NETWORK, LLC_2024</v>
      </c>
    </row>
    <row r="1253" spans="1:14" x14ac:dyDescent="0.3">
      <c r="A1253" s="1" t="s">
        <v>2511</v>
      </c>
      <c r="B1253" s="1" t="s">
        <v>8</v>
      </c>
      <c r="C1253" s="2">
        <v>45538.794249166669</v>
      </c>
      <c r="D1253" s="2">
        <v>45533.907716967595</v>
      </c>
      <c r="E1253" s="2">
        <v>45533.907716921298</v>
      </c>
      <c r="F1253" s="1" t="s">
        <v>9</v>
      </c>
      <c r="G1253" s="1" t="s">
        <v>2512</v>
      </c>
      <c r="H1253" s="2" t="str">
        <f>_xlfn.XLOOKUP(Items6[[#This Row],[Name - Copy]],AllJson[PDF File Name],AllJson[Franchise Legal Name])</f>
        <v>Stayfull Services, LLC</v>
      </c>
      <c r="I1253" s="4">
        <f>_xlfn.XLOOKUP(Items6[[#This Row],[Name - Copy]],AllJson[PDF File Name],AllJson[FDD Year])</f>
        <v>2024</v>
      </c>
      <c r="J1253" s="5" t="str">
        <f>_xlfn.XLOOKUP(Items6[[#This Row],[Name]],WisconsinFDD_Unstructured[Name],WisconsinFDD_Unstructured[OG Subfolder],0)</f>
        <v>Stayfull_2024</v>
      </c>
      <c r="K1253" t="str" cm="1">
        <f t="array" ref="K1253">UPPER(CleanFileName1(Items6[[#This Row],[Franchise Legal Name]]))</f>
        <v>STAYFULL SERVICES, LLC</v>
      </c>
      <c r="L1253" s="8" t="str">
        <f>SUBSTITUTE(Items6[[#This Row],[New PDF File Name]],".pdf","_Items1-23.pdf")</f>
        <v>STAYFULL SERVICES, LLC_2024_Items1-23.pdf</v>
      </c>
      <c r="M1253" s="6" t="str">
        <f>Items6[[#This Row],[Cleaned Legal Name]]&amp;"_"&amp;Items6[[#This Row],[FDD Year]]&amp;".pdf"</f>
        <v>STAYFULL SERVICES, LLC_2024.pdf</v>
      </c>
      <c r="N1253" s="7" t="str">
        <f>SUBSTITUTE(Items6[[#This Row],[New PDF File Name]],".pdf","")</f>
        <v>STAYFULL SERVICES, LLC_2024</v>
      </c>
    </row>
    <row r="1254" spans="1:14" x14ac:dyDescent="0.3">
      <c r="A1254" s="1" t="s">
        <v>2513</v>
      </c>
      <c r="B1254" s="1" t="s">
        <v>8</v>
      </c>
      <c r="C1254" s="2">
        <v>45538.795342476849</v>
      </c>
      <c r="D1254" s="2">
        <v>45533.907735277775</v>
      </c>
      <c r="E1254" s="2">
        <v>45533.907735185188</v>
      </c>
      <c r="F1254" s="1" t="s">
        <v>9</v>
      </c>
      <c r="G1254" s="1" t="s">
        <v>2514</v>
      </c>
      <c r="H1254" s="2" t="str">
        <f>_xlfn.XLOOKUP(Items6[[#This Row],[Name - Copy]],AllJson[PDF File Name],AllJson[Franchise Legal Name])</f>
        <v>STC Franchising, LLC</v>
      </c>
      <c r="I1254" s="4">
        <f>_xlfn.XLOOKUP(Items6[[#This Row],[Name - Copy]],AllJson[PDF File Name],AllJson[FDD Year])</f>
        <v>2024</v>
      </c>
      <c r="J1254" s="5" t="str">
        <f>_xlfn.XLOOKUP(Items6[[#This Row],[Name]],WisconsinFDD_Unstructured[Name],WisconsinFDD_Unstructured[OG Subfolder],0)</f>
        <v>STC_2024</v>
      </c>
      <c r="K1254" t="str" cm="1">
        <f t="array" ref="K1254">UPPER(CleanFileName1(Items6[[#This Row],[Franchise Legal Name]]))</f>
        <v>STC FRANCHISING, LLC</v>
      </c>
      <c r="L1254" s="8" t="str">
        <f>SUBSTITUTE(Items6[[#This Row],[New PDF File Name]],".pdf","_Items1-23.pdf")</f>
        <v>STC FRANCHISING, LLC_2024_Items1-23.pdf</v>
      </c>
      <c r="M1254" s="6" t="str">
        <f>Items6[[#This Row],[Cleaned Legal Name]]&amp;"_"&amp;Items6[[#This Row],[FDD Year]]&amp;".pdf"</f>
        <v>STC FRANCHISING, LLC_2024.pdf</v>
      </c>
      <c r="N1254" s="7" t="str">
        <f>SUBSTITUTE(Items6[[#This Row],[New PDF File Name]],".pdf","")</f>
        <v>STC FRANCHISING, LLC_2024</v>
      </c>
    </row>
    <row r="1255" spans="1:14" x14ac:dyDescent="0.3">
      <c r="A1255" s="1" t="s">
        <v>2515</v>
      </c>
      <c r="B1255" s="1" t="s">
        <v>8</v>
      </c>
      <c r="C1255" s="2">
        <v>45538.797209884258</v>
      </c>
      <c r="D1255" s="2">
        <v>45533.90778238426</v>
      </c>
      <c r="E1255" s="2">
        <v>45533.907782187503</v>
      </c>
      <c r="F1255" s="1" t="s">
        <v>9</v>
      </c>
      <c r="G1255" s="1" t="s">
        <v>2516</v>
      </c>
      <c r="H1255" s="2" t="str">
        <f>_xlfn.XLOOKUP(Items6[[#This Row],[Name - Copy]],AllJson[PDF File Name],AllJson[Franchise Legal Name])</f>
        <v>Steak n Shake Enterprises, Inc.</v>
      </c>
      <c r="I1255" s="4">
        <f>_xlfn.XLOOKUP(Items6[[#This Row],[Name - Copy]],AllJson[PDF File Name],AllJson[FDD Year])</f>
        <v>2024</v>
      </c>
      <c r="J1255" s="5" t="str">
        <f>_xlfn.XLOOKUP(Items6[[#This Row],[Name]],WisconsinFDD_Unstructured[Name],WisconsinFDD_Unstructured[OG Subfolder],0)</f>
        <v>Steak_2024</v>
      </c>
      <c r="K1255" t="str" cm="1">
        <f t="array" ref="K1255">UPPER(CleanFileName1(Items6[[#This Row],[Franchise Legal Name]]))</f>
        <v>STEAK N SHAKE ENTERPRISES, INC.</v>
      </c>
      <c r="L1255" s="8" t="str">
        <f>SUBSTITUTE(Items6[[#This Row],[New PDF File Name]],".pdf","_Items1-23.pdf")</f>
        <v>STEAK N SHAKE ENTERPRISES, INC._2024_Items1-23.pdf</v>
      </c>
      <c r="M1255" s="6" t="str">
        <f>Items6[[#This Row],[Cleaned Legal Name]]&amp;"_"&amp;Items6[[#This Row],[FDD Year]]&amp;".pdf"</f>
        <v>STEAK N SHAKE ENTERPRISES, INC._2024.pdf</v>
      </c>
      <c r="N1255" s="7" t="str">
        <f>SUBSTITUTE(Items6[[#This Row],[New PDF File Name]],".pdf","")</f>
        <v>STEAK N SHAKE ENTERPRISES, INC._2024</v>
      </c>
    </row>
    <row r="1256" spans="1:14" x14ac:dyDescent="0.3">
      <c r="A1256" s="1" t="s">
        <v>2517</v>
      </c>
      <c r="B1256" s="1" t="s">
        <v>8</v>
      </c>
      <c r="C1256" s="2">
        <v>45538.799796874999</v>
      </c>
      <c r="D1256" s="2">
        <v>45533.907803981485</v>
      </c>
      <c r="E1256" s="2">
        <v>45533.907803877315</v>
      </c>
      <c r="F1256" s="1" t="s">
        <v>9</v>
      </c>
      <c r="G1256" s="1" t="s">
        <v>2518</v>
      </c>
      <c r="H1256" s="2" t="str">
        <f>_xlfn.XLOOKUP(Items6[[#This Row],[Name - Copy]],AllJson[PDF File Name],AllJson[Franchise Legal Name])</f>
        <v>Steamatic, LLC</v>
      </c>
      <c r="I1256" s="4">
        <f>_xlfn.XLOOKUP(Items6[[#This Row],[Name - Copy]],AllJson[PDF File Name],AllJson[FDD Year])</f>
        <v>2024</v>
      </c>
      <c r="J1256" s="5" t="str">
        <f>_xlfn.XLOOKUP(Items6[[#This Row],[Name]],WisconsinFDD_Unstructured[Name],WisconsinFDD_Unstructured[OG Subfolder],0)</f>
        <v>Steamatic_2024</v>
      </c>
      <c r="K1256" t="str" cm="1">
        <f t="array" ref="K1256">UPPER(CleanFileName1(Items6[[#This Row],[Franchise Legal Name]]))</f>
        <v>STEAMATIC, LLC</v>
      </c>
      <c r="L1256" s="8" t="str">
        <f>SUBSTITUTE(Items6[[#This Row],[New PDF File Name]],".pdf","_Items1-23.pdf")</f>
        <v>STEAMATIC, LLC_2024_Items1-23.pdf</v>
      </c>
      <c r="M1256" s="6" t="str">
        <f>Items6[[#This Row],[Cleaned Legal Name]]&amp;"_"&amp;Items6[[#This Row],[FDD Year]]&amp;".pdf"</f>
        <v>STEAMATIC, LLC_2024.pdf</v>
      </c>
      <c r="N1256" s="7" t="str">
        <f>SUBSTITUTE(Items6[[#This Row],[New PDF File Name]],".pdf","")</f>
        <v>STEAMATIC, LLC_2024</v>
      </c>
    </row>
    <row r="1257" spans="1:14" x14ac:dyDescent="0.3">
      <c r="A1257" s="1" t="s">
        <v>2519</v>
      </c>
      <c r="B1257" s="1" t="s">
        <v>8</v>
      </c>
      <c r="C1257" s="2">
        <v>45538.80162554398</v>
      </c>
      <c r="D1257" s="2">
        <v>45533.907822071757</v>
      </c>
      <c r="E1257" s="2">
        <v>45533.907821956018</v>
      </c>
      <c r="F1257" s="1" t="s">
        <v>9</v>
      </c>
      <c r="G1257" s="1" t="s">
        <v>2520</v>
      </c>
      <c r="H1257" s="2" t="str">
        <f>_xlfn.XLOOKUP(Items6[[#This Row],[Name - Copy]],AllJson[PDF File Name],AllJson[Franchise Legal Name])</f>
        <v>Stemtree Franchising, LLC</v>
      </c>
      <c r="I1257" s="4">
        <f>_xlfn.XLOOKUP(Items6[[#This Row],[Name - Copy]],AllJson[PDF File Name],AllJson[FDD Year])</f>
        <v>2024</v>
      </c>
      <c r="J1257" s="5" t="str">
        <f>_xlfn.XLOOKUP(Items6[[#This Row],[Name]],WisconsinFDD_Unstructured[Name],WisconsinFDD_Unstructured[OG Subfolder],0)</f>
        <v>Stemtree_2024</v>
      </c>
      <c r="K1257" t="str" cm="1">
        <f t="array" ref="K1257">UPPER(CleanFileName1(Items6[[#This Row],[Franchise Legal Name]]))</f>
        <v>STEMTREE FRANCHISING, LLC</v>
      </c>
      <c r="L1257" s="8" t="str">
        <f>SUBSTITUTE(Items6[[#This Row],[New PDF File Name]],".pdf","_Items1-23.pdf")</f>
        <v>STEMTREE FRANCHISING, LLC_2024_Items1-23.pdf</v>
      </c>
      <c r="M1257" s="6" t="str">
        <f>Items6[[#This Row],[Cleaned Legal Name]]&amp;"_"&amp;Items6[[#This Row],[FDD Year]]&amp;".pdf"</f>
        <v>STEMTREE FRANCHISING, LLC_2024.pdf</v>
      </c>
      <c r="N1257" s="7" t="str">
        <f>SUBSTITUTE(Items6[[#This Row],[New PDF File Name]],".pdf","")</f>
        <v>STEMTREE FRANCHISING, LLC_2024</v>
      </c>
    </row>
    <row r="1258" spans="1:14" x14ac:dyDescent="0.3">
      <c r="A1258" s="1" t="s">
        <v>2521</v>
      </c>
      <c r="B1258" s="1" t="s">
        <v>8</v>
      </c>
      <c r="C1258" s="2">
        <v>45538.802849560183</v>
      </c>
      <c r="D1258" s="2">
        <v>45533.907854340279</v>
      </c>
      <c r="E1258" s="2">
        <v>45533.907854247685</v>
      </c>
      <c r="F1258" s="1" t="s">
        <v>9</v>
      </c>
      <c r="G1258" s="1" t="s">
        <v>2522</v>
      </c>
      <c r="H1258" s="2" t="str">
        <f>_xlfn.XLOOKUP(Items6[[#This Row],[Name - Copy]],AllJson[PDF File Name],AllJson[Franchise Legal Name])</f>
        <v>Stevenstone Inc.</v>
      </c>
      <c r="I1258" s="4">
        <f>_xlfn.XLOOKUP(Items6[[#This Row],[Name - Copy]],AllJson[PDF File Name],AllJson[FDD Year])</f>
        <v>2024</v>
      </c>
      <c r="J1258" s="5" t="str">
        <f>_xlfn.XLOOKUP(Items6[[#This Row],[Name]],WisconsinFDD_Unstructured[Name],WisconsinFDD_Unstructured[OG Subfolder],0)</f>
        <v>Stevenstone_2024</v>
      </c>
      <c r="K1258" t="str" cm="1">
        <f t="array" ref="K1258">UPPER(CleanFileName1(Items6[[#This Row],[Franchise Legal Name]]))</f>
        <v>STEVENSTONE INC.</v>
      </c>
      <c r="L1258" s="8" t="str">
        <f>SUBSTITUTE(Items6[[#This Row],[New PDF File Name]],".pdf","_Items1-23.pdf")</f>
        <v>STEVENSTONE INC._2024_Items1-23.pdf</v>
      </c>
      <c r="M1258" s="6" t="str">
        <f>Items6[[#This Row],[Cleaned Legal Name]]&amp;"_"&amp;Items6[[#This Row],[FDD Year]]&amp;".pdf"</f>
        <v>STEVENSTONE INC._2024.pdf</v>
      </c>
      <c r="N1258" s="7" t="str">
        <f>SUBSTITUTE(Items6[[#This Row],[New PDF File Name]],".pdf","")</f>
        <v>STEVENSTONE INC._2024</v>
      </c>
    </row>
    <row r="1259" spans="1:14" x14ac:dyDescent="0.3">
      <c r="A1259" s="1" t="s">
        <v>2523</v>
      </c>
      <c r="B1259" s="1" t="s">
        <v>8</v>
      </c>
      <c r="C1259" s="2">
        <v>45538.804062060182</v>
      </c>
      <c r="D1259" s="2">
        <v>45533.907871053241</v>
      </c>
      <c r="E1259" s="2">
        <v>45533.9078709838</v>
      </c>
      <c r="F1259" s="1" t="s">
        <v>9</v>
      </c>
      <c r="G1259" s="1" t="s">
        <v>2524</v>
      </c>
      <c r="H1259" s="2" t="str">
        <f>_xlfn.XLOOKUP(Items6[[#This Row],[Name - Copy]],AllJson[PDF File Name],AllJson[Franchise Legal Name])</f>
        <v>Stiltz Franchising. Inc.</v>
      </c>
      <c r="I1259" s="4">
        <f>_xlfn.XLOOKUP(Items6[[#This Row],[Name - Copy]],AllJson[PDF File Name],AllJson[FDD Year])</f>
        <v>2024</v>
      </c>
      <c r="J1259" s="5" t="str">
        <f>_xlfn.XLOOKUP(Items6[[#This Row],[Name]],WisconsinFDD_Unstructured[Name],WisconsinFDD_Unstructured[OG Subfolder],0)</f>
        <v>Stiltz_2024</v>
      </c>
      <c r="K1259" t="str" cm="1">
        <f t="array" ref="K1259">UPPER(CleanFileName1(Items6[[#This Row],[Franchise Legal Name]]))</f>
        <v>STILTZ FRANCHISING. INC.</v>
      </c>
      <c r="L1259" s="8" t="str">
        <f>SUBSTITUTE(Items6[[#This Row],[New PDF File Name]],".pdf","_Items1-23.pdf")</f>
        <v>STILTZ FRANCHISING. INC._2024_Items1-23.pdf</v>
      </c>
      <c r="M1259" s="6" t="str">
        <f>Items6[[#This Row],[Cleaned Legal Name]]&amp;"_"&amp;Items6[[#This Row],[FDD Year]]&amp;".pdf"</f>
        <v>STILTZ FRANCHISING. INC._2024.pdf</v>
      </c>
      <c r="N1259" s="7" t="str">
        <f>SUBSTITUTE(Items6[[#This Row],[New PDF File Name]],".pdf","")</f>
        <v>STILTZ FRANCHISING. INC._2024</v>
      </c>
    </row>
    <row r="1260" spans="1:14" x14ac:dyDescent="0.3">
      <c r="A1260" s="1" t="s">
        <v>2525</v>
      </c>
      <c r="B1260" s="1" t="s">
        <v>8</v>
      </c>
      <c r="C1260" s="2">
        <v>45538.805290787037</v>
      </c>
      <c r="D1260" s="2">
        <v>45533.907901354163</v>
      </c>
      <c r="E1260" s="2">
        <v>45533.907901180559</v>
      </c>
      <c r="F1260" s="1" t="s">
        <v>9</v>
      </c>
      <c r="G1260" s="1" t="s">
        <v>2526</v>
      </c>
      <c r="H1260" s="2" t="str">
        <f>_xlfn.XLOOKUP(Items6[[#This Row],[Name - Copy]],AllJson[PDF File Name],AllJson[Franchise Legal Name])</f>
        <v>STOP Franchising SPE LLC</v>
      </c>
      <c r="I1260" s="4">
        <f>_xlfn.XLOOKUP(Items6[[#This Row],[Name - Copy]],AllJson[PDF File Name],AllJson[FDD Year])</f>
        <v>2024</v>
      </c>
      <c r="J1260" s="5" t="str">
        <f>_xlfn.XLOOKUP(Items6[[#This Row],[Name]],WisconsinFDD_Unstructured[Name],WisconsinFDD_Unstructured[OG Subfolder],0)</f>
        <v>STOP_2024</v>
      </c>
      <c r="K1260" t="str" cm="1">
        <f t="array" ref="K1260">UPPER(CleanFileName1(Items6[[#This Row],[Franchise Legal Name]]))</f>
        <v>STOP FRANCHISING SPE LLC</v>
      </c>
      <c r="L1260" s="8" t="str">
        <f>SUBSTITUTE(Items6[[#This Row],[New PDF File Name]],".pdf","_Items1-23.pdf")</f>
        <v>STOP FRANCHISING SPE LLC_2024_Items1-23.pdf</v>
      </c>
      <c r="M1260" s="6" t="str">
        <f>Items6[[#This Row],[Cleaned Legal Name]]&amp;"_"&amp;Items6[[#This Row],[FDD Year]]&amp;".pdf"</f>
        <v>STOP FRANCHISING SPE LLC_2024.pdf</v>
      </c>
      <c r="N1260" s="7" t="str">
        <f>SUBSTITUTE(Items6[[#This Row],[New PDF File Name]],".pdf","")</f>
        <v>STOP FRANCHISING SPE LLC_2024</v>
      </c>
    </row>
    <row r="1261" spans="1:14" x14ac:dyDescent="0.3">
      <c r="A1261" s="1" t="s">
        <v>2527</v>
      </c>
      <c r="B1261" s="1" t="s">
        <v>8</v>
      </c>
      <c r="C1261" s="2">
        <v>45538.807875613427</v>
      </c>
      <c r="D1261" s="2">
        <v>45533.907925439817</v>
      </c>
      <c r="E1261" s="2">
        <v>45533.90792528935</v>
      </c>
      <c r="F1261" s="1" t="s">
        <v>9</v>
      </c>
      <c r="G1261" s="1" t="s">
        <v>2528</v>
      </c>
      <c r="H1261" s="2" t="str">
        <f>_xlfn.XLOOKUP(Items6[[#This Row],[Name - Copy]],AllJson[PDF File Name],AllJson[Franchise Legal Name])</f>
        <v>Storm Guard Franchise Systems, LLC</v>
      </c>
      <c r="I1261" s="4">
        <f>_xlfn.XLOOKUP(Items6[[#This Row],[Name - Copy]],AllJson[PDF File Name],AllJson[FDD Year])</f>
        <v>2024</v>
      </c>
      <c r="J1261" s="5" t="str">
        <f>_xlfn.XLOOKUP(Items6[[#This Row],[Name]],WisconsinFDD_Unstructured[Name],WisconsinFDD_Unstructured[OG Subfolder],0)</f>
        <v>Storm_2024</v>
      </c>
      <c r="K1261" t="str" cm="1">
        <f t="array" ref="K1261">UPPER(CleanFileName1(Items6[[#This Row],[Franchise Legal Name]]))</f>
        <v>STORM GUARD FRANCHISE SYSTEMS, LLC</v>
      </c>
      <c r="L1261" s="8" t="str">
        <f>SUBSTITUTE(Items6[[#This Row],[New PDF File Name]],".pdf","_Items1-23.pdf")</f>
        <v>STORM GUARD FRANCHISE SYSTEMS, LLC_2024_Items1-23.pdf</v>
      </c>
      <c r="M1261" s="6" t="str">
        <f>Items6[[#This Row],[Cleaned Legal Name]]&amp;"_"&amp;Items6[[#This Row],[FDD Year]]&amp;".pdf"</f>
        <v>STORM GUARD FRANCHISE SYSTEMS, LLC_2024.pdf</v>
      </c>
      <c r="N1261" s="7" t="str">
        <f>SUBSTITUTE(Items6[[#This Row],[New PDF File Name]],".pdf","")</f>
        <v>STORM GUARD FRANCHISE SYSTEMS, LLC_2024</v>
      </c>
    </row>
    <row r="1262" spans="1:14" x14ac:dyDescent="0.3">
      <c r="A1262" s="1" t="s">
        <v>2529</v>
      </c>
      <c r="B1262" s="1" t="s">
        <v>8</v>
      </c>
      <c r="C1262" s="2">
        <v>45538.809530312501</v>
      </c>
      <c r="D1262" s="2">
        <v>45533.90798827546</v>
      </c>
      <c r="E1262" s="2">
        <v>45533.907988252315</v>
      </c>
      <c r="F1262" s="1" t="s">
        <v>9</v>
      </c>
      <c r="G1262" s="1" t="s">
        <v>2530</v>
      </c>
      <c r="H1262" s="2" t="str">
        <f>_xlfn.XLOOKUP(Items6[[#This Row],[Name - Copy]],AllJson[PDF File Name],AllJson[Franchise Legal Name])</f>
        <v>Stratify, LLC</v>
      </c>
      <c r="I1262" s="4">
        <f>_xlfn.XLOOKUP(Items6[[#This Row],[Name - Copy]],AllJson[PDF File Name],AllJson[FDD Year])</f>
        <v>2024</v>
      </c>
      <c r="J1262" s="5" t="str">
        <f>_xlfn.XLOOKUP(Items6[[#This Row],[Name]],WisconsinFDD_Unstructured[Name],WisconsinFDD_Unstructured[OG Subfolder],0)</f>
        <v>Stratify_2024</v>
      </c>
      <c r="K1262" t="str" cm="1">
        <f t="array" ref="K1262">UPPER(CleanFileName1(Items6[[#This Row],[Franchise Legal Name]]))</f>
        <v>STRATIFY, LLC</v>
      </c>
      <c r="L1262" s="8" t="str">
        <f>SUBSTITUTE(Items6[[#This Row],[New PDF File Name]],".pdf","_Items1-23.pdf")</f>
        <v>STRATIFY, LLC_2024_Items1-23.pdf</v>
      </c>
      <c r="M1262" s="6" t="str">
        <f>Items6[[#This Row],[Cleaned Legal Name]]&amp;"_"&amp;Items6[[#This Row],[FDD Year]]&amp;".pdf"</f>
        <v>STRATIFY, LLC_2024.pdf</v>
      </c>
      <c r="N1262" s="7" t="str">
        <f>SUBSTITUTE(Items6[[#This Row],[New PDF File Name]],".pdf","")</f>
        <v>STRATIFY, LLC_2024</v>
      </c>
    </row>
    <row r="1263" spans="1:14" x14ac:dyDescent="0.3">
      <c r="A1263" s="1" t="s">
        <v>2531</v>
      </c>
      <c r="B1263" s="1" t="s">
        <v>8</v>
      </c>
      <c r="C1263" s="2">
        <v>45538.814194861108</v>
      </c>
      <c r="D1263" s="2">
        <v>45533.908037905094</v>
      </c>
      <c r="E1263" s="2">
        <v>45533.908037152774</v>
      </c>
      <c r="F1263" s="1" t="s">
        <v>9</v>
      </c>
      <c r="G1263" s="1" t="s">
        <v>2532</v>
      </c>
      <c r="H1263" s="2" t="str">
        <f>_xlfn.XLOOKUP(Items6[[#This Row],[Name - Copy]],AllJson[PDF File Name],AllJson[Franchise Legal Name])</f>
        <v>Strength Train LLC</v>
      </c>
      <c r="I1263" s="4">
        <f>_xlfn.XLOOKUP(Items6[[#This Row],[Name - Copy]],AllJson[PDF File Name],AllJson[FDD Year])</f>
        <v>2024</v>
      </c>
      <c r="J1263" s="5" t="str">
        <f>_xlfn.XLOOKUP(Items6[[#This Row],[Name]],WisconsinFDD_Unstructured[Name],WisconsinFDD_Unstructured[OG Subfolder],0)</f>
        <v>Strength_2024</v>
      </c>
      <c r="K1263" t="str" cm="1">
        <f t="array" ref="K1263">UPPER(CleanFileName1(Items6[[#This Row],[Franchise Legal Name]]))</f>
        <v>STRENGTH TRAIN LLC</v>
      </c>
      <c r="L1263" s="8" t="str">
        <f>SUBSTITUTE(Items6[[#This Row],[New PDF File Name]],".pdf","_Items1-23.pdf")</f>
        <v>STRENGTH TRAIN LLC_2024_Items1-23.pdf</v>
      </c>
      <c r="M1263" s="6" t="str">
        <f>Items6[[#This Row],[Cleaned Legal Name]]&amp;"_"&amp;Items6[[#This Row],[FDD Year]]&amp;".pdf"</f>
        <v>STRENGTH TRAIN LLC_2024.pdf</v>
      </c>
      <c r="N1263" s="7" t="str">
        <f>SUBSTITUTE(Items6[[#This Row],[New PDF File Name]],".pdf","")</f>
        <v>STRENGTH TRAIN LLC_2024</v>
      </c>
    </row>
    <row r="1264" spans="1:14" x14ac:dyDescent="0.3">
      <c r="A1264" s="1" t="s">
        <v>2533</v>
      </c>
      <c r="B1264" s="1" t="s">
        <v>8</v>
      </c>
      <c r="C1264" s="2">
        <v>45538.81633642361</v>
      </c>
      <c r="D1264" s="2">
        <v>45533.90808479167</v>
      </c>
      <c r="E1264" s="2">
        <v>45533.90808458333</v>
      </c>
      <c r="F1264" s="1" t="s">
        <v>9</v>
      </c>
      <c r="G1264" s="1" t="s">
        <v>2534</v>
      </c>
      <c r="H1264" s="2" t="str">
        <f>_xlfn.XLOOKUP(Items6[[#This Row],[Name - Copy]],AllJson[PDF File Name],AllJson[Franchise Legal Name])</f>
        <v>Stretch Lab Franchise SPV, LLC</v>
      </c>
      <c r="I1264" s="4">
        <f>_xlfn.XLOOKUP(Items6[[#This Row],[Name - Copy]],AllJson[PDF File Name],AllJson[FDD Year])</f>
        <v>2024</v>
      </c>
      <c r="J1264" s="5">
        <f>_xlfn.XLOOKUP(Items6[[#This Row],[Name]],WisconsinFDD_Unstructured[Name],WisconsinFDD_Unstructured[OG Subfolder],0)</f>
        <v>0</v>
      </c>
      <c r="K1264" t="str" cm="1">
        <f t="array" ref="K1264">UPPER(CleanFileName1(Items6[[#This Row],[Franchise Legal Name]]))</f>
        <v>STRETCH LAB FRANCHISE SPV, LLC</v>
      </c>
      <c r="L1264" s="8" t="str">
        <f>SUBSTITUTE(Items6[[#This Row],[New PDF File Name]],".pdf","_Items1-23.pdf")</f>
        <v>STRETCH LAB FRANCHISE SPV, LLC_2024_Items1-23.pdf</v>
      </c>
      <c r="M1264" s="6" t="str">
        <f>Items6[[#This Row],[Cleaned Legal Name]]&amp;"_"&amp;Items6[[#This Row],[FDD Year]]&amp;".pdf"</f>
        <v>STRETCH LAB FRANCHISE SPV, LLC_2024.pdf</v>
      </c>
      <c r="N1264" s="7" t="str">
        <f>SUBSTITUTE(Items6[[#This Row],[New PDF File Name]],".pdf","")</f>
        <v>STRETCH LAB FRANCHISE SPV, LLC_2024</v>
      </c>
    </row>
    <row r="1265" spans="1:14" x14ac:dyDescent="0.3">
      <c r="A1265" s="1" t="s">
        <v>2535</v>
      </c>
      <c r="B1265" s="1" t="s">
        <v>8</v>
      </c>
      <c r="C1265" s="2">
        <v>45538.819193530093</v>
      </c>
      <c r="D1265" s="2">
        <v>45533.908124189817</v>
      </c>
      <c r="E1265" s="2">
        <v>45533.908123969908</v>
      </c>
      <c r="F1265" s="1" t="s">
        <v>9</v>
      </c>
      <c r="G1265" s="1" t="s">
        <v>2536</v>
      </c>
      <c r="H1265" s="2" t="str">
        <f>_xlfn.XLOOKUP(Items6[[#This Row],[Name - Copy]],AllJson[PDF File Name],AllJson[Franchise Legal Name])</f>
        <v>STRETCH ZONE FRANCHISING, LLC</v>
      </c>
      <c r="I1265" s="4">
        <f>_xlfn.XLOOKUP(Items6[[#This Row],[Name - Copy]],AllJson[PDF File Name],AllJson[FDD Year])</f>
        <v>2023</v>
      </c>
      <c r="J1265" s="5" t="str">
        <f>_xlfn.XLOOKUP(Items6[[#This Row],[Name]],WisconsinFDD_Unstructured[Name],WisconsinFDD_Unstructured[OG Subfolder],0)</f>
        <v>STRETCH_2023</v>
      </c>
      <c r="K1265" t="str" cm="1">
        <f t="array" ref="K1265">UPPER(CleanFileName1(Items6[[#This Row],[Franchise Legal Name]]))</f>
        <v>STRETCH ZONE FRANCHISING, LLC</v>
      </c>
      <c r="L1265" s="8" t="str">
        <f>SUBSTITUTE(Items6[[#This Row],[New PDF File Name]],".pdf","_Items1-23.pdf")</f>
        <v>STRETCH ZONE FRANCHISING, LLC_2023_Items1-23.pdf</v>
      </c>
      <c r="M1265" s="6" t="str">
        <f>Items6[[#This Row],[Cleaned Legal Name]]&amp;"_"&amp;Items6[[#This Row],[FDD Year]]&amp;".pdf"</f>
        <v>STRETCH ZONE FRANCHISING, LLC_2023.pdf</v>
      </c>
      <c r="N1265" s="7" t="str">
        <f>SUBSTITUTE(Items6[[#This Row],[New PDF File Name]],".pdf","")</f>
        <v>STRETCH ZONE FRANCHISING, LLC_2023</v>
      </c>
    </row>
    <row r="1266" spans="1:14" x14ac:dyDescent="0.3">
      <c r="A1266" s="1" t="s">
        <v>2537</v>
      </c>
      <c r="B1266" s="1" t="s">
        <v>8</v>
      </c>
      <c r="C1266" s="2">
        <v>45538.821963263887</v>
      </c>
      <c r="D1266" s="2">
        <v>45533.908370798614</v>
      </c>
      <c r="E1266" s="2">
        <v>45533.908370671299</v>
      </c>
      <c r="F1266" s="1" t="s">
        <v>9</v>
      </c>
      <c r="G1266" s="1" t="s">
        <v>2538</v>
      </c>
      <c r="H1266" s="2" t="str">
        <f>_xlfn.XLOOKUP(Items6[[#This Row],[Name - Copy]],AllJson[PDF File Name],AllJson[Franchise Legal Name])</f>
        <v>STRETCH ZONE FRANCHISING LLC</v>
      </c>
      <c r="I1266" s="4">
        <f>_xlfn.XLOOKUP(Items6[[#This Row],[Name - Copy]],AllJson[PDF File Name],AllJson[FDD Year])</f>
        <v>2024</v>
      </c>
      <c r="J1266" s="5">
        <f>_xlfn.XLOOKUP(Items6[[#This Row],[Name]],WisconsinFDD_Unstructured[Name],WisconsinFDD_Unstructured[OG Subfolder],0)</f>
        <v>0</v>
      </c>
      <c r="K1266" t="str" cm="1">
        <f t="array" ref="K1266">UPPER(CleanFileName1(Items6[[#This Row],[Franchise Legal Name]]))</f>
        <v>STRETCH ZONE FRANCHISING LLC</v>
      </c>
      <c r="L1266" s="8" t="str">
        <f>SUBSTITUTE(Items6[[#This Row],[New PDF File Name]],".pdf","_Items1-23.pdf")</f>
        <v>STRETCH ZONE FRANCHISING LLC_2024_Items1-23.pdf</v>
      </c>
      <c r="M1266" s="6" t="str">
        <f>Items6[[#This Row],[Cleaned Legal Name]]&amp;"_"&amp;Items6[[#This Row],[FDD Year]]&amp;".pdf"</f>
        <v>STRETCH ZONE FRANCHISING LLC_2024.pdf</v>
      </c>
      <c r="N1266" s="7" t="str">
        <f>SUBSTITUTE(Items6[[#This Row],[New PDF File Name]],".pdf","")</f>
        <v>STRETCH ZONE FRANCHISING LLC_2024</v>
      </c>
    </row>
    <row r="1267" spans="1:14" x14ac:dyDescent="0.3">
      <c r="A1267" s="1" t="s">
        <v>2539</v>
      </c>
      <c r="B1267" s="1" t="s">
        <v>8</v>
      </c>
      <c r="C1267" s="2">
        <v>45538.830860856484</v>
      </c>
      <c r="D1267" s="2">
        <v>45533.908400879627</v>
      </c>
      <c r="E1267" s="2">
        <v>45533.908400752312</v>
      </c>
      <c r="F1267" s="1" t="s">
        <v>9</v>
      </c>
      <c r="G1267" s="1" t="s">
        <v>2540</v>
      </c>
      <c r="H1267" s="2" t="str">
        <f>_xlfn.XLOOKUP(Items6[[#This Row],[Name - Copy]],AllJson[PDF File Name],AllJson[Franchise Legal Name])</f>
        <v>Striper Industries, Inc.</v>
      </c>
      <c r="I1267" s="4">
        <f>_xlfn.XLOOKUP(Items6[[#This Row],[Name - Copy]],AllJson[PDF File Name],AllJson[FDD Year])</f>
        <v>2024</v>
      </c>
      <c r="J1267" s="5" t="str">
        <f>_xlfn.XLOOKUP(Items6[[#This Row],[Name]],WisconsinFDD_Unstructured[Name],WisconsinFDD_Unstructured[OG Subfolder],0)</f>
        <v>Striper_2024</v>
      </c>
      <c r="K1267" t="str" cm="1">
        <f t="array" ref="K1267">UPPER(CleanFileName1(Items6[[#This Row],[Franchise Legal Name]]))</f>
        <v>STRIPER INDUSTRIES, INC.</v>
      </c>
      <c r="L1267" s="8" t="str">
        <f>SUBSTITUTE(Items6[[#This Row],[New PDF File Name]],".pdf","_Items1-23.pdf")</f>
        <v>STRIPER INDUSTRIES, INC._2024_Items1-23.pdf</v>
      </c>
      <c r="M1267" s="6" t="str">
        <f>Items6[[#This Row],[Cleaned Legal Name]]&amp;"_"&amp;Items6[[#This Row],[FDD Year]]&amp;".pdf"</f>
        <v>STRIPER INDUSTRIES, INC._2024.pdf</v>
      </c>
      <c r="N1267" s="7" t="str">
        <f>SUBSTITUTE(Items6[[#This Row],[New PDF File Name]],".pdf","")</f>
        <v>STRIPER INDUSTRIES, INC._2024</v>
      </c>
    </row>
    <row r="1268" spans="1:14" x14ac:dyDescent="0.3">
      <c r="A1268" s="1" t="s">
        <v>2541</v>
      </c>
      <c r="B1268" s="1" t="s">
        <v>8</v>
      </c>
      <c r="C1268" s="2">
        <v>45538.832814687499</v>
      </c>
      <c r="D1268" s="2">
        <v>45533.908423981484</v>
      </c>
      <c r="E1268" s="2">
        <v>45533.908423912035</v>
      </c>
      <c r="F1268" s="1" t="s">
        <v>9</v>
      </c>
      <c r="G1268" s="1" t="s">
        <v>2542</v>
      </c>
      <c r="H1268" s="2" t="str">
        <f>_xlfn.XLOOKUP(Items6[[#This Row],[Name - Copy]],AllJson[PDF File Name],AllJson[Franchise Legal Name])</f>
        <v>Stroller Strides, LLC</v>
      </c>
      <c r="I1268" s="4">
        <f>_xlfn.XLOOKUP(Items6[[#This Row],[Name - Copy]],AllJson[PDF File Name],AllJson[FDD Year])</f>
        <v>2024</v>
      </c>
      <c r="J1268" s="5" t="str">
        <f>_xlfn.XLOOKUP(Items6[[#This Row],[Name]],WisconsinFDD_Unstructured[Name],WisconsinFDD_Unstructured[OG Subfolder],0)</f>
        <v>Stroller_2024</v>
      </c>
      <c r="K1268" t="str" cm="1">
        <f t="array" ref="K1268">UPPER(CleanFileName1(Items6[[#This Row],[Franchise Legal Name]]))</f>
        <v>STROLLER STRIDES, LLC</v>
      </c>
      <c r="L1268" s="8" t="str">
        <f>SUBSTITUTE(Items6[[#This Row],[New PDF File Name]],".pdf","_Items1-23.pdf")</f>
        <v>STROLLER STRIDES, LLC_2024_Items1-23.pdf</v>
      </c>
      <c r="M1268" s="6" t="str">
        <f>Items6[[#This Row],[Cleaned Legal Name]]&amp;"_"&amp;Items6[[#This Row],[FDD Year]]&amp;".pdf"</f>
        <v>STROLLER STRIDES, LLC_2024.pdf</v>
      </c>
      <c r="N1268" s="7" t="str">
        <f>SUBSTITUTE(Items6[[#This Row],[New PDF File Name]],".pdf","")</f>
        <v>STROLLER STRIDES, LLC_2024</v>
      </c>
    </row>
    <row r="1269" spans="1:14" x14ac:dyDescent="0.3">
      <c r="A1269" s="1" t="s">
        <v>2543</v>
      </c>
      <c r="B1269" s="1" t="s">
        <v>8</v>
      </c>
      <c r="C1269" s="2">
        <v>45538.834686041664</v>
      </c>
      <c r="D1269" s="2">
        <v>45533.908445868059</v>
      </c>
      <c r="E1269" s="2">
        <v>45533.908445740744</v>
      </c>
      <c r="F1269" s="1" t="s">
        <v>9</v>
      </c>
      <c r="G1269" s="1" t="s">
        <v>2544</v>
      </c>
      <c r="H1269" s="2" t="str">
        <f>_xlfn.XLOOKUP(Items6[[#This Row],[Name - Copy]],AllJson[PDF File Name],AllJson[Franchise Legal Name])</f>
        <v>Strong Kingdom, LLC</v>
      </c>
      <c r="I1269" s="4">
        <f>_xlfn.XLOOKUP(Items6[[#This Row],[Name - Copy]],AllJson[PDF File Name],AllJson[FDD Year])</f>
        <v>2024</v>
      </c>
      <c r="J1269" s="5" t="str">
        <f>_xlfn.XLOOKUP(Items6[[#This Row],[Name]],WisconsinFDD_Unstructured[Name],WisconsinFDD_Unstructured[OG Subfolder],0)</f>
        <v>Strong_2024</v>
      </c>
      <c r="K1269" t="str" cm="1">
        <f t="array" ref="K1269">UPPER(CleanFileName1(Items6[[#This Row],[Franchise Legal Name]]))</f>
        <v>STRONG KINGDOM, LLC</v>
      </c>
      <c r="L1269" s="8" t="str">
        <f>SUBSTITUTE(Items6[[#This Row],[New PDF File Name]],".pdf","_Items1-23.pdf")</f>
        <v>STRONG KINGDOM, LLC_2024_Items1-23.pdf</v>
      </c>
      <c r="M1269" s="6" t="str">
        <f>Items6[[#This Row],[Cleaned Legal Name]]&amp;"_"&amp;Items6[[#This Row],[FDD Year]]&amp;".pdf"</f>
        <v>STRONG KINGDOM, LLC_2024.pdf</v>
      </c>
      <c r="N1269" s="7" t="str">
        <f>SUBSTITUTE(Items6[[#This Row],[New PDF File Name]],".pdf","")</f>
        <v>STRONG KINGDOM, LLC_2024</v>
      </c>
    </row>
    <row r="1270" spans="1:14" x14ac:dyDescent="0.3">
      <c r="A1270" s="1" t="s">
        <v>2545</v>
      </c>
      <c r="B1270" s="1" t="s">
        <v>8</v>
      </c>
      <c r="C1270" s="2">
        <v>45538.836113854166</v>
      </c>
      <c r="D1270" s="2">
        <v>45533.908455532408</v>
      </c>
      <c r="E1270" s="2">
        <v>45533.908455474535</v>
      </c>
      <c r="F1270" s="1" t="s">
        <v>9</v>
      </c>
      <c r="G1270" s="1" t="s">
        <v>2546</v>
      </c>
      <c r="H1270" s="2" t="str">
        <f>_xlfn.XLOOKUP(Items6[[#This Row],[Name - Copy]],AllJson[PDF File Name],AllJson[Franchise Legal Name])</f>
        <v>Structural Elements Franchising, LLC</v>
      </c>
      <c r="I1270" s="4">
        <f>_xlfn.XLOOKUP(Items6[[#This Row],[Name - Copy]],AllJson[PDF File Name],AllJson[FDD Year])</f>
        <v>2024</v>
      </c>
      <c r="J1270" s="5" t="str">
        <f>_xlfn.XLOOKUP(Items6[[#This Row],[Name]],WisconsinFDD_Unstructured[Name],WisconsinFDD_Unstructured[OG Subfolder],0)</f>
        <v>Structural_2024</v>
      </c>
      <c r="K1270" t="str" cm="1">
        <f t="array" ref="K1270">UPPER(CleanFileName1(Items6[[#This Row],[Franchise Legal Name]]))</f>
        <v>STRUCTURAL ELEMENTS FRANCHISING, LLC</v>
      </c>
      <c r="L1270" s="8" t="str">
        <f>SUBSTITUTE(Items6[[#This Row],[New PDF File Name]],".pdf","_Items1-23.pdf")</f>
        <v>STRUCTURAL ELEMENTS FRANCHISING, LLC_2024_Items1-23.pdf</v>
      </c>
      <c r="M1270" s="6" t="str">
        <f>Items6[[#This Row],[Cleaned Legal Name]]&amp;"_"&amp;Items6[[#This Row],[FDD Year]]&amp;".pdf"</f>
        <v>STRUCTURAL ELEMENTS FRANCHISING, LLC_2024.pdf</v>
      </c>
      <c r="N1270" s="7" t="str">
        <f>SUBSTITUTE(Items6[[#This Row],[New PDF File Name]],".pdf","")</f>
        <v>STRUCTURAL ELEMENTS FRANCHISING, LLC_2024</v>
      </c>
    </row>
    <row r="1271" spans="1:14" x14ac:dyDescent="0.3">
      <c r="A1271" s="1" t="s">
        <v>2547</v>
      </c>
      <c r="B1271" s="1" t="s">
        <v>8</v>
      </c>
      <c r="C1271" s="2">
        <v>45538.837355104166</v>
      </c>
      <c r="D1271" s="2">
        <v>45533.908463321757</v>
      </c>
      <c r="E1271" s="2">
        <v>45533.908463252315</v>
      </c>
      <c r="F1271" s="1" t="s">
        <v>9</v>
      </c>
      <c r="G1271" s="1" t="s">
        <v>2548</v>
      </c>
      <c r="H1271" s="2" t="str">
        <f>_xlfn.XLOOKUP(Items6[[#This Row],[Name - Copy]],AllJson[PDF File Name],AllJson[Franchise Legal Name])</f>
        <v>Studio 6</v>
      </c>
      <c r="I1271" s="4">
        <f>_xlfn.XLOOKUP(Items6[[#This Row],[Name - Copy]],AllJson[PDF File Name],AllJson[FDD Year])</f>
        <v>2024</v>
      </c>
      <c r="J1271" s="5" t="str">
        <f>_xlfn.XLOOKUP(Items6[[#This Row],[Name]],WisconsinFDD_Unstructured[Name],WisconsinFDD_Unstructured[OG Subfolder],0)</f>
        <v>Studio_2024</v>
      </c>
      <c r="K1271" t="str" cm="1">
        <f t="array" ref="K1271">UPPER(CleanFileName1(Items6[[#This Row],[Franchise Legal Name]]))</f>
        <v>STUDIO 6</v>
      </c>
      <c r="L1271" s="8" t="str">
        <f>SUBSTITUTE(Items6[[#This Row],[New PDF File Name]],".pdf","_Items1-23.pdf")</f>
        <v>STUDIO 6_2024_Items1-23.pdf</v>
      </c>
      <c r="M1271" s="6" t="str">
        <f>Items6[[#This Row],[Cleaned Legal Name]]&amp;"_"&amp;Items6[[#This Row],[FDD Year]]&amp;".pdf"</f>
        <v>STUDIO 6_2024.pdf</v>
      </c>
      <c r="N1271" s="7" t="str">
        <f>SUBSTITUTE(Items6[[#This Row],[New PDF File Name]],".pdf","")</f>
        <v>STUDIO 6_2024</v>
      </c>
    </row>
    <row r="1272" spans="1:14" x14ac:dyDescent="0.3">
      <c r="A1272" s="1" t="s">
        <v>2549</v>
      </c>
      <c r="B1272" s="1" t="s">
        <v>8</v>
      </c>
      <c r="C1272" s="2">
        <v>45538.839602488428</v>
      </c>
      <c r="D1272" s="2">
        <v>45533.908473368057</v>
      </c>
      <c r="E1272" s="2">
        <v>45533.908473275464</v>
      </c>
      <c r="F1272" s="1" t="s">
        <v>9</v>
      </c>
      <c r="G1272" s="1" t="s">
        <v>2550</v>
      </c>
      <c r="H1272" s="2" t="str">
        <f>_xlfn.XLOOKUP(Items6[[#This Row],[Name - Copy]],AllJson[PDF File Name],AllJson[Franchise Legal Name])</f>
        <v>SUCCESS Franchising, LLC</v>
      </c>
      <c r="I1272" s="4">
        <f>_xlfn.XLOOKUP(Items6[[#This Row],[Name - Copy]],AllJson[PDF File Name],AllJson[FDD Year])</f>
        <v>2024</v>
      </c>
      <c r="J1272" s="5" t="str">
        <f>_xlfn.XLOOKUP(Items6[[#This Row],[Name]],WisconsinFDD_Unstructured[Name],WisconsinFDD_Unstructured[OG Subfolder],0)</f>
        <v>SUCCESS_2024</v>
      </c>
      <c r="K1272" t="str" cm="1">
        <f t="array" ref="K1272">UPPER(CleanFileName1(Items6[[#This Row],[Franchise Legal Name]]))</f>
        <v>SUCCESS FRANCHISING, LLC</v>
      </c>
      <c r="L1272" s="8" t="str">
        <f>SUBSTITUTE(Items6[[#This Row],[New PDF File Name]],".pdf","_Items1-23.pdf")</f>
        <v>SUCCESS FRANCHISING, LLC_2024_Items1-23.pdf</v>
      </c>
      <c r="M1272" s="6" t="str">
        <f>Items6[[#This Row],[Cleaned Legal Name]]&amp;"_"&amp;Items6[[#This Row],[FDD Year]]&amp;".pdf"</f>
        <v>SUCCESS FRANCHISING, LLC_2024.pdf</v>
      </c>
      <c r="N1272" s="7" t="str">
        <f>SUBSTITUTE(Items6[[#This Row],[New PDF File Name]],".pdf","")</f>
        <v>SUCCESS FRANCHISING, LLC_2024</v>
      </c>
    </row>
    <row r="1273" spans="1:14" x14ac:dyDescent="0.3">
      <c r="A1273" s="1" t="s">
        <v>2551</v>
      </c>
      <c r="B1273" s="1" t="s">
        <v>8</v>
      </c>
      <c r="C1273" s="2">
        <v>45538.8408399537</v>
      </c>
      <c r="D1273" s="2">
        <v>45533.90851833333</v>
      </c>
      <c r="E1273" s="2">
        <v>45533.908518229167</v>
      </c>
      <c r="F1273" s="1" t="s">
        <v>9</v>
      </c>
      <c r="G1273" s="1" t="s">
        <v>2552</v>
      </c>
      <c r="H1273" s="2" t="str">
        <f>_xlfn.XLOOKUP(Items6[[#This Row],[Name - Copy]],AllJson[PDF File Name],AllJson[Franchise Legal Name])</f>
        <v>SugaringLA Franchise, LLC</v>
      </c>
      <c r="I1273" s="4">
        <f>_xlfn.XLOOKUP(Items6[[#This Row],[Name - Copy]],AllJson[PDF File Name],AllJson[FDD Year])</f>
        <v>2024</v>
      </c>
      <c r="J1273" s="5" t="str">
        <f>_xlfn.XLOOKUP(Items6[[#This Row],[Name]],WisconsinFDD_Unstructured[Name],WisconsinFDD_Unstructured[OG Subfolder],0)</f>
        <v>SugaringLA_2024</v>
      </c>
      <c r="K1273" t="str" cm="1">
        <f t="array" ref="K1273">UPPER(CleanFileName1(Items6[[#This Row],[Franchise Legal Name]]))</f>
        <v>SUGARINGLA FRANCHISE, LLC</v>
      </c>
      <c r="L1273" s="8" t="str">
        <f>SUBSTITUTE(Items6[[#This Row],[New PDF File Name]],".pdf","_Items1-23.pdf")</f>
        <v>SUGARINGLA FRANCHISE, LLC_2024_Items1-23.pdf</v>
      </c>
      <c r="M1273" s="6" t="str">
        <f>Items6[[#This Row],[Cleaned Legal Name]]&amp;"_"&amp;Items6[[#This Row],[FDD Year]]&amp;".pdf"</f>
        <v>SUGARINGLA FRANCHISE, LLC_2024.pdf</v>
      </c>
      <c r="N1273" s="7" t="str">
        <f>SUBSTITUTE(Items6[[#This Row],[New PDF File Name]],".pdf","")</f>
        <v>SUGARINGLA FRANCHISE, LLC_2024</v>
      </c>
    </row>
    <row r="1274" spans="1:14" x14ac:dyDescent="0.3">
      <c r="A1274" s="1" t="s">
        <v>2553</v>
      </c>
      <c r="B1274" s="1" t="s">
        <v>8</v>
      </c>
      <c r="C1274" s="2">
        <v>45538.842506331021</v>
      </c>
      <c r="D1274" s="2">
        <v>45533.908576006943</v>
      </c>
      <c r="E1274" s="2">
        <v>45533.90857579861</v>
      </c>
      <c r="F1274" s="1" t="s">
        <v>9</v>
      </c>
      <c r="G1274" s="1" t="s">
        <v>2554</v>
      </c>
      <c r="H1274" s="2" t="str">
        <f>_xlfn.XLOOKUP(Items6[[#This Row],[Name - Copy]],AllJson[PDF File Name],AllJson[Franchise Legal Name])</f>
        <v>Suite Management Franchising, LLC</v>
      </c>
      <c r="I1274" s="4">
        <f>_xlfn.XLOOKUP(Items6[[#This Row],[Name - Copy]],AllJson[PDF File Name],AllJson[FDD Year])</f>
        <v>2024</v>
      </c>
      <c r="J1274" s="5" t="str">
        <f>_xlfn.XLOOKUP(Items6[[#This Row],[Name]],WisconsinFDD_Unstructured[Name],WisconsinFDD_Unstructured[OG Subfolder],0)</f>
        <v>Suite_2024</v>
      </c>
      <c r="K1274" t="str" cm="1">
        <f t="array" ref="K1274">UPPER(CleanFileName1(Items6[[#This Row],[Franchise Legal Name]]))</f>
        <v>SUITE MANAGEMENT FRANCHISING, LLC</v>
      </c>
      <c r="L1274" s="8" t="str">
        <f>SUBSTITUTE(Items6[[#This Row],[New PDF File Name]],".pdf","_Items1-23.pdf")</f>
        <v>SUITE MANAGEMENT FRANCHISING, LLC_2024_Items1-23.pdf</v>
      </c>
      <c r="M1274" s="6" t="str">
        <f>Items6[[#This Row],[Cleaned Legal Name]]&amp;"_"&amp;Items6[[#This Row],[FDD Year]]&amp;".pdf"</f>
        <v>SUITE MANAGEMENT FRANCHISING, LLC_2024.pdf</v>
      </c>
      <c r="N1274" s="7" t="str">
        <f>SUBSTITUTE(Items6[[#This Row],[New PDF File Name]],".pdf","")</f>
        <v>SUITE MANAGEMENT FRANCHISING, LLC_2024</v>
      </c>
    </row>
    <row r="1275" spans="1:14" x14ac:dyDescent="0.3">
      <c r="A1275" s="1" t="s">
        <v>2555</v>
      </c>
      <c r="B1275" s="1" t="s">
        <v>8</v>
      </c>
      <c r="C1275" s="2">
        <v>45538.845101585648</v>
      </c>
      <c r="D1275" s="2">
        <v>45533.908614502318</v>
      </c>
      <c r="E1275" s="2">
        <v>45533.908614305554</v>
      </c>
      <c r="F1275" s="1" t="s">
        <v>9</v>
      </c>
      <c r="G1275" s="1" t="s">
        <v>2556</v>
      </c>
      <c r="H1275" s="2" t="str">
        <f>_xlfn.XLOOKUP(Items6[[#This Row],[Name - Copy]],AllJson[PDF File Name],AllJson[Franchise Legal Name])</f>
        <v>Summer Moon Franchising LLC</v>
      </c>
      <c r="I1275" s="4">
        <f>_xlfn.XLOOKUP(Items6[[#This Row],[Name - Copy]],AllJson[PDF File Name],AllJson[FDD Year])</f>
        <v>2024</v>
      </c>
      <c r="J1275" s="5" t="str">
        <f>_xlfn.XLOOKUP(Items6[[#This Row],[Name]],WisconsinFDD_Unstructured[Name],WisconsinFDD_Unstructured[OG Subfolder],0)</f>
        <v>Summer_2024</v>
      </c>
      <c r="K1275" t="str" cm="1">
        <f t="array" ref="K1275">UPPER(CleanFileName1(Items6[[#This Row],[Franchise Legal Name]]))</f>
        <v>SUMMER MOON FRANCHISING LLC</v>
      </c>
      <c r="L1275" s="8" t="str">
        <f>SUBSTITUTE(Items6[[#This Row],[New PDF File Name]],".pdf","_Items1-23.pdf")</f>
        <v>SUMMER MOON FRANCHISING LLC_2024_Items1-23.pdf</v>
      </c>
      <c r="M1275" s="6" t="str">
        <f>Items6[[#This Row],[Cleaned Legal Name]]&amp;"_"&amp;Items6[[#This Row],[FDD Year]]&amp;".pdf"</f>
        <v>SUMMER MOON FRANCHISING LLC_2024.pdf</v>
      </c>
      <c r="N1275" s="7" t="str">
        <f>SUBSTITUTE(Items6[[#This Row],[New PDF File Name]],".pdf","")</f>
        <v>SUMMER MOON FRANCHISING LLC_2024</v>
      </c>
    </row>
    <row r="1276" spans="1:14" x14ac:dyDescent="0.3">
      <c r="A1276" s="1" t="s">
        <v>2557</v>
      </c>
      <c r="B1276" s="1" t="s">
        <v>8</v>
      </c>
      <c r="C1276" s="2">
        <v>45538.847149293979</v>
      </c>
      <c r="D1276" s="2">
        <v>45533.908666296295</v>
      </c>
      <c r="E1276" s="2">
        <v>45533.908666087962</v>
      </c>
      <c r="F1276" s="1" t="s">
        <v>9</v>
      </c>
      <c r="G1276" s="1" t="s">
        <v>2558</v>
      </c>
      <c r="H1276" s="2" t="str">
        <f>_xlfn.XLOOKUP(Items6[[#This Row],[Name - Copy]],AllJson[PDF File Name],AllJson[Franchise Legal Name])</f>
        <v>Sunoco Retail LLC</v>
      </c>
      <c r="I1276" s="4">
        <f>_xlfn.XLOOKUP(Items6[[#This Row],[Name - Copy]],AllJson[PDF File Name],AllJson[FDD Year])</f>
        <v>2024</v>
      </c>
      <c r="J1276" s="5" t="str">
        <f>_xlfn.XLOOKUP(Items6[[#This Row],[Name]],WisconsinFDD_Unstructured[Name],WisconsinFDD_Unstructured[OG Subfolder],0)</f>
        <v>Sunoco_2024</v>
      </c>
      <c r="K1276" t="str" cm="1">
        <f t="array" ref="K1276">UPPER(CleanFileName1(Items6[[#This Row],[Franchise Legal Name]]))</f>
        <v>SUNOCO RETAIL LLC</v>
      </c>
      <c r="L1276" s="8" t="str">
        <f>SUBSTITUTE(Items6[[#This Row],[New PDF File Name]],".pdf","_Items1-23.pdf")</f>
        <v>SUNOCO RETAIL LLC_2024_Items1-23.pdf</v>
      </c>
      <c r="M1276" s="6" t="str">
        <f>Items6[[#This Row],[Cleaned Legal Name]]&amp;"_"&amp;Items6[[#This Row],[FDD Year]]&amp;".pdf"</f>
        <v>SUNOCO RETAIL LLC_2024.pdf</v>
      </c>
      <c r="N1276" s="7" t="str">
        <f>SUBSTITUTE(Items6[[#This Row],[New PDF File Name]],".pdf","")</f>
        <v>SUNOCO RETAIL LLC_2024</v>
      </c>
    </row>
    <row r="1277" spans="1:14" x14ac:dyDescent="0.3">
      <c r="A1277" s="1" t="s">
        <v>2559</v>
      </c>
      <c r="B1277" s="1" t="s">
        <v>8</v>
      </c>
      <c r="C1277" s="2">
        <v>45538.84951068287</v>
      </c>
      <c r="D1277" s="2">
        <v>45533.90869178241</v>
      </c>
      <c r="E1277" s="2">
        <v>45533.908691597222</v>
      </c>
      <c r="F1277" s="1" t="s">
        <v>9</v>
      </c>
      <c r="G1277" s="1" t="s">
        <v>2560</v>
      </c>
      <c r="H1277" s="2" t="str">
        <f>_xlfn.XLOOKUP(Items6[[#This Row],[Name - Copy]],AllJson[PDF File Name],AllJson[Franchise Legal Name])</f>
        <v>Supercuts, Inc.</v>
      </c>
      <c r="I1277" s="4">
        <f>_xlfn.XLOOKUP(Items6[[#This Row],[Name - Copy]],AllJson[PDF File Name],AllJson[FDD Year])</f>
        <v>2024</v>
      </c>
      <c r="J1277" s="5" t="str">
        <f>_xlfn.XLOOKUP(Items6[[#This Row],[Name]],WisconsinFDD_Unstructured[Name],WisconsinFDD_Unstructured[OG Subfolder],0)</f>
        <v>Supercuts_2024</v>
      </c>
      <c r="K1277" t="str" cm="1">
        <f t="array" ref="K1277">UPPER(CleanFileName1(Items6[[#This Row],[Franchise Legal Name]]))</f>
        <v>SUPERCUTS, INC.</v>
      </c>
      <c r="L1277" s="8" t="str">
        <f>SUBSTITUTE(Items6[[#This Row],[New PDF File Name]],".pdf","_Items1-23.pdf")</f>
        <v>SUPERCUTS, INC._2024_Items1-23.pdf</v>
      </c>
      <c r="M1277" s="6" t="str">
        <f>Items6[[#This Row],[Cleaned Legal Name]]&amp;"_"&amp;Items6[[#This Row],[FDD Year]]&amp;".pdf"</f>
        <v>SUPERCUTS, INC._2024.pdf</v>
      </c>
      <c r="N1277" s="7" t="str">
        <f>SUBSTITUTE(Items6[[#This Row],[New PDF File Name]],".pdf","")</f>
        <v>SUPERCUTS, INC._2024</v>
      </c>
    </row>
    <row r="1278" spans="1:14" x14ac:dyDescent="0.3">
      <c r="A1278" s="1" t="s">
        <v>2561</v>
      </c>
      <c r="B1278" s="1" t="s">
        <v>8</v>
      </c>
      <c r="C1278" s="2">
        <v>45538.852341412035</v>
      </c>
      <c r="D1278" s="2">
        <v>45533.908842488425</v>
      </c>
      <c r="E1278" s="2">
        <v>45533.908842233795</v>
      </c>
      <c r="F1278" s="1" t="s">
        <v>9</v>
      </c>
      <c r="G1278" s="1" t="s">
        <v>2562</v>
      </c>
      <c r="H1278" s="2" t="str">
        <f>_xlfn.XLOOKUP(Items6[[#This Row],[Name - Copy]],AllJson[PDF File Name],AllJson[Franchise Legal Name])</f>
        <v>Superglass Windshield Repair, Inc.</v>
      </c>
      <c r="I1278" s="4">
        <f>_xlfn.XLOOKUP(Items6[[#This Row],[Name - Copy]],AllJson[PDF File Name],AllJson[FDD Year])</f>
        <v>2024</v>
      </c>
      <c r="J1278" s="5" t="str">
        <f>_xlfn.XLOOKUP(Items6[[#This Row],[Name]],WisconsinFDD_Unstructured[Name],WisconsinFDD_Unstructured[OG Subfolder],0)</f>
        <v>Superglass_2024</v>
      </c>
      <c r="K1278" t="str" cm="1">
        <f t="array" ref="K1278">UPPER(CleanFileName1(Items6[[#This Row],[Franchise Legal Name]]))</f>
        <v>SUPERGLASS WINDSHIELD REPAIR, INC.</v>
      </c>
      <c r="L1278" s="8" t="str">
        <f>SUBSTITUTE(Items6[[#This Row],[New PDF File Name]],".pdf","_Items1-23.pdf")</f>
        <v>SUPERGLASS WINDSHIELD REPAIR, INC._2024_Items1-23.pdf</v>
      </c>
      <c r="M1278" s="6" t="str">
        <f>Items6[[#This Row],[Cleaned Legal Name]]&amp;"_"&amp;Items6[[#This Row],[FDD Year]]&amp;".pdf"</f>
        <v>SUPERGLASS WINDSHIELD REPAIR, INC._2024.pdf</v>
      </c>
      <c r="N1278" s="7" t="str">
        <f>SUBSTITUTE(Items6[[#This Row],[New PDF File Name]],".pdf","")</f>
        <v>SUPERGLASS WINDSHIELD REPAIR, INC._2024</v>
      </c>
    </row>
    <row r="1279" spans="1:14" x14ac:dyDescent="0.3">
      <c r="A1279" s="1" t="s">
        <v>2563</v>
      </c>
      <c r="B1279" s="1" t="s">
        <v>8</v>
      </c>
      <c r="C1279" s="2">
        <v>45538.857150532407</v>
      </c>
      <c r="D1279" s="2">
        <v>45533.908907453704</v>
      </c>
      <c r="E1279" s="2">
        <v>45533.908907430552</v>
      </c>
      <c r="F1279" s="1" t="s">
        <v>9</v>
      </c>
      <c r="G1279" s="1" t="s">
        <v>2564</v>
      </c>
      <c r="H1279" s="2" t="str">
        <f>_xlfn.XLOOKUP(Items6[[#This Row],[Name - Copy]],AllJson[PDF File Name],AllJson[Franchise Legal Name])</f>
        <v>Superior Fence &amp; Rail Franchisor, LLC</v>
      </c>
      <c r="I1279" s="4">
        <f>_xlfn.XLOOKUP(Items6[[#This Row],[Name - Copy]],AllJson[PDF File Name],AllJson[FDD Year])</f>
        <v>2024</v>
      </c>
      <c r="J1279" s="5">
        <f>_xlfn.XLOOKUP(Items6[[#This Row],[Name]],WisconsinFDD_Unstructured[Name],WisconsinFDD_Unstructured[OG Subfolder],0)</f>
        <v>0</v>
      </c>
      <c r="K1279" t="str" cm="1">
        <f t="array" ref="K1279">UPPER(CleanFileName1(Items6[[#This Row],[Franchise Legal Name]]))</f>
        <v>SUPERIOR FENCE &amp; RAIL FRANCHISOR, LLC</v>
      </c>
      <c r="L1279" s="8" t="str">
        <f>SUBSTITUTE(Items6[[#This Row],[New PDF File Name]],".pdf","_Items1-23.pdf")</f>
        <v>SUPERIOR FENCE &amp; RAIL FRANCHISOR, LLC_2024_Items1-23.pdf</v>
      </c>
      <c r="M1279" s="6" t="str">
        <f>Items6[[#This Row],[Cleaned Legal Name]]&amp;"_"&amp;Items6[[#This Row],[FDD Year]]&amp;".pdf"</f>
        <v>SUPERIOR FENCE &amp; RAIL FRANCHISOR, LLC_2024.pdf</v>
      </c>
      <c r="N1279" s="7" t="str">
        <f>SUBSTITUTE(Items6[[#This Row],[New PDF File Name]],".pdf","")</f>
        <v>SUPERIOR FENCE &amp; RAIL FRANCHISOR, LLC_2024</v>
      </c>
    </row>
    <row r="1280" spans="1:14" x14ac:dyDescent="0.3">
      <c r="A1280" s="1" t="s">
        <v>2565</v>
      </c>
      <c r="B1280" s="1" t="s">
        <v>8</v>
      </c>
      <c r="C1280" s="2">
        <v>45538.863662615739</v>
      </c>
      <c r="D1280" s="2">
        <v>45533.908922766204</v>
      </c>
      <c r="E1280" s="2">
        <v>45533.908922662034</v>
      </c>
      <c r="F1280" s="1" t="s">
        <v>9</v>
      </c>
      <c r="G1280" s="1" t="s">
        <v>2566</v>
      </c>
      <c r="H1280" s="2" t="str">
        <f>_xlfn.XLOOKUP(Items6[[#This Row],[Name - Copy]],AllJson[PDF File Name],AllJson[Franchise Legal Name])</f>
        <v>Superior Walls of America, Ltd.</v>
      </c>
      <c r="I1280" s="4">
        <f>_xlfn.XLOOKUP(Items6[[#This Row],[Name - Copy]],AllJson[PDF File Name],AllJson[FDD Year])</f>
        <v>2024</v>
      </c>
      <c r="J1280" s="5">
        <f>_xlfn.XLOOKUP(Items6[[#This Row],[Name]],WisconsinFDD_Unstructured[Name],WisconsinFDD_Unstructured[OG Subfolder],0)</f>
        <v>0</v>
      </c>
      <c r="K1280" t="str" cm="1">
        <f t="array" ref="K1280">UPPER(CleanFileName1(Items6[[#This Row],[Franchise Legal Name]]))</f>
        <v>SUPERIOR WALLS OF AMERICA, LTD.</v>
      </c>
      <c r="L1280" s="8" t="str">
        <f>SUBSTITUTE(Items6[[#This Row],[New PDF File Name]],".pdf","_Items1-23.pdf")</f>
        <v>SUPERIOR WALLS OF AMERICA, LTD._2024_Items1-23.pdf</v>
      </c>
      <c r="M1280" s="6" t="str">
        <f>Items6[[#This Row],[Cleaned Legal Name]]&amp;"_"&amp;Items6[[#This Row],[FDD Year]]&amp;".pdf"</f>
        <v>SUPERIOR WALLS OF AMERICA, LTD._2024.pdf</v>
      </c>
      <c r="N1280" s="7" t="str">
        <f>SUBSTITUTE(Items6[[#This Row],[New PDF File Name]],".pdf","")</f>
        <v>SUPERIOR WALLS OF AMERICA, LTD._2024</v>
      </c>
    </row>
    <row r="1281" spans="1:14" x14ac:dyDescent="0.3">
      <c r="A1281" s="1" t="s">
        <v>2567</v>
      </c>
      <c r="B1281" s="1" t="s">
        <v>8</v>
      </c>
      <c r="C1281" s="2">
        <v>45538.865221412037</v>
      </c>
      <c r="D1281" s="2">
        <v>45533.908936122687</v>
      </c>
      <c r="E1281" s="2">
        <v>45533.908936018517</v>
      </c>
      <c r="F1281" s="1" t="s">
        <v>9</v>
      </c>
      <c r="G1281" s="1" t="s">
        <v>2568</v>
      </c>
      <c r="H1281" s="2" t="str">
        <f>_xlfn.XLOOKUP(Items6[[#This Row],[Name - Copy]],AllJson[PDF File Name],AllJson[Franchise Legal Name])</f>
        <v>SUPER 8 Worldwide, Inc.</v>
      </c>
      <c r="I1281" s="4">
        <f>_xlfn.XLOOKUP(Items6[[#This Row],[Name - Copy]],AllJson[PDF File Name],AllJson[FDD Year])</f>
        <v>2024</v>
      </c>
      <c r="J1281" s="5">
        <f>_xlfn.XLOOKUP(Items6[[#This Row],[Name]],WisconsinFDD_Unstructured[Name],WisconsinFDD_Unstructured[OG Subfolder],0)</f>
        <v>0</v>
      </c>
      <c r="K1281" t="str" cm="1">
        <f t="array" ref="K1281">UPPER(CleanFileName1(Items6[[#This Row],[Franchise Legal Name]]))</f>
        <v>SUPER 8 WORLDWIDE, INC.</v>
      </c>
      <c r="L1281" s="8" t="str">
        <f>SUBSTITUTE(Items6[[#This Row],[New PDF File Name]],".pdf","_Items1-23.pdf")</f>
        <v>SUPER 8 WORLDWIDE, INC._2024_Items1-23.pdf</v>
      </c>
      <c r="M1281" s="6" t="str">
        <f>Items6[[#This Row],[Cleaned Legal Name]]&amp;"_"&amp;Items6[[#This Row],[FDD Year]]&amp;".pdf"</f>
        <v>SUPER 8 WORLDWIDE, INC._2024.pdf</v>
      </c>
      <c r="N1281" s="7" t="str">
        <f>SUBSTITUTE(Items6[[#This Row],[New PDF File Name]],".pdf","")</f>
        <v>SUPER 8 WORLDWIDE, INC._2024</v>
      </c>
    </row>
    <row r="1282" spans="1:14" x14ac:dyDescent="0.3">
      <c r="A1282" s="1" t="s">
        <v>2569</v>
      </c>
      <c r="B1282" s="1" t="s">
        <v>8</v>
      </c>
      <c r="C1282" s="2">
        <v>45538.868439699072</v>
      </c>
      <c r="D1282" s="2">
        <v>45533.908966041665</v>
      </c>
      <c r="E1282" s="2">
        <v>45533.908965949071</v>
      </c>
      <c r="F1282" s="1" t="s">
        <v>9</v>
      </c>
      <c r="G1282" s="1" t="s">
        <v>2570</v>
      </c>
      <c r="H1282" s="2" t="str">
        <f>_xlfn.XLOOKUP(Items6[[#This Row],[Name - Copy]],AllJson[PDF File Name],AllJson[Franchise Legal Name])</f>
        <v>Super Magnificent Coffee Company Ireland Limited</v>
      </c>
      <c r="I1282" s="4">
        <f>_xlfn.XLOOKUP(Items6[[#This Row],[Name - Copy]],AllJson[PDF File Name],AllJson[FDD Year])</f>
        <v>2024</v>
      </c>
      <c r="J1282" s="5">
        <f>_xlfn.XLOOKUP(Items6[[#This Row],[Name]],WisconsinFDD_Unstructured[Name],WisconsinFDD_Unstructured[OG Subfolder],0)</f>
        <v>0</v>
      </c>
      <c r="K1282" t="str" cm="1">
        <f t="array" ref="K1282">UPPER(CleanFileName1(Items6[[#This Row],[Franchise Legal Name]]))</f>
        <v>SUPER MAGNIFICENT COFFEE COMPANY IRELAND LIMITED</v>
      </c>
      <c r="L1282" s="8" t="str">
        <f>SUBSTITUTE(Items6[[#This Row],[New PDF File Name]],".pdf","_Items1-23.pdf")</f>
        <v>SUPER MAGNIFICENT COFFEE COMPANY IRELAND LIMITED_2024_Items1-23.pdf</v>
      </c>
      <c r="M1282" s="6" t="str">
        <f>Items6[[#This Row],[Cleaned Legal Name]]&amp;"_"&amp;Items6[[#This Row],[FDD Year]]&amp;".pdf"</f>
        <v>SUPER MAGNIFICENT COFFEE COMPANY IRELAND LIMITED_2024.pdf</v>
      </c>
      <c r="N1282" s="7" t="str">
        <f>SUBSTITUTE(Items6[[#This Row],[New PDF File Name]],".pdf","")</f>
        <v>SUPER MAGNIFICENT COFFEE COMPANY IRELAND LIMITED_2024</v>
      </c>
    </row>
    <row r="1283" spans="1:14" x14ac:dyDescent="0.3">
      <c r="A1283" s="1" t="s">
        <v>2571</v>
      </c>
      <c r="B1283" s="1" t="s">
        <v>8</v>
      </c>
      <c r="C1283" s="2">
        <v>45538.871135381945</v>
      </c>
      <c r="D1283" s="2">
        <v>45533.908993472221</v>
      </c>
      <c r="E1283" s="2">
        <v>45533.908993263889</v>
      </c>
      <c r="F1283" s="1" t="s">
        <v>9</v>
      </c>
      <c r="G1283" s="1" t="s">
        <v>2572</v>
      </c>
      <c r="H1283" s="2" t="str">
        <f>_xlfn.XLOOKUP(Items6[[#This Row],[Name - Copy]],AllJson[PDF File Name],AllJson[Franchise Legal Name])</f>
        <v>Supply Pointe Franchising, LLC</v>
      </c>
      <c r="I1283" s="4">
        <f>_xlfn.XLOOKUP(Items6[[#This Row],[Name - Copy]],AllJson[PDF File Name],AllJson[FDD Year])</f>
        <v>2024</v>
      </c>
      <c r="J1283" s="5" t="str">
        <f>_xlfn.XLOOKUP(Items6[[#This Row],[Name]],WisconsinFDD_Unstructured[Name],WisconsinFDD_Unstructured[OG Subfolder],0)</f>
        <v>Supply_2024</v>
      </c>
      <c r="K1283" t="str" cm="1">
        <f t="array" ref="K1283">UPPER(CleanFileName1(Items6[[#This Row],[Franchise Legal Name]]))</f>
        <v>SUPPLY POINTE FRANCHISING, LLC</v>
      </c>
      <c r="L1283" s="8" t="str">
        <f>SUBSTITUTE(Items6[[#This Row],[New PDF File Name]],".pdf","_Items1-23.pdf")</f>
        <v>SUPPLY POINTE FRANCHISING, LLC_2024_Items1-23.pdf</v>
      </c>
      <c r="M1283" s="6" t="str">
        <f>Items6[[#This Row],[Cleaned Legal Name]]&amp;"_"&amp;Items6[[#This Row],[FDD Year]]&amp;".pdf"</f>
        <v>SUPPLY POINTE FRANCHISING, LLC_2024.pdf</v>
      </c>
      <c r="N1283" s="7" t="str">
        <f>SUBSTITUTE(Items6[[#This Row],[New PDF File Name]],".pdf","")</f>
        <v>SUPPLY POINTE FRANCHISING, LLC_2024</v>
      </c>
    </row>
    <row r="1284" spans="1:14" x14ac:dyDescent="0.3">
      <c r="A1284" s="1" t="s">
        <v>2573</v>
      </c>
      <c r="B1284" s="1" t="s">
        <v>8</v>
      </c>
      <c r="C1284" s="2">
        <v>45538.873014351855</v>
      </c>
      <c r="D1284" s="2">
        <v>45533.909002685185</v>
      </c>
      <c r="E1284" s="2">
        <v>45533.909002569446</v>
      </c>
      <c r="F1284" s="1" t="s">
        <v>9</v>
      </c>
      <c r="G1284" s="1" t="s">
        <v>2574</v>
      </c>
      <c r="H1284" s="2" t="str">
        <f>_xlfn.XLOOKUP(Items6[[#This Row],[Name - Copy]],AllJson[PDF File Name],AllJson[Franchise Legal Name])</f>
        <v>SureStay, Inc.</v>
      </c>
      <c r="I1284" s="4">
        <f>_xlfn.XLOOKUP(Items6[[#This Row],[Name - Copy]],AllJson[PDF File Name],AllJson[FDD Year])</f>
        <v>2024</v>
      </c>
      <c r="J1284" s="5" t="str">
        <f>_xlfn.XLOOKUP(Items6[[#This Row],[Name]],WisconsinFDD_Unstructured[Name],WisconsinFDD_Unstructured[OG Subfolder],0)</f>
        <v>SureStay_2024</v>
      </c>
      <c r="K1284" t="str" cm="1">
        <f t="array" ref="K1284">UPPER(CleanFileName1(Items6[[#This Row],[Franchise Legal Name]]))</f>
        <v>SURESTAY, INC.</v>
      </c>
      <c r="L1284" s="8" t="str">
        <f>SUBSTITUTE(Items6[[#This Row],[New PDF File Name]],".pdf","_Items1-23.pdf")</f>
        <v>SURESTAY, INC._2024_Items1-23.pdf</v>
      </c>
      <c r="M1284" s="6" t="str">
        <f>Items6[[#This Row],[Cleaned Legal Name]]&amp;"_"&amp;Items6[[#This Row],[FDD Year]]&amp;".pdf"</f>
        <v>SURESTAY, INC._2024.pdf</v>
      </c>
      <c r="N1284" s="7" t="str">
        <f>SUBSTITUTE(Items6[[#This Row],[New PDF File Name]],".pdf","")</f>
        <v>SURESTAY, INC._2024</v>
      </c>
    </row>
    <row r="1285" spans="1:14" x14ac:dyDescent="0.3">
      <c r="A1285" s="1" t="s">
        <v>2575</v>
      </c>
      <c r="B1285" s="1" t="s">
        <v>8</v>
      </c>
      <c r="C1285" s="2">
        <v>45538.87448997685</v>
      </c>
      <c r="D1285" s="2">
        <v>45533.909023865737</v>
      </c>
      <c r="E1285" s="2">
        <v>45533.909023749999</v>
      </c>
      <c r="F1285" s="1" t="s">
        <v>9</v>
      </c>
      <c r="G1285" s="1" t="s">
        <v>2576</v>
      </c>
      <c r="H1285" s="2" t="str">
        <f>_xlfn.XLOOKUP(Items6[[#This Row],[Name - Copy]],AllJson[PDF File Name],AllJson[Franchise Legal Name])</f>
        <v>Surface Experts Franchising LLC</v>
      </c>
      <c r="I1285" s="4">
        <f>_xlfn.XLOOKUP(Items6[[#This Row],[Name - Copy]],AllJson[PDF File Name],AllJson[FDD Year])</f>
        <v>2024</v>
      </c>
      <c r="J1285" s="5">
        <f>_xlfn.XLOOKUP(Items6[[#This Row],[Name]],WisconsinFDD_Unstructured[Name],WisconsinFDD_Unstructured[OG Subfolder],0)</f>
        <v>0</v>
      </c>
      <c r="K1285" t="str" cm="1">
        <f t="array" ref="K1285">UPPER(CleanFileName1(Items6[[#This Row],[Franchise Legal Name]]))</f>
        <v>SURFACE EXPERTS FRANCHISING LLC</v>
      </c>
      <c r="L1285" s="8" t="str">
        <f>SUBSTITUTE(Items6[[#This Row],[New PDF File Name]],".pdf","_Items1-23.pdf")</f>
        <v>SURFACE EXPERTS FRANCHISING LLC_2024_Items1-23.pdf</v>
      </c>
      <c r="M1285" s="6" t="str">
        <f>Items6[[#This Row],[Cleaned Legal Name]]&amp;"_"&amp;Items6[[#This Row],[FDD Year]]&amp;".pdf"</f>
        <v>SURFACE EXPERTS FRANCHISING LLC_2024.pdf</v>
      </c>
      <c r="N1285" s="7" t="str">
        <f>SUBSTITUTE(Items6[[#This Row],[New PDF File Name]],".pdf","")</f>
        <v>SURFACE EXPERTS FRANCHISING LLC_2024</v>
      </c>
    </row>
    <row r="1286" spans="1:14" x14ac:dyDescent="0.3">
      <c r="A1286" s="1" t="s">
        <v>2577</v>
      </c>
      <c r="B1286" s="1" t="s">
        <v>8</v>
      </c>
      <c r="C1286" s="2">
        <v>45538.87587916667</v>
      </c>
      <c r="D1286" s="2">
        <v>45533.909043298612</v>
      </c>
      <c r="E1286" s="2">
        <v>45533.909043206018</v>
      </c>
      <c r="F1286" s="1" t="s">
        <v>9</v>
      </c>
      <c r="G1286" s="1" t="s">
        <v>2578</v>
      </c>
      <c r="H1286" s="2" t="str">
        <f>_xlfn.XLOOKUP(Items6[[#This Row],[Name - Copy]],AllJson[PDF File Name],AllJson[Franchise Legal Name])</f>
        <v>Surface Specialists Systems, Inc.</v>
      </c>
      <c r="I1286" s="4">
        <f>_xlfn.XLOOKUP(Items6[[#This Row],[Name - Copy]],AllJson[PDF File Name],AllJson[FDD Year])</f>
        <v>2024</v>
      </c>
      <c r="J1286" s="5">
        <f>_xlfn.XLOOKUP(Items6[[#This Row],[Name]],WisconsinFDD_Unstructured[Name],WisconsinFDD_Unstructured[OG Subfolder],0)</f>
        <v>0</v>
      </c>
      <c r="K1286" t="str" cm="1">
        <f t="array" ref="K1286">UPPER(CleanFileName1(Items6[[#This Row],[Franchise Legal Name]]))</f>
        <v>SURFACE SPECIALISTS SYSTEMS, INC.</v>
      </c>
      <c r="L1286" s="8" t="str">
        <f>SUBSTITUTE(Items6[[#This Row],[New PDF File Name]],".pdf","_Items1-23.pdf")</f>
        <v>SURFACE SPECIALISTS SYSTEMS, INC._2024_Items1-23.pdf</v>
      </c>
      <c r="M1286" s="6" t="str">
        <f>Items6[[#This Row],[Cleaned Legal Name]]&amp;"_"&amp;Items6[[#This Row],[FDD Year]]&amp;".pdf"</f>
        <v>SURFACE SPECIALISTS SYSTEMS, INC._2024.pdf</v>
      </c>
      <c r="N1286" s="7" t="str">
        <f>SUBSTITUTE(Items6[[#This Row],[New PDF File Name]],".pdf","")</f>
        <v>SURFACE SPECIALISTS SYSTEMS, INC._2024</v>
      </c>
    </row>
    <row r="1287" spans="1:14" x14ac:dyDescent="0.3">
      <c r="A1287" s="1" t="s">
        <v>2579</v>
      </c>
      <c r="B1287" s="1" t="s">
        <v>8</v>
      </c>
      <c r="C1287" s="2">
        <v>45538.87715015046</v>
      </c>
      <c r="D1287" s="2">
        <v>45533.909078344906</v>
      </c>
      <c r="E1287" s="2">
        <v>45533.909077905089</v>
      </c>
      <c r="F1287" s="1" t="s">
        <v>9</v>
      </c>
      <c r="G1287" s="1" t="s">
        <v>2580</v>
      </c>
      <c r="H1287" s="2" t="str">
        <f>_xlfn.XLOOKUP(Items6[[#This Row],[Name - Copy]],AllJson[PDF File Name],AllJson[Franchise Legal Name])</f>
        <v>SVN International Corp</v>
      </c>
      <c r="I1287" s="4">
        <f>_xlfn.XLOOKUP(Items6[[#This Row],[Name - Copy]],AllJson[PDF File Name],AllJson[FDD Year])</f>
        <v>2024</v>
      </c>
      <c r="J1287" s="5" t="str">
        <f>_xlfn.XLOOKUP(Items6[[#This Row],[Name]],WisconsinFDD_Unstructured[Name],WisconsinFDD_Unstructured[OG Subfolder],0)</f>
        <v>SVN_2024</v>
      </c>
      <c r="K1287" t="str" cm="1">
        <f t="array" ref="K1287">UPPER(CleanFileName1(Items6[[#This Row],[Franchise Legal Name]]))</f>
        <v>SVN INTERNATIONAL CORP</v>
      </c>
      <c r="L1287" s="8" t="str">
        <f>SUBSTITUTE(Items6[[#This Row],[New PDF File Name]],".pdf","_Items1-23.pdf")</f>
        <v>SVN INTERNATIONAL CORP_2024_Items1-23.pdf</v>
      </c>
      <c r="M1287" s="6" t="str">
        <f>Items6[[#This Row],[Cleaned Legal Name]]&amp;"_"&amp;Items6[[#This Row],[FDD Year]]&amp;".pdf"</f>
        <v>SVN INTERNATIONAL CORP_2024.pdf</v>
      </c>
      <c r="N1287" s="7" t="str">
        <f>SUBSTITUTE(Items6[[#This Row],[New PDF File Name]],".pdf","")</f>
        <v>SVN INTERNATIONAL CORP_2024</v>
      </c>
    </row>
    <row r="1288" spans="1:14" x14ac:dyDescent="0.3">
      <c r="A1288" s="1" t="s">
        <v>2581</v>
      </c>
      <c r="B1288" s="1" t="s">
        <v>8</v>
      </c>
      <c r="C1288" s="2">
        <v>45538.879109224537</v>
      </c>
      <c r="D1288" s="2">
        <v>45533.909098807868</v>
      </c>
      <c r="E1288" s="2">
        <v>45533.909098715281</v>
      </c>
      <c r="F1288" s="1" t="s">
        <v>9</v>
      </c>
      <c r="G1288" s="1" t="s">
        <v>2582</v>
      </c>
      <c r="H1288" s="2" t="str">
        <f>_xlfn.XLOOKUP(Items6[[#This Row],[Name - Copy]],AllJson[PDF File Name],AllJson[Franchise Legal Name])</f>
        <v>SW-Frutta Bowls Franchising Co., LLC</v>
      </c>
      <c r="I1288" s="4">
        <f>_xlfn.XLOOKUP(Items6[[#This Row],[Name - Copy]],AllJson[PDF File Name],AllJson[FDD Year])</f>
        <v>2024</v>
      </c>
      <c r="J1288" s="5" t="str">
        <f>_xlfn.XLOOKUP(Items6[[#This Row],[Name]],WisconsinFDD_Unstructured[Name],WisconsinFDD_Unstructured[OG Subfolder],0)</f>
        <v>SW-Frutta_2024</v>
      </c>
      <c r="K1288" t="str" cm="1">
        <f t="array" ref="K1288">UPPER(CleanFileName1(Items6[[#This Row],[Franchise Legal Name]]))</f>
        <v>SW-FRUTTA BOWLS FRANCHISING CO., LLC</v>
      </c>
      <c r="L1288" s="8" t="str">
        <f>SUBSTITUTE(Items6[[#This Row],[New PDF File Name]],".pdf","_Items1-23.pdf")</f>
        <v>SW-FRUTTA BOWLS FRANCHISING CO., LLC_2024_Items1-23.pdf</v>
      </c>
      <c r="M1288" s="6" t="str">
        <f>Items6[[#This Row],[Cleaned Legal Name]]&amp;"_"&amp;Items6[[#This Row],[FDD Year]]&amp;".pdf"</f>
        <v>SW-FRUTTA BOWLS FRANCHISING CO., LLC_2024.pdf</v>
      </c>
      <c r="N1288" s="7" t="str">
        <f>SUBSTITUTE(Items6[[#This Row],[New PDF File Name]],".pdf","")</f>
        <v>SW-FRUTTA BOWLS FRANCHISING CO., LLC_2024</v>
      </c>
    </row>
    <row r="1289" spans="1:14" x14ac:dyDescent="0.3">
      <c r="A1289" s="1" t="s">
        <v>2583</v>
      </c>
      <c r="B1289" s="1" t="s">
        <v>8</v>
      </c>
      <c r="C1289" s="2">
        <v>45538.880682962961</v>
      </c>
      <c r="D1289" s="2">
        <v>45533.909121122684</v>
      </c>
      <c r="E1289" s="2">
        <v>45533.909121041666</v>
      </c>
      <c r="F1289" s="1" t="s">
        <v>9</v>
      </c>
      <c r="G1289" s="1" t="s">
        <v>2584</v>
      </c>
      <c r="H1289" s="2" t="str">
        <f>_xlfn.XLOOKUP(Items6[[#This Row],[Name - Copy]],AllJson[PDF File Name],AllJson[Franchise Legal Name])</f>
        <v>Sweat Equity Group, LLC</v>
      </c>
      <c r="I1289" s="4">
        <f>_xlfn.XLOOKUP(Items6[[#This Row],[Name - Copy]],AllJson[PDF File Name],AllJson[FDD Year])</f>
        <v>2024</v>
      </c>
      <c r="J1289" s="5">
        <f>_xlfn.XLOOKUP(Items6[[#This Row],[Name]],WisconsinFDD_Unstructured[Name],WisconsinFDD_Unstructured[OG Subfolder],0)</f>
        <v>0</v>
      </c>
      <c r="K1289" t="str" cm="1">
        <f t="array" ref="K1289">UPPER(CleanFileName1(Items6[[#This Row],[Franchise Legal Name]]))</f>
        <v>SWEAT EQUITY GROUP, LLC</v>
      </c>
      <c r="L1289" s="8" t="str">
        <f>SUBSTITUTE(Items6[[#This Row],[New PDF File Name]],".pdf","_Items1-23.pdf")</f>
        <v>SWEAT EQUITY GROUP, LLC_2024_Items1-23.pdf</v>
      </c>
      <c r="M1289" s="6" t="str">
        <f>Items6[[#This Row],[Cleaned Legal Name]]&amp;"_"&amp;Items6[[#This Row],[FDD Year]]&amp;".pdf"</f>
        <v>SWEAT EQUITY GROUP, LLC_2024.pdf</v>
      </c>
      <c r="N1289" s="7" t="str">
        <f>SUBSTITUTE(Items6[[#This Row],[New PDF File Name]],".pdf","")</f>
        <v>SWEAT EQUITY GROUP, LLC_2024</v>
      </c>
    </row>
    <row r="1290" spans="1:14" x14ac:dyDescent="0.3">
      <c r="A1290" s="1" t="s">
        <v>2585</v>
      </c>
      <c r="B1290" s="1" t="s">
        <v>8</v>
      </c>
      <c r="C1290" s="2">
        <v>45538.882560405094</v>
      </c>
      <c r="D1290" s="2">
        <v>45533.909147986109</v>
      </c>
      <c r="E1290" s="2">
        <v>45533.909147881946</v>
      </c>
      <c r="F1290" s="1" t="s">
        <v>9</v>
      </c>
      <c r="G1290" s="1" t="s">
        <v>2586</v>
      </c>
      <c r="H1290" s="2" t="str">
        <f>_xlfn.XLOOKUP(Items6[[#This Row],[Name - Copy]],AllJson[PDF File Name],AllJson[Franchise Legal Name])</f>
        <v>Sweat Ventures, LLC</v>
      </c>
      <c r="I1290" s="4">
        <f>_xlfn.XLOOKUP(Items6[[#This Row],[Name - Copy]],AllJson[PDF File Name],AllJson[FDD Year])</f>
        <v>2024</v>
      </c>
      <c r="J1290" s="5">
        <f>_xlfn.XLOOKUP(Items6[[#This Row],[Name]],WisconsinFDD_Unstructured[Name],WisconsinFDD_Unstructured[OG Subfolder],0)</f>
        <v>0</v>
      </c>
      <c r="K1290" t="str" cm="1">
        <f t="array" ref="K1290">UPPER(CleanFileName1(Items6[[#This Row],[Franchise Legal Name]]))</f>
        <v>SWEAT VENTURES, LLC</v>
      </c>
      <c r="L1290" s="8" t="str">
        <f>SUBSTITUTE(Items6[[#This Row],[New PDF File Name]],".pdf","_Items1-23.pdf")</f>
        <v>SWEAT VENTURES, LLC_2024_Items1-23.pdf</v>
      </c>
      <c r="M1290" s="6" t="str">
        <f>Items6[[#This Row],[Cleaned Legal Name]]&amp;"_"&amp;Items6[[#This Row],[FDD Year]]&amp;".pdf"</f>
        <v>SWEAT VENTURES, LLC_2024.pdf</v>
      </c>
      <c r="N1290" s="7" t="str">
        <f>SUBSTITUTE(Items6[[#This Row],[New PDF File Name]],".pdf","")</f>
        <v>SWEAT VENTURES, LLC_2024</v>
      </c>
    </row>
    <row r="1291" spans="1:14" x14ac:dyDescent="0.3">
      <c r="A1291" s="1" t="s">
        <v>2587</v>
      </c>
      <c r="B1291" s="1" t="s">
        <v>8</v>
      </c>
      <c r="C1291" s="2">
        <v>45538.884192083337</v>
      </c>
      <c r="D1291" s="2">
        <v>45533.909155000001</v>
      </c>
      <c r="E1291" s="2">
        <v>45533.909154930552</v>
      </c>
      <c r="F1291" s="1" t="s">
        <v>9</v>
      </c>
      <c r="G1291" s="1" t="s">
        <v>2588</v>
      </c>
      <c r="H1291" s="2" t="str">
        <f>_xlfn.XLOOKUP(Items6[[#This Row],[Name - Copy]],AllJson[PDF File Name],AllJson[Franchise Legal Name])</f>
        <v>Sweetwater Technologies Franchise, LLC</v>
      </c>
      <c r="I1291" s="4">
        <f>_xlfn.XLOOKUP(Items6[[#This Row],[Name - Copy]],AllJson[PDF File Name],AllJson[FDD Year])</f>
        <v>2024</v>
      </c>
      <c r="J1291" s="5" t="str">
        <f>_xlfn.XLOOKUP(Items6[[#This Row],[Name]],WisconsinFDD_Unstructured[Name],WisconsinFDD_Unstructured[OG Subfolder],0)</f>
        <v>Sweetwater_2024</v>
      </c>
      <c r="K1291" t="str" cm="1">
        <f t="array" ref="K1291">UPPER(CleanFileName1(Items6[[#This Row],[Franchise Legal Name]]))</f>
        <v>SWEETWATER TECHNOLOGIES FRANCHISE, LLC</v>
      </c>
      <c r="L1291" s="8" t="str">
        <f>SUBSTITUTE(Items6[[#This Row],[New PDF File Name]],".pdf","_Items1-23.pdf")</f>
        <v>SWEETWATER TECHNOLOGIES FRANCHISE, LLC_2024_Items1-23.pdf</v>
      </c>
      <c r="M1291" s="6" t="str">
        <f>Items6[[#This Row],[Cleaned Legal Name]]&amp;"_"&amp;Items6[[#This Row],[FDD Year]]&amp;".pdf"</f>
        <v>SWEETWATER TECHNOLOGIES FRANCHISE, LLC_2024.pdf</v>
      </c>
      <c r="N1291" s="7" t="str">
        <f>SUBSTITUTE(Items6[[#This Row],[New PDF File Name]],".pdf","")</f>
        <v>SWEETWATER TECHNOLOGIES FRANCHISE, LLC_2024</v>
      </c>
    </row>
    <row r="1292" spans="1:14" x14ac:dyDescent="0.3">
      <c r="A1292" s="1" t="s">
        <v>2589</v>
      </c>
      <c r="B1292" s="1" t="s">
        <v>8</v>
      </c>
      <c r="C1292" s="2">
        <v>45538.885705347224</v>
      </c>
      <c r="D1292" s="2">
        <v>45533.909183738426</v>
      </c>
      <c r="E1292" s="2">
        <v>45533.909183611111</v>
      </c>
      <c r="F1292" s="1" t="s">
        <v>9</v>
      </c>
      <c r="G1292" s="1" t="s">
        <v>2590</v>
      </c>
      <c r="H1292" s="2" t="str">
        <f>_xlfn.XLOOKUP(Items6[[#This Row],[Name - Copy]],AllJson[PDF File Name],AllJson[Franchise Legal Name])</f>
        <v>Swig Franchising, LLC</v>
      </c>
      <c r="I1292" s="4">
        <f>_xlfn.XLOOKUP(Items6[[#This Row],[Name - Copy]],AllJson[PDF File Name],AllJson[FDD Year])</f>
        <v>2024</v>
      </c>
      <c r="J1292" s="5" t="str">
        <f>_xlfn.XLOOKUP(Items6[[#This Row],[Name]],WisconsinFDD_Unstructured[Name],WisconsinFDD_Unstructured[OG Subfolder],0)</f>
        <v>Swig_2024</v>
      </c>
      <c r="K1292" t="str" cm="1">
        <f t="array" ref="K1292">UPPER(CleanFileName1(Items6[[#This Row],[Franchise Legal Name]]))</f>
        <v>SWIG FRANCHISING, LLC</v>
      </c>
      <c r="L1292" s="8" t="str">
        <f>SUBSTITUTE(Items6[[#This Row],[New PDF File Name]],".pdf","_Items1-23.pdf")</f>
        <v>SWIG FRANCHISING, LLC_2024_Items1-23.pdf</v>
      </c>
      <c r="M1292" s="6" t="str">
        <f>Items6[[#This Row],[Cleaned Legal Name]]&amp;"_"&amp;Items6[[#This Row],[FDD Year]]&amp;".pdf"</f>
        <v>SWIG FRANCHISING, LLC_2024.pdf</v>
      </c>
      <c r="N1292" s="7" t="str">
        <f>SUBSTITUTE(Items6[[#This Row],[New PDF File Name]],".pdf","")</f>
        <v>SWIG FRANCHISING, LLC_2024</v>
      </c>
    </row>
    <row r="1293" spans="1:14" x14ac:dyDescent="0.3">
      <c r="A1293" s="1" t="s">
        <v>2591</v>
      </c>
      <c r="B1293" s="1" t="s">
        <v>8</v>
      </c>
      <c r="C1293" s="2">
        <v>45538.887723460648</v>
      </c>
      <c r="D1293" s="2">
        <v>45533.90921302083</v>
      </c>
      <c r="E1293" s="2">
        <v>45533.909212789353</v>
      </c>
      <c r="F1293" s="1" t="s">
        <v>9</v>
      </c>
      <c r="G1293" s="1" t="s">
        <v>2592</v>
      </c>
      <c r="H1293" s="2" t="str">
        <f>_xlfn.XLOOKUP(Items6[[#This Row],[Name - Copy]],AllJson[PDF File Name],AllJson[Franchise Legal Name])</f>
        <v>SYLVAN LEARNING, LLC</v>
      </c>
      <c r="I1293" s="4">
        <f>_xlfn.XLOOKUP(Items6[[#This Row],[Name - Copy]],AllJson[PDF File Name],AllJson[FDD Year])</f>
        <v>2024</v>
      </c>
      <c r="J1293" s="5" t="str">
        <f>_xlfn.XLOOKUP(Items6[[#This Row],[Name]],WisconsinFDD_Unstructured[Name],WisconsinFDD_Unstructured[OG Subfolder],0)</f>
        <v>SYLVAN_2024</v>
      </c>
      <c r="K1293" t="str" cm="1">
        <f t="array" ref="K1293">UPPER(CleanFileName1(Items6[[#This Row],[Franchise Legal Name]]))</f>
        <v>SYLVAN LEARNING, LLC</v>
      </c>
      <c r="L1293" s="8" t="str">
        <f>SUBSTITUTE(Items6[[#This Row],[New PDF File Name]],".pdf","_Items1-23.pdf")</f>
        <v>SYLVAN LEARNING, LLC_2024_Items1-23.pdf</v>
      </c>
      <c r="M1293" s="6" t="str">
        <f>Items6[[#This Row],[Cleaned Legal Name]]&amp;"_"&amp;Items6[[#This Row],[FDD Year]]&amp;".pdf"</f>
        <v>SYLVAN LEARNING, LLC_2024.pdf</v>
      </c>
      <c r="N1293" s="7" t="str">
        <f>SUBSTITUTE(Items6[[#This Row],[New PDF File Name]],".pdf","")</f>
        <v>SYLVAN LEARNING, LLC_2024</v>
      </c>
    </row>
    <row r="1294" spans="1:14" x14ac:dyDescent="0.3">
      <c r="A1294" s="1" t="s">
        <v>2593</v>
      </c>
      <c r="B1294" s="1" t="s">
        <v>8</v>
      </c>
      <c r="C1294" s="2">
        <v>45538.890038784724</v>
      </c>
      <c r="D1294" s="2">
        <v>45533.909234895837</v>
      </c>
      <c r="E1294" s="2">
        <v>45533.909234814811</v>
      </c>
      <c r="F1294" s="1" t="s">
        <v>9</v>
      </c>
      <c r="G1294" s="1" t="s">
        <v>2594</v>
      </c>
      <c r="H1294" s="2" t="str">
        <f>_xlfn.XLOOKUP(Items6[[#This Row],[Name - Copy]],AllJson[PDF File Name],AllJson[Franchise Legal Name])</f>
        <v>SYNERGY HomeCare Franchising, LLC</v>
      </c>
      <c r="I1294" s="4">
        <f>_xlfn.XLOOKUP(Items6[[#This Row],[Name - Copy]],AllJson[PDF File Name],AllJson[FDD Year])</f>
        <v>2024</v>
      </c>
      <c r="J1294" s="5" t="str">
        <f>_xlfn.XLOOKUP(Items6[[#This Row],[Name]],WisconsinFDD_Unstructured[Name],WisconsinFDD_Unstructured[OG Subfolder],0)</f>
        <v>SYNERGY_2024</v>
      </c>
      <c r="K1294" t="str" cm="1">
        <f t="array" ref="K1294">UPPER(CleanFileName1(Items6[[#This Row],[Franchise Legal Name]]))</f>
        <v>SYNERGY HOMECARE FRANCHISING, LLC</v>
      </c>
      <c r="L1294" s="8" t="str">
        <f>SUBSTITUTE(Items6[[#This Row],[New PDF File Name]],".pdf","_Items1-23.pdf")</f>
        <v>SYNERGY HOMECARE FRANCHISING, LLC_2024_Items1-23.pdf</v>
      </c>
      <c r="M1294" s="6" t="str">
        <f>Items6[[#This Row],[Cleaned Legal Name]]&amp;"_"&amp;Items6[[#This Row],[FDD Year]]&amp;".pdf"</f>
        <v>SYNERGY HOMECARE FRANCHISING, LLC_2024.pdf</v>
      </c>
      <c r="N1294" s="7" t="str">
        <f>SUBSTITUTE(Items6[[#This Row],[New PDF File Name]],".pdf","")</f>
        <v>SYNERGY HOMECARE FRANCHISING, LLC_2024</v>
      </c>
    </row>
    <row r="1295" spans="1:14" x14ac:dyDescent="0.3">
      <c r="A1295" s="1" t="s">
        <v>2595</v>
      </c>
      <c r="B1295" s="1" t="s">
        <v>8</v>
      </c>
      <c r="C1295" s="2">
        <v>45538.89204283565</v>
      </c>
      <c r="D1295" s="2">
        <v>45533.909254212966</v>
      </c>
      <c r="E1295" s="2">
        <v>45533.909254120372</v>
      </c>
      <c r="F1295" s="1" t="s">
        <v>9</v>
      </c>
      <c r="G1295" s="1" t="s">
        <v>2596</v>
      </c>
      <c r="H1295" s="2" t="str">
        <f>_xlfn.XLOOKUP(Items6[[#This Row],[Name - Copy]],AllJson[PDF File Name],AllJson[Franchise Legal Name])</f>
        <v>SystemForward America, LLC</v>
      </c>
      <c r="I1295" s="4">
        <f>_xlfn.XLOOKUP(Items6[[#This Row],[Name - Copy]],AllJson[PDF File Name],AllJson[FDD Year])</f>
        <v>2024</v>
      </c>
      <c r="J1295" s="5" t="str">
        <f>_xlfn.XLOOKUP(Items6[[#This Row],[Name]],WisconsinFDD_Unstructured[Name],WisconsinFDD_Unstructured[OG Subfolder],0)</f>
        <v>SystemForward_2024</v>
      </c>
      <c r="K1295" t="str" cm="1">
        <f t="array" ref="K1295">UPPER(CleanFileName1(Items6[[#This Row],[Franchise Legal Name]]))</f>
        <v>SYSTEMFORWARD AMERICA, LLC</v>
      </c>
      <c r="L1295" s="8" t="str">
        <f>SUBSTITUTE(Items6[[#This Row],[New PDF File Name]],".pdf","_Items1-23.pdf")</f>
        <v>SYSTEMFORWARD AMERICA, LLC_2024_Items1-23.pdf</v>
      </c>
      <c r="M1295" s="6" t="str">
        <f>Items6[[#This Row],[Cleaned Legal Name]]&amp;"_"&amp;Items6[[#This Row],[FDD Year]]&amp;".pdf"</f>
        <v>SYSTEMFORWARD AMERICA, LLC_2024.pdf</v>
      </c>
      <c r="N1295" s="7" t="str">
        <f>SUBSTITUTE(Items6[[#This Row],[New PDF File Name]],".pdf","")</f>
        <v>SYSTEMFORWARD AMERICA, LLC_2024</v>
      </c>
    </row>
    <row r="1296" spans="1:14" x14ac:dyDescent="0.3">
      <c r="A1296" s="1" t="s">
        <v>2597</v>
      </c>
      <c r="B1296" s="1" t="s">
        <v>8</v>
      </c>
      <c r="C1296" s="2">
        <v>45538.893705254632</v>
      </c>
      <c r="D1296" s="2">
        <v>45533.909297523147</v>
      </c>
      <c r="E1296" s="2">
        <v>45533.909297465281</v>
      </c>
      <c r="F1296" s="1" t="s">
        <v>9</v>
      </c>
      <c r="G1296" s="1" t="s">
        <v>2598</v>
      </c>
      <c r="H1296" s="2" t="str">
        <f>_xlfn.XLOOKUP(Items6[[#This Row],[Name - Copy]],AllJson[PDF File Name],AllJson[Franchise Legal Name])</f>
        <v>TAB Boards International, Inc.</v>
      </c>
      <c r="I1296" s="4">
        <f>_xlfn.XLOOKUP(Items6[[#This Row],[Name - Copy]],AllJson[PDF File Name],AllJson[FDD Year])</f>
        <v>2024</v>
      </c>
      <c r="J1296" s="5" t="str">
        <f>_xlfn.XLOOKUP(Items6[[#This Row],[Name]],WisconsinFDD_Unstructured[Name],WisconsinFDD_Unstructured[OG Subfolder],0)</f>
        <v>TAB_2024</v>
      </c>
      <c r="K1296" t="str" cm="1">
        <f t="array" ref="K1296">UPPER(CleanFileName1(Items6[[#This Row],[Franchise Legal Name]]))</f>
        <v>TAB BOARDS INTERNATIONAL, INC.</v>
      </c>
      <c r="L1296" s="8" t="str">
        <f>SUBSTITUTE(Items6[[#This Row],[New PDF File Name]],".pdf","_Items1-23.pdf")</f>
        <v>TAB BOARDS INTERNATIONAL, INC._2024_Items1-23.pdf</v>
      </c>
      <c r="M1296" s="6" t="str">
        <f>Items6[[#This Row],[Cleaned Legal Name]]&amp;"_"&amp;Items6[[#This Row],[FDD Year]]&amp;".pdf"</f>
        <v>TAB BOARDS INTERNATIONAL, INC._2024.pdf</v>
      </c>
      <c r="N1296" s="7" t="str">
        <f>SUBSTITUTE(Items6[[#This Row],[New PDF File Name]],".pdf","")</f>
        <v>TAB BOARDS INTERNATIONAL, INC._2024</v>
      </c>
    </row>
    <row r="1297" spans="1:14" x14ac:dyDescent="0.3">
      <c r="A1297" s="1" t="s">
        <v>2599</v>
      </c>
      <c r="B1297" s="1" t="s">
        <v>8</v>
      </c>
      <c r="C1297" s="2">
        <v>45538.895634490742</v>
      </c>
      <c r="D1297" s="2">
        <v>45533.909321944448</v>
      </c>
      <c r="E1297" s="2">
        <v>45533.909321863423</v>
      </c>
      <c r="F1297" s="1" t="s">
        <v>9</v>
      </c>
      <c r="G1297" s="1" t="s">
        <v>2600</v>
      </c>
      <c r="H1297" s="2" t="str">
        <f>_xlfn.XLOOKUP(Items6[[#This Row],[Name - Copy]],AllJson[PDF File Name],AllJson[Franchise Legal Name])</f>
        <v>Taco Bell Franchisor, LLC</v>
      </c>
      <c r="I1297" s="4">
        <f>_xlfn.XLOOKUP(Items6[[#This Row],[Name - Copy]],AllJson[PDF File Name],AllJson[FDD Year])</f>
        <v>2024</v>
      </c>
      <c r="J1297" s="5">
        <f>_xlfn.XLOOKUP(Items6[[#This Row],[Name]],WisconsinFDD_Unstructured[Name],WisconsinFDD_Unstructured[OG Subfolder],0)</f>
        <v>0</v>
      </c>
      <c r="K1297" t="str" cm="1">
        <f t="array" ref="K1297">UPPER(CleanFileName1(Items6[[#This Row],[Franchise Legal Name]]))</f>
        <v>TACO BELL FRANCHISOR, LLC</v>
      </c>
      <c r="L1297" s="8" t="str">
        <f>SUBSTITUTE(Items6[[#This Row],[New PDF File Name]],".pdf","_Items1-23.pdf")</f>
        <v>TACO BELL FRANCHISOR, LLC_2024_Items1-23.pdf</v>
      </c>
      <c r="M1297" s="6" t="str">
        <f>Items6[[#This Row],[Cleaned Legal Name]]&amp;"_"&amp;Items6[[#This Row],[FDD Year]]&amp;".pdf"</f>
        <v>TACO BELL FRANCHISOR, LLC_2024.pdf</v>
      </c>
      <c r="N1297" s="7" t="str">
        <f>SUBSTITUTE(Items6[[#This Row],[New PDF File Name]],".pdf","")</f>
        <v>TACO BELL FRANCHISOR, LLC_2024</v>
      </c>
    </row>
    <row r="1298" spans="1:14" x14ac:dyDescent="0.3">
      <c r="A1298" s="1" t="s">
        <v>2601</v>
      </c>
      <c r="B1298" s="1" t="s">
        <v>8</v>
      </c>
      <c r="C1298" s="2">
        <v>45538.897733888887</v>
      </c>
      <c r="D1298" s="2">
        <v>45533.909333078707</v>
      </c>
      <c r="E1298" s="2">
        <v>45533.909332951385</v>
      </c>
      <c r="F1298" s="1" t="s">
        <v>9</v>
      </c>
      <c r="G1298" s="1" t="s">
        <v>2602</v>
      </c>
      <c r="H1298" s="2" t="str">
        <f>_xlfn.XLOOKUP(Items6[[#This Row],[Name - Copy]],AllJson[PDF File Name],AllJson[Franchise Legal Name])</f>
        <v>Taco John's International, Inc.</v>
      </c>
      <c r="I1298" s="4">
        <f>_xlfn.XLOOKUP(Items6[[#This Row],[Name - Copy]],AllJson[PDF File Name],AllJson[FDD Year])</f>
        <v>2024</v>
      </c>
      <c r="J1298" s="5">
        <f>_xlfn.XLOOKUP(Items6[[#This Row],[Name]],WisconsinFDD_Unstructured[Name],WisconsinFDD_Unstructured[OG Subfolder],0)</f>
        <v>0</v>
      </c>
      <c r="K1298" t="str" cm="1">
        <f t="array" ref="K1298">UPPER(CleanFileName1(Items6[[#This Row],[Franchise Legal Name]]))</f>
        <v>TACO JOHN'S INTERNATIONAL, INC.</v>
      </c>
      <c r="L1298" s="8" t="str">
        <f>SUBSTITUTE(Items6[[#This Row],[New PDF File Name]],".pdf","_Items1-23.pdf")</f>
        <v>TACO JOHN'S INTERNATIONAL, INC._2024_Items1-23.pdf</v>
      </c>
      <c r="M1298" s="6" t="str">
        <f>Items6[[#This Row],[Cleaned Legal Name]]&amp;"_"&amp;Items6[[#This Row],[FDD Year]]&amp;".pdf"</f>
        <v>TACO JOHN'S INTERNATIONAL, INC._2024.pdf</v>
      </c>
      <c r="N1298" s="7" t="str">
        <f>SUBSTITUTE(Items6[[#This Row],[New PDF File Name]],".pdf","")</f>
        <v>TACO JOHN'S INTERNATIONAL, INC._2024</v>
      </c>
    </row>
    <row r="1299" spans="1:14" x14ac:dyDescent="0.3">
      <c r="A1299" s="1" t="s">
        <v>2603</v>
      </c>
      <c r="B1299" s="1" t="s">
        <v>8</v>
      </c>
      <c r="C1299" s="2">
        <v>45538.899883923608</v>
      </c>
      <c r="D1299" s="2">
        <v>45533.909377303244</v>
      </c>
      <c r="E1299" s="2">
        <v>45533.909377152777</v>
      </c>
      <c r="F1299" s="1" t="s">
        <v>9</v>
      </c>
      <c r="G1299" s="1" t="s">
        <v>2604</v>
      </c>
      <c r="H1299" s="2" t="str">
        <f>_xlfn.XLOOKUP(Items6[[#This Row],[Name - Copy]],AllJson[PDF File Name],AllJson[Franchise Legal Name])</f>
        <v>TACTIC FRANCHISING LLC</v>
      </c>
      <c r="I1299" s="4">
        <f>_xlfn.XLOOKUP(Items6[[#This Row],[Name - Copy]],AllJson[PDF File Name],AllJson[FDD Year])</f>
        <v>2023</v>
      </c>
      <c r="J1299" s="5" t="str">
        <f>_xlfn.XLOOKUP(Items6[[#This Row],[Name]],WisconsinFDD_Unstructured[Name],WisconsinFDD_Unstructured[OG Subfolder],0)</f>
        <v>TACTIC_2023</v>
      </c>
      <c r="K1299" t="str" cm="1">
        <f t="array" ref="K1299">UPPER(CleanFileName1(Items6[[#This Row],[Franchise Legal Name]]))</f>
        <v>TACTIC FRANCHISING LLC</v>
      </c>
      <c r="L1299" s="8" t="str">
        <f>SUBSTITUTE(Items6[[#This Row],[New PDF File Name]],".pdf","_Items1-23.pdf")</f>
        <v>TACTIC FRANCHISING LLC_2023_Items1-23.pdf</v>
      </c>
      <c r="M1299" s="6" t="str">
        <f>Items6[[#This Row],[Cleaned Legal Name]]&amp;"_"&amp;Items6[[#This Row],[FDD Year]]&amp;".pdf"</f>
        <v>TACTIC FRANCHISING LLC_2023.pdf</v>
      </c>
      <c r="N1299" s="7" t="str">
        <f>SUBSTITUTE(Items6[[#This Row],[New PDF File Name]],".pdf","")</f>
        <v>TACTIC FRANCHISING LLC_2023</v>
      </c>
    </row>
    <row r="1300" spans="1:14" x14ac:dyDescent="0.3">
      <c r="A1300" s="1" t="s">
        <v>2605</v>
      </c>
      <c r="B1300" s="1" t="s">
        <v>8</v>
      </c>
      <c r="C1300" s="2">
        <v>45538.902362060187</v>
      </c>
      <c r="D1300" s="2">
        <v>45533.909406701387</v>
      </c>
      <c r="E1300" s="2">
        <v>45533.909406597224</v>
      </c>
      <c r="F1300" s="1" t="s">
        <v>9</v>
      </c>
      <c r="G1300" s="1" t="s">
        <v>2606</v>
      </c>
      <c r="H1300" s="2" t="str">
        <f>_xlfn.XLOOKUP(Items6[[#This Row],[Name - Copy]],AllJson[PDF File Name],AllJson[Franchise Legal Name])</f>
        <v>Tactic Franchising, LLC</v>
      </c>
      <c r="I1300" s="4">
        <f>_xlfn.XLOOKUP(Items6[[#This Row],[Name - Copy]],AllJson[PDF File Name],AllJson[FDD Year])</f>
        <v>2024</v>
      </c>
      <c r="J1300" s="5" t="str">
        <f>_xlfn.XLOOKUP(Items6[[#This Row],[Name]],WisconsinFDD_Unstructured[Name],WisconsinFDD_Unstructured[OG Subfolder],0)</f>
        <v>Tactic_2024</v>
      </c>
      <c r="K1300" t="str" cm="1">
        <f t="array" ref="K1300">UPPER(CleanFileName1(Items6[[#This Row],[Franchise Legal Name]]))</f>
        <v>TACTIC FRANCHISING, LLC</v>
      </c>
      <c r="L1300" s="8" t="str">
        <f>SUBSTITUTE(Items6[[#This Row],[New PDF File Name]],".pdf","_Items1-23.pdf")</f>
        <v>TACTIC FRANCHISING, LLC_2024_Items1-23.pdf</v>
      </c>
      <c r="M1300" s="6" t="str">
        <f>Items6[[#This Row],[Cleaned Legal Name]]&amp;"_"&amp;Items6[[#This Row],[FDD Year]]&amp;".pdf"</f>
        <v>TACTIC FRANCHISING, LLC_2024.pdf</v>
      </c>
      <c r="N1300" s="7" t="str">
        <f>SUBSTITUTE(Items6[[#This Row],[New PDF File Name]],".pdf","")</f>
        <v>TACTIC FRANCHISING, LLC_2024</v>
      </c>
    </row>
    <row r="1301" spans="1:14" x14ac:dyDescent="0.3">
      <c r="A1301" s="1" t="s">
        <v>2607</v>
      </c>
      <c r="B1301" s="1" t="s">
        <v>8</v>
      </c>
      <c r="C1301" s="2">
        <v>45538.904637673608</v>
      </c>
      <c r="D1301" s="2">
        <v>45533.909460578703</v>
      </c>
      <c r="E1301" s="2">
        <v>45533.909460532406</v>
      </c>
      <c r="F1301" s="1" t="s">
        <v>9</v>
      </c>
      <c r="G1301" s="1" t="s">
        <v>2608</v>
      </c>
      <c r="H1301" s="2" t="str">
        <f>_xlfn.XLOOKUP(Items6[[#This Row],[Name - Copy]],AllJson[PDF File Name],AllJson[Franchise Legal Name])</f>
        <v>TailWaggers Franchise Trio</v>
      </c>
      <c r="I1301" s="4">
        <f>_xlfn.XLOOKUP(Items6[[#This Row],[Name - Copy]],AllJson[PDF File Name],AllJson[FDD Year])</f>
        <v>2023</v>
      </c>
      <c r="J1301" s="5" t="str">
        <f>_xlfn.XLOOKUP(Items6[[#This Row],[Name]],WisconsinFDD_Unstructured[Name],WisconsinFDD_Unstructured[OG Subfolder],0)</f>
        <v>TailWaggers_2023</v>
      </c>
      <c r="K1301" t="str" cm="1">
        <f t="array" ref="K1301">UPPER(CleanFileName1(Items6[[#This Row],[Franchise Legal Name]]))</f>
        <v>TAILWAGGERS FRANCHISE TRIO</v>
      </c>
      <c r="L1301" s="8" t="str">
        <f>SUBSTITUTE(Items6[[#This Row],[New PDF File Name]],".pdf","_Items1-23.pdf")</f>
        <v>TAILWAGGERS FRANCHISE TRIO_2023_Items1-23.pdf</v>
      </c>
      <c r="M1301" s="6" t="str">
        <f>Items6[[#This Row],[Cleaned Legal Name]]&amp;"_"&amp;Items6[[#This Row],[FDD Year]]&amp;".pdf"</f>
        <v>TAILWAGGERS FRANCHISE TRIO_2023.pdf</v>
      </c>
      <c r="N1301" s="7" t="str">
        <f>SUBSTITUTE(Items6[[#This Row],[New PDF File Name]],".pdf","")</f>
        <v>TAILWAGGERS FRANCHISE TRIO_2023</v>
      </c>
    </row>
    <row r="1302" spans="1:14" x14ac:dyDescent="0.3">
      <c r="A1302" s="1" t="s">
        <v>2609</v>
      </c>
      <c r="B1302" s="1" t="s">
        <v>8</v>
      </c>
      <c r="C1302" s="2">
        <v>45538.909863761575</v>
      </c>
      <c r="D1302" s="2">
        <v>45533.909486666664</v>
      </c>
      <c r="E1302" s="2">
        <v>45533.909486550925</v>
      </c>
      <c r="F1302" s="1" t="s">
        <v>9</v>
      </c>
      <c r="G1302" s="1" t="s">
        <v>2610</v>
      </c>
      <c r="H1302" s="2" t="str">
        <f>_xlfn.XLOOKUP(Items6[[#This Row],[Name - Copy]],AllJson[PDF File Name],AllJson[Franchise Legal Name])</f>
        <v>Take 5 Franchisor SPV LLC</v>
      </c>
      <c r="I1302" s="4">
        <f>_xlfn.XLOOKUP(Items6[[#This Row],[Name - Copy]],AllJson[PDF File Name],AllJson[FDD Year])</f>
        <v>2024</v>
      </c>
      <c r="J1302" s="5" t="str">
        <f>_xlfn.XLOOKUP(Items6[[#This Row],[Name]],WisconsinFDD_Unstructured[Name],WisconsinFDD_Unstructured[OG Subfolder],0)</f>
        <v>Take_2024</v>
      </c>
      <c r="K1302" t="str" cm="1">
        <f t="array" ref="K1302">UPPER(CleanFileName1(Items6[[#This Row],[Franchise Legal Name]]))</f>
        <v>TAKE 5 FRANCHISOR SPV LLC</v>
      </c>
      <c r="L1302" s="8" t="str">
        <f>SUBSTITUTE(Items6[[#This Row],[New PDF File Name]],".pdf","_Items1-23.pdf")</f>
        <v>TAKE 5 FRANCHISOR SPV LLC_2024_Items1-23.pdf</v>
      </c>
      <c r="M1302" s="6" t="str">
        <f>Items6[[#This Row],[Cleaned Legal Name]]&amp;"_"&amp;Items6[[#This Row],[FDD Year]]&amp;".pdf"</f>
        <v>TAKE 5 FRANCHISOR SPV LLC_2024.pdf</v>
      </c>
      <c r="N1302" s="7" t="str">
        <f>SUBSTITUTE(Items6[[#This Row],[New PDF File Name]],".pdf","")</f>
        <v>TAKE 5 FRANCHISOR SPV LLC_2024</v>
      </c>
    </row>
    <row r="1303" spans="1:14" x14ac:dyDescent="0.3">
      <c r="A1303" s="1" t="s">
        <v>2611</v>
      </c>
      <c r="B1303" s="1" t="s">
        <v>8</v>
      </c>
      <c r="C1303" s="2">
        <v>45538.912865069447</v>
      </c>
      <c r="D1303" s="2">
        <v>45533.909518159722</v>
      </c>
      <c r="E1303" s="2">
        <v>45533.909518032408</v>
      </c>
      <c r="F1303" s="1" t="s">
        <v>9</v>
      </c>
      <c r="G1303" s="1" t="s">
        <v>2612</v>
      </c>
      <c r="H1303" s="2" t="str">
        <f>_xlfn.XLOOKUP(Items6[[#This Row],[Name - Copy]],AllJson[PDF File Name],AllJson[Franchise Legal Name])</f>
        <v>Talem Home Care Franchising, LLC</v>
      </c>
      <c r="I1303" s="4">
        <f>_xlfn.XLOOKUP(Items6[[#This Row],[Name - Copy]],AllJson[PDF File Name],AllJson[FDD Year])</f>
        <v>2024</v>
      </c>
      <c r="J1303" s="5" t="str">
        <f>_xlfn.XLOOKUP(Items6[[#This Row],[Name]],WisconsinFDD_Unstructured[Name],WisconsinFDD_Unstructured[OG Subfolder],0)</f>
        <v>Talem_2024</v>
      </c>
      <c r="K1303" t="str" cm="1">
        <f t="array" ref="K1303">UPPER(CleanFileName1(Items6[[#This Row],[Franchise Legal Name]]))</f>
        <v>TALEM HOME CARE FRANCHISING, LLC</v>
      </c>
      <c r="L1303" s="8" t="str">
        <f>SUBSTITUTE(Items6[[#This Row],[New PDF File Name]],".pdf","_Items1-23.pdf")</f>
        <v>TALEM HOME CARE FRANCHISING, LLC_2024_Items1-23.pdf</v>
      </c>
      <c r="M1303" s="6" t="str">
        <f>Items6[[#This Row],[Cleaned Legal Name]]&amp;"_"&amp;Items6[[#This Row],[FDD Year]]&amp;".pdf"</f>
        <v>TALEM HOME CARE FRANCHISING, LLC_2024.pdf</v>
      </c>
      <c r="N1303" s="7" t="str">
        <f>SUBSTITUTE(Items6[[#This Row],[New PDF File Name]],".pdf","")</f>
        <v>TALEM HOME CARE FRANCHISING, LLC_2024</v>
      </c>
    </row>
    <row r="1304" spans="1:14" x14ac:dyDescent="0.3">
      <c r="A1304" s="1" t="s">
        <v>2613</v>
      </c>
      <c r="B1304" s="1" t="s">
        <v>8</v>
      </c>
      <c r="C1304" s="2">
        <v>45538.915108865738</v>
      </c>
      <c r="D1304" s="2">
        <v>45533.909605555556</v>
      </c>
      <c r="E1304" s="2">
        <v>45533.909605486115</v>
      </c>
      <c r="F1304" s="1" t="s">
        <v>9</v>
      </c>
      <c r="G1304" s="1" t="s">
        <v>2614</v>
      </c>
      <c r="H1304" s="2" t="str">
        <f>_xlfn.XLOOKUP(Items6[[#This Row],[Name - Copy]],AllJson[PDF File Name],AllJson[Franchise Legal Name])</f>
        <v>Tapville Franchising Inc.</v>
      </c>
      <c r="I1304" s="4">
        <f>_xlfn.XLOOKUP(Items6[[#This Row],[Name - Copy]],AllJson[PDF File Name],AllJson[FDD Year])</f>
        <v>2024</v>
      </c>
      <c r="J1304" s="5" t="str">
        <f>_xlfn.XLOOKUP(Items6[[#This Row],[Name]],WisconsinFDD_Unstructured[Name],WisconsinFDD_Unstructured[OG Subfolder],0)</f>
        <v>Tapville_2024</v>
      </c>
      <c r="K1304" t="str" cm="1">
        <f t="array" ref="K1304">UPPER(CleanFileName1(Items6[[#This Row],[Franchise Legal Name]]))</f>
        <v>TAPVILLE FRANCHISING INC.</v>
      </c>
      <c r="L1304" s="8" t="str">
        <f>SUBSTITUTE(Items6[[#This Row],[New PDF File Name]],".pdf","_Items1-23.pdf")</f>
        <v>TAPVILLE FRANCHISING INC._2024_Items1-23.pdf</v>
      </c>
      <c r="M1304" s="6" t="str">
        <f>Items6[[#This Row],[Cleaned Legal Name]]&amp;"_"&amp;Items6[[#This Row],[FDD Year]]&amp;".pdf"</f>
        <v>TAPVILLE FRANCHISING INC._2024.pdf</v>
      </c>
      <c r="N1304" s="7" t="str">
        <f>SUBSTITUTE(Items6[[#This Row],[New PDF File Name]],".pdf","")</f>
        <v>TAPVILLE FRANCHISING INC._2024</v>
      </c>
    </row>
    <row r="1305" spans="1:14" x14ac:dyDescent="0.3">
      <c r="A1305" s="1" t="s">
        <v>2615</v>
      </c>
      <c r="B1305" s="1" t="s">
        <v>8</v>
      </c>
      <c r="C1305" s="2">
        <v>45538.921713761571</v>
      </c>
      <c r="D1305" s="2">
        <v>45533.909725266203</v>
      </c>
      <c r="E1305" s="2">
        <v>45533.909725069447</v>
      </c>
      <c r="F1305" s="1" t="s">
        <v>9</v>
      </c>
      <c r="G1305" s="1" t="s">
        <v>2616</v>
      </c>
      <c r="H1305" s="2" t="str">
        <f>_xlfn.XLOOKUP(Items6[[#This Row],[Name - Copy]],AllJson[PDF File Name],AllJson[Franchise Legal Name])</f>
        <v>Taste Buds Kitchen International LLC</v>
      </c>
      <c r="I1305" s="4">
        <f>_xlfn.XLOOKUP(Items6[[#This Row],[Name - Copy]],AllJson[PDF File Name],AllJson[FDD Year])</f>
        <v>2024</v>
      </c>
      <c r="J1305" s="5" t="str">
        <f>_xlfn.XLOOKUP(Items6[[#This Row],[Name]],WisconsinFDD_Unstructured[Name],WisconsinFDD_Unstructured[OG Subfolder],0)</f>
        <v>Taste_2024</v>
      </c>
      <c r="K1305" t="str" cm="1">
        <f t="array" ref="K1305">UPPER(CleanFileName1(Items6[[#This Row],[Franchise Legal Name]]))</f>
        <v>TASTE BUDS KITCHEN INTERNATIONAL LLC</v>
      </c>
      <c r="L1305" s="8" t="str">
        <f>SUBSTITUTE(Items6[[#This Row],[New PDF File Name]],".pdf","_Items1-23.pdf")</f>
        <v>TASTE BUDS KITCHEN INTERNATIONAL LLC_2024_Items1-23.pdf</v>
      </c>
      <c r="M1305" s="6" t="str">
        <f>Items6[[#This Row],[Cleaned Legal Name]]&amp;"_"&amp;Items6[[#This Row],[FDD Year]]&amp;".pdf"</f>
        <v>TASTE BUDS KITCHEN INTERNATIONAL LLC_2024.pdf</v>
      </c>
      <c r="N1305" s="7" t="str">
        <f>SUBSTITUTE(Items6[[#This Row],[New PDF File Name]],".pdf","")</f>
        <v>TASTE BUDS KITCHEN INTERNATIONAL LLC_2024</v>
      </c>
    </row>
    <row r="1306" spans="1:14" x14ac:dyDescent="0.3">
      <c r="A1306" s="1" t="s">
        <v>2617</v>
      </c>
      <c r="B1306" s="1" t="s">
        <v>8</v>
      </c>
      <c r="C1306" s="2">
        <v>45538.923918402776</v>
      </c>
      <c r="D1306" s="2">
        <v>45533.909761712966</v>
      </c>
      <c r="E1306" s="2">
        <v>45533.909761539355</v>
      </c>
      <c r="F1306" s="1" t="s">
        <v>9</v>
      </c>
      <c r="G1306" s="1" t="s">
        <v>2618</v>
      </c>
      <c r="H1306" s="2" t="str">
        <f>_xlfn.XLOOKUP(Items6[[#This Row],[Name - Copy]],AllJson[PDF File Name],AllJson[Franchise Legal Name])</f>
        <v>TA Franchise Systems LLC</v>
      </c>
      <c r="I1306" s="4">
        <f>_xlfn.XLOOKUP(Items6[[#This Row],[Name - Copy]],AllJson[PDF File Name],AllJson[FDD Year])</f>
        <v>2024</v>
      </c>
      <c r="J1306" s="5" t="str">
        <f>_xlfn.XLOOKUP(Items6[[#This Row],[Name]],WisconsinFDD_Unstructured[Name],WisconsinFDD_Unstructured[OG Subfolder],0)</f>
        <v>TA_2024</v>
      </c>
      <c r="K1306" t="str" cm="1">
        <f t="array" ref="K1306">UPPER(CleanFileName1(Items6[[#This Row],[Franchise Legal Name]]))</f>
        <v>TA FRANCHISE SYSTEMS LLC</v>
      </c>
      <c r="L1306" s="8" t="str">
        <f>SUBSTITUTE(Items6[[#This Row],[New PDF File Name]],".pdf","_Items1-23.pdf")</f>
        <v>TA FRANCHISE SYSTEMS LLC_2024_Items1-23.pdf</v>
      </c>
      <c r="M1306" s="6" t="str">
        <f>Items6[[#This Row],[Cleaned Legal Name]]&amp;"_"&amp;Items6[[#This Row],[FDD Year]]&amp;".pdf"</f>
        <v>TA FRANCHISE SYSTEMS LLC_2024.pdf</v>
      </c>
      <c r="N1306" s="7" t="str">
        <f>SUBSTITUTE(Items6[[#This Row],[New PDF File Name]],".pdf","")</f>
        <v>TA FRANCHISE SYSTEMS LLC_2024</v>
      </c>
    </row>
    <row r="1307" spans="1:14" x14ac:dyDescent="0.3">
      <c r="A1307" s="1" t="s">
        <v>2619</v>
      </c>
      <c r="B1307" s="1" t="s">
        <v>8</v>
      </c>
      <c r="C1307" s="2">
        <v>45538.926626238426</v>
      </c>
      <c r="D1307" s="2">
        <v>45533.909790428239</v>
      </c>
      <c r="E1307" s="2">
        <v>45533.909790335645</v>
      </c>
      <c r="F1307" s="1" t="s">
        <v>9</v>
      </c>
      <c r="G1307" s="1" t="s">
        <v>2620</v>
      </c>
      <c r="H1307" s="2" t="str">
        <f>_xlfn.XLOOKUP(Items6[[#This Row],[Name - Copy]],AllJson[PDF File Name],AllJson[Franchise Legal Name])</f>
        <v>TBC International, LLC</v>
      </c>
      <c r="I1307" s="4">
        <f>_xlfn.XLOOKUP(Items6[[#This Row],[Name - Copy]],AllJson[PDF File Name],AllJson[FDD Year])</f>
        <v>2024</v>
      </c>
      <c r="J1307" s="5" t="str">
        <f>_xlfn.XLOOKUP(Items6[[#This Row],[Name]],WisconsinFDD_Unstructured[Name],WisconsinFDD_Unstructured[OG Subfolder],0)</f>
        <v>TBC_2024</v>
      </c>
      <c r="K1307" t="str" cm="1">
        <f t="array" ref="K1307">UPPER(CleanFileName1(Items6[[#This Row],[Franchise Legal Name]]))</f>
        <v>TBC INTERNATIONAL, LLC</v>
      </c>
      <c r="L1307" s="8" t="str">
        <f>SUBSTITUTE(Items6[[#This Row],[New PDF File Name]],".pdf","_Items1-23.pdf")</f>
        <v>TBC INTERNATIONAL, LLC_2024_Items1-23.pdf</v>
      </c>
      <c r="M1307" s="6" t="str">
        <f>Items6[[#This Row],[Cleaned Legal Name]]&amp;"_"&amp;Items6[[#This Row],[FDD Year]]&amp;".pdf"</f>
        <v>TBC INTERNATIONAL, LLC_2024.pdf</v>
      </c>
      <c r="N1307" s="7" t="str">
        <f>SUBSTITUTE(Items6[[#This Row],[New PDF File Name]],".pdf","")</f>
        <v>TBC INTERNATIONAL, LLC_2024</v>
      </c>
    </row>
    <row r="1308" spans="1:14" x14ac:dyDescent="0.3">
      <c r="A1308" s="1" t="s">
        <v>2621</v>
      </c>
      <c r="B1308" s="1" t="s">
        <v>8</v>
      </c>
      <c r="C1308" s="2">
        <v>45538.928682002312</v>
      </c>
      <c r="D1308" s="2">
        <v>45533.909828807868</v>
      </c>
      <c r="E1308" s="2">
        <v>45533.90982872685</v>
      </c>
      <c r="F1308" s="1" t="s">
        <v>9</v>
      </c>
      <c r="G1308" s="1" t="s">
        <v>2622</v>
      </c>
      <c r="H1308" s="2" t="str">
        <f>_xlfn.XLOOKUP(Items6[[#This Row],[Name - Copy]],AllJson[PDF File Name],AllJson[Franchise Legal Name])</f>
        <v>TeamLogic, Inc.</v>
      </c>
      <c r="I1308" s="4">
        <f>_xlfn.XLOOKUP(Items6[[#This Row],[Name - Copy]],AllJson[PDF File Name],AllJson[FDD Year])</f>
        <v>2024</v>
      </c>
      <c r="J1308" s="5" t="str">
        <f>_xlfn.XLOOKUP(Items6[[#This Row],[Name]],WisconsinFDD_Unstructured[Name],WisconsinFDD_Unstructured[OG Subfolder],0)</f>
        <v>TeamLogic_2024</v>
      </c>
      <c r="K1308" t="str" cm="1">
        <f t="array" ref="K1308">UPPER(CleanFileName1(Items6[[#This Row],[Franchise Legal Name]]))</f>
        <v>TEAMLOGIC, INC.</v>
      </c>
      <c r="L1308" s="8" t="str">
        <f>SUBSTITUTE(Items6[[#This Row],[New PDF File Name]],".pdf","_Items1-23.pdf")</f>
        <v>TEAMLOGIC, INC._2024_Items1-23.pdf</v>
      </c>
      <c r="M1308" s="6" t="str">
        <f>Items6[[#This Row],[Cleaned Legal Name]]&amp;"_"&amp;Items6[[#This Row],[FDD Year]]&amp;".pdf"</f>
        <v>TEAMLOGIC, INC._2024.pdf</v>
      </c>
      <c r="N1308" s="7" t="str">
        <f>SUBSTITUTE(Items6[[#This Row],[New PDF File Name]],".pdf","")</f>
        <v>TEAMLOGIC, INC._2024</v>
      </c>
    </row>
    <row r="1309" spans="1:14" x14ac:dyDescent="0.3">
      <c r="A1309" s="1" t="s">
        <v>2623</v>
      </c>
      <c r="B1309" s="1" t="s">
        <v>8</v>
      </c>
      <c r="C1309" s="2">
        <v>45538.930507025463</v>
      </c>
      <c r="D1309" s="2">
        <v>45533.909856192127</v>
      </c>
      <c r="E1309" s="2">
        <v>45533.90985611111</v>
      </c>
      <c r="F1309" s="1" t="s">
        <v>9</v>
      </c>
      <c r="G1309" s="1" t="s">
        <v>2624</v>
      </c>
      <c r="H1309" s="2" t="str">
        <f>_xlfn.XLOOKUP(Items6[[#This Row],[Name - Copy]],AllJson[PDF File Name],AllJson[Franchise Legal Name])</f>
        <v>Team Up Enterprises, LLC</v>
      </c>
      <c r="I1309" s="4">
        <f>_xlfn.XLOOKUP(Items6[[#This Row],[Name - Copy]],AllJson[PDF File Name],AllJson[FDD Year])</f>
        <v>2024</v>
      </c>
      <c r="J1309" s="5" t="str">
        <f>_xlfn.XLOOKUP(Items6[[#This Row],[Name]],WisconsinFDD_Unstructured[Name],WisconsinFDD_Unstructured[OG Subfolder],0)</f>
        <v>Team_2024</v>
      </c>
      <c r="K1309" t="str" cm="1">
        <f t="array" ref="K1309">UPPER(CleanFileName1(Items6[[#This Row],[Franchise Legal Name]]))</f>
        <v>TEAM UP ENTERPRISES, LLC</v>
      </c>
      <c r="L1309" s="8" t="str">
        <f>SUBSTITUTE(Items6[[#This Row],[New PDF File Name]],".pdf","_Items1-23.pdf")</f>
        <v>TEAM UP ENTERPRISES, LLC_2024_Items1-23.pdf</v>
      </c>
      <c r="M1309" s="6" t="str">
        <f>Items6[[#This Row],[Cleaned Legal Name]]&amp;"_"&amp;Items6[[#This Row],[FDD Year]]&amp;".pdf"</f>
        <v>TEAM UP ENTERPRISES, LLC_2024.pdf</v>
      </c>
      <c r="N1309" s="7" t="str">
        <f>SUBSTITUTE(Items6[[#This Row],[New PDF File Name]],".pdf","")</f>
        <v>TEAM UP ENTERPRISES, LLC_2024</v>
      </c>
    </row>
    <row r="1310" spans="1:14" x14ac:dyDescent="0.3">
      <c r="A1310" s="1" t="s">
        <v>2625</v>
      </c>
      <c r="B1310" s="1" t="s">
        <v>8</v>
      </c>
      <c r="C1310" s="2">
        <v>45538.932156400464</v>
      </c>
      <c r="D1310" s="2">
        <v>45533.909877881946</v>
      </c>
      <c r="E1310" s="2">
        <v>45533.909877800928</v>
      </c>
      <c r="F1310" s="1" t="s">
        <v>9</v>
      </c>
      <c r="G1310" s="1" t="s">
        <v>2626</v>
      </c>
      <c r="H1310" s="2" t="str">
        <f>_xlfn.XLOOKUP(Items6[[#This Row],[Name - Copy]],AllJson[PDF File Name],AllJson[Franchise Legal Name])</f>
        <v>Tectum Franchising LLC</v>
      </c>
      <c r="I1310" s="4">
        <f>_xlfn.XLOOKUP(Items6[[#This Row],[Name - Copy]],AllJson[PDF File Name],AllJson[FDD Year])</f>
        <v>2024</v>
      </c>
      <c r="J1310" s="5" t="str">
        <f>_xlfn.XLOOKUP(Items6[[#This Row],[Name]],WisconsinFDD_Unstructured[Name],WisconsinFDD_Unstructured[OG Subfolder],0)</f>
        <v>Tectum_2024</v>
      </c>
      <c r="K1310" t="str" cm="1">
        <f t="array" ref="K1310">UPPER(CleanFileName1(Items6[[#This Row],[Franchise Legal Name]]))</f>
        <v>TECTUM FRANCHISING LLC</v>
      </c>
      <c r="L1310" s="8" t="str">
        <f>SUBSTITUTE(Items6[[#This Row],[New PDF File Name]],".pdf","_Items1-23.pdf")</f>
        <v>TECTUM FRANCHISING LLC_2024_Items1-23.pdf</v>
      </c>
      <c r="M1310" s="6" t="str">
        <f>Items6[[#This Row],[Cleaned Legal Name]]&amp;"_"&amp;Items6[[#This Row],[FDD Year]]&amp;".pdf"</f>
        <v>TECTUM FRANCHISING LLC_2024.pdf</v>
      </c>
      <c r="N1310" s="7" t="str">
        <f>SUBSTITUTE(Items6[[#This Row],[New PDF File Name]],".pdf","")</f>
        <v>TECTUM FRANCHISING LLC_2024</v>
      </c>
    </row>
    <row r="1311" spans="1:14" x14ac:dyDescent="0.3">
      <c r="A1311" s="1" t="s">
        <v>2627</v>
      </c>
      <c r="B1311" s="1" t="s">
        <v>8</v>
      </c>
      <c r="C1311" s="2">
        <v>45538.933474062498</v>
      </c>
      <c r="D1311" s="2">
        <v>45533.909907395835</v>
      </c>
      <c r="E1311" s="2">
        <v>45533.909907291665</v>
      </c>
      <c r="F1311" s="1" t="s">
        <v>9</v>
      </c>
      <c r="G1311" s="1" t="s">
        <v>2628</v>
      </c>
      <c r="H1311" s="2" t="str">
        <f>_xlfn.XLOOKUP(Items6[[#This Row],[Name - Copy]],AllJson[PDF File Name],AllJson[Franchise Legal Name])</f>
        <v>Tempur Franchising US, LLC</v>
      </c>
      <c r="I1311" s="4">
        <f>_xlfn.XLOOKUP(Items6[[#This Row],[Name - Copy]],AllJson[PDF File Name],AllJson[FDD Year])</f>
        <v>2024</v>
      </c>
      <c r="J1311" s="5" t="str">
        <f>_xlfn.XLOOKUP(Items6[[#This Row],[Name]],WisconsinFDD_Unstructured[Name],WisconsinFDD_Unstructured[OG Subfolder],0)</f>
        <v>Tempur_2024</v>
      </c>
      <c r="K1311" t="str" cm="1">
        <f t="array" ref="K1311">UPPER(CleanFileName1(Items6[[#This Row],[Franchise Legal Name]]))</f>
        <v>TEMPUR FRANCHISING US, LLC</v>
      </c>
      <c r="L1311" s="8" t="str">
        <f>SUBSTITUTE(Items6[[#This Row],[New PDF File Name]],".pdf","_Items1-23.pdf")</f>
        <v>TEMPUR FRANCHISING US, LLC_2024_Items1-23.pdf</v>
      </c>
      <c r="M1311" s="6" t="str">
        <f>Items6[[#This Row],[Cleaned Legal Name]]&amp;"_"&amp;Items6[[#This Row],[FDD Year]]&amp;".pdf"</f>
        <v>TEMPUR FRANCHISING US, LLC_2024.pdf</v>
      </c>
      <c r="N1311" s="7" t="str">
        <f>SUBSTITUTE(Items6[[#This Row],[New PDF File Name]],".pdf","")</f>
        <v>TEMPUR FRANCHISING US, LLC_2024</v>
      </c>
    </row>
    <row r="1312" spans="1:14" x14ac:dyDescent="0.3">
      <c r="A1312" s="1" t="s">
        <v>2629</v>
      </c>
      <c r="B1312" s="1" t="s">
        <v>8</v>
      </c>
      <c r="C1312" s="2">
        <v>45538.935143680559</v>
      </c>
      <c r="D1312" s="2">
        <v>45533.909962337966</v>
      </c>
      <c r="E1312" s="2">
        <v>45533.909962129626</v>
      </c>
      <c r="F1312" s="1" t="s">
        <v>9</v>
      </c>
      <c r="G1312" s="1" t="s">
        <v>2630</v>
      </c>
      <c r="H1312" s="2" t="str">
        <f>_xlfn.XLOOKUP(Items6[[#This Row],[Name - Copy]],AllJson[PDF File Name],AllJson[Franchise Legal Name])</f>
        <v>Temp Walls Franchise Management, LLC</v>
      </c>
      <c r="I1312" s="4">
        <f>_xlfn.XLOOKUP(Items6[[#This Row],[Name - Copy]],AllJson[PDF File Name],AllJson[FDD Year])</f>
        <v>2024</v>
      </c>
      <c r="J1312" s="5" t="str">
        <f>_xlfn.XLOOKUP(Items6[[#This Row],[Name]],WisconsinFDD_Unstructured[Name],WisconsinFDD_Unstructured[OG Subfolder],0)</f>
        <v>Temp_2024</v>
      </c>
      <c r="K1312" t="str" cm="1">
        <f t="array" ref="K1312">UPPER(CleanFileName1(Items6[[#This Row],[Franchise Legal Name]]))</f>
        <v>TEMP WALLS FRANCHISE MANAGEMENT, LLC</v>
      </c>
      <c r="L1312" s="8" t="str">
        <f>SUBSTITUTE(Items6[[#This Row],[New PDF File Name]],".pdf","_Items1-23.pdf")</f>
        <v>TEMP WALLS FRANCHISE MANAGEMENT, LLC_2024_Items1-23.pdf</v>
      </c>
      <c r="M1312" s="6" t="str">
        <f>Items6[[#This Row],[Cleaned Legal Name]]&amp;"_"&amp;Items6[[#This Row],[FDD Year]]&amp;".pdf"</f>
        <v>TEMP WALLS FRANCHISE MANAGEMENT, LLC_2024.pdf</v>
      </c>
      <c r="N1312" s="7" t="str">
        <f>SUBSTITUTE(Items6[[#This Row],[New PDF File Name]],".pdf","")</f>
        <v>TEMP WALLS FRANCHISE MANAGEMENT, LLC_2024</v>
      </c>
    </row>
    <row r="1313" spans="1:14" x14ac:dyDescent="0.3">
      <c r="A1313" s="1" t="s">
        <v>2631</v>
      </c>
      <c r="B1313" s="1" t="s">
        <v>8</v>
      </c>
      <c r="C1313" s="2">
        <v>45538.938003530093</v>
      </c>
      <c r="D1313" s="2">
        <v>45533.909988368054</v>
      </c>
      <c r="E1313" s="2">
        <v>45533.90998822917</v>
      </c>
      <c r="F1313" s="1" t="s">
        <v>9</v>
      </c>
      <c r="G1313" s="1" t="s">
        <v>2632</v>
      </c>
      <c r="H1313" s="2" t="str">
        <f>_xlfn.XLOOKUP(Items6[[#This Row],[Name - Copy]],AllJson[PDF File Name],AllJson[Franchise Legal Name])</f>
        <v>Terrace Up Franchising Inc.</v>
      </c>
      <c r="I1313" s="4">
        <f>_xlfn.XLOOKUP(Items6[[#This Row],[Name - Copy]],AllJson[PDF File Name],AllJson[FDD Year])</f>
        <v>2024</v>
      </c>
      <c r="J1313" s="5" t="str">
        <f>_xlfn.XLOOKUP(Items6[[#This Row],[Name]],WisconsinFDD_Unstructured[Name],WisconsinFDD_Unstructured[OG Subfolder],0)</f>
        <v>Terrace_2024</v>
      </c>
      <c r="K1313" t="str" cm="1">
        <f t="array" ref="K1313">UPPER(CleanFileName1(Items6[[#This Row],[Franchise Legal Name]]))</f>
        <v>TERRACE UP FRANCHISING INC.</v>
      </c>
      <c r="L1313" s="8" t="str">
        <f>SUBSTITUTE(Items6[[#This Row],[New PDF File Name]],".pdf","_Items1-23.pdf")</f>
        <v>TERRACE UP FRANCHISING INC._2024_Items1-23.pdf</v>
      </c>
      <c r="M1313" s="6" t="str">
        <f>Items6[[#This Row],[Cleaned Legal Name]]&amp;"_"&amp;Items6[[#This Row],[FDD Year]]&amp;".pdf"</f>
        <v>TERRACE UP FRANCHISING INC._2024.pdf</v>
      </c>
      <c r="N1313" s="7" t="str">
        <f>SUBSTITUTE(Items6[[#This Row],[New PDF File Name]],".pdf","")</f>
        <v>TERRACE UP FRANCHISING INC._2024</v>
      </c>
    </row>
    <row r="1314" spans="1:14" x14ac:dyDescent="0.3">
      <c r="A1314" s="1" t="s">
        <v>2633</v>
      </c>
      <c r="B1314" s="1" t="s">
        <v>8</v>
      </c>
      <c r="C1314" s="2">
        <v>45538.939529178242</v>
      </c>
      <c r="D1314" s="2">
        <v>45533.910027777776</v>
      </c>
      <c r="E1314" s="2">
        <v>45533.910027662037</v>
      </c>
      <c r="F1314" s="1" t="s">
        <v>9</v>
      </c>
      <c r="G1314" s="1" t="s">
        <v>2634</v>
      </c>
      <c r="H1314" s="2" t="str">
        <f>_xlfn.XLOOKUP(Items6[[#This Row],[Name - Copy]],AllJson[PDF File Name],AllJson[Franchise Legal Name])</f>
        <v>Texas Roadhouse Development Corporation</v>
      </c>
      <c r="I1314" s="4">
        <f>_xlfn.XLOOKUP(Items6[[#This Row],[Name - Copy]],AllJson[PDF File Name],AllJson[FDD Year])</f>
        <v>2024</v>
      </c>
      <c r="J1314" s="5" t="str">
        <f>_xlfn.XLOOKUP(Items6[[#This Row],[Name]],WisconsinFDD_Unstructured[Name],WisconsinFDD_Unstructured[OG Subfolder],0)</f>
        <v>Texas_2024</v>
      </c>
      <c r="K1314" t="str" cm="1">
        <f t="array" ref="K1314">UPPER(CleanFileName1(Items6[[#This Row],[Franchise Legal Name]]))</f>
        <v>TEXAS ROADHOUSE DEVELOPMENT CORPORATION</v>
      </c>
      <c r="L1314" s="8" t="str">
        <f>SUBSTITUTE(Items6[[#This Row],[New PDF File Name]],".pdf","_Items1-23.pdf")</f>
        <v>TEXAS ROADHOUSE DEVELOPMENT CORPORATION_2024_Items1-23.pdf</v>
      </c>
      <c r="M1314" s="6" t="str">
        <f>Items6[[#This Row],[Cleaned Legal Name]]&amp;"_"&amp;Items6[[#This Row],[FDD Year]]&amp;".pdf"</f>
        <v>TEXAS ROADHOUSE DEVELOPMENT CORPORATION_2024.pdf</v>
      </c>
      <c r="N1314" s="7" t="str">
        <f>SUBSTITUTE(Items6[[#This Row],[New PDF File Name]],".pdf","")</f>
        <v>TEXAS ROADHOUSE DEVELOPMENT CORPORATION_2024</v>
      </c>
    </row>
    <row r="1315" spans="1:14" x14ac:dyDescent="0.3">
      <c r="A1315" s="1" t="s">
        <v>2635</v>
      </c>
      <c r="B1315" s="1" t="s">
        <v>8</v>
      </c>
      <c r="C1315" s="2">
        <v>45538.941504097224</v>
      </c>
      <c r="D1315" s="2">
        <v>45533.910055023145</v>
      </c>
      <c r="E1315" s="2">
        <v>45533.910054918982</v>
      </c>
      <c r="F1315" s="1" t="s">
        <v>9</v>
      </c>
      <c r="G1315" s="1" t="s">
        <v>2636</v>
      </c>
      <c r="H1315" s="2" t="str">
        <f>_xlfn.XLOOKUP(Items6[[#This Row],[Name - Copy]],AllJson[PDF File Name],AllJson[Franchise Legal Name])</f>
        <v>TFL Franchise Systems, LLC</v>
      </c>
      <c r="I1315" s="4">
        <f>_xlfn.XLOOKUP(Items6[[#This Row],[Name - Copy]],AllJson[PDF File Name],AllJson[FDD Year])</f>
        <v>2024</v>
      </c>
      <c r="J1315" s="5" t="str">
        <f>_xlfn.XLOOKUP(Items6[[#This Row],[Name]],WisconsinFDD_Unstructured[Name],WisconsinFDD_Unstructured[OG Subfolder],0)</f>
        <v>TFL_2024</v>
      </c>
      <c r="K1315" t="str" cm="1">
        <f t="array" ref="K1315">UPPER(CleanFileName1(Items6[[#This Row],[Franchise Legal Name]]))</f>
        <v>TFL FRANCHISE SYSTEMS, LLC</v>
      </c>
      <c r="L1315" s="8" t="str">
        <f>SUBSTITUTE(Items6[[#This Row],[New PDF File Name]],".pdf","_Items1-23.pdf")</f>
        <v>TFL FRANCHISE SYSTEMS, LLC_2024_Items1-23.pdf</v>
      </c>
      <c r="M1315" s="6" t="str">
        <f>Items6[[#This Row],[Cleaned Legal Name]]&amp;"_"&amp;Items6[[#This Row],[FDD Year]]&amp;".pdf"</f>
        <v>TFL FRANCHISE SYSTEMS, LLC_2024.pdf</v>
      </c>
      <c r="N1315" s="7" t="str">
        <f>SUBSTITUTE(Items6[[#This Row],[New PDF File Name]],".pdf","")</f>
        <v>TFL FRANCHISE SYSTEMS, LLC_2024</v>
      </c>
    </row>
    <row r="1316" spans="1:14" x14ac:dyDescent="0.3">
      <c r="A1316" s="1" t="s">
        <v>2637</v>
      </c>
      <c r="B1316" s="1" t="s">
        <v>8</v>
      </c>
      <c r="C1316" s="2">
        <v>45538.943197349538</v>
      </c>
      <c r="D1316" s="2">
        <v>45533.910086122683</v>
      </c>
      <c r="E1316" s="2">
        <v>45533.910086006945</v>
      </c>
      <c r="F1316" s="1" t="s">
        <v>9</v>
      </c>
      <c r="G1316" s="1" t="s">
        <v>2638</v>
      </c>
      <c r="H1316" s="2" t="str">
        <f>_xlfn.XLOOKUP(Items6[[#This Row],[Name - Copy]],AllJson[PDF File Name],AllJson[Franchise Legal Name])</f>
        <v>TGI Fridays Franchisor, LLC</v>
      </c>
      <c r="I1316" s="4">
        <f>_xlfn.XLOOKUP(Items6[[#This Row],[Name - Copy]],AllJson[PDF File Name],AllJson[FDD Year])</f>
        <v>2024</v>
      </c>
      <c r="J1316" s="5" t="str">
        <f>_xlfn.XLOOKUP(Items6[[#This Row],[Name]],WisconsinFDD_Unstructured[Name],WisconsinFDD_Unstructured[OG Subfolder],0)</f>
        <v>TGI_2024</v>
      </c>
      <c r="K1316" t="str" cm="1">
        <f t="array" ref="K1316">UPPER(CleanFileName1(Items6[[#This Row],[Franchise Legal Name]]))</f>
        <v>TGI FRIDAYS FRANCHISOR, LLC</v>
      </c>
      <c r="L1316" s="8" t="str">
        <f>SUBSTITUTE(Items6[[#This Row],[New PDF File Name]],".pdf","_Items1-23.pdf")</f>
        <v>TGI FRIDAYS FRANCHISOR, LLC_2024_Items1-23.pdf</v>
      </c>
      <c r="M1316" s="6" t="str">
        <f>Items6[[#This Row],[Cleaned Legal Name]]&amp;"_"&amp;Items6[[#This Row],[FDD Year]]&amp;".pdf"</f>
        <v>TGI FRIDAYS FRANCHISOR, LLC_2024.pdf</v>
      </c>
      <c r="N1316" s="7" t="str">
        <f>SUBSTITUTE(Items6[[#This Row],[New PDF File Name]],".pdf","")</f>
        <v>TGI FRIDAYS FRANCHISOR, LLC_2024</v>
      </c>
    </row>
    <row r="1317" spans="1:14" x14ac:dyDescent="0.3">
      <c r="A1317" s="1" t="s">
        <v>2639</v>
      </c>
      <c r="B1317" s="1" t="s">
        <v>8</v>
      </c>
      <c r="C1317" s="2">
        <v>45538.945681319441</v>
      </c>
      <c r="D1317" s="2">
        <v>45533.910122465277</v>
      </c>
      <c r="E1317" s="2">
        <v>45533.910122303241</v>
      </c>
      <c r="F1317" s="1" t="s">
        <v>9</v>
      </c>
      <c r="G1317" s="1" t="s">
        <v>2640</v>
      </c>
      <c r="H1317" s="2" t="str">
        <f>_xlfn.XLOOKUP(Items6[[#This Row],[Name - Copy]],AllJson[PDF File Name],AllJson[Franchise Legal Name])</f>
        <v>That 1 Painter Franchising, LLC</v>
      </c>
      <c r="I1317" s="4">
        <f>_xlfn.XLOOKUP(Items6[[#This Row],[Name - Copy]],AllJson[PDF File Name],AllJson[FDD Year])</f>
        <v>2024</v>
      </c>
      <c r="J1317" s="5" t="str">
        <f>_xlfn.XLOOKUP(Items6[[#This Row],[Name]],WisconsinFDD_Unstructured[Name],WisconsinFDD_Unstructured[OG Subfolder],0)</f>
        <v>That_2024</v>
      </c>
      <c r="K1317" t="str" cm="1">
        <f t="array" ref="K1317">UPPER(CleanFileName1(Items6[[#This Row],[Franchise Legal Name]]))</f>
        <v>THAT 1 PAINTER FRANCHISING, LLC</v>
      </c>
      <c r="L1317" s="8" t="str">
        <f>SUBSTITUTE(Items6[[#This Row],[New PDF File Name]],".pdf","_Items1-23.pdf")</f>
        <v>THAT 1 PAINTER FRANCHISING, LLC_2024_Items1-23.pdf</v>
      </c>
      <c r="M1317" s="6" t="str">
        <f>Items6[[#This Row],[Cleaned Legal Name]]&amp;"_"&amp;Items6[[#This Row],[FDD Year]]&amp;".pdf"</f>
        <v>THAT 1 PAINTER FRANCHISING, LLC_2024.pdf</v>
      </c>
      <c r="N1317" s="7" t="str">
        <f>SUBSTITUTE(Items6[[#This Row],[New PDF File Name]],".pdf","")</f>
        <v>THAT 1 PAINTER FRANCHISING, LLC_2024</v>
      </c>
    </row>
    <row r="1318" spans="1:14" x14ac:dyDescent="0.3">
      <c r="A1318" s="1" t="s">
        <v>2641</v>
      </c>
      <c r="B1318" s="1" t="s">
        <v>8</v>
      </c>
      <c r="C1318" s="2">
        <v>45538.94795616898</v>
      </c>
      <c r="D1318" s="2">
        <v>45533.910143761575</v>
      </c>
      <c r="E1318" s="2">
        <v>45533.910143692126</v>
      </c>
      <c r="F1318" s="1" t="s">
        <v>9</v>
      </c>
      <c r="G1318" s="1" t="s">
        <v>2642</v>
      </c>
      <c r="H1318" s="2" t="str">
        <f>_xlfn.XLOOKUP(Items6[[#This Row],[Name - Copy]],AllJson[PDF File Name],AllJson[Franchise Legal Name])</f>
        <v>The Agency Real Estate Franchising, LLC</v>
      </c>
      <c r="I1318" s="4">
        <f>_xlfn.XLOOKUP(Items6[[#This Row],[Name - Copy]],AllJson[PDF File Name],AllJson[FDD Year])</f>
        <v>2024</v>
      </c>
      <c r="J1318" s="5">
        <f>_xlfn.XLOOKUP(Items6[[#This Row],[Name]],WisconsinFDD_Unstructured[Name],WisconsinFDD_Unstructured[OG Subfolder],0)</f>
        <v>0</v>
      </c>
      <c r="K1318" t="str" cm="1">
        <f t="array" ref="K1318">UPPER(CleanFileName1(Items6[[#This Row],[Franchise Legal Name]]))</f>
        <v>THE AGENCY REAL ESTATE FRANCHISING, LLC</v>
      </c>
      <c r="L1318" s="8" t="str">
        <f>SUBSTITUTE(Items6[[#This Row],[New PDF File Name]],".pdf","_Items1-23.pdf")</f>
        <v>THE AGENCY REAL ESTATE FRANCHISING, LLC_2024_Items1-23.pdf</v>
      </c>
      <c r="M1318" s="6" t="str">
        <f>Items6[[#This Row],[Cleaned Legal Name]]&amp;"_"&amp;Items6[[#This Row],[FDD Year]]&amp;".pdf"</f>
        <v>THE AGENCY REAL ESTATE FRANCHISING, LLC_2024.pdf</v>
      </c>
      <c r="N1318" s="7" t="str">
        <f>SUBSTITUTE(Items6[[#This Row],[New PDF File Name]],".pdf","")</f>
        <v>THE AGENCY REAL ESTATE FRANCHISING, LLC_2024</v>
      </c>
    </row>
    <row r="1319" spans="1:14" x14ac:dyDescent="0.3">
      <c r="A1319" s="1" t="s">
        <v>2643</v>
      </c>
      <c r="B1319" s="1" t="s">
        <v>8</v>
      </c>
      <c r="C1319" s="2">
        <v>45538.949588136573</v>
      </c>
      <c r="D1319" s="2">
        <v>45533.910167812501</v>
      </c>
      <c r="E1319" s="2">
        <v>45533.910167731483</v>
      </c>
      <c r="F1319" s="1" t="s">
        <v>9</v>
      </c>
      <c r="G1319" s="1" t="s">
        <v>2644</v>
      </c>
      <c r="H1319" s="2" t="str">
        <f>_xlfn.XLOOKUP(Items6[[#This Row],[Name - Copy]],AllJson[PDF File Name],AllJson[Franchise Legal Name])</f>
        <v>The Barbershop A Hair Salon for Men, LLC,</v>
      </c>
      <c r="I1319" s="4">
        <f>_xlfn.XLOOKUP(Items6[[#This Row],[Name - Copy]],AllJson[PDF File Name],AllJson[FDD Year])</f>
        <v>2024</v>
      </c>
      <c r="J1319" s="5">
        <f>_xlfn.XLOOKUP(Items6[[#This Row],[Name]],WisconsinFDD_Unstructured[Name],WisconsinFDD_Unstructured[OG Subfolder],0)</f>
        <v>0</v>
      </c>
      <c r="K1319" t="str" cm="1">
        <f t="array" ref="K1319">UPPER(CleanFileName1(Items6[[#This Row],[Franchise Legal Name]]))</f>
        <v>THE BARBERSHOP A HAIR SALON FOR MEN, LLC,</v>
      </c>
      <c r="L1319" s="8" t="str">
        <f>SUBSTITUTE(Items6[[#This Row],[New PDF File Name]],".pdf","_Items1-23.pdf")</f>
        <v>THE BARBERSHOP A HAIR SALON FOR MEN, LLC,_2024_Items1-23.pdf</v>
      </c>
      <c r="M1319" s="6" t="str">
        <f>Items6[[#This Row],[Cleaned Legal Name]]&amp;"_"&amp;Items6[[#This Row],[FDD Year]]&amp;".pdf"</f>
        <v>THE BARBERSHOP A HAIR SALON FOR MEN, LLC,_2024.pdf</v>
      </c>
      <c r="N1319" s="7" t="str">
        <f>SUBSTITUTE(Items6[[#This Row],[New PDF File Name]],".pdf","")</f>
        <v>THE BARBERSHOP A HAIR SALON FOR MEN, LLC,_2024</v>
      </c>
    </row>
    <row r="1320" spans="1:14" x14ac:dyDescent="0.3">
      <c r="A1320" s="1" t="s">
        <v>2645</v>
      </c>
      <c r="B1320" s="1" t="s">
        <v>8</v>
      </c>
      <c r="C1320" s="2">
        <v>45538.950878124997</v>
      </c>
      <c r="D1320" s="2">
        <v>45533.910179965278</v>
      </c>
      <c r="E1320" s="2">
        <v>45533.910179872684</v>
      </c>
      <c r="F1320" s="1" t="s">
        <v>9</v>
      </c>
      <c r="G1320" s="1" t="s">
        <v>2646</v>
      </c>
      <c r="H1320" s="2" t="str">
        <f>_xlfn.XLOOKUP(Items6[[#This Row],[Name - Copy]],AllJson[PDF File Name],AllJson[Franchise Legal Name])</f>
        <v>THE BARBERS, HAIRSTYLING FOR MEN &amp; WOMEN, INC.</v>
      </c>
      <c r="I1320" s="4">
        <f>_xlfn.XLOOKUP(Items6[[#This Row],[Name - Copy]],AllJson[PDF File Name],AllJson[FDD Year])</f>
        <v>2024</v>
      </c>
      <c r="J1320" s="5">
        <f>_xlfn.XLOOKUP(Items6[[#This Row],[Name]],WisconsinFDD_Unstructured[Name],WisconsinFDD_Unstructured[OG Subfolder],0)</f>
        <v>0</v>
      </c>
      <c r="K1320" t="str" cm="1">
        <f t="array" ref="K1320">UPPER(CleanFileName1(Items6[[#This Row],[Franchise Legal Name]]))</f>
        <v>THE BARBERS, HAIRSTYLING FOR MEN &amp; WOMEN, INC.</v>
      </c>
      <c r="L1320" s="8" t="str">
        <f>SUBSTITUTE(Items6[[#This Row],[New PDF File Name]],".pdf","_Items1-23.pdf")</f>
        <v>THE BARBERS, HAIRSTYLING FOR MEN &amp; WOMEN, INC._2024_Items1-23.pdf</v>
      </c>
      <c r="M1320" s="6" t="str">
        <f>Items6[[#This Row],[Cleaned Legal Name]]&amp;"_"&amp;Items6[[#This Row],[FDD Year]]&amp;".pdf"</f>
        <v>THE BARBERS, HAIRSTYLING FOR MEN &amp; WOMEN, INC._2024.pdf</v>
      </c>
      <c r="N1320" s="7" t="str">
        <f>SUBSTITUTE(Items6[[#This Row],[New PDF File Name]],".pdf","")</f>
        <v>THE BARBERS, HAIRSTYLING FOR MEN &amp; WOMEN, INC._2024</v>
      </c>
    </row>
    <row r="1321" spans="1:14" x14ac:dyDescent="0.3">
      <c r="A1321" s="1" t="s">
        <v>2647</v>
      </c>
      <c r="B1321" s="1" t="s">
        <v>8</v>
      </c>
      <c r="C1321" s="2">
        <v>45538.953293310187</v>
      </c>
      <c r="D1321" s="2">
        <v>45533.910212789349</v>
      </c>
      <c r="E1321" s="2">
        <v>45533.910212685187</v>
      </c>
      <c r="F1321" s="1" t="s">
        <v>9</v>
      </c>
      <c r="G1321" s="1" t="s">
        <v>2648</v>
      </c>
      <c r="H1321" s="2" t="str">
        <f>_xlfn.XLOOKUP(Items6[[#This Row],[Name - Copy]],AllJson[PDF File Name],AllJson[Franchise Legal Name])</f>
        <v>The Bar Method Franchisor LLC</v>
      </c>
      <c r="I1321" s="4">
        <f>_xlfn.XLOOKUP(Items6[[#This Row],[Name - Copy]],AllJson[PDF File Name],AllJson[FDD Year])</f>
        <v>2024</v>
      </c>
      <c r="J1321" s="5">
        <f>_xlfn.XLOOKUP(Items6[[#This Row],[Name]],WisconsinFDD_Unstructured[Name],WisconsinFDD_Unstructured[OG Subfolder],0)</f>
        <v>0</v>
      </c>
      <c r="K1321" t="str" cm="1">
        <f t="array" ref="K1321">UPPER(CleanFileName1(Items6[[#This Row],[Franchise Legal Name]]))</f>
        <v>THE BAR METHOD FRANCHISOR LLC</v>
      </c>
      <c r="L1321" s="8" t="str">
        <f>SUBSTITUTE(Items6[[#This Row],[New PDF File Name]],".pdf","_Items1-23.pdf")</f>
        <v>THE BAR METHOD FRANCHISOR LLC_2024_Items1-23.pdf</v>
      </c>
      <c r="M1321" s="6" t="str">
        <f>Items6[[#This Row],[Cleaned Legal Name]]&amp;"_"&amp;Items6[[#This Row],[FDD Year]]&amp;".pdf"</f>
        <v>THE BAR METHOD FRANCHISOR LLC_2024.pdf</v>
      </c>
      <c r="N1321" s="7" t="str">
        <f>SUBSTITUTE(Items6[[#This Row],[New PDF File Name]],".pdf","")</f>
        <v>THE BAR METHOD FRANCHISOR LLC_2024</v>
      </c>
    </row>
    <row r="1322" spans="1:14" x14ac:dyDescent="0.3">
      <c r="A1322" s="1" t="s">
        <v>2649</v>
      </c>
      <c r="B1322" s="1" t="s">
        <v>8</v>
      </c>
      <c r="C1322" s="2">
        <v>45538.955572349536</v>
      </c>
      <c r="D1322" s="2">
        <v>45533.910242349535</v>
      </c>
      <c r="E1322" s="2">
        <v>45533.91024222222</v>
      </c>
      <c r="F1322" s="1" t="s">
        <v>9</v>
      </c>
      <c r="G1322" s="1" t="s">
        <v>2650</v>
      </c>
      <c r="H1322" s="2" t="str">
        <f>_xlfn.XLOOKUP(Items6[[#This Row],[Name - Copy]],AllJson[PDF File Name],AllJson[Franchise Legal Name])</f>
        <v>The Beef Jerky Outlet Franchise, Inc.</v>
      </c>
      <c r="I1322" s="4">
        <f>_xlfn.XLOOKUP(Items6[[#This Row],[Name - Copy]],AllJson[PDF File Name],AllJson[FDD Year])</f>
        <v>2024</v>
      </c>
      <c r="J1322" s="5">
        <f>_xlfn.XLOOKUP(Items6[[#This Row],[Name]],WisconsinFDD_Unstructured[Name],WisconsinFDD_Unstructured[OG Subfolder],0)</f>
        <v>0</v>
      </c>
      <c r="K1322" t="str" cm="1">
        <f t="array" ref="K1322">UPPER(CleanFileName1(Items6[[#This Row],[Franchise Legal Name]]))</f>
        <v>THE BEEF JERKY OUTLET FRANCHISE, INC.</v>
      </c>
      <c r="L1322" s="8" t="str">
        <f>SUBSTITUTE(Items6[[#This Row],[New PDF File Name]],".pdf","_Items1-23.pdf")</f>
        <v>THE BEEF JERKY OUTLET FRANCHISE, INC._2024_Items1-23.pdf</v>
      </c>
      <c r="M1322" s="6" t="str">
        <f>Items6[[#This Row],[Cleaned Legal Name]]&amp;"_"&amp;Items6[[#This Row],[FDD Year]]&amp;".pdf"</f>
        <v>THE BEEF JERKY OUTLET FRANCHISE, INC._2024.pdf</v>
      </c>
      <c r="N1322" s="7" t="str">
        <f>SUBSTITUTE(Items6[[#This Row],[New PDF File Name]],".pdf","")</f>
        <v>THE BEEF JERKY OUTLET FRANCHISE, INC._2024</v>
      </c>
    </row>
    <row r="1323" spans="1:14" x14ac:dyDescent="0.3">
      <c r="A1323" s="1" t="s">
        <v>2651</v>
      </c>
      <c r="B1323" s="1" t="s">
        <v>8</v>
      </c>
      <c r="C1323" s="2">
        <v>45538.957776249998</v>
      </c>
      <c r="D1323" s="2">
        <v>45533.910262430552</v>
      </c>
      <c r="E1323" s="2">
        <v>45533.910262372687</v>
      </c>
      <c r="F1323" s="1" t="s">
        <v>9</v>
      </c>
      <c r="G1323" s="1" t="s">
        <v>2652</v>
      </c>
      <c r="H1323" s="2" t="str">
        <f>_xlfn.XLOOKUP(Items6[[#This Row],[Name - Copy]],AllJson[PDF File Name],AllJson[Franchise Legal Name])</f>
        <v>The Budlong Franchise Nevada LLC</v>
      </c>
      <c r="I1323" s="4">
        <f>_xlfn.XLOOKUP(Items6[[#This Row],[Name - Copy]],AllJson[PDF File Name],AllJson[FDD Year])</f>
        <v>2024</v>
      </c>
      <c r="J1323" s="5">
        <f>_xlfn.XLOOKUP(Items6[[#This Row],[Name]],WisconsinFDD_Unstructured[Name],WisconsinFDD_Unstructured[OG Subfolder],0)</f>
        <v>0</v>
      </c>
      <c r="K1323" t="str" cm="1">
        <f t="array" ref="K1323">UPPER(CleanFileName1(Items6[[#This Row],[Franchise Legal Name]]))</f>
        <v>THE BUDLONG FRANCHISE NEVADA LLC</v>
      </c>
      <c r="L1323" s="8" t="str">
        <f>SUBSTITUTE(Items6[[#This Row],[New PDF File Name]],".pdf","_Items1-23.pdf")</f>
        <v>THE BUDLONG FRANCHISE NEVADA LLC_2024_Items1-23.pdf</v>
      </c>
      <c r="M1323" s="6" t="str">
        <f>Items6[[#This Row],[Cleaned Legal Name]]&amp;"_"&amp;Items6[[#This Row],[FDD Year]]&amp;".pdf"</f>
        <v>THE BUDLONG FRANCHISE NEVADA LLC_2024.pdf</v>
      </c>
      <c r="N1323" s="7" t="str">
        <f>SUBSTITUTE(Items6[[#This Row],[New PDF File Name]],".pdf","")</f>
        <v>THE BUDLONG FRANCHISE NEVADA LLC_2024</v>
      </c>
    </row>
    <row r="1324" spans="1:14" x14ac:dyDescent="0.3">
      <c r="A1324" s="1" t="s">
        <v>2653</v>
      </c>
      <c r="B1324" s="1" t="s">
        <v>8</v>
      </c>
      <c r="C1324" s="2">
        <v>45538.959142372689</v>
      </c>
      <c r="D1324" s="2">
        <v>45533.910273136571</v>
      </c>
      <c r="E1324" s="2">
        <v>45533.910273043984</v>
      </c>
      <c r="F1324" s="1" t="s">
        <v>9</v>
      </c>
      <c r="G1324" s="1" t="s">
        <v>2654</v>
      </c>
      <c r="H1324" s="2" t="str">
        <f>_xlfn.XLOOKUP(Items6[[#This Row],[Name - Copy]],AllJson[PDF File Name],AllJson[Franchise Legal Name])</f>
        <v>The Camp Franchise Systems LLC</v>
      </c>
      <c r="I1324" s="4">
        <f>_xlfn.XLOOKUP(Items6[[#This Row],[Name - Copy]],AllJson[PDF File Name],AllJson[FDD Year])</f>
        <v>2024</v>
      </c>
      <c r="J1324" s="5">
        <f>_xlfn.XLOOKUP(Items6[[#This Row],[Name]],WisconsinFDD_Unstructured[Name],WisconsinFDD_Unstructured[OG Subfolder],0)</f>
        <v>0</v>
      </c>
      <c r="K1324" t="str" cm="1">
        <f t="array" ref="K1324">UPPER(CleanFileName1(Items6[[#This Row],[Franchise Legal Name]]))</f>
        <v>THE CAMP FRANCHISE SYSTEMS LLC</v>
      </c>
      <c r="L1324" s="8" t="str">
        <f>SUBSTITUTE(Items6[[#This Row],[New PDF File Name]],".pdf","_Items1-23.pdf")</f>
        <v>THE CAMP FRANCHISE SYSTEMS LLC_2024_Items1-23.pdf</v>
      </c>
      <c r="M1324" s="6" t="str">
        <f>Items6[[#This Row],[Cleaned Legal Name]]&amp;"_"&amp;Items6[[#This Row],[FDD Year]]&amp;".pdf"</f>
        <v>THE CAMP FRANCHISE SYSTEMS LLC_2024.pdf</v>
      </c>
      <c r="N1324" s="7" t="str">
        <f>SUBSTITUTE(Items6[[#This Row],[New PDF File Name]],".pdf","")</f>
        <v>THE CAMP FRANCHISE SYSTEMS LLC_2024</v>
      </c>
    </row>
    <row r="1325" spans="1:14" x14ac:dyDescent="0.3">
      <c r="A1325" s="1" t="s">
        <v>2655</v>
      </c>
      <c r="B1325" s="1" t="s">
        <v>8</v>
      </c>
      <c r="C1325" s="2">
        <v>45538.960666041668</v>
      </c>
      <c r="D1325" s="2">
        <v>45533.910302476848</v>
      </c>
      <c r="E1325" s="2">
        <v>45533.910302303244</v>
      </c>
      <c r="F1325" s="1" t="s">
        <v>9</v>
      </c>
      <c r="G1325" s="1" t="s">
        <v>2656</v>
      </c>
      <c r="H1325" s="2" t="str">
        <f>_xlfn.XLOOKUP(Items6[[#This Row],[Name - Copy]],AllJson[PDF File Name],AllJson[Franchise Legal Name])</f>
        <v>The Cleaning Authority Franchising SPE LLC</v>
      </c>
      <c r="I1325" s="4">
        <f>_xlfn.XLOOKUP(Items6[[#This Row],[Name - Copy]],AllJson[PDF File Name],AllJson[FDD Year])</f>
        <v>2024</v>
      </c>
      <c r="J1325" s="5">
        <f>_xlfn.XLOOKUP(Items6[[#This Row],[Name]],WisconsinFDD_Unstructured[Name],WisconsinFDD_Unstructured[OG Subfolder],0)</f>
        <v>0</v>
      </c>
      <c r="K1325" t="str" cm="1">
        <f t="array" ref="K1325">UPPER(CleanFileName1(Items6[[#This Row],[Franchise Legal Name]]))</f>
        <v>THE CLEANING AUTHORITY FRANCHISING SPE LLC</v>
      </c>
      <c r="L1325" s="8" t="str">
        <f>SUBSTITUTE(Items6[[#This Row],[New PDF File Name]],".pdf","_Items1-23.pdf")</f>
        <v>THE CLEANING AUTHORITY FRANCHISING SPE LLC_2024_Items1-23.pdf</v>
      </c>
      <c r="M1325" s="6" t="str">
        <f>Items6[[#This Row],[Cleaned Legal Name]]&amp;"_"&amp;Items6[[#This Row],[FDD Year]]&amp;".pdf"</f>
        <v>THE CLEANING AUTHORITY FRANCHISING SPE LLC_2024.pdf</v>
      </c>
      <c r="N1325" s="7" t="str">
        <f>SUBSTITUTE(Items6[[#This Row],[New PDF File Name]],".pdf","")</f>
        <v>THE CLEANING AUTHORITY FRANCHISING SPE LLC_2024</v>
      </c>
    </row>
    <row r="1326" spans="1:14" x14ac:dyDescent="0.3">
      <c r="A1326" s="1" t="s">
        <v>2657</v>
      </c>
      <c r="B1326" s="1" t="s">
        <v>8</v>
      </c>
      <c r="C1326" s="2">
        <v>45538.96303471065</v>
      </c>
      <c r="D1326" s="2">
        <v>45533.910328483798</v>
      </c>
      <c r="E1326" s="2">
        <v>45533.910328379628</v>
      </c>
      <c r="F1326" s="1" t="s">
        <v>9</v>
      </c>
      <c r="G1326" s="1" t="s">
        <v>2658</v>
      </c>
      <c r="H1326" s="2" t="str">
        <f>_xlfn.XLOOKUP(Items6[[#This Row],[Name - Copy]],AllJson[PDF File Name],AllJson[Franchise Legal Name])</f>
        <v>The Closet Factory Franchise Corporation</v>
      </c>
      <c r="I1326" s="4">
        <f>_xlfn.XLOOKUP(Items6[[#This Row],[Name - Copy]],AllJson[PDF File Name],AllJson[FDD Year])</f>
        <v>2024</v>
      </c>
      <c r="J1326" s="5">
        <f>_xlfn.XLOOKUP(Items6[[#This Row],[Name]],WisconsinFDD_Unstructured[Name],WisconsinFDD_Unstructured[OG Subfolder],0)</f>
        <v>0</v>
      </c>
      <c r="K1326" t="str" cm="1">
        <f t="array" ref="K1326">UPPER(CleanFileName1(Items6[[#This Row],[Franchise Legal Name]]))</f>
        <v>THE CLOSET FACTORY FRANCHISE CORPORATION</v>
      </c>
      <c r="L1326" s="8" t="str">
        <f>SUBSTITUTE(Items6[[#This Row],[New PDF File Name]],".pdf","_Items1-23.pdf")</f>
        <v>THE CLOSET FACTORY FRANCHISE CORPORATION_2024_Items1-23.pdf</v>
      </c>
      <c r="M1326" s="6" t="str">
        <f>Items6[[#This Row],[Cleaned Legal Name]]&amp;"_"&amp;Items6[[#This Row],[FDD Year]]&amp;".pdf"</f>
        <v>THE CLOSET FACTORY FRANCHISE CORPORATION_2024.pdf</v>
      </c>
      <c r="N1326" s="7" t="str">
        <f>SUBSTITUTE(Items6[[#This Row],[New PDF File Name]],".pdf","")</f>
        <v>THE CLOSET FACTORY FRANCHISE CORPORATION_2024</v>
      </c>
    </row>
    <row r="1327" spans="1:14" x14ac:dyDescent="0.3">
      <c r="A1327" s="1" t="s">
        <v>2659</v>
      </c>
      <c r="B1327" s="1" t="s">
        <v>8</v>
      </c>
      <c r="C1327" s="2">
        <v>45538.964760983799</v>
      </c>
      <c r="D1327" s="2">
        <v>45533.910418506945</v>
      </c>
      <c r="E1327" s="2">
        <v>45533.910418240739</v>
      </c>
      <c r="F1327" s="1" t="s">
        <v>9</v>
      </c>
      <c r="G1327" s="1" t="s">
        <v>2660</v>
      </c>
      <c r="H1327" s="2" t="str">
        <f>_xlfn.XLOOKUP(Items6[[#This Row],[Name - Copy]],AllJson[PDF File Name],AllJson[Franchise Legal Name])</f>
        <v>The Cornwell Quality Tools Company</v>
      </c>
      <c r="I1327" s="4">
        <f>_xlfn.XLOOKUP(Items6[[#This Row],[Name - Copy]],AllJson[PDF File Name],AllJson[FDD Year])</f>
        <v>2024</v>
      </c>
      <c r="J1327" s="5">
        <f>_xlfn.XLOOKUP(Items6[[#This Row],[Name]],WisconsinFDD_Unstructured[Name],WisconsinFDD_Unstructured[OG Subfolder],0)</f>
        <v>0</v>
      </c>
      <c r="K1327" t="str" cm="1">
        <f t="array" ref="K1327">UPPER(CleanFileName1(Items6[[#This Row],[Franchise Legal Name]]))</f>
        <v>THE CORNWELL QUALITY TOOLS COMPANY</v>
      </c>
      <c r="L1327" s="8" t="str">
        <f>SUBSTITUTE(Items6[[#This Row],[New PDF File Name]],".pdf","_Items1-23.pdf")</f>
        <v>THE CORNWELL QUALITY TOOLS COMPANY_2024_Items1-23.pdf</v>
      </c>
      <c r="M1327" s="6" t="str">
        <f>Items6[[#This Row],[Cleaned Legal Name]]&amp;"_"&amp;Items6[[#This Row],[FDD Year]]&amp;".pdf"</f>
        <v>THE CORNWELL QUALITY TOOLS COMPANY_2024.pdf</v>
      </c>
      <c r="N1327" s="7" t="str">
        <f>SUBSTITUTE(Items6[[#This Row],[New PDF File Name]],".pdf","")</f>
        <v>THE CORNWELL QUALITY TOOLS COMPANY_2024</v>
      </c>
    </row>
    <row r="1328" spans="1:14" x14ac:dyDescent="0.3">
      <c r="A1328" s="1" t="s">
        <v>2661</v>
      </c>
      <c r="B1328" s="1" t="s">
        <v>8</v>
      </c>
      <c r="C1328" s="2">
        <v>45538.968283518516</v>
      </c>
      <c r="D1328" s="2">
        <v>45533.910448576389</v>
      </c>
      <c r="E1328" s="2">
        <v>45533.910448460651</v>
      </c>
      <c r="F1328" s="1" t="s">
        <v>9</v>
      </c>
      <c r="G1328" s="1" t="s">
        <v>2662</v>
      </c>
      <c r="H1328" s="2" t="str">
        <f>_xlfn.XLOOKUP(Items6[[#This Row],[Name - Copy]],AllJson[PDF File Name],AllJson[Franchise Legal Name])</f>
        <v>The Coven Franchising, LLC</v>
      </c>
      <c r="I1328" s="4">
        <f>_xlfn.XLOOKUP(Items6[[#This Row],[Name - Copy]],AllJson[PDF File Name],AllJson[FDD Year])</f>
        <v>2024</v>
      </c>
      <c r="J1328" s="5">
        <f>_xlfn.XLOOKUP(Items6[[#This Row],[Name]],WisconsinFDD_Unstructured[Name],WisconsinFDD_Unstructured[OG Subfolder],0)</f>
        <v>0</v>
      </c>
      <c r="K1328" t="str" cm="1">
        <f t="array" ref="K1328">UPPER(CleanFileName1(Items6[[#This Row],[Franchise Legal Name]]))</f>
        <v>THE COVEN FRANCHISING, LLC</v>
      </c>
      <c r="L1328" s="8" t="str">
        <f>SUBSTITUTE(Items6[[#This Row],[New PDF File Name]],".pdf","_Items1-23.pdf")</f>
        <v>THE COVEN FRANCHISING, LLC_2024_Items1-23.pdf</v>
      </c>
      <c r="M1328" s="6" t="str">
        <f>Items6[[#This Row],[Cleaned Legal Name]]&amp;"_"&amp;Items6[[#This Row],[FDD Year]]&amp;".pdf"</f>
        <v>THE COVEN FRANCHISING, LLC_2024.pdf</v>
      </c>
      <c r="N1328" s="7" t="str">
        <f>SUBSTITUTE(Items6[[#This Row],[New PDF File Name]],".pdf","")</f>
        <v>THE COVEN FRANCHISING, LLC_2024</v>
      </c>
    </row>
    <row r="1329" spans="1:14" x14ac:dyDescent="0.3">
      <c r="A1329" s="1" t="s">
        <v>2663</v>
      </c>
      <c r="B1329" s="1" t="s">
        <v>8</v>
      </c>
      <c r="C1329" s="2">
        <v>45538.969555833333</v>
      </c>
      <c r="D1329" s="2">
        <v>45533.910495578704</v>
      </c>
      <c r="E1329" s="2">
        <v>45533.910495416669</v>
      </c>
      <c r="F1329" s="1" t="s">
        <v>9</v>
      </c>
      <c r="G1329" s="1" t="s">
        <v>2664</v>
      </c>
      <c r="H1329" s="2" t="str">
        <f>_xlfn.XLOOKUP(Items6[[#This Row],[Name - Copy]],AllJson[PDF File Name],AllJson[Franchise Legal Name])</f>
        <v>The Decor Group, Inc.</v>
      </c>
      <c r="I1329" s="4">
        <f>_xlfn.XLOOKUP(Items6[[#This Row],[Name - Copy]],AllJson[PDF File Name],AllJson[FDD Year])</f>
        <v>2023</v>
      </c>
      <c r="J1329" s="5">
        <f>_xlfn.XLOOKUP(Items6[[#This Row],[Name]],WisconsinFDD_Unstructured[Name],WisconsinFDD_Unstructured[OG Subfolder],0)</f>
        <v>0</v>
      </c>
      <c r="K1329" t="str" cm="1">
        <f t="array" ref="K1329">UPPER(CleanFileName1(Items6[[#This Row],[Franchise Legal Name]]))</f>
        <v>THE DECOR GROUP, INC.</v>
      </c>
      <c r="L1329" s="8" t="str">
        <f>SUBSTITUTE(Items6[[#This Row],[New PDF File Name]],".pdf","_Items1-23.pdf")</f>
        <v>THE DECOR GROUP, INC._2023_Items1-23.pdf</v>
      </c>
      <c r="M1329" s="6" t="str">
        <f>Items6[[#This Row],[Cleaned Legal Name]]&amp;"_"&amp;Items6[[#This Row],[FDD Year]]&amp;".pdf"</f>
        <v>THE DECOR GROUP, INC._2023.pdf</v>
      </c>
      <c r="N1329" s="7" t="str">
        <f>SUBSTITUTE(Items6[[#This Row],[New PDF File Name]],".pdf","")</f>
        <v>THE DECOR GROUP, INC._2023</v>
      </c>
    </row>
    <row r="1330" spans="1:14" x14ac:dyDescent="0.3">
      <c r="A1330" s="1" t="s">
        <v>2665</v>
      </c>
      <c r="B1330" s="1" t="s">
        <v>8</v>
      </c>
      <c r="C1330" s="2">
        <v>45538.971378032409</v>
      </c>
      <c r="D1330" s="2">
        <v>45533.910541863428</v>
      </c>
      <c r="E1330" s="2">
        <v>45533.910541631943</v>
      </c>
      <c r="F1330" s="1" t="s">
        <v>9</v>
      </c>
      <c r="G1330" s="1" t="s">
        <v>2666</v>
      </c>
      <c r="H1330" s="2" t="str">
        <f>_xlfn.XLOOKUP(Items6[[#This Row],[Name - Copy]],AllJson[PDF File Name],AllJson[Franchise Legal Name])</f>
        <v>The Dog Stop Franchising, LLC</v>
      </c>
      <c r="I1330" s="4">
        <f>_xlfn.XLOOKUP(Items6[[#This Row],[Name - Copy]],AllJson[PDF File Name],AllJson[FDD Year])</f>
        <v>2024</v>
      </c>
      <c r="J1330" s="5">
        <f>_xlfn.XLOOKUP(Items6[[#This Row],[Name]],WisconsinFDD_Unstructured[Name],WisconsinFDD_Unstructured[OG Subfolder],0)</f>
        <v>0</v>
      </c>
      <c r="K1330" t="str" cm="1">
        <f t="array" ref="K1330">UPPER(CleanFileName1(Items6[[#This Row],[Franchise Legal Name]]))</f>
        <v>THE DOG STOP FRANCHISING, LLC</v>
      </c>
      <c r="L1330" s="8" t="str">
        <f>SUBSTITUTE(Items6[[#This Row],[New PDF File Name]],".pdf","_Items1-23.pdf")</f>
        <v>THE DOG STOP FRANCHISING, LLC_2024_Items1-23.pdf</v>
      </c>
      <c r="M1330" s="6" t="str">
        <f>Items6[[#This Row],[Cleaned Legal Name]]&amp;"_"&amp;Items6[[#This Row],[FDD Year]]&amp;".pdf"</f>
        <v>THE DOG STOP FRANCHISING, LLC_2024.pdf</v>
      </c>
      <c r="N1330" s="7" t="str">
        <f>SUBSTITUTE(Items6[[#This Row],[New PDF File Name]],".pdf","")</f>
        <v>THE DOG STOP FRANCHISING, LLC_2024</v>
      </c>
    </row>
    <row r="1331" spans="1:14" x14ac:dyDescent="0.3">
      <c r="A1331" s="1" t="s">
        <v>2667</v>
      </c>
      <c r="B1331" s="1" t="s">
        <v>8</v>
      </c>
      <c r="C1331" s="2">
        <v>45538.973309201392</v>
      </c>
      <c r="D1331" s="2">
        <v>45533.910564710648</v>
      </c>
      <c r="E1331" s="2">
        <v>45533.91056452546</v>
      </c>
      <c r="F1331" s="1" t="s">
        <v>9</v>
      </c>
      <c r="G1331" s="1" t="s">
        <v>2668</v>
      </c>
      <c r="H1331" s="2" t="str">
        <f>_xlfn.XLOOKUP(Items6[[#This Row],[Name - Copy]],AllJson[PDF File Name],AllJson[Franchise Legal Name])</f>
        <v>THE FILTA GROUP INC.</v>
      </c>
      <c r="I1331" s="4">
        <f>_xlfn.XLOOKUP(Items6[[#This Row],[Name - Copy]],AllJson[PDF File Name],AllJson[FDD Year])</f>
        <v>2024</v>
      </c>
      <c r="J1331" s="5">
        <f>_xlfn.XLOOKUP(Items6[[#This Row],[Name]],WisconsinFDD_Unstructured[Name],WisconsinFDD_Unstructured[OG Subfolder],0)</f>
        <v>0</v>
      </c>
      <c r="K1331" t="str" cm="1">
        <f t="array" ref="K1331">UPPER(CleanFileName1(Items6[[#This Row],[Franchise Legal Name]]))</f>
        <v>THE FILTA GROUP INC.</v>
      </c>
      <c r="L1331" s="8" t="str">
        <f>SUBSTITUTE(Items6[[#This Row],[New PDF File Name]],".pdf","_Items1-23.pdf")</f>
        <v>THE FILTA GROUP INC._2024_Items1-23.pdf</v>
      </c>
      <c r="M1331" s="6" t="str">
        <f>Items6[[#This Row],[Cleaned Legal Name]]&amp;"_"&amp;Items6[[#This Row],[FDD Year]]&amp;".pdf"</f>
        <v>THE FILTA GROUP INC._2024.pdf</v>
      </c>
      <c r="N1331" s="7" t="str">
        <f>SUBSTITUTE(Items6[[#This Row],[New PDF File Name]],".pdf","")</f>
        <v>THE FILTA GROUP INC._2024</v>
      </c>
    </row>
    <row r="1332" spans="1:14" x14ac:dyDescent="0.3">
      <c r="A1332" s="1" t="s">
        <v>2669</v>
      </c>
      <c r="B1332" s="1" t="s">
        <v>8</v>
      </c>
      <c r="C1332" s="2">
        <v>45538.975008969908</v>
      </c>
      <c r="D1332" s="2">
        <v>45533.91060476852</v>
      </c>
      <c r="E1332" s="2">
        <v>45533.910604571756</v>
      </c>
      <c r="F1332" s="1" t="s">
        <v>9</v>
      </c>
      <c r="G1332" s="1" t="s">
        <v>2670</v>
      </c>
      <c r="H1332" s="2" t="str">
        <f>_xlfn.XLOOKUP(Items6[[#This Row],[Name - Copy]],AllJson[PDF File Name],AllJson[Franchise Legal Name])</f>
        <v>The Glass Guru Enterprises, Inc.</v>
      </c>
      <c r="I1332" s="4">
        <f>_xlfn.XLOOKUP(Items6[[#This Row],[Name - Copy]],AllJson[PDF File Name],AllJson[FDD Year])</f>
        <v>2024</v>
      </c>
      <c r="J1332" s="5">
        <f>_xlfn.XLOOKUP(Items6[[#This Row],[Name]],WisconsinFDD_Unstructured[Name],WisconsinFDD_Unstructured[OG Subfolder],0)</f>
        <v>0</v>
      </c>
      <c r="K1332" t="str" cm="1">
        <f t="array" ref="K1332">UPPER(CleanFileName1(Items6[[#This Row],[Franchise Legal Name]]))</f>
        <v>THE GLASS GURU ENTERPRISES, INC.</v>
      </c>
      <c r="L1332" s="8" t="str">
        <f>SUBSTITUTE(Items6[[#This Row],[New PDF File Name]],".pdf","_Items1-23.pdf")</f>
        <v>THE GLASS GURU ENTERPRISES, INC._2024_Items1-23.pdf</v>
      </c>
      <c r="M1332" s="6" t="str">
        <f>Items6[[#This Row],[Cleaned Legal Name]]&amp;"_"&amp;Items6[[#This Row],[FDD Year]]&amp;".pdf"</f>
        <v>THE GLASS GURU ENTERPRISES, INC._2024.pdf</v>
      </c>
      <c r="N1332" s="7" t="str">
        <f>SUBSTITUTE(Items6[[#This Row],[New PDF File Name]],".pdf","")</f>
        <v>THE GLASS GURU ENTERPRISES, INC._2024</v>
      </c>
    </row>
    <row r="1333" spans="1:14" x14ac:dyDescent="0.3">
      <c r="A1333" s="1" t="s">
        <v>2671</v>
      </c>
      <c r="B1333" s="1" t="s">
        <v>8</v>
      </c>
      <c r="C1333" s="2">
        <v>45539.292180497687</v>
      </c>
      <c r="D1333" s="2">
        <v>45533.910660034722</v>
      </c>
      <c r="E1333" s="2">
        <v>45533.910659861111</v>
      </c>
      <c r="F1333" s="1" t="s">
        <v>9</v>
      </c>
      <c r="G1333" s="1" t="s">
        <v>2672</v>
      </c>
      <c r="H1333" s="2" t="str">
        <f>_xlfn.XLOOKUP(Items6[[#This Row],[Name - Copy]],AllJson[PDF File Name],AllJson[Franchise Legal Name])</f>
        <v>The Grounds Guys SPV LLC</v>
      </c>
      <c r="I1333" s="4">
        <f>_xlfn.XLOOKUP(Items6[[#This Row],[Name - Copy]],AllJson[PDF File Name],AllJson[FDD Year])</f>
        <v>2024</v>
      </c>
      <c r="J1333" s="5">
        <f>_xlfn.XLOOKUP(Items6[[#This Row],[Name]],WisconsinFDD_Unstructured[Name],WisconsinFDD_Unstructured[OG Subfolder],0)</f>
        <v>0</v>
      </c>
      <c r="K1333" t="str" cm="1">
        <f t="array" ref="K1333">UPPER(CleanFileName1(Items6[[#This Row],[Franchise Legal Name]]))</f>
        <v>THE GROUNDS GUYS SPV LLC</v>
      </c>
      <c r="L1333" s="8" t="str">
        <f>SUBSTITUTE(Items6[[#This Row],[New PDF File Name]],".pdf","_Items1-23.pdf")</f>
        <v>THE GROUNDS GUYS SPV LLC_2024_Items1-23.pdf</v>
      </c>
      <c r="M1333" s="6" t="str">
        <f>Items6[[#This Row],[Cleaned Legal Name]]&amp;"_"&amp;Items6[[#This Row],[FDD Year]]&amp;".pdf"</f>
        <v>THE GROUNDS GUYS SPV LLC_2024.pdf</v>
      </c>
      <c r="N1333" s="7" t="str">
        <f>SUBSTITUTE(Items6[[#This Row],[New PDF File Name]],".pdf","")</f>
        <v>THE GROUNDS GUYS SPV LLC_2024</v>
      </c>
    </row>
    <row r="1334" spans="1:14" x14ac:dyDescent="0.3">
      <c r="A1334" s="1" t="s">
        <v>2673</v>
      </c>
      <c r="B1334" s="1" t="s">
        <v>8</v>
      </c>
      <c r="C1334" s="2">
        <v>45539.292192592591</v>
      </c>
      <c r="D1334" s="2">
        <v>45533.910685763891</v>
      </c>
      <c r="E1334" s="2">
        <v>45533.910685636576</v>
      </c>
      <c r="F1334" s="1" t="s">
        <v>9</v>
      </c>
      <c r="G1334" s="1" t="s">
        <v>2674</v>
      </c>
      <c r="H1334" s="2" t="str">
        <f>_xlfn.XLOOKUP(Items6[[#This Row],[Name - Copy]],AllJson[PDF File Name],AllJson[Franchise Legal Name])</f>
        <v>The Grout Medic, LLC</v>
      </c>
      <c r="I1334" s="4">
        <f>_xlfn.XLOOKUP(Items6[[#This Row],[Name - Copy]],AllJson[PDF File Name],AllJson[FDD Year])</f>
        <v>2024</v>
      </c>
      <c r="J1334" s="5">
        <f>_xlfn.XLOOKUP(Items6[[#This Row],[Name]],WisconsinFDD_Unstructured[Name],WisconsinFDD_Unstructured[OG Subfolder],0)</f>
        <v>0</v>
      </c>
      <c r="K1334" t="str" cm="1">
        <f t="array" ref="K1334">UPPER(CleanFileName1(Items6[[#This Row],[Franchise Legal Name]]))</f>
        <v>THE GROUT MEDIC, LLC</v>
      </c>
      <c r="L1334" s="8" t="str">
        <f>SUBSTITUTE(Items6[[#This Row],[New PDF File Name]],".pdf","_Items1-23.pdf")</f>
        <v>THE GROUT MEDIC, LLC_2024_Items1-23.pdf</v>
      </c>
      <c r="M1334" s="6" t="str">
        <f>Items6[[#This Row],[Cleaned Legal Name]]&amp;"_"&amp;Items6[[#This Row],[FDD Year]]&amp;".pdf"</f>
        <v>THE GROUT MEDIC, LLC_2024.pdf</v>
      </c>
      <c r="N1334" s="7" t="str">
        <f>SUBSTITUTE(Items6[[#This Row],[New PDF File Name]],".pdf","")</f>
        <v>THE GROUT MEDIC, LLC_2024</v>
      </c>
    </row>
    <row r="1335" spans="1:14" x14ac:dyDescent="0.3">
      <c r="A1335" s="1" t="s">
        <v>2675</v>
      </c>
      <c r="B1335" s="1" t="s">
        <v>8</v>
      </c>
      <c r="C1335" s="2">
        <v>45539.29383771991</v>
      </c>
      <c r="D1335" s="2">
        <v>45533.910730011572</v>
      </c>
      <c r="E1335" s="2">
        <v>45533.910729039351</v>
      </c>
      <c r="F1335" s="1" t="s">
        <v>9</v>
      </c>
      <c r="G1335" s="1" t="s">
        <v>2676</v>
      </c>
      <c r="H1335" s="2" t="str">
        <f>_xlfn.XLOOKUP(Items6[[#This Row],[Name - Copy]],AllJson[PDF File Name],AllJson[Franchise Legal Name])</f>
        <v>The Haagen-Dazs Shoppe Company, Inc.</v>
      </c>
      <c r="I1335" s="4">
        <f>_xlfn.XLOOKUP(Items6[[#This Row],[Name - Copy]],AllJson[PDF File Name],AllJson[FDD Year])</f>
        <v>2024</v>
      </c>
      <c r="J1335" s="5">
        <f>_xlfn.XLOOKUP(Items6[[#This Row],[Name]],WisconsinFDD_Unstructured[Name],WisconsinFDD_Unstructured[OG Subfolder],0)</f>
        <v>0</v>
      </c>
      <c r="K1335" t="str" cm="1">
        <f t="array" ref="K1335">UPPER(CleanFileName1(Items6[[#This Row],[Franchise Legal Name]]))</f>
        <v>THE HAAGEN-DAZS SHOPPE COMPANY, INC.</v>
      </c>
      <c r="L1335" s="8" t="str">
        <f>SUBSTITUTE(Items6[[#This Row],[New PDF File Name]],".pdf","_Items1-23.pdf")</f>
        <v>THE HAAGEN-DAZS SHOPPE COMPANY, INC._2024_Items1-23.pdf</v>
      </c>
      <c r="M1335" s="6" t="str">
        <f>Items6[[#This Row],[Cleaned Legal Name]]&amp;"_"&amp;Items6[[#This Row],[FDD Year]]&amp;".pdf"</f>
        <v>THE HAAGEN-DAZS SHOPPE COMPANY, INC._2024.pdf</v>
      </c>
      <c r="N1335" s="7" t="str">
        <f>SUBSTITUTE(Items6[[#This Row],[New PDF File Name]],".pdf","")</f>
        <v>THE HAAGEN-DAZS SHOPPE COMPANY, INC._2024</v>
      </c>
    </row>
    <row r="1336" spans="1:14" x14ac:dyDescent="0.3">
      <c r="A1336" s="1" t="s">
        <v>2677</v>
      </c>
      <c r="B1336" s="1" t="s">
        <v>8</v>
      </c>
      <c r="C1336" s="2">
        <v>45539.296204791666</v>
      </c>
      <c r="D1336" s="2">
        <v>45533.910770462964</v>
      </c>
      <c r="E1336" s="2">
        <v>45533.91077037037</v>
      </c>
      <c r="F1336" s="1" t="s">
        <v>9</v>
      </c>
      <c r="G1336" s="1" t="s">
        <v>2678</v>
      </c>
      <c r="H1336" s="2" t="str">
        <f>_xlfn.XLOOKUP(Items6[[#This Row],[Name - Copy]],AllJson[PDF File Name],AllJson[Franchise Legal Name])</f>
        <v>The Halal Guys Franchise Inc.</v>
      </c>
      <c r="I1336" s="4">
        <f>_xlfn.XLOOKUP(Items6[[#This Row],[Name - Copy]],AllJson[PDF File Name],AllJson[FDD Year])</f>
        <v>2024</v>
      </c>
      <c r="J1336" s="5">
        <f>_xlfn.XLOOKUP(Items6[[#This Row],[Name]],WisconsinFDD_Unstructured[Name],WisconsinFDD_Unstructured[OG Subfolder],0)</f>
        <v>0</v>
      </c>
      <c r="K1336" t="str" cm="1">
        <f t="array" ref="K1336">UPPER(CleanFileName1(Items6[[#This Row],[Franchise Legal Name]]))</f>
        <v>THE HALAL GUYS FRANCHISE INC.</v>
      </c>
      <c r="L1336" s="8" t="str">
        <f>SUBSTITUTE(Items6[[#This Row],[New PDF File Name]],".pdf","_Items1-23.pdf")</f>
        <v>THE HALAL GUYS FRANCHISE INC._2024_Items1-23.pdf</v>
      </c>
      <c r="M1336" s="6" t="str">
        <f>Items6[[#This Row],[Cleaned Legal Name]]&amp;"_"&amp;Items6[[#This Row],[FDD Year]]&amp;".pdf"</f>
        <v>THE HALAL GUYS FRANCHISE INC._2024.pdf</v>
      </c>
      <c r="N1336" s="7" t="str">
        <f>SUBSTITUTE(Items6[[#This Row],[New PDF File Name]],".pdf","")</f>
        <v>THE HALAL GUYS FRANCHISE INC._2024</v>
      </c>
    </row>
    <row r="1337" spans="1:14" x14ac:dyDescent="0.3">
      <c r="A1337" s="1" t="s">
        <v>2679</v>
      </c>
      <c r="B1337" s="1" t="s">
        <v>8</v>
      </c>
      <c r="C1337" s="2">
        <v>45539.298521863428</v>
      </c>
      <c r="D1337" s="2">
        <v>45533.910788402776</v>
      </c>
      <c r="E1337" s="2">
        <v>45533.910788298614</v>
      </c>
      <c r="F1337" s="1" t="s">
        <v>9</v>
      </c>
      <c r="G1337" s="1" t="s">
        <v>2680</v>
      </c>
      <c r="H1337" s="2" t="str">
        <f>_xlfn.XLOOKUP(Items6[[#This Row],[Name - Copy]],AllJson[PDF File Name],AllJson[Franchise Legal Name])</f>
        <v>The Hammer &amp; Nails Salon Group, LLC</v>
      </c>
      <c r="I1337" s="4">
        <f>_xlfn.XLOOKUP(Items6[[#This Row],[Name - Copy]],AllJson[PDF File Name],AllJson[FDD Year])</f>
        <v>2024</v>
      </c>
      <c r="J1337" s="5">
        <f>_xlfn.XLOOKUP(Items6[[#This Row],[Name]],WisconsinFDD_Unstructured[Name],WisconsinFDD_Unstructured[OG Subfolder],0)</f>
        <v>0</v>
      </c>
      <c r="K1337" t="str" cm="1">
        <f t="array" ref="K1337">UPPER(CleanFileName1(Items6[[#This Row],[Franchise Legal Name]]))</f>
        <v>THE HAMMER &amp; NAILS SALON GROUP, LLC</v>
      </c>
      <c r="L1337" s="8" t="str">
        <f>SUBSTITUTE(Items6[[#This Row],[New PDF File Name]],".pdf","_Items1-23.pdf")</f>
        <v>THE HAMMER &amp; NAILS SALON GROUP, LLC_2024_Items1-23.pdf</v>
      </c>
      <c r="M1337" s="6" t="str">
        <f>Items6[[#This Row],[Cleaned Legal Name]]&amp;"_"&amp;Items6[[#This Row],[FDD Year]]&amp;".pdf"</f>
        <v>THE HAMMER &amp; NAILS SALON GROUP, LLC_2024.pdf</v>
      </c>
      <c r="N1337" s="7" t="str">
        <f>SUBSTITUTE(Items6[[#This Row],[New PDF File Name]],".pdf","")</f>
        <v>THE HAMMER &amp; NAILS SALON GROUP, LLC_2024</v>
      </c>
    </row>
    <row r="1338" spans="1:14" x14ac:dyDescent="0.3">
      <c r="A1338" s="1" t="s">
        <v>2681</v>
      </c>
      <c r="B1338" s="1" t="s">
        <v>8</v>
      </c>
      <c r="C1338" s="2">
        <v>45539.366905243056</v>
      </c>
      <c r="D1338" s="2">
        <v>45533.910794664349</v>
      </c>
      <c r="E1338" s="2">
        <v>45533.910794571762</v>
      </c>
      <c r="F1338" s="1" t="s">
        <v>9</v>
      </c>
      <c r="G1338" s="1" t="s">
        <v>2682</v>
      </c>
      <c r="H1338" s="2" t="str">
        <f>_xlfn.XLOOKUP(Items6[[#This Row],[Name - Copy]],AllJson[PDF File Name],AllJson[Franchise Legal Name])</f>
        <v>THE HBH FRANCHISE COMPANY, LLC</v>
      </c>
      <c r="I1338" s="4">
        <f>_xlfn.XLOOKUP(Items6[[#This Row],[Name - Copy]],AllJson[PDF File Name],AllJson[FDD Year])</f>
        <v>2024</v>
      </c>
      <c r="J1338" s="5">
        <f>_xlfn.XLOOKUP(Items6[[#This Row],[Name]],WisconsinFDD_Unstructured[Name],WisconsinFDD_Unstructured[OG Subfolder],0)</f>
        <v>0</v>
      </c>
      <c r="K1338" t="str" cm="1">
        <f t="array" ref="K1338">UPPER(CleanFileName1(Items6[[#This Row],[Franchise Legal Name]]))</f>
        <v>THE HBH FRANCHISE COMPANY, LLC</v>
      </c>
      <c r="L1338" s="8" t="str">
        <f>SUBSTITUTE(Items6[[#This Row],[New PDF File Name]],".pdf","_Items1-23.pdf")</f>
        <v>THE HBH FRANCHISE COMPANY, LLC_2024_Items1-23.pdf</v>
      </c>
      <c r="M1338" s="6" t="str">
        <f>Items6[[#This Row],[Cleaned Legal Name]]&amp;"_"&amp;Items6[[#This Row],[FDD Year]]&amp;".pdf"</f>
        <v>THE HBH FRANCHISE COMPANY, LLC_2024.pdf</v>
      </c>
      <c r="N1338" s="7" t="str">
        <f>SUBSTITUTE(Items6[[#This Row],[New PDF File Name]],".pdf","")</f>
        <v>THE HBH FRANCHISE COMPANY, LLC_2024</v>
      </c>
    </row>
    <row r="1339" spans="1:14" x14ac:dyDescent="0.3">
      <c r="A1339" s="1" t="s">
        <v>2683</v>
      </c>
      <c r="B1339" s="1" t="s">
        <v>8</v>
      </c>
      <c r="C1339" s="2">
        <v>45539.36691640046</v>
      </c>
      <c r="D1339" s="2">
        <v>45533.910825081017</v>
      </c>
      <c r="E1339" s="2">
        <v>45533.910824942126</v>
      </c>
      <c r="F1339" s="1" t="s">
        <v>9</v>
      </c>
      <c r="G1339" s="1" t="s">
        <v>2684</v>
      </c>
      <c r="H1339" s="2" t="str">
        <f>_xlfn.XLOOKUP(Items6[[#This Row],[Name - Copy]],AllJson[PDF File Name],AllJson[Franchise Legal Name])</f>
        <v>The HomeTeam Inspection Service, Inc.</v>
      </c>
      <c r="I1339" s="4">
        <f>_xlfn.XLOOKUP(Items6[[#This Row],[Name - Copy]],AllJson[PDF File Name],AllJson[FDD Year])</f>
        <v>2024</v>
      </c>
      <c r="J1339" s="5">
        <f>_xlfn.XLOOKUP(Items6[[#This Row],[Name]],WisconsinFDD_Unstructured[Name],WisconsinFDD_Unstructured[OG Subfolder],0)</f>
        <v>0</v>
      </c>
      <c r="K1339" t="str" cm="1">
        <f t="array" ref="K1339">UPPER(CleanFileName1(Items6[[#This Row],[Franchise Legal Name]]))</f>
        <v>THE HOMETEAM INSPECTION SERVICE, INC.</v>
      </c>
      <c r="L1339" s="8" t="str">
        <f>SUBSTITUTE(Items6[[#This Row],[New PDF File Name]],".pdf","_Items1-23.pdf")</f>
        <v>THE HOMETEAM INSPECTION SERVICE, INC._2024_Items1-23.pdf</v>
      </c>
      <c r="M1339" s="6" t="str">
        <f>Items6[[#This Row],[Cleaned Legal Name]]&amp;"_"&amp;Items6[[#This Row],[FDD Year]]&amp;".pdf"</f>
        <v>THE HOMETEAM INSPECTION SERVICE, INC._2024.pdf</v>
      </c>
      <c r="N1339" s="7" t="str">
        <f>SUBSTITUTE(Items6[[#This Row],[New PDF File Name]],".pdf","")</f>
        <v>THE HOMETEAM INSPECTION SERVICE, INC._2024</v>
      </c>
    </row>
    <row r="1340" spans="1:14" x14ac:dyDescent="0.3">
      <c r="A1340" s="1" t="s">
        <v>2685</v>
      </c>
      <c r="B1340" s="1" t="s">
        <v>8</v>
      </c>
      <c r="C1340" s="2">
        <v>45539.368537349539</v>
      </c>
      <c r="D1340" s="2">
        <v>45533.910842581019</v>
      </c>
      <c r="E1340" s="2">
        <v>45533.910842453704</v>
      </c>
      <c r="F1340" s="1" t="s">
        <v>9</v>
      </c>
      <c r="G1340" s="1" t="s">
        <v>2686</v>
      </c>
      <c r="H1340" s="2" t="str">
        <f>_xlfn.XLOOKUP(Items6[[#This Row],[Name - Copy]],AllJson[PDF File Name],AllJson[Franchise Legal Name])</f>
        <v>The Home Franchise, LLC</v>
      </c>
      <c r="I1340" s="4">
        <f>_xlfn.XLOOKUP(Items6[[#This Row],[Name - Copy]],AllJson[PDF File Name],AllJson[FDD Year])</f>
        <v>2024</v>
      </c>
      <c r="J1340" s="5">
        <f>_xlfn.XLOOKUP(Items6[[#This Row],[Name]],WisconsinFDD_Unstructured[Name],WisconsinFDD_Unstructured[OG Subfolder],0)</f>
        <v>0</v>
      </c>
      <c r="K1340" t="str" cm="1">
        <f t="array" ref="K1340">UPPER(CleanFileName1(Items6[[#This Row],[Franchise Legal Name]]))</f>
        <v>THE HOME FRANCHISE, LLC</v>
      </c>
      <c r="L1340" s="8" t="str">
        <f>SUBSTITUTE(Items6[[#This Row],[New PDF File Name]],".pdf","_Items1-23.pdf")</f>
        <v>THE HOME FRANCHISE, LLC_2024_Items1-23.pdf</v>
      </c>
      <c r="M1340" s="6" t="str">
        <f>Items6[[#This Row],[Cleaned Legal Name]]&amp;"_"&amp;Items6[[#This Row],[FDD Year]]&amp;".pdf"</f>
        <v>THE HOME FRANCHISE, LLC_2024.pdf</v>
      </c>
      <c r="N1340" s="7" t="str">
        <f>SUBSTITUTE(Items6[[#This Row],[New PDF File Name]],".pdf","")</f>
        <v>THE HOME FRANCHISE, LLC_2024</v>
      </c>
    </row>
    <row r="1341" spans="1:14" x14ac:dyDescent="0.3">
      <c r="A1341" s="1" t="s">
        <v>2687</v>
      </c>
      <c r="B1341" s="1" t="s">
        <v>8</v>
      </c>
      <c r="C1341" s="2">
        <v>45539.369935254632</v>
      </c>
      <c r="D1341" s="2">
        <v>45533.910860567128</v>
      </c>
      <c r="E1341" s="2">
        <v>45533.910860416669</v>
      </c>
      <c r="F1341" s="1" t="s">
        <v>9</v>
      </c>
      <c r="G1341" s="1" t="s">
        <v>2688</v>
      </c>
      <c r="H1341" s="2" t="str">
        <f>_xlfn.XLOOKUP(Items6[[#This Row],[Name - Copy]],AllJson[PDF File Name],AllJson[Franchise Legal Name])</f>
        <v>The Hot Spot Studios LLC</v>
      </c>
      <c r="I1341" s="4">
        <f>_xlfn.XLOOKUP(Items6[[#This Row],[Name - Copy]],AllJson[PDF File Name],AllJson[FDD Year])</f>
        <v>2024</v>
      </c>
      <c r="J1341" s="5">
        <f>_xlfn.XLOOKUP(Items6[[#This Row],[Name]],WisconsinFDD_Unstructured[Name],WisconsinFDD_Unstructured[OG Subfolder],0)</f>
        <v>0</v>
      </c>
      <c r="K1341" t="str" cm="1">
        <f t="array" ref="K1341">UPPER(CleanFileName1(Items6[[#This Row],[Franchise Legal Name]]))</f>
        <v>THE HOT SPOT STUDIOS LLC</v>
      </c>
      <c r="L1341" s="8" t="str">
        <f>SUBSTITUTE(Items6[[#This Row],[New PDF File Name]],".pdf","_Items1-23.pdf")</f>
        <v>THE HOT SPOT STUDIOS LLC_2024_Items1-23.pdf</v>
      </c>
      <c r="M1341" s="6" t="str">
        <f>Items6[[#This Row],[Cleaned Legal Name]]&amp;"_"&amp;Items6[[#This Row],[FDD Year]]&amp;".pdf"</f>
        <v>THE HOT SPOT STUDIOS LLC_2024.pdf</v>
      </c>
      <c r="N1341" s="7" t="str">
        <f>SUBSTITUTE(Items6[[#This Row],[New PDF File Name]],".pdf","")</f>
        <v>THE HOT SPOT STUDIOS LLC_2024</v>
      </c>
    </row>
    <row r="1342" spans="1:14" x14ac:dyDescent="0.3">
      <c r="A1342" s="1" t="s">
        <v>2689</v>
      </c>
      <c r="B1342" s="1" t="s">
        <v>8</v>
      </c>
      <c r="C1342" s="2">
        <v>45539.371509583332</v>
      </c>
      <c r="D1342" s="2">
        <v>45533.910899016206</v>
      </c>
      <c r="E1342" s="2">
        <v>45533.910898738424</v>
      </c>
      <c r="F1342" s="1" t="s">
        <v>9</v>
      </c>
      <c r="G1342" s="1" t="s">
        <v>2690</v>
      </c>
      <c r="H1342" s="2" t="str">
        <f>_xlfn.XLOOKUP(Items6[[#This Row],[Name - Copy]],AllJson[PDF File Name],AllJson[Franchise Legal Name])</f>
        <v>The Inspection Boys Franchise USA LLC d/b/a The Inspection Boys</v>
      </c>
      <c r="I1342" s="4">
        <f>_xlfn.XLOOKUP(Items6[[#This Row],[Name - Copy]],AllJson[PDF File Name],AllJson[FDD Year])</f>
        <v>2024</v>
      </c>
      <c r="J1342" s="5">
        <f>_xlfn.XLOOKUP(Items6[[#This Row],[Name]],WisconsinFDD_Unstructured[Name],WisconsinFDD_Unstructured[OG Subfolder],0)</f>
        <v>0</v>
      </c>
      <c r="K1342" t="str" cm="1">
        <f t="array" ref="K1342">UPPER(CleanFileName1(Items6[[#This Row],[Franchise Legal Name]]))</f>
        <v>THE INSPECTION BOYS FRANCHISE USA LLC DBA THE INSPECTION BOYS</v>
      </c>
      <c r="L1342" s="8" t="str">
        <f>SUBSTITUTE(Items6[[#This Row],[New PDF File Name]],".pdf","_Items1-23.pdf")</f>
        <v>THE INSPECTION BOYS FRANCHISE USA LLC DBA THE INSPECTION BOYS_2024_Items1-23.pdf</v>
      </c>
      <c r="M1342" s="6" t="str">
        <f>Items6[[#This Row],[Cleaned Legal Name]]&amp;"_"&amp;Items6[[#This Row],[FDD Year]]&amp;".pdf"</f>
        <v>THE INSPECTION BOYS FRANCHISE USA LLC DBA THE INSPECTION BOYS_2024.pdf</v>
      </c>
      <c r="N1342" s="7" t="str">
        <f>SUBSTITUTE(Items6[[#This Row],[New PDF File Name]],".pdf","")</f>
        <v>THE INSPECTION BOYS FRANCHISE USA LLC DBA THE INSPECTION BOYS_2024</v>
      </c>
    </row>
    <row r="1343" spans="1:14" x14ac:dyDescent="0.3">
      <c r="A1343" s="1" t="s">
        <v>2691</v>
      </c>
      <c r="B1343" s="1" t="s">
        <v>8</v>
      </c>
      <c r="C1343" s="2">
        <v>45539.374782824074</v>
      </c>
      <c r="D1343" s="2">
        <v>45533.910914189815</v>
      </c>
      <c r="E1343" s="2">
        <v>45533.910914062501</v>
      </c>
      <c r="F1343" s="1" t="s">
        <v>9</v>
      </c>
      <c r="G1343" s="1" t="s">
        <v>2692</v>
      </c>
      <c r="H1343" s="2" t="str">
        <f>_xlfn.XLOOKUP(Items6[[#This Row],[Name - Copy]],AllJson[PDF File Name],AllJson[Franchise Legal Name])</f>
        <v>The Joint Corp.</v>
      </c>
      <c r="I1343" s="4">
        <f>_xlfn.XLOOKUP(Items6[[#This Row],[Name - Copy]],AllJson[PDF File Name],AllJson[FDD Year])</f>
        <v>2024</v>
      </c>
      <c r="J1343" s="5">
        <f>_xlfn.XLOOKUP(Items6[[#This Row],[Name]],WisconsinFDD_Unstructured[Name],WisconsinFDD_Unstructured[OG Subfolder],0)</f>
        <v>0</v>
      </c>
      <c r="K1343" t="str" cm="1">
        <f t="array" ref="K1343">UPPER(CleanFileName1(Items6[[#This Row],[Franchise Legal Name]]))</f>
        <v>THE JOINT CORP.</v>
      </c>
      <c r="L1343" s="8" t="str">
        <f>SUBSTITUTE(Items6[[#This Row],[New PDF File Name]],".pdf","_Items1-23.pdf")</f>
        <v>THE JOINT CORP._2024_Items1-23.pdf</v>
      </c>
      <c r="M1343" s="6" t="str">
        <f>Items6[[#This Row],[Cleaned Legal Name]]&amp;"_"&amp;Items6[[#This Row],[FDD Year]]&amp;".pdf"</f>
        <v>THE JOINT CORP._2024.pdf</v>
      </c>
      <c r="N1343" s="7" t="str">
        <f>SUBSTITUTE(Items6[[#This Row],[New PDF File Name]],".pdf","")</f>
        <v>THE JOINT CORP._2024</v>
      </c>
    </row>
    <row r="1344" spans="1:14" x14ac:dyDescent="0.3">
      <c r="A1344" s="1" t="s">
        <v>2693</v>
      </c>
      <c r="B1344" s="1" t="s">
        <v>8</v>
      </c>
      <c r="C1344" s="2">
        <v>45539.377745243059</v>
      </c>
      <c r="D1344" s="2">
        <v>45533.910925127311</v>
      </c>
      <c r="E1344" s="2">
        <v>45533.910925046293</v>
      </c>
      <c r="F1344" s="1" t="s">
        <v>9</v>
      </c>
      <c r="G1344" s="1" t="s">
        <v>2694</v>
      </c>
      <c r="H1344" s="2" t="str">
        <f>_xlfn.XLOOKUP(Items6[[#This Row],[Name - Copy]],AllJson[PDF File Name],AllJson[Franchise Legal Name])</f>
        <v>The Lash Franchise Holdings, LLC</v>
      </c>
      <c r="I1344" s="4">
        <f>_xlfn.XLOOKUP(Items6[[#This Row],[Name - Copy]],AllJson[PDF File Name],AllJson[FDD Year])</f>
        <v>2024</v>
      </c>
      <c r="J1344" s="5">
        <f>_xlfn.XLOOKUP(Items6[[#This Row],[Name]],WisconsinFDD_Unstructured[Name],WisconsinFDD_Unstructured[OG Subfolder],0)</f>
        <v>0</v>
      </c>
      <c r="K1344" t="str" cm="1">
        <f t="array" ref="K1344">UPPER(CleanFileName1(Items6[[#This Row],[Franchise Legal Name]]))</f>
        <v>THE LASH FRANCHISE HOLDINGS, LLC</v>
      </c>
      <c r="L1344" s="8" t="str">
        <f>SUBSTITUTE(Items6[[#This Row],[New PDF File Name]],".pdf","_Items1-23.pdf")</f>
        <v>THE LASH FRANCHISE HOLDINGS, LLC_2024_Items1-23.pdf</v>
      </c>
      <c r="M1344" s="6" t="str">
        <f>Items6[[#This Row],[Cleaned Legal Name]]&amp;"_"&amp;Items6[[#This Row],[FDD Year]]&amp;".pdf"</f>
        <v>THE LASH FRANCHISE HOLDINGS, LLC_2024.pdf</v>
      </c>
      <c r="N1344" s="7" t="str">
        <f>SUBSTITUTE(Items6[[#This Row],[New PDF File Name]],".pdf","")</f>
        <v>THE LASH FRANCHISE HOLDINGS, LLC_2024</v>
      </c>
    </row>
    <row r="1345" spans="1:14" x14ac:dyDescent="0.3">
      <c r="A1345" s="1" t="s">
        <v>2695</v>
      </c>
      <c r="B1345" s="1" t="s">
        <v>8</v>
      </c>
      <c r="C1345" s="2">
        <v>45539.380301620367</v>
      </c>
      <c r="D1345" s="2">
        <v>45533.910949895835</v>
      </c>
      <c r="E1345" s="2">
        <v>45533.910949652774</v>
      </c>
      <c r="F1345" s="1" t="s">
        <v>9</v>
      </c>
      <c r="G1345" s="1" t="s">
        <v>2696</v>
      </c>
      <c r="H1345" s="2" t="str">
        <f>_xlfn.XLOOKUP(Items6[[#This Row],[Name - Copy]],AllJson[PDF File Name],AllJson[Franchise Legal Name])</f>
        <v>THE LEARNING EXPERIENCE SYSTEMS LLC</v>
      </c>
      <c r="I1345" s="4">
        <f>_xlfn.XLOOKUP(Items6[[#This Row],[Name - Copy]],AllJson[PDF File Name],AllJson[FDD Year])</f>
        <v>2024</v>
      </c>
      <c r="J1345" s="5">
        <f>_xlfn.XLOOKUP(Items6[[#This Row],[Name]],WisconsinFDD_Unstructured[Name],WisconsinFDD_Unstructured[OG Subfolder],0)</f>
        <v>0</v>
      </c>
      <c r="K1345" t="str" cm="1">
        <f t="array" ref="K1345">UPPER(CleanFileName1(Items6[[#This Row],[Franchise Legal Name]]))</f>
        <v>THE LEARNING EXPERIENCE SYSTEMS LLC</v>
      </c>
      <c r="L1345" s="8" t="str">
        <f>SUBSTITUTE(Items6[[#This Row],[New PDF File Name]],".pdf","_Items1-23.pdf")</f>
        <v>THE LEARNING EXPERIENCE SYSTEMS LLC_2024_Items1-23.pdf</v>
      </c>
      <c r="M1345" s="6" t="str">
        <f>Items6[[#This Row],[Cleaned Legal Name]]&amp;"_"&amp;Items6[[#This Row],[FDD Year]]&amp;".pdf"</f>
        <v>THE LEARNING EXPERIENCE SYSTEMS LLC_2024.pdf</v>
      </c>
      <c r="N1345" s="7" t="str">
        <f>SUBSTITUTE(Items6[[#This Row],[New PDF File Name]],".pdf","")</f>
        <v>THE LEARNING EXPERIENCE SYSTEMS LLC_2024</v>
      </c>
    </row>
    <row r="1346" spans="1:14" x14ac:dyDescent="0.3">
      <c r="A1346" s="1" t="s">
        <v>2697</v>
      </c>
      <c r="B1346" s="1" t="s">
        <v>8</v>
      </c>
      <c r="C1346" s="2">
        <v>45539.383933796293</v>
      </c>
      <c r="D1346" s="2">
        <v>45533.910971562502</v>
      </c>
      <c r="E1346" s="2">
        <v>45533.910971504629</v>
      </c>
      <c r="F1346" s="1" t="s">
        <v>9</v>
      </c>
      <c r="G1346" s="1" t="s">
        <v>2698</v>
      </c>
      <c r="H1346" s="2" t="str">
        <f>_xlfn.XLOOKUP(Items6[[#This Row],[Name - Copy]],AllJson[PDF File Name],AllJson[Franchise Legal Name])</f>
        <v>The Maids International, LLC</v>
      </c>
      <c r="I1346" s="4">
        <f>_xlfn.XLOOKUP(Items6[[#This Row],[Name - Copy]],AllJson[PDF File Name],AllJson[FDD Year])</f>
        <v>2024</v>
      </c>
      <c r="J1346" s="5">
        <f>_xlfn.XLOOKUP(Items6[[#This Row],[Name]],WisconsinFDD_Unstructured[Name],WisconsinFDD_Unstructured[OG Subfolder],0)</f>
        <v>0</v>
      </c>
      <c r="K1346" t="str" cm="1">
        <f t="array" ref="K1346">UPPER(CleanFileName1(Items6[[#This Row],[Franchise Legal Name]]))</f>
        <v>THE MAIDS INTERNATIONAL, LLC</v>
      </c>
      <c r="L1346" s="8" t="str">
        <f>SUBSTITUTE(Items6[[#This Row],[New PDF File Name]],".pdf","_Items1-23.pdf")</f>
        <v>THE MAIDS INTERNATIONAL, LLC_2024_Items1-23.pdf</v>
      </c>
      <c r="M1346" s="6" t="str">
        <f>Items6[[#This Row],[Cleaned Legal Name]]&amp;"_"&amp;Items6[[#This Row],[FDD Year]]&amp;".pdf"</f>
        <v>THE MAIDS INTERNATIONAL, LLC_2024.pdf</v>
      </c>
      <c r="N1346" s="7" t="str">
        <f>SUBSTITUTE(Items6[[#This Row],[New PDF File Name]],".pdf","")</f>
        <v>THE MAIDS INTERNATIONAL, LLC_2024</v>
      </c>
    </row>
    <row r="1347" spans="1:14" x14ac:dyDescent="0.3">
      <c r="A1347" s="1" t="s">
        <v>2699</v>
      </c>
      <c r="B1347" s="1" t="s">
        <v>8</v>
      </c>
      <c r="C1347" s="2">
        <v>45539.390573032404</v>
      </c>
      <c r="D1347" s="2">
        <v>45533.910991053242</v>
      </c>
      <c r="E1347" s="2">
        <v>45533.910990972225</v>
      </c>
      <c r="F1347" s="1" t="s">
        <v>9</v>
      </c>
      <c r="G1347" s="1" t="s">
        <v>2700</v>
      </c>
      <c r="H1347" s="2" t="str">
        <f>_xlfn.XLOOKUP(Items6[[#This Row],[Name - Copy]],AllJson[PDF File Name],AllJson[Franchise Legal Name])</f>
        <v>The Melting Pot</v>
      </c>
      <c r="I1347" s="4">
        <f>_xlfn.XLOOKUP(Items6[[#This Row],[Name - Copy]],AllJson[PDF File Name],AllJson[FDD Year])</f>
        <v>2024</v>
      </c>
      <c r="J1347" s="5">
        <f>_xlfn.XLOOKUP(Items6[[#This Row],[Name]],WisconsinFDD_Unstructured[Name],WisconsinFDD_Unstructured[OG Subfolder],0)</f>
        <v>0</v>
      </c>
      <c r="K1347" t="str" cm="1">
        <f t="array" ref="K1347">UPPER(CleanFileName1(Items6[[#This Row],[Franchise Legal Name]]))</f>
        <v>THE MELTING POT</v>
      </c>
      <c r="L1347" s="8" t="str">
        <f>SUBSTITUTE(Items6[[#This Row],[New PDF File Name]],".pdf","_Items1-23.pdf")</f>
        <v>THE MELTING POT_2024_Items1-23.pdf</v>
      </c>
      <c r="M1347" s="6" t="str">
        <f>Items6[[#This Row],[Cleaned Legal Name]]&amp;"_"&amp;Items6[[#This Row],[FDD Year]]&amp;".pdf"</f>
        <v>THE MELTING POT_2024.pdf</v>
      </c>
      <c r="N1347" s="7" t="str">
        <f>SUBSTITUTE(Items6[[#This Row],[New PDF File Name]],".pdf","")</f>
        <v>THE MELTING POT_2024</v>
      </c>
    </row>
    <row r="1348" spans="1:14" x14ac:dyDescent="0.3">
      <c r="A1348" s="1" t="s">
        <v>2701</v>
      </c>
      <c r="B1348" s="1" t="s">
        <v>8</v>
      </c>
      <c r="C1348" s="2">
        <v>45539.392795312502</v>
      </c>
      <c r="D1348" s="2">
        <v>45533.911019074076</v>
      </c>
      <c r="E1348" s="2">
        <v>45533.911018877312</v>
      </c>
      <c r="F1348" s="1" t="s">
        <v>9</v>
      </c>
      <c r="G1348" s="1" t="s">
        <v>2702</v>
      </c>
      <c r="H1348" s="2" t="str">
        <f>_xlfn.XLOOKUP(Items6[[#This Row],[Name - Copy]],AllJson[PDF File Name],AllJson[Franchise Legal Name])</f>
        <v>The New Mom School Franchising, LLC</v>
      </c>
      <c r="I1348" s="4">
        <f>_xlfn.XLOOKUP(Items6[[#This Row],[Name - Copy]],AllJson[PDF File Name],AllJson[FDD Year])</f>
        <v>2024</v>
      </c>
      <c r="J1348" s="5">
        <f>_xlfn.XLOOKUP(Items6[[#This Row],[Name]],WisconsinFDD_Unstructured[Name],WisconsinFDD_Unstructured[OG Subfolder],0)</f>
        <v>0</v>
      </c>
      <c r="K1348" t="str" cm="1">
        <f t="array" ref="K1348">UPPER(CleanFileName1(Items6[[#This Row],[Franchise Legal Name]]))</f>
        <v>THE NEW MOM SCHOOL FRANCHISING, LLC</v>
      </c>
      <c r="L1348" s="8" t="str">
        <f>SUBSTITUTE(Items6[[#This Row],[New PDF File Name]],".pdf","_Items1-23.pdf")</f>
        <v>THE NEW MOM SCHOOL FRANCHISING, LLC_2024_Items1-23.pdf</v>
      </c>
      <c r="M1348" s="6" t="str">
        <f>Items6[[#This Row],[Cleaned Legal Name]]&amp;"_"&amp;Items6[[#This Row],[FDD Year]]&amp;".pdf"</f>
        <v>THE NEW MOM SCHOOL FRANCHISING, LLC_2024.pdf</v>
      </c>
      <c r="N1348" s="7" t="str">
        <f>SUBSTITUTE(Items6[[#This Row],[New PDF File Name]],".pdf","")</f>
        <v>THE NEW MOM SCHOOL FRANCHISING, LLC_2024</v>
      </c>
    </row>
    <row r="1349" spans="1:14" x14ac:dyDescent="0.3">
      <c r="A1349" s="1" t="s">
        <v>2703</v>
      </c>
      <c r="B1349" s="1" t="s">
        <v>8</v>
      </c>
      <c r="C1349" s="2">
        <v>45539.394474907407</v>
      </c>
      <c r="D1349" s="2">
        <v>45533.911041886575</v>
      </c>
      <c r="E1349" s="2">
        <v>45533.911041805557</v>
      </c>
      <c r="F1349" s="1" t="s">
        <v>9</v>
      </c>
      <c r="G1349" s="1" t="s">
        <v>2704</v>
      </c>
      <c r="H1349" s="2" t="str">
        <f>_xlfn.XLOOKUP(Items6[[#This Row],[Name - Copy]],AllJson[PDF File Name],AllJson[Franchise Legal Name])</f>
        <v>The Now Franchise, LLC</v>
      </c>
      <c r="I1349" s="4">
        <f>_xlfn.XLOOKUP(Items6[[#This Row],[Name - Copy]],AllJson[PDF File Name],AllJson[FDD Year])</f>
        <v>2023</v>
      </c>
      <c r="J1349" s="5">
        <f>_xlfn.XLOOKUP(Items6[[#This Row],[Name]],WisconsinFDD_Unstructured[Name],WisconsinFDD_Unstructured[OG Subfolder],0)</f>
        <v>0</v>
      </c>
      <c r="K1349" t="str" cm="1">
        <f t="array" ref="K1349">UPPER(CleanFileName1(Items6[[#This Row],[Franchise Legal Name]]))</f>
        <v>THE NOW FRANCHISE, LLC</v>
      </c>
      <c r="L1349" s="8" t="str">
        <f>SUBSTITUTE(Items6[[#This Row],[New PDF File Name]],".pdf","_Items1-23.pdf")</f>
        <v>THE NOW FRANCHISE, LLC_2023_Items1-23.pdf</v>
      </c>
      <c r="M1349" s="6" t="str">
        <f>Items6[[#This Row],[Cleaned Legal Name]]&amp;"_"&amp;Items6[[#This Row],[FDD Year]]&amp;".pdf"</f>
        <v>THE NOW FRANCHISE, LLC_2023.pdf</v>
      </c>
      <c r="N1349" s="7" t="str">
        <f>SUBSTITUTE(Items6[[#This Row],[New PDF File Name]],".pdf","")</f>
        <v>THE NOW FRANCHISE, LLC_2023</v>
      </c>
    </row>
    <row r="1350" spans="1:14" x14ac:dyDescent="0.3">
      <c r="A1350" s="1" t="s">
        <v>2705</v>
      </c>
      <c r="B1350" s="1" t="s">
        <v>8</v>
      </c>
      <c r="C1350" s="2">
        <v>45539.397635335648</v>
      </c>
      <c r="D1350" s="2">
        <v>45533.911055787037</v>
      </c>
      <c r="E1350" s="2">
        <v>45533.91105574074</v>
      </c>
      <c r="F1350" s="1" t="s">
        <v>9</v>
      </c>
      <c r="G1350" s="1" t="s">
        <v>2706</v>
      </c>
      <c r="H1350" s="2" t="str">
        <f>_xlfn.XLOOKUP(Items6[[#This Row],[Name - Copy]],AllJson[PDF File Name],AllJson[Franchise Legal Name])</f>
        <v>The Original Pancake House Franchising, Inc.</v>
      </c>
      <c r="I1350" s="4">
        <f>_xlfn.XLOOKUP(Items6[[#This Row],[Name - Copy]],AllJson[PDF File Name],AllJson[FDD Year])</f>
        <v>2024</v>
      </c>
      <c r="J1350" s="5">
        <f>_xlfn.XLOOKUP(Items6[[#This Row],[Name]],WisconsinFDD_Unstructured[Name],WisconsinFDD_Unstructured[OG Subfolder],0)</f>
        <v>0</v>
      </c>
      <c r="K1350" t="str" cm="1">
        <f t="array" ref="K1350">UPPER(CleanFileName1(Items6[[#This Row],[Franchise Legal Name]]))</f>
        <v>THE ORIGINAL PANCAKE HOUSE FRANCHISING, INC.</v>
      </c>
      <c r="L1350" s="8" t="str">
        <f>SUBSTITUTE(Items6[[#This Row],[New PDF File Name]],".pdf","_Items1-23.pdf")</f>
        <v>THE ORIGINAL PANCAKE HOUSE FRANCHISING, INC._2024_Items1-23.pdf</v>
      </c>
      <c r="M1350" s="6" t="str">
        <f>Items6[[#This Row],[Cleaned Legal Name]]&amp;"_"&amp;Items6[[#This Row],[FDD Year]]&amp;".pdf"</f>
        <v>THE ORIGINAL PANCAKE HOUSE FRANCHISING, INC._2024.pdf</v>
      </c>
      <c r="N1350" s="7" t="str">
        <f>SUBSTITUTE(Items6[[#This Row],[New PDF File Name]],".pdf","")</f>
        <v>THE ORIGINAL PANCAKE HOUSE FRANCHISING, INC._2024</v>
      </c>
    </row>
    <row r="1351" spans="1:14" x14ac:dyDescent="0.3">
      <c r="A1351" s="1" t="s">
        <v>2707</v>
      </c>
      <c r="B1351" s="1" t="s">
        <v>8</v>
      </c>
      <c r="C1351" s="2">
        <v>45539.399131956015</v>
      </c>
      <c r="D1351" s="2">
        <v>45533.911070335649</v>
      </c>
      <c r="E1351" s="2">
        <v>45533.911070185182</v>
      </c>
      <c r="F1351" s="1" t="s">
        <v>9</v>
      </c>
      <c r="G1351" s="1" t="s">
        <v>2708</v>
      </c>
      <c r="H1351" s="2" t="str">
        <f>_xlfn.XLOOKUP(Items6[[#This Row],[Name - Copy]],AllJson[PDF File Name],AllJson[Franchise Legal Name])</f>
        <v>The Paterson Center, LLC</v>
      </c>
      <c r="I1351" s="4">
        <f>_xlfn.XLOOKUP(Items6[[#This Row],[Name - Copy]],AllJson[PDF File Name],AllJson[FDD Year])</f>
        <v>2024</v>
      </c>
      <c r="J1351" s="5">
        <f>_xlfn.XLOOKUP(Items6[[#This Row],[Name]],WisconsinFDD_Unstructured[Name],WisconsinFDD_Unstructured[OG Subfolder],0)</f>
        <v>0</v>
      </c>
      <c r="K1351" t="str" cm="1">
        <f t="array" ref="K1351">UPPER(CleanFileName1(Items6[[#This Row],[Franchise Legal Name]]))</f>
        <v>THE PATERSON CENTER, LLC</v>
      </c>
      <c r="L1351" s="8" t="str">
        <f>SUBSTITUTE(Items6[[#This Row],[New PDF File Name]],".pdf","_Items1-23.pdf")</f>
        <v>THE PATERSON CENTER, LLC_2024_Items1-23.pdf</v>
      </c>
      <c r="M1351" s="6" t="str">
        <f>Items6[[#This Row],[Cleaned Legal Name]]&amp;"_"&amp;Items6[[#This Row],[FDD Year]]&amp;".pdf"</f>
        <v>THE PATERSON CENTER, LLC_2024.pdf</v>
      </c>
      <c r="N1351" s="7" t="str">
        <f>SUBSTITUTE(Items6[[#This Row],[New PDF File Name]],".pdf","")</f>
        <v>THE PATERSON CENTER, LLC_2024</v>
      </c>
    </row>
    <row r="1352" spans="1:14" x14ac:dyDescent="0.3">
      <c r="A1352" s="1" t="s">
        <v>2709</v>
      </c>
      <c r="B1352" s="1" t="s">
        <v>8</v>
      </c>
      <c r="C1352" s="2">
        <v>45539.40083835648</v>
      </c>
      <c r="D1352" s="2">
        <v>45533.911097442127</v>
      </c>
      <c r="E1352" s="2">
        <v>45533.911097280092</v>
      </c>
      <c r="F1352" s="1" t="s">
        <v>9</v>
      </c>
      <c r="G1352" s="1" t="s">
        <v>2710</v>
      </c>
      <c r="H1352" s="2" t="str">
        <f>_xlfn.XLOOKUP(Items6[[#This Row],[Name - Copy]],AllJson[PDF File Name],AllJson[Franchise Legal Name])</f>
        <v>The Plug Powered by AVANCE LLC</v>
      </c>
      <c r="I1352" s="4">
        <f>_xlfn.XLOOKUP(Items6[[#This Row],[Name - Copy]],AllJson[PDF File Name],AllJson[FDD Year])</f>
        <v>2023</v>
      </c>
      <c r="J1352" s="5">
        <f>_xlfn.XLOOKUP(Items6[[#This Row],[Name]],WisconsinFDD_Unstructured[Name],WisconsinFDD_Unstructured[OG Subfolder],0)</f>
        <v>0</v>
      </c>
      <c r="K1352" t="str" cm="1">
        <f t="array" ref="K1352">UPPER(CleanFileName1(Items6[[#This Row],[Franchise Legal Name]]))</f>
        <v>THE PLUG POWERED BY AVANCE LLC</v>
      </c>
      <c r="L1352" s="8" t="str">
        <f>SUBSTITUTE(Items6[[#This Row],[New PDF File Name]],".pdf","_Items1-23.pdf")</f>
        <v>THE PLUG POWERED BY AVANCE LLC_2023_Items1-23.pdf</v>
      </c>
      <c r="M1352" s="6" t="str">
        <f>Items6[[#This Row],[Cleaned Legal Name]]&amp;"_"&amp;Items6[[#This Row],[FDD Year]]&amp;".pdf"</f>
        <v>THE PLUG POWERED BY AVANCE LLC_2023.pdf</v>
      </c>
      <c r="N1352" s="7" t="str">
        <f>SUBSTITUTE(Items6[[#This Row],[New PDF File Name]],".pdf","")</f>
        <v>THE PLUG POWERED BY AVANCE LLC_2023</v>
      </c>
    </row>
    <row r="1353" spans="1:14" x14ac:dyDescent="0.3">
      <c r="A1353" s="1" t="s">
        <v>2711</v>
      </c>
      <c r="B1353" s="1" t="s">
        <v>8</v>
      </c>
      <c r="C1353" s="2">
        <v>45539.402956064812</v>
      </c>
      <c r="D1353" s="2">
        <v>45533.911117048614</v>
      </c>
      <c r="E1353" s="2">
        <v>45533.911116967596</v>
      </c>
      <c r="F1353" s="1" t="s">
        <v>9</v>
      </c>
      <c r="G1353" s="1" t="s">
        <v>2712</v>
      </c>
      <c r="H1353" s="2" t="str">
        <f>_xlfn.XLOOKUP(Items6[[#This Row],[Name - Copy]],AllJson[PDF File Name],AllJson[Franchise Legal Name])</f>
        <v>THE REAL FOOD ACADEMY FRANCHISE LLC</v>
      </c>
      <c r="I1353" s="4">
        <f>_xlfn.XLOOKUP(Items6[[#This Row],[Name - Copy]],AllJson[PDF File Name],AllJson[FDD Year])</f>
        <v>2024</v>
      </c>
      <c r="J1353" s="5">
        <f>_xlfn.XLOOKUP(Items6[[#This Row],[Name]],WisconsinFDD_Unstructured[Name],WisconsinFDD_Unstructured[OG Subfolder],0)</f>
        <v>0</v>
      </c>
      <c r="K1353" t="str" cm="1">
        <f t="array" ref="K1353">UPPER(CleanFileName1(Items6[[#This Row],[Franchise Legal Name]]))</f>
        <v>THE REAL FOOD ACADEMY FRANCHISE LLC</v>
      </c>
      <c r="L1353" s="8" t="str">
        <f>SUBSTITUTE(Items6[[#This Row],[New PDF File Name]],".pdf","_Items1-23.pdf")</f>
        <v>THE REAL FOOD ACADEMY FRANCHISE LLC_2024_Items1-23.pdf</v>
      </c>
      <c r="M1353" s="6" t="str">
        <f>Items6[[#This Row],[Cleaned Legal Name]]&amp;"_"&amp;Items6[[#This Row],[FDD Year]]&amp;".pdf"</f>
        <v>THE REAL FOOD ACADEMY FRANCHISE LLC_2024.pdf</v>
      </c>
      <c r="N1353" s="7" t="str">
        <f>SUBSTITUTE(Items6[[#This Row],[New PDF File Name]],".pdf","")</f>
        <v>THE REAL FOOD ACADEMY FRANCHISE LLC_2024</v>
      </c>
    </row>
    <row r="1354" spans="1:14" x14ac:dyDescent="0.3">
      <c r="A1354" s="1" t="s">
        <v>2713</v>
      </c>
      <c r="B1354" s="1" t="s">
        <v>8</v>
      </c>
      <c r="C1354" s="2">
        <v>45539.404901423608</v>
      </c>
      <c r="D1354" s="2">
        <v>45533.911127175925</v>
      </c>
      <c r="E1354" s="2">
        <v>45533.911127118059</v>
      </c>
      <c r="F1354" s="1" t="s">
        <v>9</v>
      </c>
      <c r="G1354" s="1" t="s">
        <v>2714</v>
      </c>
      <c r="H1354" s="2" t="str">
        <f>_xlfn.XLOOKUP(Items6[[#This Row],[Name - Copy]],AllJson[PDF File Name],AllJson[Franchise Legal Name])</f>
        <v>The Red Collection, LLC</v>
      </c>
      <c r="I1354" s="4">
        <f>_xlfn.XLOOKUP(Items6[[#This Row],[Name - Copy]],AllJson[PDF File Name],AllJson[FDD Year])</f>
        <v>2024</v>
      </c>
      <c r="J1354" s="5">
        <f>_xlfn.XLOOKUP(Items6[[#This Row],[Name]],WisconsinFDD_Unstructured[Name],WisconsinFDD_Unstructured[OG Subfolder],0)</f>
        <v>0</v>
      </c>
      <c r="K1354" t="str" cm="1">
        <f t="array" ref="K1354">UPPER(CleanFileName1(Items6[[#This Row],[Franchise Legal Name]]))</f>
        <v>THE RED COLLECTION, LLC</v>
      </c>
      <c r="L1354" s="8" t="str">
        <f>SUBSTITUTE(Items6[[#This Row],[New PDF File Name]],".pdf","_Items1-23.pdf")</f>
        <v>THE RED COLLECTION, LLC_2024_Items1-23.pdf</v>
      </c>
      <c r="M1354" s="6" t="str">
        <f>Items6[[#This Row],[Cleaned Legal Name]]&amp;"_"&amp;Items6[[#This Row],[FDD Year]]&amp;".pdf"</f>
        <v>THE RED COLLECTION, LLC_2024.pdf</v>
      </c>
      <c r="N1354" s="7" t="str">
        <f>SUBSTITUTE(Items6[[#This Row],[New PDF File Name]],".pdf","")</f>
        <v>THE RED COLLECTION, LLC_2024</v>
      </c>
    </row>
    <row r="1355" spans="1:14" x14ac:dyDescent="0.3">
      <c r="A1355" s="1" t="s">
        <v>2715</v>
      </c>
      <c r="B1355" s="1" t="s">
        <v>8</v>
      </c>
      <c r="C1355" s="2">
        <v>45539.406734629629</v>
      </c>
      <c r="D1355" s="2">
        <v>45533.911145625003</v>
      </c>
      <c r="E1355" s="2">
        <v>45533.911145532409</v>
      </c>
      <c r="F1355" s="1" t="s">
        <v>9</v>
      </c>
      <c r="G1355" s="1" t="s">
        <v>2716</v>
      </c>
      <c r="H1355" s="2" t="str">
        <f>_xlfn.XLOOKUP(Items6[[#This Row],[Name - Copy]],AllJson[PDF File Name],AllJson[Franchise Legal Name])</f>
        <v>The Retirement Income Source, LLC</v>
      </c>
      <c r="I1355" s="4">
        <f>_xlfn.XLOOKUP(Items6[[#This Row],[Name - Copy]],AllJson[PDF File Name],AllJson[FDD Year])</f>
        <v>2024</v>
      </c>
      <c r="J1355" s="5">
        <f>_xlfn.XLOOKUP(Items6[[#This Row],[Name]],WisconsinFDD_Unstructured[Name],WisconsinFDD_Unstructured[OG Subfolder],0)</f>
        <v>0</v>
      </c>
      <c r="K1355" t="str" cm="1">
        <f t="array" ref="K1355">UPPER(CleanFileName1(Items6[[#This Row],[Franchise Legal Name]]))</f>
        <v>THE RETIREMENT INCOME SOURCE, LLC</v>
      </c>
      <c r="L1355" s="8" t="str">
        <f>SUBSTITUTE(Items6[[#This Row],[New PDF File Name]],".pdf","_Items1-23.pdf")</f>
        <v>THE RETIREMENT INCOME SOURCE, LLC_2024_Items1-23.pdf</v>
      </c>
      <c r="M1355" s="6" t="str">
        <f>Items6[[#This Row],[Cleaned Legal Name]]&amp;"_"&amp;Items6[[#This Row],[FDD Year]]&amp;".pdf"</f>
        <v>THE RETIREMENT INCOME SOURCE, LLC_2024.pdf</v>
      </c>
      <c r="N1355" s="7" t="str">
        <f>SUBSTITUTE(Items6[[#This Row],[New PDF File Name]],".pdf","")</f>
        <v>THE RETIREMENT INCOME SOURCE, LLC_2024</v>
      </c>
    </row>
    <row r="1356" spans="1:14" x14ac:dyDescent="0.3">
      <c r="A1356" s="1" t="s">
        <v>2717</v>
      </c>
      <c r="B1356" s="1" t="s">
        <v>8</v>
      </c>
      <c r="C1356" s="2">
        <v>45539.408090833334</v>
      </c>
      <c r="D1356" s="2">
        <v>45533.911158043979</v>
      </c>
      <c r="E1356" s="2">
        <v>45533.911157986113</v>
      </c>
      <c r="F1356" s="1" t="s">
        <v>9</v>
      </c>
      <c r="G1356" s="1" t="s">
        <v>2718</v>
      </c>
      <c r="H1356" s="2" t="str">
        <f>_xlfn.XLOOKUP(Items6[[#This Row],[Name - Copy]],AllJson[PDF File Name],AllJson[Franchise Legal Name])</f>
        <v>The Sensory Club, Inc.</v>
      </c>
      <c r="I1356" s="4">
        <f>_xlfn.XLOOKUP(Items6[[#This Row],[Name - Copy]],AllJson[PDF File Name],AllJson[FDD Year])</f>
        <v>2024</v>
      </c>
      <c r="J1356" s="5">
        <f>_xlfn.XLOOKUP(Items6[[#This Row],[Name]],WisconsinFDD_Unstructured[Name],WisconsinFDD_Unstructured[OG Subfolder],0)</f>
        <v>0</v>
      </c>
      <c r="K1356" t="str" cm="1">
        <f t="array" ref="K1356">UPPER(CleanFileName1(Items6[[#This Row],[Franchise Legal Name]]))</f>
        <v>THE SENSORY CLUB, INC.</v>
      </c>
      <c r="L1356" s="8" t="str">
        <f>SUBSTITUTE(Items6[[#This Row],[New PDF File Name]],".pdf","_Items1-23.pdf")</f>
        <v>THE SENSORY CLUB, INC._2024_Items1-23.pdf</v>
      </c>
      <c r="M1356" s="6" t="str">
        <f>Items6[[#This Row],[Cleaned Legal Name]]&amp;"_"&amp;Items6[[#This Row],[FDD Year]]&amp;".pdf"</f>
        <v>THE SENSORY CLUB, INC._2024.pdf</v>
      </c>
      <c r="N1356" s="7" t="str">
        <f>SUBSTITUTE(Items6[[#This Row],[New PDF File Name]],".pdf","")</f>
        <v>THE SENSORY CLUB, INC._2024</v>
      </c>
    </row>
    <row r="1357" spans="1:14" x14ac:dyDescent="0.3">
      <c r="A1357" s="1" t="s">
        <v>2719</v>
      </c>
      <c r="B1357" s="1" t="s">
        <v>8</v>
      </c>
      <c r="C1357" s="2">
        <v>45539.408909050922</v>
      </c>
      <c r="D1357" s="2">
        <v>45533.911184560187</v>
      </c>
      <c r="E1357" s="2">
        <v>45533.911184409721</v>
      </c>
      <c r="F1357" s="1" t="s">
        <v>9</v>
      </c>
      <c r="G1357" s="1" t="s">
        <v>2720</v>
      </c>
      <c r="H1357" s="2" t="str">
        <f>_xlfn.XLOOKUP(Items6[[#This Row],[Name - Copy]],AllJson[PDF File Name],AllJson[Franchise Legal Name])</f>
        <v>The Snip-its Franchise Company, LLC</v>
      </c>
      <c r="I1357" s="4">
        <f>_xlfn.XLOOKUP(Items6[[#This Row],[Name - Copy]],AllJson[PDF File Name],AllJson[FDD Year])</f>
        <v>2024</v>
      </c>
      <c r="J1357" s="5">
        <f>_xlfn.XLOOKUP(Items6[[#This Row],[Name]],WisconsinFDD_Unstructured[Name],WisconsinFDD_Unstructured[OG Subfolder],0)</f>
        <v>0</v>
      </c>
      <c r="K1357" t="str" cm="1">
        <f t="array" ref="K1357">UPPER(CleanFileName1(Items6[[#This Row],[Franchise Legal Name]]))</f>
        <v>THE SNIP-ITS FRANCHISE COMPANY, LLC</v>
      </c>
      <c r="L1357" s="8" t="str">
        <f>SUBSTITUTE(Items6[[#This Row],[New PDF File Name]],".pdf","_Items1-23.pdf")</f>
        <v>THE SNIP-ITS FRANCHISE COMPANY, LLC_2024_Items1-23.pdf</v>
      </c>
      <c r="M1357" s="6" t="str">
        <f>Items6[[#This Row],[Cleaned Legal Name]]&amp;"_"&amp;Items6[[#This Row],[FDD Year]]&amp;".pdf"</f>
        <v>THE SNIP-ITS FRANCHISE COMPANY, LLC_2024.pdf</v>
      </c>
      <c r="N1357" s="7" t="str">
        <f>SUBSTITUTE(Items6[[#This Row],[New PDF File Name]],".pdf","")</f>
        <v>THE SNIP-ITS FRANCHISE COMPANY, LLC_2024</v>
      </c>
    </row>
    <row r="1358" spans="1:14" x14ac:dyDescent="0.3">
      <c r="A1358" s="1" t="s">
        <v>2721</v>
      </c>
      <c r="B1358" s="1" t="s">
        <v>8</v>
      </c>
      <c r="C1358" s="2">
        <v>45539.411066342589</v>
      </c>
      <c r="D1358" s="2">
        <v>45533.911192615742</v>
      </c>
      <c r="E1358" s="2">
        <v>45533.911192546293</v>
      </c>
      <c r="F1358" s="1" t="s">
        <v>9</v>
      </c>
      <c r="G1358" s="1" t="s">
        <v>2722</v>
      </c>
      <c r="H1358" s="2" t="str">
        <f>_xlfn.XLOOKUP(Items6[[#This Row],[Name - Copy]],AllJson[PDF File Name],AllJson[Franchise Legal Name])</f>
        <v>The Ten Spot Ltd.</v>
      </c>
      <c r="I1358" s="4">
        <f>_xlfn.XLOOKUP(Items6[[#This Row],[Name - Copy]],AllJson[PDF File Name],AllJson[FDD Year])</f>
        <v>2024</v>
      </c>
      <c r="J1358" s="5">
        <f>_xlfn.XLOOKUP(Items6[[#This Row],[Name]],WisconsinFDD_Unstructured[Name],WisconsinFDD_Unstructured[OG Subfolder],0)</f>
        <v>0</v>
      </c>
      <c r="K1358" t="str" cm="1">
        <f t="array" ref="K1358">UPPER(CleanFileName1(Items6[[#This Row],[Franchise Legal Name]]))</f>
        <v>THE TEN SPOT LTD.</v>
      </c>
      <c r="L1358" s="8" t="str">
        <f>SUBSTITUTE(Items6[[#This Row],[New PDF File Name]],".pdf","_Items1-23.pdf")</f>
        <v>THE TEN SPOT LTD._2024_Items1-23.pdf</v>
      </c>
      <c r="M1358" s="6" t="str">
        <f>Items6[[#This Row],[Cleaned Legal Name]]&amp;"_"&amp;Items6[[#This Row],[FDD Year]]&amp;".pdf"</f>
        <v>THE TEN SPOT LTD._2024.pdf</v>
      </c>
      <c r="N1358" s="7" t="str">
        <f>SUBSTITUTE(Items6[[#This Row],[New PDF File Name]],".pdf","")</f>
        <v>THE TEN SPOT LTD._2024</v>
      </c>
    </row>
    <row r="1359" spans="1:14" x14ac:dyDescent="0.3">
      <c r="A1359" s="1" t="s">
        <v>2723</v>
      </c>
      <c r="B1359" s="1" t="s">
        <v>8</v>
      </c>
      <c r="C1359" s="2">
        <v>45539.4129669213</v>
      </c>
      <c r="D1359" s="2">
        <v>45533.911220266207</v>
      </c>
      <c r="E1359" s="2">
        <v>45533.91122011574</v>
      </c>
      <c r="F1359" s="1" t="s">
        <v>9</v>
      </c>
      <c r="G1359" s="1" t="s">
        <v>2724</v>
      </c>
      <c r="H1359" s="2" t="str">
        <f>_xlfn.XLOOKUP(Items6[[#This Row],[Name - Copy]],AllJson[PDF File Name],AllJson[Franchise Legal Name])</f>
        <v>The Tox Franchising Group, LLC</v>
      </c>
      <c r="I1359" s="4">
        <f>_xlfn.XLOOKUP(Items6[[#This Row],[Name - Copy]],AllJson[PDF File Name],AllJson[FDD Year])</f>
        <v>2024</v>
      </c>
      <c r="J1359" s="5">
        <f>_xlfn.XLOOKUP(Items6[[#This Row],[Name]],WisconsinFDD_Unstructured[Name],WisconsinFDD_Unstructured[OG Subfolder],0)</f>
        <v>0</v>
      </c>
      <c r="K1359" t="str" cm="1">
        <f t="array" ref="K1359">UPPER(CleanFileName1(Items6[[#This Row],[Franchise Legal Name]]))</f>
        <v>THE TOX FRANCHISING GROUP, LLC</v>
      </c>
      <c r="L1359" s="8" t="str">
        <f>SUBSTITUTE(Items6[[#This Row],[New PDF File Name]],".pdf","_Items1-23.pdf")</f>
        <v>THE TOX FRANCHISING GROUP, LLC_2024_Items1-23.pdf</v>
      </c>
      <c r="M1359" s="6" t="str">
        <f>Items6[[#This Row],[Cleaned Legal Name]]&amp;"_"&amp;Items6[[#This Row],[FDD Year]]&amp;".pdf"</f>
        <v>THE TOX FRANCHISING GROUP, LLC_2024.pdf</v>
      </c>
      <c r="N1359" s="7" t="str">
        <f>SUBSTITUTE(Items6[[#This Row],[New PDF File Name]],".pdf","")</f>
        <v>THE TOX FRANCHISING GROUP, LLC_2024</v>
      </c>
    </row>
    <row r="1360" spans="1:14" x14ac:dyDescent="0.3">
      <c r="A1360" s="1" t="s">
        <v>2725</v>
      </c>
      <c r="B1360" s="1" t="s">
        <v>8</v>
      </c>
      <c r="C1360" s="2">
        <v>45539.487951516203</v>
      </c>
      <c r="D1360" s="2">
        <v>45533.911292638892</v>
      </c>
      <c r="E1360" s="2">
        <v>45533.911292604163</v>
      </c>
      <c r="F1360" s="1" t="s">
        <v>9</v>
      </c>
      <c r="G1360" s="1" t="s">
        <v>2726</v>
      </c>
      <c r="H1360" s="2" t="str">
        <f>_xlfn.XLOOKUP(Items6[[#This Row],[Name - Copy]],AllJson[PDF File Name],AllJson[Franchise Legal Name])</f>
        <v>THE TUTORING CENTER FRANCHISE CORP.</v>
      </c>
      <c r="I1360" s="4">
        <f>_xlfn.XLOOKUP(Items6[[#This Row],[Name - Copy]],AllJson[PDF File Name],AllJson[FDD Year])</f>
        <v>2024</v>
      </c>
      <c r="J1360" s="5">
        <f>_xlfn.XLOOKUP(Items6[[#This Row],[Name]],WisconsinFDD_Unstructured[Name],WisconsinFDD_Unstructured[OG Subfolder],0)</f>
        <v>0</v>
      </c>
      <c r="K1360" t="str" cm="1">
        <f t="array" ref="K1360">UPPER(CleanFileName1(Items6[[#This Row],[Franchise Legal Name]]))</f>
        <v>THE TUTORING CENTER FRANCHISE CORP.</v>
      </c>
      <c r="L1360" s="8" t="str">
        <f>SUBSTITUTE(Items6[[#This Row],[New PDF File Name]],".pdf","_Items1-23.pdf")</f>
        <v>THE TUTORING CENTER FRANCHISE CORP._2024_Items1-23.pdf</v>
      </c>
      <c r="M1360" s="6" t="str">
        <f>Items6[[#This Row],[Cleaned Legal Name]]&amp;"_"&amp;Items6[[#This Row],[FDD Year]]&amp;".pdf"</f>
        <v>THE TUTORING CENTER FRANCHISE CORP._2024.pdf</v>
      </c>
      <c r="N1360" s="7" t="str">
        <f>SUBSTITUTE(Items6[[#This Row],[New PDF File Name]],".pdf","")</f>
        <v>THE TUTORING CENTER FRANCHISE CORP._2024</v>
      </c>
    </row>
    <row r="1361" spans="1:14" x14ac:dyDescent="0.3">
      <c r="A1361" s="1" t="s">
        <v>2727</v>
      </c>
      <c r="B1361" s="1" t="s">
        <v>8</v>
      </c>
      <c r="C1361" s="2">
        <v>45539.487962638887</v>
      </c>
      <c r="D1361" s="2">
        <v>45533.911338240738</v>
      </c>
      <c r="E1361" s="2">
        <v>45533.911338113423</v>
      </c>
      <c r="F1361" s="1" t="s">
        <v>9</v>
      </c>
      <c r="G1361" s="1" t="s">
        <v>2728</v>
      </c>
      <c r="H1361" s="2" t="str">
        <f>_xlfn.XLOOKUP(Items6[[#This Row],[Name - Copy]],AllJson[PDF File Name],AllJson[Franchise Legal Name])</f>
        <v>The UPS Store, Inc.</v>
      </c>
      <c r="I1361" s="4">
        <f>_xlfn.XLOOKUP(Items6[[#This Row],[Name - Copy]],AllJson[PDF File Name],AllJson[FDD Year])</f>
        <v>2024</v>
      </c>
      <c r="J1361" s="5">
        <f>_xlfn.XLOOKUP(Items6[[#This Row],[Name]],WisconsinFDD_Unstructured[Name],WisconsinFDD_Unstructured[OG Subfolder],0)</f>
        <v>0</v>
      </c>
      <c r="K1361" t="str" cm="1">
        <f t="array" ref="K1361">UPPER(CleanFileName1(Items6[[#This Row],[Franchise Legal Name]]))</f>
        <v>THE UPS STORE, INC.</v>
      </c>
      <c r="L1361" s="8" t="str">
        <f>SUBSTITUTE(Items6[[#This Row],[New PDF File Name]],".pdf","_Items1-23.pdf")</f>
        <v>THE UPS STORE, INC._2024_Items1-23.pdf</v>
      </c>
      <c r="M1361" s="6" t="str">
        <f>Items6[[#This Row],[Cleaned Legal Name]]&amp;"_"&amp;Items6[[#This Row],[FDD Year]]&amp;".pdf"</f>
        <v>THE UPS STORE, INC._2024.pdf</v>
      </c>
      <c r="N1361" s="7" t="str">
        <f>SUBSTITUTE(Items6[[#This Row],[New PDF File Name]],".pdf","")</f>
        <v>THE UPS STORE, INC._2024</v>
      </c>
    </row>
    <row r="1362" spans="1:14" x14ac:dyDescent="0.3">
      <c r="A1362" s="1" t="s">
        <v>2729</v>
      </c>
      <c r="B1362" s="1" t="s">
        <v>8</v>
      </c>
      <c r="C1362" s="2">
        <v>45539.491778993055</v>
      </c>
      <c r="D1362" s="2">
        <v>45533.91136302083</v>
      </c>
      <c r="E1362" s="2">
        <v>45533.911362812498</v>
      </c>
      <c r="F1362" s="1" t="s">
        <v>9</v>
      </c>
      <c r="G1362" s="1" t="s">
        <v>2730</v>
      </c>
      <c r="H1362" s="2" t="str">
        <f>_xlfn.XLOOKUP(Items6[[#This Row],[Name - Copy]],AllJson[PDF File Name],AllJson[Franchise Legal Name])</f>
        <v>The Vital Stretch Franchising, LLC</v>
      </c>
      <c r="I1362" s="4">
        <f>_xlfn.XLOOKUP(Items6[[#This Row],[Name - Copy]],AllJson[PDF File Name],AllJson[FDD Year])</f>
        <v>2024</v>
      </c>
      <c r="J1362" s="5">
        <f>_xlfn.XLOOKUP(Items6[[#This Row],[Name]],WisconsinFDD_Unstructured[Name],WisconsinFDD_Unstructured[OG Subfolder],0)</f>
        <v>0</v>
      </c>
      <c r="K1362" t="str" cm="1">
        <f t="array" ref="K1362">UPPER(CleanFileName1(Items6[[#This Row],[Franchise Legal Name]]))</f>
        <v>THE VITAL STRETCH FRANCHISING, LLC</v>
      </c>
      <c r="L1362" s="8" t="str">
        <f>SUBSTITUTE(Items6[[#This Row],[New PDF File Name]],".pdf","_Items1-23.pdf")</f>
        <v>THE VITAL STRETCH FRANCHISING, LLC_2024_Items1-23.pdf</v>
      </c>
      <c r="M1362" s="6" t="str">
        <f>Items6[[#This Row],[Cleaned Legal Name]]&amp;"_"&amp;Items6[[#This Row],[FDD Year]]&amp;".pdf"</f>
        <v>THE VITAL STRETCH FRANCHISING, LLC_2024.pdf</v>
      </c>
      <c r="N1362" s="7" t="str">
        <f>SUBSTITUTE(Items6[[#This Row],[New PDF File Name]],".pdf","")</f>
        <v>THE VITAL STRETCH FRANCHISING, LLC_2024</v>
      </c>
    </row>
    <row r="1363" spans="1:14" x14ac:dyDescent="0.3">
      <c r="A1363" s="1" t="s">
        <v>2731</v>
      </c>
      <c r="B1363" s="1" t="s">
        <v>8</v>
      </c>
      <c r="C1363" s="2">
        <v>45539.493321724534</v>
      </c>
      <c r="D1363" s="2">
        <v>45533.911387141205</v>
      </c>
      <c r="E1363" s="2">
        <v>45533.911386956017</v>
      </c>
      <c r="F1363" s="1" t="s">
        <v>9</v>
      </c>
      <c r="G1363" s="1" t="s">
        <v>2732</v>
      </c>
      <c r="H1363" s="2" t="str">
        <f>_xlfn.XLOOKUP(Items6[[#This Row],[Name - Copy]],AllJson[PDF File Name],AllJson[Franchise Legal Name])</f>
        <v>The Waxxpot Group Franchise, LLC</v>
      </c>
      <c r="I1363" s="4">
        <f>_xlfn.XLOOKUP(Items6[[#This Row],[Name - Copy]],AllJson[PDF File Name],AllJson[FDD Year])</f>
        <v>2024</v>
      </c>
      <c r="J1363" s="5">
        <f>_xlfn.XLOOKUP(Items6[[#This Row],[Name]],WisconsinFDD_Unstructured[Name],WisconsinFDD_Unstructured[OG Subfolder],0)</f>
        <v>0</v>
      </c>
      <c r="K1363" t="str" cm="1">
        <f t="array" ref="K1363">UPPER(CleanFileName1(Items6[[#This Row],[Franchise Legal Name]]))</f>
        <v>THE WAXXPOT GROUP FRANCHISE, LLC</v>
      </c>
      <c r="L1363" s="8" t="str">
        <f>SUBSTITUTE(Items6[[#This Row],[New PDF File Name]],".pdf","_Items1-23.pdf")</f>
        <v>THE WAXXPOT GROUP FRANCHISE, LLC_2024_Items1-23.pdf</v>
      </c>
      <c r="M1363" s="6" t="str">
        <f>Items6[[#This Row],[Cleaned Legal Name]]&amp;"_"&amp;Items6[[#This Row],[FDD Year]]&amp;".pdf"</f>
        <v>THE WAXXPOT GROUP FRANCHISE, LLC_2024.pdf</v>
      </c>
      <c r="N1363" s="7" t="str">
        <f>SUBSTITUTE(Items6[[#This Row],[New PDF File Name]],".pdf","")</f>
        <v>THE WAXXPOT GROUP FRANCHISE, LLC_2024</v>
      </c>
    </row>
    <row r="1364" spans="1:14" x14ac:dyDescent="0.3">
      <c r="A1364" s="1" t="s">
        <v>2733</v>
      </c>
      <c r="B1364" s="1" t="s">
        <v>8</v>
      </c>
      <c r="C1364" s="2">
        <v>45539.495427847221</v>
      </c>
      <c r="D1364" s="2">
        <v>45533.911417974537</v>
      </c>
      <c r="E1364" s="2">
        <v>45533.911417361109</v>
      </c>
      <c r="F1364" s="1" t="s">
        <v>9</v>
      </c>
      <c r="G1364" s="1" t="s">
        <v>2734</v>
      </c>
      <c r="H1364" s="2" t="str">
        <f>_xlfn.XLOOKUP(Items6[[#This Row],[Name - Copy]],AllJson[PDF File Name],AllJson[Franchise Legal Name])</f>
        <v>THE WELLNESS WAY FRANCHISE LLC</v>
      </c>
      <c r="I1364" s="4">
        <f>_xlfn.XLOOKUP(Items6[[#This Row],[Name - Copy]],AllJson[PDF File Name],AllJson[FDD Year])</f>
        <v>2024</v>
      </c>
      <c r="J1364" s="5">
        <f>_xlfn.XLOOKUP(Items6[[#This Row],[Name]],WisconsinFDD_Unstructured[Name],WisconsinFDD_Unstructured[OG Subfolder],0)</f>
        <v>0</v>
      </c>
      <c r="K1364" t="str" cm="1">
        <f t="array" ref="K1364">UPPER(CleanFileName1(Items6[[#This Row],[Franchise Legal Name]]))</f>
        <v>THE WELLNESS WAY FRANCHISE LLC</v>
      </c>
      <c r="L1364" s="8" t="str">
        <f>SUBSTITUTE(Items6[[#This Row],[New PDF File Name]],".pdf","_Items1-23.pdf")</f>
        <v>THE WELLNESS WAY FRANCHISE LLC_2024_Items1-23.pdf</v>
      </c>
      <c r="M1364" s="6" t="str">
        <f>Items6[[#This Row],[Cleaned Legal Name]]&amp;"_"&amp;Items6[[#This Row],[FDD Year]]&amp;".pdf"</f>
        <v>THE WELLNESS WAY FRANCHISE LLC_2024.pdf</v>
      </c>
      <c r="N1364" s="7" t="str">
        <f>SUBSTITUTE(Items6[[#This Row],[New PDF File Name]],".pdf","")</f>
        <v>THE WELLNESS WAY FRANCHISE LLC_2024</v>
      </c>
    </row>
    <row r="1365" spans="1:14" x14ac:dyDescent="0.3">
      <c r="A1365" s="1" t="s">
        <v>2735</v>
      </c>
      <c r="B1365" s="1" t="s">
        <v>8</v>
      </c>
      <c r="C1365" s="2">
        <v>45539.497314930559</v>
      </c>
      <c r="D1365" s="2">
        <v>45533.911457372684</v>
      </c>
      <c r="E1365" s="2">
        <v>45533.911457303242</v>
      </c>
      <c r="F1365" s="1" t="s">
        <v>9</v>
      </c>
      <c r="G1365" s="1" t="s">
        <v>2736</v>
      </c>
      <c r="H1365" s="2" t="str">
        <f>_xlfn.XLOOKUP(Items6[[#This Row],[Name - Copy]],AllJson[PDF File Name],AllJson[Franchise Legal Name])</f>
        <v>The Woodhouse SPAS, LLC</v>
      </c>
      <c r="I1365" s="4">
        <f>_xlfn.XLOOKUP(Items6[[#This Row],[Name - Copy]],AllJson[PDF File Name],AllJson[FDD Year])</f>
        <v>2024</v>
      </c>
      <c r="J1365" s="5">
        <f>_xlfn.XLOOKUP(Items6[[#This Row],[Name]],WisconsinFDD_Unstructured[Name],WisconsinFDD_Unstructured[OG Subfolder],0)</f>
        <v>0</v>
      </c>
      <c r="K1365" t="str" cm="1">
        <f t="array" ref="K1365">UPPER(CleanFileName1(Items6[[#This Row],[Franchise Legal Name]]))</f>
        <v>THE WOODHOUSE SPAS, LLC</v>
      </c>
      <c r="L1365" s="8" t="str">
        <f>SUBSTITUTE(Items6[[#This Row],[New PDF File Name]],".pdf","_Items1-23.pdf")</f>
        <v>THE WOODHOUSE SPAS, LLC_2024_Items1-23.pdf</v>
      </c>
      <c r="M1365" s="6" t="str">
        <f>Items6[[#This Row],[Cleaned Legal Name]]&amp;"_"&amp;Items6[[#This Row],[FDD Year]]&amp;".pdf"</f>
        <v>THE WOODHOUSE SPAS, LLC_2024.pdf</v>
      </c>
      <c r="N1365" s="7" t="str">
        <f>SUBSTITUTE(Items6[[#This Row],[New PDF File Name]],".pdf","")</f>
        <v>THE WOODHOUSE SPAS, LLC_2024</v>
      </c>
    </row>
    <row r="1366" spans="1:14" x14ac:dyDescent="0.3">
      <c r="A1366" s="1" t="s">
        <v>2737</v>
      </c>
      <c r="B1366" s="1" t="s">
        <v>8</v>
      </c>
      <c r="C1366" s="2">
        <v>45539.499190879629</v>
      </c>
      <c r="D1366" s="2">
        <v>45533.911672511575</v>
      </c>
      <c r="E1366" s="2">
        <v>45533.911672465278</v>
      </c>
      <c r="F1366" s="1" t="s">
        <v>9</v>
      </c>
      <c r="G1366" s="1" t="s">
        <v>2738</v>
      </c>
      <c r="H1366" s="2" t="str">
        <f>_xlfn.XLOOKUP(Items6[[#This Row],[Name - Copy]],AllJson[PDF File Name],AllJson[Franchise Legal Name])</f>
        <v>Three Dog Bakery, LLC</v>
      </c>
      <c r="I1366" s="4">
        <f>_xlfn.XLOOKUP(Items6[[#This Row],[Name - Copy]],AllJson[PDF File Name],AllJson[FDD Year])</f>
        <v>2023</v>
      </c>
      <c r="J1366" s="5" t="str">
        <f>_xlfn.XLOOKUP(Items6[[#This Row],[Name]],WisconsinFDD_Unstructured[Name],WisconsinFDD_Unstructured[OG Subfolder],0)</f>
        <v>Three_2023</v>
      </c>
      <c r="K1366" t="str" cm="1">
        <f t="array" ref="K1366">UPPER(CleanFileName1(Items6[[#This Row],[Franchise Legal Name]]))</f>
        <v>THREE DOG BAKERY, LLC</v>
      </c>
      <c r="L1366" s="8" t="str">
        <f>SUBSTITUTE(Items6[[#This Row],[New PDF File Name]],".pdf","_Items1-23.pdf")</f>
        <v>THREE DOG BAKERY, LLC_2023_Items1-23.pdf</v>
      </c>
      <c r="M1366" s="6" t="str">
        <f>Items6[[#This Row],[Cleaned Legal Name]]&amp;"_"&amp;Items6[[#This Row],[FDD Year]]&amp;".pdf"</f>
        <v>THREE DOG BAKERY, LLC_2023.pdf</v>
      </c>
      <c r="N1366" s="7" t="str">
        <f>SUBSTITUTE(Items6[[#This Row],[New PDF File Name]],".pdf","")</f>
        <v>THREE DOG BAKERY, LLC_2023</v>
      </c>
    </row>
    <row r="1367" spans="1:14" x14ac:dyDescent="0.3">
      <c r="A1367" s="1" t="s">
        <v>2739</v>
      </c>
      <c r="B1367" s="1" t="s">
        <v>8</v>
      </c>
      <c r="C1367" s="2">
        <v>45539.505019571756</v>
      </c>
      <c r="D1367" s="2">
        <v>45533.911703923608</v>
      </c>
      <c r="E1367" s="2">
        <v>45533.911703761572</v>
      </c>
      <c r="F1367" s="1" t="s">
        <v>9</v>
      </c>
      <c r="G1367" s="1" t="s">
        <v>2740</v>
      </c>
      <c r="H1367" s="2" t="str">
        <f>_xlfn.XLOOKUP(Items6[[#This Row],[Name - Copy]],AllJson[PDF File Name],AllJson[Franchise Legal Name])</f>
        <v>Tierra Encantada Franchising LLC</v>
      </c>
      <c r="I1367" s="4">
        <f>_xlfn.XLOOKUP(Items6[[#This Row],[Name - Copy]],AllJson[PDF File Name],AllJson[FDD Year])</f>
        <v>2024</v>
      </c>
      <c r="J1367" s="5" t="str">
        <f>_xlfn.XLOOKUP(Items6[[#This Row],[Name]],WisconsinFDD_Unstructured[Name],WisconsinFDD_Unstructured[OG Subfolder],0)</f>
        <v>Tierra_2024</v>
      </c>
      <c r="K1367" t="str" cm="1">
        <f t="array" ref="K1367">UPPER(CleanFileName1(Items6[[#This Row],[Franchise Legal Name]]))</f>
        <v>TIERRA ENCANTADA FRANCHISING LLC</v>
      </c>
      <c r="L1367" s="8" t="str">
        <f>SUBSTITUTE(Items6[[#This Row],[New PDF File Name]],".pdf","_Items1-23.pdf")</f>
        <v>TIERRA ENCANTADA FRANCHISING LLC_2024_Items1-23.pdf</v>
      </c>
      <c r="M1367" s="6" t="str">
        <f>Items6[[#This Row],[Cleaned Legal Name]]&amp;"_"&amp;Items6[[#This Row],[FDD Year]]&amp;".pdf"</f>
        <v>TIERRA ENCANTADA FRANCHISING LLC_2024.pdf</v>
      </c>
      <c r="N1367" s="7" t="str">
        <f>SUBSTITUTE(Items6[[#This Row],[New PDF File Name]],".pdf","")</f>
        <v>TIERRA ENCANTADA FRANCHISING LLC_2024</v>
      </c>
    </row>
    <row r="1368" spans="1:14" x14ac:dyDescent="0.3">
      <c r="A1368" s="1" t="s">
        <v>2741</v>
      </c>
      <c r="B1368" s="1" t="s">
        <v>8</v>
      </c>
      <c r="C1368" s="2">
        <v>45539.507530601855</v>
      </c>
      <c r="D1368" s="2">
        <v>45533.911732372682</v>
      </c>
      <c r="E1368" s="2">
        <v>45533.911732256944</v>
      </c>
      <c r="F1368" s="1" t="s">
        <v>9</v>
      </c>
      <c r="G1368" s="1" t="s">
        <v>2742</v>
      </c>
      <c r="H1368" s="2" t="str">
        <f>_xlfn.XLOOKUP(Items6[[#This Row],[Name - Copy]],AllJson[PDF File Name],AllJson[Franchise Legal Name])</f>
        <v>TIM HORTONS USA INC.</v>
      </c>
      <c r="I1368" s="4">
        <f>_xlfn.XLOOKUP(Items6[[#This Row],[Name - Copy]],AllJson[PDF File Name],AllJson[FDD Year])</f>
        <v>2024</v>
      </c>
      <c r="J1368" s="5" t="str">
        <f>_xlfn.XLOOKUP(Items6[[#This Row],[Name]],WisconsinFDD_Unstructured[Name],WisconsinFDD_Unstructured[OG Subfolder],0)</f>
        <v>TIM_2024</v>
      </c>
      <c r="K1368" t="str" cm="1">
        <f t="array" ref="K1368">UPPER(CleanFileName1(Items6[[#This Row],[Franchise Legal Name]]))</f>
        <v>TIM HORTONS USA INC.</v>
      </c>
      <c r="L1368" s="8" t="str">
        <f>SUBSTITUTE(Items6[[#This Row],[New PDF File Name]],".pdf","_Items1-23.pdf")</f>
        <v>TIM HORTONS USA INC._2024_Items1-23.pdf</v>
      </c>
      <c r="M1368" s="6" t="str">
        <f>Items6[[#This Row],[Cleaned Legal Name]]&amp;"_"&amp;Items6[[#This Row],[FDD Year]]&amp;".pdf"</f>
        <v>TIM HORTONS USA INC._2024.pdf</v>
      </c>
      <c r="N1368" s="7" t="str">
        <f>SUBSTITUTE(Items6[[#This Row],[New PDF File Name]],".pdf","")</f>
        <v>TIM HORTONS USA INC._2024</v>
      </c>
    </row>
    <row r="1369" spans="1:14" x14ac:dyDescent="0.3">
      <c r="A1369" s="1" t="s">
        <v>2743</v>
      </c>
      <c r="B1369" s="1" t="s">
        <v>8</v>
      </c>
      <c r="C1369" s="2">
        <v>45539.510042488429</v>
      </c>
      <c r="D1369" s="2">
        <v>45533.911790439815</v>
      </c>
      <c r="E1369" s="2">
        <v>45533.911790289349</v>
      </c>
      <c r="F1369" s="1" t="s">
        <v>9</v>
      </c>
      <c r="G1369" s="1" t="s">
        <v>2744</v>
      </c>
      <c r="H1369" s="2" t="str">
        <f>_xlfn.XLOOKUP(Items6[[#This Row],[Name - Copy]],AllJson[PDF File Name],AllJson[Franchise Legal Name])</f>
        <v>Tint World, LLC</v>
      </c>
      <c r="I1369" s="4">
        <f>_xlfn.XLOOKUP(Items6[[#This Row],[Name - Copy]],AllJson[PDF File Name],AllJson[FDD Year])</f>
        <v>2024</v>
      </c>
      <c r="J1369" s="5" t="str">
        <f>_xlfn.XLOOKUP(Items6[[#This Row],[Name]],WisconsinFDD_Unstructured[Name],WisconsinFDD_Unstructured[OG Subfolder],0)</f>
        <v>Tint_2024</v>
      </c>
      <c r="K1369" t="str" cm="1">
        <f t="array" ref="K1369">UPPER(CleanFileName1(Items6[[#This Row],[Franchise Legal Name]]))</f>
        <v>TINT WORLD, LLC</v>
      </c>
      <c r="L1369" s="8" t="str">
        <f>SUBSTITUTE(Items6[[#This Row],[New PDF File Name]],".pdf","_Items1-23.pdf")</f>
        <v>TINT WORLD, LLC_2024_Items1-23.pdf</v>
      </c>
      <c r="M1369" s="6" t="str">
        <f>Items6[[#This Row],[Cleaned Legal Name]]&amp;"_"&amp;Items6[[#This Row],[FDD Year]]&amp;".pdf"</f>
        <v>TINT WORLD, LLC_2024.pdf</v>
      </c>
      <c r="N1369" s="7" t="str">
        <f>SUBSTITUTE(Items6[[#This Row],[New PDF File Name]],".pdf","")</f>
        <v>TINT WORLD, LLC_2024</v>
      </c>
    </row>
    <row r="1370" spans="1:14" x14ac:dyDescent="0.3">
      <c r="A1370" s="1" t="s">
        <v>2745</v>
      </c>
      <c r="B1370" s="1" t="s">
        <v>8</v>
      </c>
      <c r="C1370" s="2">
        <v>45539.512448182868</v>
      </c>
      <c r="D1370" s="2">
        <v>45533.911816712964</v>
      </c>
      <c r="E1370" s="2">
        <v>45533.911816608794</v>
      </c>
      <c r="F1370" s="1" t="s">
        <v>9</v>
      </c>
      <c r="G1370" s="1" t="s">
        <v>2746</v>
      </c>
      <c r="H1370" s="2" t="str">
        <f>_xlfn.XLOOKUP(Items6[[#This Row],[Name - Copy]],AllJson[PDF File Name],AllJson[Franchise Legal Name])</f>
        <v>Tippi Toes, Inc.</v>
      </c>
      <c r="I1370" s="4">
        <f>_xlfn.XLOOKUP(Items6[[#This Row],[Name - Copy]],AllJson[PDF File Name],AllJson[FDD Year])</f>
        <v>2024</v>
      </c>
      <c r="J1370" s="5" t="str">
        <f>_xlfn.XLOOKUP(Items6[[#This Row],[Name]],WisconsinFDD_Unstructured[Name],WisconsinFDD_Unstructured[OG Subfolder],0)</f>
        <v>Tippi_2024</v>
      </c>
      <c r="K1370" t="str" cm="1">
        <f t="array" ref="K1370">UPPER(CleanFileName1(Items6[[#This Row],[Franchise Legal Name]]))</f>
        <v>TIPPI TOES, INC.</v>
      </c>
      <c r="L1370" s="8" t="str">
        <f>SUBSTITUTE(Items6[[#This Row],[New PDF File Name]],".pdf","_Items1-23.pdf")</f>
        <v>TIPPI TOES, INC._2024_Items1-23.pdf</v>
      </c>
      <c r="M1370" s="6" t="str">
        <f>Items6[[#This Row],[Cleaned Legal Name]]&amp;"_"&amp;Items6[[#This Row],[FDD Year]]&amp;".pdf"</f>
        <v>TIPPI TOES, INC._2024.pdf</v>
      </c>
      <c r="N1370" s="7" t="str">
        <f>SUBSTITUTE(Items6[[#This Row],[New PDF File Name]],".pdf","")</f>
        <v>TIPPI TOES, INC._2024</v>
      </c>
    </row>
    <row r="1371" spans="1:14" x14ac:dyDescent="0.3">
      <c r="A1371" s="1" t="s">
        <v>2747</v>
      </c>
      <c r="B1371" s="1" t="s">
        <v>8</v>
      </c>
      <c r="C1371" s="2">
        <v>45539.513855543984</v>
      </c>
      <c r="D1371" s="2">
        <v>45533.911824224539</v>
      </c>
      <c r="E1371" s="2">
        <v>45533.911824120369</v>
      </c>
      <c r="F1371" s="1" t="s">
        <v>9</v>
      </c>
      <c r="G1371" s="1" t="s">
        <v>2748</v>
      </c>
      <c r="H1371" s="2" t="str">
        <f>_xlfn.XLOOKUP(Items6[[#This Row],[Name - Copy]],AllJson[PDF File Name],AllJson[Franchise Legal Name])</f>
        <v>Tire Pros Francorp, LLC</v>
      </c>
      <c r="I1371" s="4">
        <f>_xlfn.XLOOKUP(Items6[[#This Row],[Name - Copy]],AllJson[PDF File Name],AllJson[FDD Year])</f>
        <v>2024</v>
      </c>
      <c r="J1371" s="5" t="str">
        <f>_xlfn.XLOOKUP(Items6[[#This Row],[Name]],WisconsinFDD_Unstructured[Name],WisconsinFDD_Unstructured[OG Subfolder],0)</f>
        <v>Tire_2024</v>
      </c>
      <c r="K1371" t="str" cm="1">
        <f t="array" ref="K1371">UPPER(CleanFileName1(Items6[[#This Row],[Franchise Legal Name]]))</f>
        <v>TIRE PROS FRANCORP, LLC</v>
      </c>
      <c r="L1371" s="8" t="str">
        <f>SUBSTITUTE(Items6[[#This Row],[New PDF File Name]],".pdf","_Items1-23.pdf")</f>
        <v>TIRE PROS FRANCORP, LLC_2024_Items1-23.pdf</v>
      </c>
      <c r="M1371" s="6" t="str">
        <f>Items6[[#This Row],[Cleaned Legal Name]]&amp;"_"&amp;Items6[[#This Row],[FDD Year]]&amp;".pdf"</f>
        <v>TIRE PROS FRANCORP, LLC_2024.pdf</v>
      </c>
      <c r="N1371" s="7" t="str">
        <f>SUBSTITUTE(Items6[[#This Row],[New PDF File Name]],".pdf","")</f>
        <v>TIRE PROS FRANCORP, LLC_2024</v>
      </c>
    </row>
    <row r="1372" spans="1:14" x14ac:dyDescent="0.3">
      <c r="A1372" s="1" t="s">
        <v>2749</v>
      </c>
      <c r="B1372" s="1" t="s">
        <v>8</v>
      </c>
      <c r="C1372" s="2">
        <v>45539.515512638885</v>
      </c>
      <c r="D1372" s="2">
        <v>45533.911857106483</v>
      </c>
      <c r="E1372" s="2">
        <v>45533.911857013889</v>
      </c>
      <c r="F1372" s="1" t="s">
        <v>9</v>
      </c>
      <c r="G1372" s="1" t="s">
        <v>2750</v>
      </c>
      <c r="H1372" s="2" t="str">
        <f>_xlfn.XLOOKUP(Items6[[#This Row],[Name - Copy]],AllJson[PDF File Name],AllJson[Franchise Legal Name])</f>
        <v>TKK Franchising LLC</v>
      </c>
      <c r="I1372" s="4">
        <f>_xlfn.XLOOKUP(Items6[[#This Row],[Name - Copy]],AllJson[PDF File Name],AllJson[FDD Year])</f>
        <v>2024</v>
      </c>
      <c r="J1372" s="5" t="str">
        <f>_xlfn.XLOOKUP(Items6[[#This Row],[Name]],WisconsinFDD_Unstructured[Name],WisconsinFDD_Unstructured[OG Subfolder],0)</f>
        <v>TKK_2024</v>
      </c>
      <c r="K1372" t="str" cm="1">
        <f t="array" ref="K1372">UPPER(CleanFileName1(Items6[[#This Row],[Franchise Legal Name]]))</f>
        <v>TKK FRANCHISING LLC</v>
      </c>
      <c r="L1372" s="8" t="str">
        <f>SUBSTITUTE(Items6[[#This Row],[New PDF File Name]],".pdf","_Items1-23.pdf")</f>
        <v>TKK FRANCHISING LLC_2024_Items1-23.pdf</v>
      </c>
      <c r="M1372" s="6" t="str">
        <f>Items6[[#This Row],[Cleaned Legal Name]]&amp;"_"&amp;Items6[[#This Row],[FDD Year]]&amp;".pdf"</f>
        <v>TKK FRANCHISING LLC_2024.pdf</v>
      </c>
      <c r="N1372" s="7" t="str">
        <f>SUBSTITUTE(Items6[[#This Row],[New PDF File Name]],".pdf","")</f>
        <v>TKK FRANCHISING LLC_2024</v>
      </c>
    </row>
    <row r="1373" spans="1:14" x14ac:dyDescent="0.3">
      <c r="A1373" s="1" t="s">
        <v>2751</v>
      </c>
      <c r="B1373" s="1" t="s">
        <v>8</v>
      </c>
      <c r="C1373" s="2">
        <v>45539.517090324072</v>
      </c>
      <c r="D1373" s="2">
        <v>45533.911900081017</v>
      </c>
      <c r="E1373" s="2">
        <v>45533.911899803243</v>
      </c>
      <c r="F1373" s="1" t="s">
        <v>9</v>
      </c>
      <c r="G1373" s="1" t="s">
        <v>2752</v>
      </c>
      <c r="H1373" s="2" t="str">
        <f>_xlfn.XLOOKUP(Items6[[#This Row],[Name - Copy]],AllJson[PDF File Name],AllJson[Franchise Legal Name])</f>
        <v>TLGI, LLC</v>
      </c>
      <c r="I1373" s="4">
        <f>_xlfn.XLOOKUP(Items6[[#This Row],[Name - Copy]],AllJson[PDF File Name],AllJson[FDD Year])</f>
        <v>2024</v>
      </c>
      <c r="J1373" s="5" t="str">
        <f>_xlfn.XLOOKUP(Items6[[#This Row],[Name]],WisconsinFDD_Unstructured[Name],WisconsinFDD_Unstructured[OG Subfolder],0)</f>
        <v>TLGI_2024</v>
      </c>
      <c r="K1373" t="str" cm="1">
        <f t="array" ref="K1373">UPPER(CleanFileName1(Items6[[#This Row],[Franchise Legal Name]]))</f>
        <v>TLGI, LLC</v>
      </c>
      <c r="L1373" s="8" t="str">
        <f>SUBSTITUTE(Items6[[#This Row],[New PDF File Name]],".pdf","_Items1-23.pdf")</f>
        <v>TLGI, LLC_2024_Items1-23.pdf</v>
      </c>
      <c r="M1373" s="6" t="str">
        <f>Items6[[#This Row],[Cleaned Legal Name]]&amp;"_"&amp;Items6[[#This Row],[FDD Year]]&amp;".pdf"</f>
        <v>TLGI, LLC_2024.pdf</v>
      </c>
      <c r="N1373" s="7" t="str">
        <f>SUBSTITUTE(Items6[[#This Row],[New PDF File Name]],".pdf","")</f>
        <v>TLGI, LLC_2024</v>
      </c>
    </row>
    <row r="1374" spans="1:14" x14ac:dyDescent="0.3">
      <c r="A1374" s="1" t="s">
        <v>2753</v>
      </c>
      <c r="B1374" s="1" t="s">
        <v>8</v>
      </c>
      <c r="C1374" s="2">
        <v>45539.519563715279</v>
      </c>
      <c r="D1374" s="2">
        <v>45533.911916863428</v>
      </c>
      <c r="E1374" s="2">
        <v>45533.911916770834</v>
      </c>
      <c r="F1374" s="1" t="s">
        <v>9</v>
      </c>
      <c r="G1374" s="1" t="s">
        <v>2754</v>
      </c>
      <c r="H1374" s="2" t="str">
        <f>_xlfn.XLOOKUP(Items6[[#This Row],[Name - Copy]],AllJson[PDF File Name],AllJson[Franchise Legal Name])</f>
        <v>TMC FRANCHISE CORP</v>
      </c>
      <c r="I1374" s="4">
        <f>_xlfn.XLOOKUP(Items6[[#This Row],[Name - Copy]],AllJson[PDF File Name],AllJson[FDD Year])</f>
        <v>2024</v>
      </c>
      <c r="J1374" s="5" t="str">
        <f>_xlfn.XLOOKUP(Items6[[#This Row],[Name]],WisconsinFDD_Unstructured[Name],WisconsinFDD_Unstructured[OG Subfolder],0)</f>
        <v>TMC_2024</v>
      </c>
      <c r="K1374" t="str" cm="1">
        <f t="array" ref="K1374">UPPER(CleanFileName1(Items6[[#This Row],[Franchise Legal Name]]))</f>
        <v>TMC FRANCHISE CORP</v>
      </c>
      <c r="L1374" s="8" t="str">
        <f>SUBSTITUTE(Items6[[#This Row],[New PDF File Name]],".pdf","_Items1-23.pdf")</f>
        <v>TMC FRANCHISE CORP_2024_Items1-23.pdf</v>
      </c>
      <c r="M1374" s="6" t="str">
        <f>Items6[[#This Row],[Cleaned Legal Name]]&amp;"_"&amp;Items6[[#This Row],[FDD Year]]&amp;".pdf"</f>
        <v>TMC FRANCHISE CORP_2024.pdf</v>
      </c>
      <c r="N1374" s="7" t="str">
        <f>SUBSTITUTE(Items6[[#This Row],[New PDF File Name]],".pdf","")</f>
        <v>TMC FRANCHISE CORP_2024</v>
      </c>
    </row>
    <row r="1375" spans="1:14" x14ac:dyDescent="0.3">
      <c r="A1375" s="1" t="s">
        <v>2755</v>
      </c>
      <c r="B1375" s="1" t="s">
        <v>8</v>
      </c>
      <c r="C1375" s="2">
        <v>45539.521926145833</v>
      </c>
      <c r="D1375" s="2">
        <v>45533.911951388887</v>
      </c>
      <c r="E1375" s="2">
        <v>45533.911951273149</v>
      </c>
      <c r="F1375" s="1" t="s">
        <v>9</v>
      </c>
      <c r="G1375" s="1" t="s">
        <v>2756</v>
      </c>
      <c r="H1375" s="2" t="str">
        <f>_xlfn.XLOOKUP(Items6[[#This Row],[Name - Copy]],AllJson[PDF File Name],AllJson[Franchise Legal Name])</f>
        <v>TMH Worldwide LLC</v>
      </c>
      <c r="I1375" s="4">
        <f>_xlfn.XLOOKUP(Items6[[#This Row],[Name - Copy]],AllJson[PDF File Name],AllJson[FDD Year])</f>
        <v>2024</v>
      </c>
      <c r="J1375" s="5" t="str">
        <f>_xlfn.XLOOKUP(Items6[[#This Row],[Name]],WisconsinFDD_Unstructured[Name],WisconsinFDD_Unstructured[OG Subfolder],0)</f>
        <v>TMH_2024</v>
      </c>
      <c r="K1375" t="str" cm="1">
        <f t="array" ref="K1375">UPPER(CleanFileName1(Items6[[#This Row],[Franchise Legal Name]]))</f>
        <v>TMH WORLDWIDE LLC</v>
      </c>
      <c r="L1375" s="8" t="str">
        <f>SUBSTITUTE(Items6[[#This Row],[New PDF File Name]],".pdf","_Items1-23.pdf")</f>
        <v>TMH WORLDWIDE LLC_2024_Items1-23.pdf</v>
      </c>
      <c r="M1375" s="6" t="str">
        <f>Items6[[#This Row],[Cleaned Legal Name]]&amp;"_"&amp;Items6[[#This Row],[FDD Year]]&amp;".pdf"</f>
        <v>TMH WORLDWIDE LLC_2024.pdf</v>
      </c>
      <c r="N1375" s="7" t="str">
        <f>SUBSTITUTE(Items6[[#This Row],[New PDF File Name]],".pdf","")</f>
        <v>TMH WORLDWIDE LLC_2024</v>
      </c>
    </row>
    <row r="1376" spans="1:14" x14ac:dyDescent="0.3">
      <c r="A1376" s="1" t="s">
        <v>2757</v>
      </c>
      <c r="B1376" s="1" t="s">
        <v>8</v>
      </c>
      <c r="C1376" s="2">
        <v>45539.524902569443</v>
      </c>
      <c r="D1376" s="2">
        <v>45533.911986053237</v>
      </c>
      <c r="E1376" s="2">
        <v>45533.911985914354</v>
      </c>
      <c r="F1376" s="1" t="s">
        <v>9</v>
      </c>
      <c r="G1376" s="1" t="s">
        <v>2758</v>
      </c>
      <c r="H1376" s="2" t="str">
        <f>_xlfn.XLOOKUP(Items6[[#This Row],[Name - Copy]],AllJson[PDF File Name],AllJson[Franchise Legal Name])</f>
        <v>Toastique Holdings, LLC</v>
      </c>
      <c r="I1376" s="4">
        <f>_xlfn.XLOOKUP(Items6[[#This Row],[Name - Copy]],AllJson[PDF File Name],AllJson[FDD Year])</f>
        <v>2024</v>
      </c>
      <c r="J1376" s="5" t="str">
        <f>_xlfn.XLOOKUP(Items6[[#This Row],[Name]],WisconsinFDD_Unstructured[Name],WisconsinFDD_Unstructured[OG Subfolder],0)</f>
        <v>Toastique_2024</v>
      </c>
      <c r="K1376" t="str" cm="1">
        <f t="array" ref="K1376">UPPER(CleanFileName1(Items6[[#This Row],[Franchise Legal Name]]))</f>
        <v>TOASTIQUE HOLDINGS, LLC</v>
      </c>
      <c r="L1376" s="8" t="str">
        <f>SUBSTITUTE(Items6[[#This Row],[New PDF File Name]],".pdf","_Items1-23.pdf")</f>
        <v>TOASTIQUE HOLDINGS, LLC_2024_Items1-23.pdf</v>
      </c>
      <c r="M1376" s="6" t="str">
        <f>Items6[[#This Row],[Cleaned Legal Name]]&amp;"_"&amp;Items6[[#This Row],[FDD Year]]&amp;".pdf"</f>
        <v>TOASTIQUE HOLDINGS, LLC_2024.pdf</v>
      </c>
      <c r="N1376" s="7" t="str">
        <f>SUBSTITUTE(Items6[[#This Row],[New PDF File Name]],".pdf","")</f>
        <v>TOASTIQUE HOLDINGS, LLC_2024</v>
      </c>
    </row>
    <row r="1377" spans="1:14" x14ac:dyDescent="0.3">
      <c r="A1377" s="1" t="s">
        <v>2759</v>
      </c>
      <c r="B1377" s="1" t="s">
        <v>8</v>
      </c>
      <c r="C1377" s="2">
        <v>45539.527080729167</v>
      </c>
      <c r="D1377" s="2">
        <v>45533.911995358794</v>
      </c>
      <c r="E1377" s="2">
        <v>45533.911995289352</v>
      </c>
      <c r="F1377" s="1" t="s">
        <v>9</v>
      </c>
      <c r="G1377" s="1" t="s">
        <v>2760</v>
      </c>
      <c r="H1377" s="2" t="str">
        <f>_xlfn.XLOOKUP(Items6[[#This Row],[Name - Copy]],AllJson[PDF File Name],AllJson[Franchise Legal Name])</f>
        <v>TOHC Franchising LLC</v>
      </c>
      <c r="I1377" s="4">
        <f>_xlfn.XLOOKUP(Items6[[#This Row],[Name - Copy]],AllJson[PDF File Name],AllJson[FDD Year])</f>
        <v>2023</v>
      </c>
      <c r="J1377" s="5" t="str">
        <f>_xlfn.XLOOKUP(Items6[[#This Row],[Name]],WisconsinFDD_Unstructured[Name],WisconsinFDD_Unstructured[OG Subfolder],0)</f>
        <v>TOHC_2023</v>
      </c>
      <c r="K1377" t="str" cm="1">
        <f t="array" ref="K1377">UPPER(CleanFileName1(Items6[[#This Row],[Franchise Legal Name]]))</f>
        <v>TOHC FRANCHISING LLC</v>
      </c>
      <c r="L1377" s="8" t="str">
        <f>SUBSTITUTE(Items6[[#This Row],[New PDF File Name]],".pdf","_Items1-23.pdf")</f>
        <v>TOHC FRANCHISING LLC_2023_Items1-23.pdf</v>
      </c>
      <c r="M1377" s="6" t="str">
        <f>Items6[[#This Row],[Cleaned Legal Name]]&amp;"_"&amp;Items6[[#This Row],[FDD Year]]&amp;".pdf"</f>
        <v>TOHC FRANCHISING LLC_2023.pdf</v>
      </c>
      <c r="N1377" s="7" t="str">
        <f>SUBSTITUTE(Items6[[#This Row],[New PDF File Name]],".pdf","")</f>
        <v>TOHC FRANCHISING LLC_2023</v>
      </c>
    </row>
    <row r="1378" spans="1:14" x14ac:dyDescent="0.3">
      <c r="A1378" s="1" t="s">
        <v>2761</v>
      </c>
      <c r="B1378" s="1" t="s">
        <v>8</v>
      </c>
      <c r="C1378" s="2">
        <v>45539.529026979166</v>
      </c>
      <c r="D1378" s="2">
        <v>45533.912043668985</v>
      </c>
      <c r="E1378" s="2">
        <v>45533.912043414355</v>
      </c>
      <c r="F1378" s="1" t="s">
        <v>9</v>
      </c>
      <c r="G1378" s="1" t="s">
        <v>2762</v>
      </c>
      <c r="H1378" s="2" t="str">
        <f>_xlfn.XLOOKUP(Items6[[#This Row],[Name - Copy]],AllJson[PDF File Name],AllJson[Franchise Legal Name])</f>
        <v>Tommy's Express LLC</v>
      </c>
      <c r="I1378" s="4">
        <f>_xlfn.XLOOKUP(Items6[[#This Row],[Name - Copy]],AllJson[PDF File Name],AllJson[FDD Year])</f>
        <v>2024</v>
      </c>
      <c r="J1378" s="5" t="str">
        <f>_xlfn.XLOOKUP(Items6[[#This Row],[Name]],WisconsinFDD_Unstructured[Name],WisconsinFDD_Unstructured[OG Subfolder],0)</f>
        <v>Tommy's_2024</v>
      </c>
      <c r="K1378" t="str" cm="1">
        <f t="array" ref="K1378">UPPER(CleanFileName1(Items6[[#This Row],[Franchise Legal Name]]))</f>
        <v>TOMMY'S EXPRESS LLC</v>
      </c>
      <c r="L1378" s="8" t="str">
        <f>SUBSTITUTE(Items6[[#This Row],[New PDF File Name]],".pdf","_Items1-23.pdf")</f>
        <v>TOMMY'S EXPRESS LLC_2024_Items1-23.pdf</v>
      </c>
      <c r="M1378" s="6" t="str">
        <f>Items6[[#This Row],[Cleaned Legal Name]]&amp;"_"&amp;Items6[[#This Row],[FDD Year]]&amp;".pdf"</f>
        <v>TOMMY'S EXPRESS LLC_2024.pdf</v>
      </c>
      <c r="N1378" s="7" t="str">
        <f>SUBSTITUTE(Items6[[#This Row],[New PDF File Name]],".pdf","")</f>
        <v>TOMMY'S EXPRESS LLC_2024</v>
      </c>
    </row>
    <row r="1379" spans="1:14" x14ac:dyDescent="0.3">
      <c r="A1379" s="1" t="s">
        <v>2763</v>
      </c>
      <c r="B1379" s="1" t="s">
        <v>8</v>
      </c>
      <c r="C1379" s="2">
        <v>45539.531075439816</v>
      </c>
      <c r="D1379" s="2">
        <v>45533.912067557867</v>
      </c>
      <c r="E1379" s="2">
        <v>45533.912067442128</v>
      </c>
      <c r="F1379" s="1" t="s">
        <v>9</v>
      </c>
      <c r="G1379" s="1" t="s">
        <v>2764</v>
      </c>
      <c r="H1379" s="2" t="str">
        <f>_xlfn.XLOOKUP(Items6[[#This Row],[Name - Copy]],AllJson[PDF File Name],AllJson[Franchise Legal Name])</f>
        <v>Tootl Franchising, LLC</v>
      </c>
      <c r="I1379" s="4">
        <f>_xlfn.XLOOKUP(Items6[[#This Row],[Name - Copy]],AllJson[PDF File Name],AllJson[FDD Year])</f>
        <v>2024</v>
      </c>
      <c r="J1379" s="5" t="str">
        <f>_xlfn.XLOOKUP(Items6[[#This Row],[Name]],WisconsinFDD_Unstructured[Name],WisconsinFDD_Unstructured[OG Subfolder],0)</f>
        <v>Tootl_2024</v>
      </c>
      <c r="K1379" t="str" cm="1">
        <f t="array" ref="K1379">UPPER(CleanFileName1(Items6[[#This Row],[Franchise Legal Name]]))</f>
        <v>TOOTL FRANCHISING, LLC</v>
      </c>
      <c r="L1379" s="8" t="str">
        <f>SUBSTITUTE(Items6[[#This Row],[New PDF File Name]],".pdf","_Items1-23.pdf")</f>
        <v>TOOTL FRANCHISING, LLC_2024_Items1-23.pdf</v>
      </c>
      <c r="M1379" s="6" t="str">
        <f>Items6[[#This Row],[Cleaned Legal Name]]&amp;"_"&amp;Items6[[#This Row],[FDD Year]]&amp;".pdf"</f>
        <v>TOOTL FRANCHISING, LLC_2024.pdf</v>
      </c>
      <c r="N1379" s="7" t="str">
        <f>SUBSTITUTE(Items6[[#This Row],[New PDF File Name]],".pdf","")</f>
        <v>TOOTL FRANCHISING, LLC_2024</v>
      </c>
    </row>
    <row r="1380" spans="1:14" x14ac:dyDescent="0.3">
      <c r="A1380" s="1" t="s">
        <v>2765</v>
      </c>
      <c r="B1380" s="1" t="s">
        <v>8</v>
      </c>
      <c r="C1380" s="2">
        <v>45539.53297039352</v>
      </c>
      <c r="D1380" s="2">
        <v>45533.912099548608</v>
      </c>
      <c r="E1380" s="2">
        <v>45533.91209943287</v>
      </c>
      <c r="F1380" s="1" t="s">
        <v>9</v>
      </c>
      <c r="G1380" s="1" t="s">
        <v>2766</v>
      </c>
      <c r="H1380" s="2" t="str">
        <f>_xlfn.XLOOKUP(Items6[[#This Row],[Name - Copy]],AllJson[PDF File Name],AllJson[Franchise Legal Name])</f>
        <v>Toppers Pizza LLC</v>
      </c>
      <c r="I1380" s="4">
        <f>_xlfn.XLOOKUP(Items6[[#This Row],[Name - Copy]],AllJson[PDF File Name],AllJson[FDD Year])</f>
        <v>2024</v>
      </c>
      <c r="J1380" s="5" t="str">
        <f>_xlfn.XLOOKUP(Items6[[#This Row],[Name]],WisconsinFDD_Unstructured[Name],WisconsinFDD_Unstructured[OG Subfolder],0)</f>
        <v>Toppers_2024</v>
      </c>
      <c r="K1380" t="str" cm="1">
        <f t="array" ref="K1380">UPPER(CleanFileName1(Items6[[#This Row],[Franchise Legal Name]]))</f>
        <v>TOPPERS PIZZA LLC</v>
      </c>
      <c r="L1380" s="8" t="str">
        <f>SUBSTITUTE(Items6[[#This Row],[New PDF File Name]],".pdf","_Items1-23.pdf")</f>
        <v>TOPPERS PIZZA LLC_2024_Items1-23.pdf</v>
      </c>
      <c r="M1380" s="6" t="str">
        <f>Items6[[#This Row],[Cleaned Legal Name]]&amp;"_"&amp;Items6[[#This Row],[FDD Year]]&amp;".pdf"</f>
        <v>TOPPERS PIZZA LLC_2024.pdf</v>
      </c>
      <c r="N1380" s="7" t="str">
        <f>SUBSTITUTE(Items6[[#This Row],[New PDF File Name]],".pdf","")</f>
        <v>TOPPERS PIZZA LLC_2024</v>
      </c>
    </row>
    <row r="1381" spans="1:14" x14ac:dyDescent="0.3">
      <c r="A1381" s="1" t="s">
        <v>2767</v>
      </c>
      <c r="B1381" s="1" t="s">
        <v>8</v>
      </c>
      <c r="C1381" s="2">
        <v>45539.535174398145</v>
      </c>
      <c r="D1381" s="2">
        <v>45533.912132430552</v>
      </c>
      <c r="E1381" s="2">
        <v>45533.912132291669</v>
      </c>
      <c r="F1381" s="1" t="s">
        <v>9</v>
      </c>
      <c r="G1381" s="1" t="s">
        <v>2768</v>
      </c>
      <c r="H1381" s="2" t="str">
        <f>_xlfn.XLOOKUP(Items6[[#This Row],[Name - Copy]],AllJson[PDF File Name],AllJson[Franchise Legal Name])</f>
        <v>Toro Taxes Franchise, LLC</v>
      </c>
      <c r="I1381" s="4">
        <f>_xlfn.XLOOKUP(Items6[[#This Row],[Name - Copy]],AllJson[PDF File Name],AllJson[FDD Year])</f>
        <v>2024</v>
      </c>
      <c r="J1381" s="5" t="str">
        <f>_xlfn.XLOOKUP(Items6[[#This Row],[Name]],WisconsinFDD_Unstructured[Name],WisconsinFDD_Unstructured[OG Subfolder],0)</f>
        <v>Toro_2024</v>
      </c>
      <c r="K1381" t="str" cm="1">
        <f t="array" ref="K1381">UPPER(CleanFileName1(Items6[[#This Row],[Franchise Legal Name]]))</f>
        <v>TORO TAXES FRANCHISE, LLC</v>
      </c>
      <c r="L1381" s="8" t="str">
        <f>SUBSTITUTE(Items6[[#This Row],[New PDF File Name]],".pdf","_Items1-23.pdf")</f>
        <v>TORO TAXES FRANCHISE, LLC_2024_Items1-23.pdf</v>
      </c>
      <c r="M1381" s="6" t="str">
        <f>Items6[[#This Row],[Cleaned Legal Name]]&amp;"_"&amp;Items6[[#This Row],[FDD Year]]&amp;".pdf"</f>
        <v>TORO TAXES FRANCHISE, LLC_2024.pdf</v>
      </c>
      <c r="N1381" s="7" t="str">
        <f>SUBSTITUTE(Items6[[#This Row],[New PDF File Name]],".pdf","")</f>
        <v>TORO TAXES FRANCHISE, LLC_2024</v>
      </c>
    </row>
    <row r="1382" spans="1:14" x14ac:dyDescent="0.3">
      <c r="A1382" s="1" t="s">
        <v>2769</v>
      </c>
      <c r="B1382" s="1" t="s">
        <v>8</v>
      </c>
      <c r="C1382" s="2">
        <v>45539.537411666664</v>
      </c>
      <c r="D1382" s="2">
        <v>45533.912162650464</v>
      </c>
      <c r="E1382" s="2">
        <v>45533.912162395834</v>
      </c>
      <c r="F1382" s="1" t="s">
        <v>9</v>
      </c>
      <c r="G1382" s="1" t="s">
        <v>2770</v>
      </c>
      <c r="H1382" s="2" t="str">
        <f>_xlfn.XLOOKUP(Items6[[#This Row],[Name - Copy]],AllJson[PDF File Name],AllJson[Franchise Legal Name])</f>
        <v>Totally Nutz Franchise, LLC</v>
      </c>
      <c r="I1382" s="4">
        <f>_xlfn.XLOOKUP(Items6[[#This Row],[Name - Copy]],AllJson[PDF File Name],AllJson[FDD Year])</f>
        <v>2024</v>
      </c>
      <c r="J1382" s="5" t="str">
        <f>_xlfn.XLOOKUP(Items6[[#This Row],[Name]],WisconsinFDD_Unstructured[Name],WisconsinFDD_Unstructured[OG Subfolder],0)</f>
        <v>Totally_2024</v>
      </c>
      <c r="K1382" t="str" cm="1">
        <f t="array" ref="K1382">UPPER(CleanFileName1(Items6[[#This Row],[Franchise Legal Name]]))</f>
        <v>TOTALLY NUTZ FRANCHISE, LLC</v>
      </c>
      <c r="L1382" s="8" t="str">
        <f>SUBSTITUTE(Items6[[#This Row],[New PDF File Name]],".pdf","_Items1-23.pdf")</f>
        <v>TOTALLY NUTZ FRANCHISE, LLC_2024_Items1-23.pdf</v>
      </c>
      <c r="M1382" s="6" t="str">
        <f>Items6[[#This Row],[Cleaned Legal Name]]&amp;"_"&amp;Items6[[#This Row],[FDD Year]]&amp;".pdf"</f>
        <v>TOTALLY NUTZ FRANCHISE, LLC_2024.pdf</v>
      </c>
      <c r="N1382" s="7" t="str">
        <f>SUBSTITUTE(Items6[[#This Row],[New PDF File Name]],".pdf","")</f>
        <v>TOTALLY NUTZ FRANCHISE, LLC_2024</v>
      </c>
    </row>
    <row r="1383" spans="1:14" x14ac:dyDescent="0.3">
      <c r="A1383" s="1" t="s">
        <v>2771</v>
      </c>
      <c r="B1383" s="1" t="s">
        <v>8</v>
      </c>
      <c r="C1383" s="2">
        <v>45539.538886122682</v>
      </c>
      <c r="D1383" s="2">
        <v>45533.912183101849</v>
      </c>
      <c r="E1383" s="2">
        <v>45533.912183032407</v>
      </c>
      <c r="F1383" s="1" t="s">
        <v>9</v>
      </c>
      <c r="G1383" s="1" t="s">
        <v>2772</v>
      </c>
      <c r="H1383" s="2" t="str">
        <f>_xlfn.XLOOKUP(Items6[[#This Row],[Name - Copy]],AllJson[PDF File Name],AllJson[Franchise Legal Name])</f>
        <v>Touching Hearts Inc.</v>
      </c>
      <c r="I1383" s="4">
        <f>_xlfn.XLOOKUP(Items6[[#This Row],[Name - Copy]],AllJson[PDF File Name],AllJson[FDD Year])</f>
        <v>2024</v>
      </c>
      <c r="J1383" s="5" t="str">
        <f>_xlfn.XLOOKUP(Items6[[#This Row],[Name]],WisconsinFDD_Unstructured[Name],WisconsinFDD_Unstructured[OG Subfolder],0)</f>
        <v>Touching_2024</v>
      </c>
      <c r="K1383" t="str" cm="1">
        <f t="array" ref="K1383">UPPER(CleanFileName1(Items6[[#This Row],[Franchise Legal Name]]))</f>
        <v>TOUCHING HEARTS INC.</v>
      </c>
      <c r="L1383" s="8" t="str">
        <f>SUBSTITUTE(Items6[[#This Row],[New PDF File Name]],".pdf","_Items1-23.pdf")</f>
        <v>TOUCHING HEARTS INC._2024_Items1-23.pdf</v>
      </c>
      <c r="M1383" s="6" t="str">
        <f>Items6[[#This Row],[Cleaned Legal Name]]&amp;"_"&amp;Items6[[#This Row],[FDD Year]]&amp;".pdf"</f>
        <v>TOUCHING HEARTS INC._2024.pdf</v>
      </c>
      <c r="N1383" s="7" t="str">
        <f>SUBSTITUTE(Items6[[#This Row],[New PDF File Name]],".pdf","")</f>
        <v>TOUCHING HEARTS INC._2024</v>
      </c>
    </row>
    <row r="1384" spans="1:14" x14ac:dyDescent="0.3">
      <c r="A1384" s="1" t="s">
        <v>2773</v>
      </c>
      <c r="B1384" s="1" t="s">
        <v>8</v>
      </c>
      <c r="C1384" s="2">
        <v>45539.540134479168</v>
      </c>
      <c r="D1384" s="2">
        <v>45533.912221122686</v>
      </c>
      <c r="E1384" s="2">
        <v>45533.912220833336</v>
      </c>
      <c r="F1384" s="1" t="s">
        <v>9</v>
      </c>
      <c r="G1384" s="1" t="s">
        <v>2774</v>
      </c>
      <c r="H1384" s="2" t="str">
        <f>_xlfn.XLOOKUP(Items6[[#This Row],[Name - Copy]],AllJson[PDF File Name],AllJson[Franchise Legal Name])</f>
        <v>TourScale Franchising, LLC</v>
      </c>
      <c r="I1384" s="4">
        <f>_xlfn.XLOOKUP(Items6[[#This Row],[Name - Copy]],AllJson[PDF File Name],AllJson[FDD Year])</f>
        <v>2024</v>
      </c>
      <c r="J1384" s="5" t="str">
        <f>_xlfn.XLOOKUP(Items6[[#This Row],[Name]],WisconsinFDD_Unstructured[Name],WisconsinFDD_Unstructured[OG Subfolder],0)</f>
        <v>TourScale_2024</v>
      </c>
      <c r="K1384" t="str" cm="1">
        <f t="array" ref="K1384">UPPER(CleanFileName1(Items6[[#This Row],[Franchise Legal Name]]))</f>
        <v>TOURSCALE FRANCHISING, LLC</v>
      </c>
      <c r="L1384" s="8" t="str">
        <f>SUBSTITUTE(Items6[[#This Row],[New PDF File Name]],".pdf","_Items1-23.pdf")</f>
        <v>TOURSCALE FRANCHISING, LLC_2024_Items1-23.pdf</v>
      </c>
      <c r="M1384" s="6" t="str">
        <f>Items6[[#This Row],[Cleaned Legal Name]]&amp;"_"&amp;Items6[[#This Row],[FDD Year]]&amp;".pdf"</f>
        <v>TOURSCALE FRANCHISING, LLC_2024.pdf</v>
      </c>
      <c r="N1384" s="7" t="str">
        <f>SUBSTITUTE(Items6[[#This Row],[New PDF File Name]],".pdf","")</f>
        <v>TOURSCALE FRANCHISING, LLC_2024</v>
      </c>
    </row>
    <row r="1385" spans="1:14" x14ac:dyDescent="0.3">
      <c r="A1385" s="1" t="s">
        <v>2775</v>
      </c>
      <c r="B1385" s="1" t="s">
        <v>8</v>
      </c>
      <c r="C1385" s="2">
        <v>45539.541783993052</v>
      </c>
      <c r="D1385" s="2">
        <v>45533.912255995368</v>
      </c>
      <c r="E1385" s="2">
        <v>45533.912255821757</v>
      </c>
      <c r="F1385" s="1" t="s">
        <v>9</v>
      </c>
      <c r="G1385" s="1" t="s">
        <v>2776</v>
      </c>
      <c r="H1385" s="2" t="str">
        <f>_xlfn.XLOOKUP(Items6[[#This Row],[Name - Copy]],AllJson[PDF File Name],AllJson[Franchise Legal Name])</f>
        <v>Tous Les Jours International Corp.</v>
      </c>
      <c r="I1385" s="4">
        <f>_xlfn.XLOOKUP(Items6[[#This Row],[Name - Copy]],AllJson[PDF File Name],AllJson[FDD Year])</f>
        <v>2024</v>
      </c>
      <c r="J1385" s="5" t="str">
        <f>_xlfn.XLOOKUP(Items6[[#This Row],[Name]],WisconsinFDD_Unstructured[Name],WisconsinFDD_Unstructured[OG Subfolder],0)</f>
        <v>Tous_2024</v>
      </c>
      <c r="K1385" t="str" cm="1">
        <f t="array" ref="K1385">UPPER(CleanFileName1(Items6[[#This Row],[Franchise Legal Name]]))</f>
        <v>TOUS LES JOURS INTERNATIONAL CORP.</v>
      </c>
      <c r="L1385" s="8" t="str">
        <f>SUBSTITUTE(Items6[[#This Row],[New PDF File Name]],".pdf","_Items1-23.pdf")</f>
        <v>TOUS LES JOURS INTERNATIONAL CORP._2024_Items1-23.pdf</v>
      </c>
      <c r="M1385" s="6" t="str">
        <f>Items6[[#This Row],[Cleaned Legal Name]]&amp;"_"&amp;Items6[[#This Row],[FDD Year]]&amp;".pdf"</f>
        <v>TOUS LES JOURS INTERNATIONAL CORP._2024.pdf</v>
      </c>
      <c r="N1385" s="7" t="str">
        <f>SUBSTITUTE(Items6[[#This Row],[New PDF File Name]],".pdf","")</f>
        <v>TOUS LES JOURS INTERNATIONAL CORP._2024</v>
      </c>
    </row>
    <row r="1386" spans="1:14" x14ac:dyDescent="0.3">
      <c r="A1386" s="1" t="s">
        <v>2777</v>
      </c>
      <c r="B1386" s="1" t="s">
        <v>8</v>
      </c>
      <c r="C1386" s="2">
        <v>45539.543782511573</v>
      </c>
      <c r="D1386" s="2">
        <v>45533.912313321758</v>
      </c>
      <c r="E1386" s="2">
        <v>45533.912313194443</v>
      </c>
      <c r="F1386" s="1" t="s">
        <v>9</v>
      </c>
      <c r="G1386" s="1" t="s">
        <v>2778</v>
      </c>
      <c r="H1386" s="2" t="str">
        <f>_xlfn.XLOOKUP(Items6[[#This Row],[Name - Copy]],AllJson[PDF File Name],AllJson[Franchise Legal Name])</f>
        <v>Town Square Franchising LLC</v>
      </c>
      <c r="I1386" s="4">
        <f>_xlfn.XLOOKUP(Items6[[#This Row],[Name - Copy]],AllJson[PDF File Name],AllJson[FDD Year])</f>
        <v>2024</v>
      </c>
      <c r="J1386" s="5" t="str">
        <f>_xlfn.XLOOKUP(Items6[[#This Row],[Name]],WisconsinFDD_Unstructured[Name],WisconsinFDD_Unstructured[OG Subfolder],0)</f>
        <v>Town_2024</v>
      </c>
      <c r="K1386" t="str" cm="1">
        <f t="array" ref="K1386">UPPER(CleanFileName1(Items6[[#This Row],[Franchise Legal Name]]))</f>
        <v>TOWN SQUARE FRANCHISING LLC</v>
      </c>
      <c r="L1386" s="8" t="str">
        <f>SUBSTITUTE(Items6[[#This Row],[New PDF File Name]],".pdf","_Items1-23.pdf")</f>
        <v>TOWN SQUARE FRANCHISING LLC_2024_Items1-23.pdf</v>
      </c>
      <c r="M1386" s="6" t="str">
        <f>Items6[[#This Row],[Cleaned Legal Name]]&amp;"_"&amp;Items6[[#This Row],[FDD Year]]&amp;".pdf"</f>
        <v>TOWN SQUARE FRANCHISING LLC_2024.pdf</v>
      </c>
      <c r="N1386" s="7" t="str">
        <f>SUBSTITUTE(Items6[[#This Row],[New PDF File Name]],".pdf","")</f>
        <v>TOWN SQUARE FRANCHISING LLC_2024</v>
      </c>
    </row>
    <row r="1387" spans="1:14" x14ac:dyDescent="0.3">
      <c r="A1387" s="1" t="s">
        <v>2779</v>
      </c>
      <c r="B1387" s="1" t="s">
        <v>8</v>
      </c>
      <c r="C1387" s="2">
        <v>45539.545713946762</v>
      </c>
      <c r="D1387" s="2">
        <v>45533.912354722219</v>
      </c>
      <c r="E1387" s="2">
        <v>45533.912354502318</v>
      </c>
      <c r="F1387" s="1" t="s">
        <v>9</v>
      </c>
      <c r="G1387" s="1" t="s">
        <v>2780</v>
      </c>
      <c r="H1387" s="2" t="str">
        <f>_xlfn.XLOOKUP(Items6[[#This Row],[Name - Copy]],AllJson[PDF File Name],AllJson[Franchise Legal Name])</f>
        <v>TPP Franchising LLC</v>
      </c>
      <c r="I1387" s="4">
        <f>_xlfn.XLOOKUP(Items6[[#This Row],[Name - Copy]],AllJson[PDF File Name],AllJson[FDD Year])</f>
        <v>2024</v>
      </c>
      <c r="J1387" s="5" t="str">
        <f>_xlfn.XLOOKUP(Items6[[#This Row],[Name]],WisconsinFDD_Unstructured[Name],WisconsinFDD_Unstructured[OG Subfolder],0)</f>
        <v>TPP_2024</v>
      </c>
      <c r="K1387" t="str" cm="1">
        <f t="array" ref="K1387">UPPER(CleanFileName1(Items6[[#This Row],[Franchise Legal Name]]))</f>
        <v>TPP FRANCHISING LLC</v>
      </c>
      <c r="L1387" s="8" t="str">
        <f>SUBSTITUTE(Items6[[#This Row],[New PDF File Name]],".pdf","_Items1-23.pdf")</f>
        <v>TPP FRANCHISING LLC_2024_Items1-23.pdf</v>
      </c>
      <c r="M1387" s="6" t="str">
        <f>Items6[[#This Row],[Cleaned Legal Name]]&amp;"_"&amp;Items6[[#This Row],[FDD Year]]&amp;".pdf"</f>
        <v>TPP FRANCHISING LLC_2024.pdf</v>
      </c>
      <c r="N1387" s="7" t="str">
        <f>SUBSTITUTE(Items6[[#This Row],[New PDF File Name]],".pdf","")</f>
        <v>TPP FRANCHISING LLC_2024</v>
      </c>
    </row>
    <row r="1388" spans="1:14" x14ac:dyDescent="0.3">
      <c r="A1388" s="1" t="s">
        <v>2781</v>
      </c>
      <c r="B1388" s="1" t="s">
        <v>8</v>
      </c>
      <c r="C1388" s="2">
        <v>45539.547633090275</v>
      </c>
      <c r="D1388" s="2">
        <v>45533.912405462965</v>
      </c>
      <c r="E1388" s="2">
        <v>45533.912405312498</v>
      </c>
      <c r="F1388" s="1" t="s">
        <v>9</v>
      </c>
      <c r="G1388" s="1" t="s">
        <v>2782</v>
      </c>
      <c r="H1388" s="2" t="str">
        <f>_xlfn.XLOOKUP(Items6[[#This Row],[Name - Copy]],AllJson[PDF File Name],AllJson[Franchise Legal Name])</f>
        <v>Transworld Business Advisors, LLC</v>
      </c>
      <c r="I1388" s="4">
        <f>_xlfn.XLOOKUP(Items6[[#This Row],[Name - Copy]],AllJson[PDF File Name],AllJson[FDD Year])</f>
        <v>2024</v>
      </c>
      <c r="J1388" s="5" t="str">
        <f>_xlfn.XLOOKUP(Items6[[#This Row],[Name]],WisconsinFDD_Unstructured[Name],WisconsinFDD_Unstructured[OG Subfolder],0)</f>
        <v>Transworld_2024</v>
      </c>
      <c r="K1388" t="str" cm="1">
        <f t="array" ref="K1388">UPPER(CleanFileName1(Items6[[#This Row],[Franchise Legal Name]]))</f>
        <v>TRANSWORLD BUSINESS ADVISORS, LLC</v>
      </c>
      <c r="L1388" s="8" t="str">
        <f>SUBSTITUTE(Items6[[#This Row],[New PDF File Name]],".pdf","_Items1-23.pdf")</f>
        <v>TRANSWORLD BUSINESS ADVISORS, LLC_2024_Items1-23.pdf</v>
      </c>
      <c r="M1388" s="6" t="str">
        <f>Items6[[#This Row],[Cleaned Legal Name]]&amp;"_"&amp;Items6[[#This Row],[FDD Year]]&amp;".pdf"</f>
        <v>TRANSWORLD BUSINESS ADVISORS, LLC_2024.pdf</v>
      </c>
      <c r="N1388" s="7" t="str">
        <f>SUBSTITUTE(Items6[[#This Row],[New PDF File Name]],".pdf","")</f>
        <v>TRANSWORLD BUSINESS ADVISORS, LLC_2024</v>
      </c>
    </row>
    <row r="1389" spans="1:14" x14ac:dyDescent="0.3">
      <c r="A1389" s="1" t="s">
        <v>2783</v>
      </c>
      <c r="B1389" s="1" t="s">
        <v>8</v>
      </c>
      <c r="C1389" s="2">
        <v>45539.549274039353</v>
      </c>
      <c r="D1389" s="2">
        <v>45533.912467141206</v>
      </c>
      <c r="E1389" s="2">
        <v>45533.912466863425</v>
      </c>
      <c r="F1389" s="1" t="s">
        <v>9</v>
      </c>
      <c r="G1389" s="1" t="s">
        <v>2784</v>
      </c>
      <c r="H1389" s="2" t="str">
        <f>_xlfn.XLOOKUP(Items6[[#This Row],[Name - Copy]],AllJson[PDF File Name],AllJson[Franchise Legal Name])</f>
        <v>TRAVELODGE HOTELS INC</v>
      </c>
      <c r="I1389" s="4">
        <f>_xlfn.XLOOKUP(Items6[[#This Row],[Name - Copy]],AllJson[PDF File Name],AllJson[FDD Year])</f>
        <v>2024</v>
      </c>
      <c r="J1389" s="5" t="str">
        <f>_xlfn.XLOOKUP(Items6[[#This Row],[Name]],WisconsinFDD_Unstructured[Name],WisconsinFDD_Unstructured[OG Subfolder],0)</f>
        <v>TRAVELODGE_2024</v>
      </c>
      <c r="K1389" t="str" cm="1">
        <f t="array" ref="K1389">UPPER(CleanFileName1(Items6[[#This Row],[Franchise Legal Name]]))</f>
        <v>TRAVELODGE HOTELS INC</v>
      </c>
      <c r="L1389" s="8" t="str">
        <f>SUBSTITUTE(Items6[[#This Row],[New PDF File Name]],".pdf","_Items1-23.pdf")</f>
        <v>TRAVELODGE HOTELS INC_2024_Items1-23.pdf</v>
      </c>
      <c r="M1389" s="6" t="str">
        <f>Items6[[#This Row],[Cleaned Legal Name]]&amp;"_"&amp;Items6[[#This Row],[FDD Year]]&amp;".pdf"</f>
        <v>TRAVELODGE HOTELS INC_2024.pdf</v>
      </c>
      <c r="N1389" s="7" t="str">
        <f>SUBSTITUTE(Items6[[#This Row],[New PDF File Name]],".pdf","")</f>
        <v>TRAVELODGE HOTELS INC_2024</v>
      </c>
    </row>
    <row r="1390" spans="1:14" x14ac:dyDescent="0.3">
      <c r="A1390" s="1" t="s">
        <v>2785</v>
      </c>
      <c r="B1390" s="1" t="s">
        <v>8</v>
      </c>
      <c r="C1390" s="2">
        <v>45539.552299201387</v>
      </c>
      <c r="D1390" s="2">
        <v>45533.91250752315</v>
      </c>
      <c r="E1390" s="2">
        <v>45533.912507326386</v>
      </c>
      <c r="F1390" s="1" t="s">
        <v>9</v>
      </c>
      <c r="G1390" s="1" t="s">
        <v>2786</v>
      </c>
      <c r="H1390" s="2" t="str">
        <f>_xlfn.XLOOKUP(Items6[[#This Row],[Name - Copy]],AllJson[PDF File Name],AllJson[Franchise Legal Name])</f>
        <v>Travel Leaders Network, LLC</v>
      </c>
      <c r="I1390" s="4">
        <f>_xlfn.XLOOKUP(Items6[[#This Row],[Name - Copy]],AllJson[PDF File Name],AllJson[FDD Year])</f>
        <v>2024</v>
      </c>
      <c r="J1390" s="5" t="str">
        <f>_xlfn.XLOOKUP(Items6[[#This Row],[Name]],WisconsinFDD_Unstructured[Name],WisconsinFDD_Unstructured[OG Subfolder],0)</f>
        <v>Travel_2024</v>
      </c>
      <c r="K1390" t="str" cm="1">
        <f t="array" ref="K1390">UPPER(CleanFileName1(Items6[[#This Row],[Franchise Legal Name]]))</f>
        <v>TRAVEL LEADERS NETWORK, LLC</v>
      </c>
      <c r="L1390" s="8" t="str">
        <f>SUBSTITUTE(Items6[[#This Row],[New PDF File Name]],".pdf","_Items1-23.pdf")</f>
        <v>TRAVEL LEADERS NETWORK, LLC_2024_Items1-23.pdf</v>
      </c>
      <c r="M1390" s="6" t="str">
        <f>Items6[[#This Row],[Cleaned Legal Name]]&amp;"_"&amp;Items6[[#This Row],[FDD Year]]&amp;".pdf"</f>
        <v>TRAVEL LEADERS NETWORK, LLC_2024.pdf</v>
      </c>
      <c r="N1390" s="7" t="str">
        <f>SUBSTITUTE(Items6[[#This Row],[New PDF File Name]],".pdf","")</f>
        <v>TRAVEL LEADERS NETWORK, LLC_2024</v>
      </c>
    </row>
    <row r="1391" spans="1:14" x14ac:dyDescent="0.3">
      <c r="A1391" s="1" t="s">
        <v>2787</v>
      </c>
      <c r="B1391" s="1" t="s">
        <v>8</v>
      </c>
      <c r="C1391" s="2">
        <v>45539.553669224537</v>
      </c>
      <c r="D1391" s="2">
        <v>45533.912552442132</v>
      </c>
      <c r="E1391" s="2">
        <v>45533.912552245369</v>
      </c>
      <c r="F1391" s="1" t="s">
        <v>9</v>
      </c>
      <c r="G1391" s="1" t="s">
        <v>2788</v>
      </c>
      <c r="H1391" s="2" t="str">
        <f>_xlfn.XLOOKUP(Items6[[#This Row],[Name - Copy]],AllJson[PDF File Name],AllJson[Franchise Legal Name])</f>
        <v>TRC Franchisor, Inc.</v>
      </c>
      <c r="I1391" s="4">
        <f>_xlfn.XLOOKUP(Items6[[#This Row],[Name - Copy]],AllJson[PDF File Name],AllJson[FDD Year])</f>
        <v>2024</v>
      </c>
      <c r="J1391" s="5" t="str">
        <f>_xlfn.XLOOKUP(Items6[[#This Row],[Name]],WisconsinFDD_Unstructured[Name],WisconsinFDD_Unstructured[OG Subfolder],0)</f>
        <v>TRC_2024</v>
      </c>
      <c r="K1391" t="str" cm="1">
        <f t="array" ref="K1391">UPPER(CleanFileName1(Items6[[#This Row],[Franchise Legal Name]]))</f>
        <v>TRC FRANCHISOR, INC.</v>
      </c>
      <c r="L1391" s="8" t="str">
        <f>SUBSTITUTE(Items6[[#This Row],[New PDF File Name]],".pdf","_Items1-23.pdf")</f>
        <v>TRC FRANCHISOR, INC._2024_Items1-23.pdf</v>
      </c>
      <c r="M1391" s="6" t="str">
        <f>Items6[[#This Row],[Cleaned Legal Name]]&amp;"_"&amp;Items6[[#This Row],[FDD Year]]&amp;".pdf"</f>
        <v>TRC FRANCHISOR, INC._2024.pdf</v>
      </c>
      <c r="N1391" s="7" t="str">
        <f>SUBSTITUTE(Items6[[#This Row],[New PDF File Name]],".pdf","")</f>
        <v>TRC FRANCHISOR, INC._2024</v>
      </c>
    </row>
    <row r="1392" spans="1:14" x14ac:dyDescent="0.3">
      <c r="A1392" s="1" t="s">
        <v>2789</v>
      </c>
      <c r="B1392" s="1" t="s">
        <v>8</v>
      </c>
      <c r="C1392" s="2">
        <v>45539.556244259256</v>
      </c>
      <c r="D1392" s="2">
        <v>45533.912608252314</v>
      </c>
      <c r="E1392" s="2">
        <v>45533.912608032406</v>
      </c>
      <c r="F1392" s="1" t="s">
        <v>9</v>
      </c>
      <c r="G1392" s="1" t="s">
        <v>2790</v>
      </c>
      <c r="H1392" s="2" t="str">
        <f>_xlfn.XLOOKUP(Items6[[#This Row],[Name - Copy]],AllJson[PDF File Name],AllJson[Franchise Legal Name])</f>
        <v>Trident Investment Partners, Inc.</v>
      </c>
      <c r="I1392" s="4">
        <f>_xlfn.XLOOKUP(Items6[[#This Row],[Name - Copy]],AllJson[PDF File Name],AllJson[FDD Year])</f>
        <v>2024</v>
      </c>
      <c r="J1392" s="5" t="str">
        <f>_xlfn.XLOOKUP(Items6[[#This Row],[Name]],WisconsinFDD_Unstructured[Name],WisconsinFDD_Unstructured[OG Subfolder],0)</f>
        <v>Trident_2024</v>
      </c>
      <c r="K1392" t="str" cm="1">
        <f t="array" ref="K1392">UPPER(CleanFileName1(Items6[[#This Row],[Franchise Legal Name]]))</f>
        <v>TRIDENT INVESTMENT PARTNERS, INC.</v>
      </c>
      <c r="L1392" s="8" t="str">
        <f>SUBSTITUTE(Items6[[#This Row],[New PDF File Name]],".pdf","_Items1-23.pdf")</f>
        <v>TRIDENT INVESTMENT PARTNERS, INC._2024_Items1-23.pdf</v>
      </c>
      <c r="M1392" s="6" t="str">
        <f>Items6[[#This Row],[Cleaned Legal Name]]&amp;"_"&amp;Items6[[#This Row],[FDD Year]]&amp;".pdf"</f>
        <v>TRIDENT INVESTMENT PARTNERS, INC._2024.pdf</v>
      </c>
      <c r="N1392" s="7" t="str">
        <f>SUBSTITUTE(Items6[[#This Row],[New PDF File Name]],".pdf","")</f>
        <v>TRIDENT INVESTMENT PARTNERS, INC._2024</v>
      </c>
    </row>
    <row r="1393" spans="1:14" x14ac:dyDescent="0.3">
      <c r="A1393" s="1" t="s">
        <v>2791</v>
      </c>
      <c r="B1393" s="1" t="s">
        <v>8</v>
      </c>
      <c r="C1393" s="2">
        <v>45539.558263530096</v>
      </c>
      <c r="D1393" s="2">
        <v>45533.91262787037</v>
      </c>
      <c r="E1393" s="2">
        <v>45533.912627662037</v>
      </c>
      <c r="F1393" s="1" t="s">
        <v>9</v>
      </c>
      <c r="G1393" s="1" t="s">
        <v>2792</v>
      </c>
      <c r="H1393" s="2" t="str">
        <f>_xlfn.XLOOKUP(Items6[[#This Row],[Name - Copy]],AllJson[PDF File Name],AllJson[Franchise Legal Name])</f>
        <v>Tropical Smoothie Cafe, LLC</v>
      </c>
      <c r="I1393" s="4">
        <f>_xlfn.XLOOKUP(Items6[[#This Row],[Name - Copy]],AllJson[PDF File Name],AllJson[FDD Year])</f>
        <v>2024</v>
      </c>
      <c r="J1393" s="5" t="str">
        <f>_xlfn.XLOOKUP(Items6[[#This Row],[Name]],WisconsinFDD_Unstructured[Name],WisconsinFDD_Unstructured[OG Subfolder],0)</f>
        <v>Tropical_2024</v>
      </c>
      <c r="K1393" t="str" cm="1">
        <f t="array" ref="K1393">UPPER(CleanFileName1(Items6[[#This Row],[Franchise Legal Name]]))</f>
        <v>TROPICAL SMOOTHIE CAFE, LLC</v>
      </c>
      <c r="L1393" s="8" t="str">
        <f>SUBSTITUTE(Items6[[#This Row],[New PDF File Name]],".pdf","_Items1-23.pdf")</f>
        <v>TROPICAL SMOOTHIE CAFE, LLC_2024_Items1-23.pdf</v>
      </c>
      <c r="M1393" s="6" t="str">
        <f>Items6[[#This Row],[Cleaned Legal Name]]&amp;"_"&amp;Items6[[#This Row],[FDD Year]]&amp;".pdf"</f>
        <v>TROPICAL SMOOTHIE CAFE, LLC_2024.pdf</v>
      </c>
      <c r="N1393" s="7" t="str">
        <f>SUBSTITUTE(Items6[[#This Row],[New PDF File Name]],".pdf","")</f>
        <v>TROPICAL SMOOTHIE CAFE, LLC_2024</v>
      </c>
    </row>
    <row r="1394" spans="1:14" x14ac:dyDescent="0.3">
      <c r="A1394" s="1" t="s">
        <v>2793</v>
      </c>
      <c r="B1394" s="1" t="s">
        <v>8</v>
      </c>
      <c r="C1394" s="2">
        <v>45539.560701736111</v>
      </c>
      <c r="D1394" s="2">
        <v>45533.912666631943</v>
      </c>
      <c r="E1394" s="2">
        <v>45533.912666446762</v>
      </c>
      <c r="F1394" s="1" t="s">
        <v>9</v>
      </c>
      <c r="G1394" s="1" t="s">
        <v>2794</v>
      </c>
      <c r="H1394" s="2" t="str">
        <f>_xlfn.XLOOKUP(Items6[[#This Row],[Name - Copy]],AllJson[PDF File Name],AllJson[Franchise Legal Name])</f>
        <v>Truly Nolen of America, Inc.</v>
      </c>
      <c r="I1394" s="4">
        <f>_xlfn.XLOOKUP(Items6[[#This Row],[Name - Copy]],AllJson[PDF File Name],AllJson[FDD Year])</f>
        <v>2024</v>
      </c>
      <c r="J1394" s="5" t="str">
        <f>_xlfn.XLOOKUP(Items6[[#This Row],[Name]],WisconsinFDD_Unstructured[Name],WisconsinFDD_Unstructured[OG Subfolder],0)</f>
        <v>Truly_2024</v>
      </c>
      <c r="K1394" t="str" cm="1">
        <f t="array" ref="K1394">UPPER(CleanFileName1(Items6[[#This Row],[Franchise Legal Name]]))</f>
        <v>TRULY NOLEN OF AMERICA, INC.</v>
      </c>
      <c r="L1394" s="8" t="str">
        <f>SUBSTITUTE(Items6[[#This Row],[New PDF File Name]],".pdf","_Items1-23.pdf")</f>
        <v>TRULY NOLEN OF AMERICA, INC._2024_Items1-23.pdf</v>
      </c>
      <c r="M1394" s="6" t="str">
        <f>Items6[[#This Row],[Cleaned Legal Name]]&amp;"_"&amp;Items6[[#This Row],[FDD Year]]&amp;".pdf"</f>
        <v>TRULY NOLEN OF AMERICA, INC._2024.pdf</v>
      </c>
      <c r="N1394" s="7" t="str">
        <f>SUBSTITUTE(Items6[[#This Row],[New PDF File Name]],".pdf","")</f>
        <v>TRULY NOLEN OF AMERICA, INC._2024</v>
      </c>
    </row>
    <row r="1395" spans="1:14" x14ac:dyDescent="0.3">
      <c r="A1395" s="1" t="s">
        <v>2795</v>
      </c>
      <c r="B1395" s="1" t="s">
        <v>8</v>
      </c>
      <c r="C1395" s="2">
        <v>45539.562279583333</v>
      </c>
      <c r="D1395" s="2">
        <v>45533.912719942127</v>
      </c>
      <c r="E1395" s="2">
        <v>45533.912719791668</v>
      </c>
      <c r="F1395" s="1" t="s">
        <v>9</v>
      </c>
      <c r="G1395" s="1" t="s">
        <v>2796</v>
      </c>
      <c r="H1395" s="2" t="str">
        <f>_xlfn.XLOOKUP(Items6[[#This Row],[Name - Copy]],AllJson[PDF File Name],AllJson[Franchise Legal Name])</f>
        <v>TRYP Hotels Worldwide, Inc.</v>
      </c>
      <c r="I1395" s="4">
        <f>_xlfn.XLOOKUP(Items6[[#This Row],[Name - Copy]],AllJson[PDF File Name],AllJson[FDD Year])</f>
        <v>2024</v>
      </c>
      <c r="J1395" s="5" t="str">
        <f>_xlfn.XLOOKUP(Items6[[#This Row],[Name]],WisconsinFDD_Unstructured[Name],WisconsinFDD_Unstructured[OG Subfolder],0)</f>
        <v>TRYP_2024</v>
      </c>
      <c r="K1395" t="str" cm="1">
        <f t="array" ref="K1395">UPPER(CleanFileName1(Items6[[#This Row],[Franchise Legal Name]]))</f>
        <v>TRYP HOTELS WORLDWIDE, INC.</v>
      </c>
      <c r="L1395" s="8" t="str">
        <f>SUBSTITUTE(Items6[[#This Row],[New PDF File Name]],".pdf","_Items1-23.pdf")</f>
        <v>TRYP HOTELS WORLDWIDE, INC._2024_Items1-23.pdf</v>
      </c>
      <c r="M1395" s="6" t="str">
        <f>Items6[[#This Row],[Cleaned Legal Name]]&amp;"_"&amp;Items6[[#This Row],[FDD Year]]&amp;".pdf"</f>
        <v>TRYP HOTELS WORLDWIDE, INC._2024.pdf</v>
      </c>
      <c r="N1395" s="7" t="str">
        <f>SUBSTITUTE(Items6[[#This Row],[New PDF File Name]],".pdf","")</f>
        <v>TRYP HOTELS WORLDWIDE, INC._2024</v>
      </c>
    </row>
    <row r="1396" spans="1:14" x14ac:dyDescent="0.3">
      <c r="A1396" s="1" t="s">
        <v>2797</v>
      </c>
      <c r="B1396" s="1" t="s">
        <v>8</v>
      </c>
      <c r="C1396" s="2">
        <v>45539.565159537036</v>
      </c>
      <c r="D1396" s="2">
        <v>45533.912750115742</v>
      </c>
      <c r="E1396" s="2">
        <v>45533.91274994213</v>
      </c>
      <c r="F1396" s="1" t="s">
        <v>9</v>
      </c>
      <c r="G1396" s="1" t="s">
        <v>2798</v>
      </c>
      <c r="H1396" s="2" t="str">
        <f>_xlfn.XLOOKUP(Items6[[#This Row],[Name - Copy]],AllJson[PDF File Name],AllJson[Franchise Legal Name])</f>
        <v>Tumbles LLC</v>
      </c>
      <c r="I1396" s="4">
        <f>_xlfn.XLOOKUP(Items6[[#This Row],[Name - Copy]],AllJson[PDF File Name],AllJson[FDD Year])</f>
        <v>2024</v>
      </c>
      <c r="J1396" s="5" t="str">
        <f>_xlfn.XLOOKUP(Items6[[#This Row],[Name]],WisconsinFDD_Unstructured[Name],WisconsinFDD_Unstructured[OG Subfolder],0)</f>
        <v>Tumbles_2024</v>
      </c>
      <c r="K1396" t="str" cm="1">
        <f t="array" ref="K1396">UPPER(CleanFileName1(Items6[[#This Row],[Franchise Legal Name]]))</f>
        <v>TUMBLES LLC</v>
      </c>
      <c r="L1396" s="8" t="str">
        <f>SUBSTITUTE(Items6[[#This Row],[New PDF File Name]],".pdf","_Items1-23.pdf")</f>
        <v>TUMBLES LLC_2024_Items1-23.pdf</v>
      </c>
      <c r="M1396" s="6" t="str">
        <f>Items6[[#This Row],[Cleaned Legal Name]]&amp;"_"&amp;Items6[[#This Row],[FDD Year]]&amp;".pdf"</f>
        <v>TUMBLES LLC_2024.pdf</v>
      </c>
      <c r="N1396" s="7" t="str">
        <f>SUBSTITUTE(Items6[[#This Row],[New PDF File Name]],".pdf","")</f>
        <v>TUMBLES LLC_2024</v>
      </c>
    </row>
    <row r="1397" spans="1:14" x14ac:dyDescent="0.3">
      <c r="A1397" s="1" t="s">
        <v>2799</v>
      </c>
      <c r="B1397" s="1" t="s">
        <v>8</v>
      </c>
      <c r="C1397" s="2">
        <v>45539.566738634261</v>
      </c>
      <c r="D1397" s="2">
        <v>45533.912773483797</v>
      </c>
      <c r="E1397" s="2">
        <v>45533.912773391203</v>
      </c>
      <c r="F1397" s="1" t="s">
        <v>9</v>
      </c>
      <c r="G1397" s="1" t="s">
        <v>2800</v>
      </c>
      <c r="H1397" s="2" t="str">
        <f>_xlfn.XLOOKUP(Items6[[#This Row],[Name - Copy]],AllJson[PDF File Name],AllJson[Franchise Legal Name])</f>
        <v>Tumble Fresh Franchising, LLC</v>
      </c>
      <c r="I1397" s="4">
        <f>_xlfn.XLOOKUP(Items6[[#This Row],[Name - Copy]],AllJson[PDF File Name],AllJson[FDD Year])</f>
        <v>2024</v>
      </c>
      <c r="J1397" s="5" t="str">
        <f>_xlfn.XLOOKUP(Items6[[#This Row],[Name]],WisconsinFDD_Unstructured[Name],WisconsinFDD_Unstructured[OG Subfolder],0)</f>
        <v>Tumble_2024</v>
      </c>
      <c r="K1397" t="str" cm="1">
        <f t="array" ref="K1397">UPPER(CleanFileName1(Items6[[#This Row],[Franchise Legal Name]]))</f>
        <v>TUMBLE FRESH FRANCHISING, LLC</v>
      </c>
      <c r="L1397" s="8" t="str">
        <f>SUBSTITUTE(Items6[[#This Row],[New PDF File Name]],".pdf","_Items1-23.pdf")</f>
        <v>TUMBLE FRESH FRANCHISING, LLC_2024_Items1-23.pdf</v>
      </c>
      <c r="M1397" s="6" t="str">
        <f>Items6[[#This Row],[Cleaned Legal Name]]&amp;"_"&amp;Items6[[#This Row],[FDD Year]]&amp;".pdf"</f>
        <v>TUMBLE FRESH FRANCHISING, LLC_2024.pdf</v>
      </c>
      <c r="N1397" s="7" t="str">
        <f>SUBSTITUTE(Items6[[#This Row],[New PDF File Name]],".pdf","")</f>
        <v>TUMBLE FRESH FRANCHISING, LLC_2024</v>
      </c>
    </row>
    <row r="1398" spans="1:14" x14ac:dyDescent="0.3">
      <c r="A1398" s="1" t="s">
        <v>2801</v>
      </c>
      <c r="B1398" s="1" t="s">
        <v>8</v>
      </c>
      <c r="C1398" s="2">
        <v>45539.568166018522</v>
      </c>
      <c r="D1398" s="2">
        <v>45533.912796631943</v>
      </c>
      <c r="E1398" s="2">
        <v>45533.912796550925</v>
      </c>
      <c r="F1398" s="1" t="s">
        <v>9</v>
      </c>
      <c r="G1398" s="1" t="s">
        <v>2802</v>
      </c>
      <c r="H1398" s="2" t="str">
        <f>_xlfn.XLOOKUP(Items6[[#This Row],[Name - Copy]],AllJson[PDF File Name],AllJson[Franchise Legal Name])</f>
        <v>Tutu School Franchises, LLC</v>
      </c>
      <c r="I1398" s="4">
        <f>_xlfn.XLOOKUP(Items6[[#This Row],[Name - Copy]],AllJson[PDF File Name],AllJson[FDD Year])</f>
        <v>2024</v>
      </c>
      <c r="J1398" s="5" t="str">
        <f>_xlfn.XLOOKUP(Items6[[#This Row],[Name]],WisconsinFDD_Unstructured[Name],WisconsinFDD_Unstructured[OG Subfolder],0)</f>
        <v>Tutu_2024</v>
      </c>
      <c r="K1398" t="str" cm="1">
        <f t="array" ref="K1398">UPPER(CleanFileName1(Items6[[#This Row],[Franchise Legal Name]]))</f>
        <v>TUTU SCHOOL FRANCHISES, LLC</v>
      </c>
      <c r="L1398" s="8" t="str">
        <f>SUBSTITUTE(Items6[[#This Row],[New PDF File Name]],".pdf","_Items1-23.pdf")</f>
        <v>TUTU SCHOOL FRANCHISES, LLC_2024_Items1-23.pdf</v>
      </c>
      <c r="M1398" s="6" t="str">
        <f>Items6[[#This Row],[Cleaned Legal Name]]&amp;"_"&amp;Items6[[#This Row],[FDD Year]]&amp;".pdf"</f>
        <v>TUTU SCHOOL FRANCHISES, LLC_2024.pdf</v>
      </c>
      <c r="N1398" s="7" t="str">
        <f>SUBSTITUTE(Items6[[#This Row],[New PDF File Name]],".pdf","")</f>
        <v>TUTU SCHOOL FRANCHISES, LLC_2024</v>
      </c>
    </row>
    <row r="1399" spans="1:14" x14ac:dyDescent="0.3">
      <c r="A1399" s="1" t="s">
        <v>2803</v>
      </c>
      <c r="B1399" s="1" t="s">
        <v>8</v>
      </c>
      <c r="C1399" s="2">
        <v>45539.569486296299</v>
      </c>
      <c r="D1399" s="2">
        <v>45533.912855902781</v>
      </c>
      <c r="E1399" s="2">
        <v>45533.91285572917</v>
      </c>
      <c r="F1399" s="1" t="s">
        <v>9</v>
      </c>
      <c r="G1399" s="1" t="s">
        <v>2804</v>
      </c>
      <c r="H1399" s="2" t="str">
        <f>_xlfn.XLOOKUP(Items6[[#This Row],[Name - Copy]],AllJson[PDF File Name],AllJson[Franchise Legal Name])</f>
        <v>Twin Restaurant Franchise, LLC</v>
      </c>
      <c r="I1399" s="4">
        <f>_xlfn.XLOOKUP(Items6[[#This Row],[Name - Copy]],AllJson[PDF File Name],AllJson[FDD Year])</f>
        <v>2024</v>
      </c>
      <c r="J1399" s="5" t="str">
        <f>_xlfn.XLOOKUP(Items6[[#This Row],[Name]],WisconsinFDD_Unstructured[Name],WisconsinFDD_Unstructured[OG Subfolder],0)</f>
        <v>Twin_2024</v>
      </c>
      <c r="K1399" t="str" cm="1">
        <f t="array" ref="K1399">UPPER(CleanFileName1(Items6[[#This Row],[Franchise Legal Name]]))</f>
        <v>TWIN RESTAURANT FRANCHISE, LLC</v>
      </c>
      <c r="L1399" s="8" t="str">
        <f>SUBSTITUTE(Items6[[#This Row],[New PDF File Name]],".pdf","_Items1-23.pdf")</f>
        <v>TWIN RESTAURANT FRANCHISE, LLC_2024_Items1-23.pdf</v>
      </c>
      <c r="M1399" s="6" t="str">
        <f>Items6[[#This Row],[Cleaned Legal Name]]&amp;"_"&amp;Items6[[#This Row],[FDD Year]]&amp;".pdf"</f>
        <v>TWIN RESTAURANT FRANCHISE, LLC_2024.pdf</v>
      </c>
      <c r="N1399" s="7" t="str">
        <f>SUBSTITUTE(Items6[[#This Row],[New PDF File Name]],".pdf","")</f>
        <v>TWIN RESTAURANT FRANCHISE, LLC_2024</v>
      </c>
    </row>
    <row r="1400" spans="1:14" x14ac:dyDescent="0.3">
      <c r="A1400" s="1" t="s">
        <v>2805</v>
      </c>
      <c r="B1400" s="1" t="s">
        <v>8</v>
      </c>
      <c r="C1400" s="2">
        <v>45539.571782604165</v>
      </c>
      <c r="D1400" s="2">
        <v>45533.912874398149</v>
      </c>
      <c r="E1400" s="2">
        <v>45533.912874259258</v>
      </c>
      <c r="F1400" s="1" t="s">
        <v>9</v>
      </c>
      <c r="G1400" s="1" t="s">
        <v>2806</v>
      </c>
      <c r="H1400" s="2" t="str">
        <f>_xlfn.XLOOKUP(Items6[[#This Row],[Name - Copy]],AllJson[PDF File Name],AllJson[Franchise Legal Name])</f>
        <v>Two Maids Franchising, LLC</v>
      </c>
      <c r="I1400" s="4">
        <f>_xlfn.XLOOKUP(Items6[[#This Row],[Name - Copy]],AllJson[PDF File Name],AllJson[FDD Year])</f>
        <v>2024</v>
      </c>
      <c r="J1400" s="5">
        <f>_xlfn.XLOOKUP(Items6[[#This Row],[Name]],WisconsinFDD_Unstructured[Name],WisconsinFDD_Unstructured[OG Subfolder],0)</f>
        <v>0</v>
      </c>
      <c r="K1400" t="str" cm="1">
        <f t="array" ref="K1400">UPPER(CleanFileName1(Items6[[#This Row],[Franchise Legal Name]]))</f>
        <v>TWO MAIDS FRANCHISING, LLC</v>
      </c>
      <c r="L1400" s="8" t="str">
        <f>SUBSTITUTE(Items6[[#This Row],[New PDF File Name]],".pdf","_Items1-23.pdf")</f>
        <v>TWO MAIDS FRANCHISING, LLC_2024_Items1-23.pdf</v>
      </c>
      <c r="M1400" s="6" t="str">
        <f>Items6[[#This Row],[Cleaned Legal Name]]&amp;"_"&amp;Items6[[#This Row],[FDD Year]]&amp;".pdf"</f>
        <v>TWO MAIDS FRANCHISING, LLC_2024.pdf</v>
      </c>
      <c r="N1400" s="7" t="str">
        <f>SUBSTITUTE(Items6[[#This Row],[New PDF File Name]],".pdf","")</f>
        <v>TWO MAIDS FRANCHISING, LLC_2024</v>
      </c>
    </row>
    <row r="1401" spans="1:14" x14ac:dyDescent="0.3">
      <c r="A1401" s="1" t="s">
        <v>2807</v>
      </c>
      <c r="B1401" s="1" t="s">
        <v>8</v>
      </c>
      <c r="C1401" s="2">
        <v>45539.573803449071</v>
      </c>
      <c r="D1401" s="2">
        <v>45533.912923738426</v>
      </c>
      <c r="E1401" s="2">
        <v>45533.912923587966</v>
      </c>
      <c r="F1401" s="1" t="s">
        <v>9</v>
      </c>
      <c r="G1401" s="1" t="s">
        <v>2808</v>
      </c>
      <c r="H1401" s="2" t="str">
        <f>_xlfn.XLOOKUP(Items6[[#This Row],[Name - Copy]],AllJson[PDF File Name],AllJson[Franchise Legal Name])</f>
        <v>Two Men and a Truck SPE LLC</v>
      </c>
      <c r="I1401" s="4">
        <f>_xlfn.XLOOKUP(Items6[[#This Row],[Name - Copy]],AllJson[PDF File Name],AllJson[FDD Year])</f>
        <v>2024</v>
      </c>
      <c r="J1401" s="5">
        <f>_xlfn.XLOOKUP(Items6[[#This Row],[Name]],WisconsinFDD_Unstructured[Name],WisconsinFDD_Unstructured[OG Subfolder],0)</f>
        <v>0</v>
      </c>
      <c r="K1401" t="str" cm="1">
        <f t="array" ref="K1401">UPPER(CleanFileName1(Items6[[#This Row],[Franchise Legal Name]]))</f>
        <v>TWO MEN AND A TRUCK SPE LLC</v>
      </c>
      <c r="L1401" s="8" t="str">
        <f>SUBSTITUTE(Items6[[#This Row],[New PDF File Name]],".pdf","_Items1-23.pdf")</f>
        <v>TWO MEN AND A TRUCK SPE LLC_2024_Items1-23.pdf</v>
      </c>
      <c r="M1401" s="6" t="str">
        <f>Items6[[#This Row],[Cleaned Legal Name]]&amp;"_"&amp;Items6[[#This Row],[FDD Year]]&amp;".pdf"</f>
        <v>TWO MEN AND A TRUCK SPE LLC_2024.pdf</v>
      </c>
      <c r="N1401" s="7" t="str">
        <f>SUBSTITUTE(Items6[[#This Row],[New PDF File Name]],".pdf","")</f>
        <v>TWO MEN AND A TRUCK SPE LLC_2024</v>
      </c>
    </row>
    <row r="1402" spans="1:14" x14ac:dyDescent="0.3">
      <c r="A1402" s="1" t="s">
        <v>2809</v>
      </c>
      <c r="B1402" s="1" t="s">
        <v>8</v>
      </c>
      <c r="C1402" s="2">
        <v>45539.575765798611</v>
      </c>
      <c r="D1402" s="2">
        <v>45533.912978020831</v>
      </c>
      <c r="E1402" s="2">
        <v>45533.912977858796</v>
      </c>
      <c r="F1402" s="1" t="s">
        <v>9</v>
      </c>
      <c r="G1402" s="1" t="s">
        <v>2810</v>
      </c>
      <c r="H1402" s="2" t="str">
        <f>_xlfn.XLOOKUP(Items6[[#This Row],[Name - Copy]],AllJson[PDF File Name],AllJson[Franchise Legal Name])</f>
        <v>TYG Enterprises, LLC</v>
      </c>
      <c r="I1402" s="4">
        <f>_xlfn.XLOOKUP(Items6[[#This Row],[Name - Copy]],AllJson[PDF File Name],AllJson[FDD Year])</f>
        <v>2024</v>
      </c>
      <c r="J1402" s="5" t="str">
        <f>_xlfn.XLOOKUP(Items6[[#This Row],[Name]],WisconsinFDD_Unstructured[Name],WisconsinFDD_Unstructured[OG Subfolder],0)</f>
        <v>TYG_2024</v>
      </c>
      <c r="K1402" t="str" cm="1">
        <f t="array" ref="K1402">UPPER(CleanFileName1(Items6[[#This Row],[Franchise Legal Name]]))</f>
        <v>TYG ENTERPRISES, LLC</v>
      </c>
      <c r="L1402" s="8" t="str">
        <f>SUBSTITUTE(Items6[[#This Row],[New PDF File Name]],".pdf","_Items1-23.pdf")</f>
        <v>TYG ENTERPRISES, LLC_2024_Items1-23.pdf</v>
      </c>
      <c r="M1402" s="6" t="str">
        <f>Items6[[#This Row],[Cleaned Legal Name]]&amp;"_"&amp;Items6[[#This Row],[FDD Year]]&amp;".pdf"</f>
        <v>TYG ENTERPRISES, LLC_2024.pdf</v>
      </c>
      <c r="N1402" s="7" t="str">
        <f>SUBSTITUTE(Items6[[#This Row],[New PDF File Name]],".pdf","")</f>
        <v>TYG ENTERPRISES, LLC_2024</v>
      </c>
    </row>
    <row r="1403" spans="1:14" x14ac:dyDescent="0.3">
      <c r="A1403" s="1" t="s">
        <v>2811</v>
      </c>
      <c r="B1403" s="1" t="s">
        <v>8</v>
      </c>
      <c r="C1403" s="2">
        <v>45539.578099652776</v>
      </c>
      <c r="D1403" s="2">
        <v>45533.913021273147</v>
      </c>
      <c r="E1403" s="2">
        <v>45533.913021076391</v>
      </c>
      <c r="F1403" s="1" t="s">
        <v>9</v>
      </c>
      <c r="G1403" s="1" t="s">
        <v>2812</v>
      </c>
      <c r="H1403" s="2" t="str">
        <f>_xlfn.XLOOKUP(Items6[[#This Row],[Name - Copy]],AllJson[PDF File Name],AllJson[Franchise Legal Name])</f>
        <v>T.B. Franchising Systems, Inc.</v>
      </c>
      <c r="I1403" s="4">
        <f>_xlfn.XLOOKUP(Items6[[#This Row],[Name - Copy]],AllJson[PDF File Name],AllJson[FDD Year])</f>
        <v>2024</v>
      </c>
      <c r="J1403" s="5" t="str">
        <f>_xlfn.XLOOKUP(Items6[[#This Row],[Name]],WisconsinFDD_Unstructured[Name],WisconsinFDD_Unstructured[OG Subfolder],0)</f>
        <v>T_2024</v>
      </c>
      <c r="K1403" t="str" cm="1">
        <f t="array" ref="K1403">UPPER(CleanFileName1(Items6[[#This Row],[Franchise Legal Name]]))</f>
        <v>T.B. FRANCHISING SYSTEMS, INC.</v>
      </c>
      <c r="L1403" s="8" t="str">
        <f>SUBSTITUTE(Items6[[#This Row],[New PDF File Name]],".pdf","_Items1-23.pdf")</f>
        <v>T.B. FRANCHISING SYSTEMS, INC._2024_Items1-23.pdf</v>
      </c>
      <c r="M1403" s="6" t="str">
        <f>Items6[[#This Row],[Cleaned Legal Name]]&amp;"_"&amp;Items6[[#This Row],[FDD Year]]&amp;".pdf"</f>
        <v>T.B. FRANCHISING SYSTEMS, INC._2024.pdf</v>
      </c>
      <c r="N1403" s="7" t="str">
        <f>SUBSTITUTE(Items6[[#This Row],[New PDF File Name]],".pdf","")</f>
        <v>T.B. FRANCHISING SYSTEMS, INC._2024</v>
      </c>
    </row>
    <row r="1404" spans="1:14" x14ac:dyDescent="0.3">
      <c r="A1404" s="1" t="s">
        <v>2813</v>
      </c>
      <c r="B1404" s="1" t="s">
        <v>8</v>
      </c>
      <c r="C1404" s="2">
        <v>45539.579598356482</v>
      </c>
      <c r="D1404" s="2">
        <v>45533.913087789355</v>
      </c>
      <c r="E1404" s="2">
        <v>45533.91308741898</v>
      </c>
      <c r="F1404" s="1" t="s">
        <v>9</v>
      </c>
      <c r="G1404" s="1" t="s">
        <v>2814</v>
      </c>
      <c r="H1404" s="2" t="str">
        <f>_xlfn.XLOOKUP(Items6[[#This Row],[Name - Copy]],AllJson[PDF File Name],AllJson[Franchise Legal Name])</f>
        <v>UATP Management, LLC</v>
      </c>
      <c r="I1404" s="4">
        <f>_xlfn.XLOOKUP(Items6[[#This Row],[Name - Copy]],AllJson[PDF File Name],AllJson[FDD Year])</f>
        <v>2024</v>
      </c>
      <c r="J1404" s="5" t="str">
        <f>_xlfn.XLOOKUP(Items6[[#This Row],[Name]],WisconsinFDD_Unstructured[Name],WisconsinFDD_Unstructured[OG Subfolder],0)</f>
        <v>UATP_2024</v>
      </c>
      <c r="K1404" t="str" cm="1">
        <f t="array" ref="K1404">UPPER(CleanFileName1(Items6[[#This Row],[Franchise Legal Name]]))</f>
        <v>UATP MANAGEMENT, LLC</v>
      </c>
      <c r="L1404" s="8" t="str">
        <f>SUBSTITUTE(Items6[[#This Row],[New PDF File Name]],".pdf","_Items1-23.pdf")</f>
        <v>UATP MANAGEMENT, LLC_2024_Items1-23.pdf</v>
      </c>
      <c r="M1404" s="6" t="str">
        <f>Items6[[#This Row],[Cleaned Legal Name]]&amp;"_"&amp;Items6[[#This Row],[FDD Year]]&amp;".pdf"</f>
        <v>UATP MANAGEMENT, LLC_2024.pdf</v>
      </c>
      <c r="N1404" s="7" t="str">
        <f>SUBSTITUTE(Items6[[#This Row],[New PDF File Name]],".pdf","")</f>
        <v>UATP MANAGEMENT, LLC_2024</v>
      </c>
    </row>
    <row r="1405" spans="1:14" x14ac:dyDescent="0.3">
      <c r="A1405" s="1" t="s">
        <v>2815</v>
      </c>
      <c r="B1405" s="1" t="s">
        <v>8</v>
      </c>
      <c r="C1405" s="2">
        <v>45539.582333587961</v>
      </c>
      <c r="D1405" s="2">
        <v>45533.913146944447</v>
      </c>
      <c r="E1405" s="2">
        <v>45533.913146817133</v>
      </c>
      <c r="F1405" s="1" t="s">
        <v>9</v>
      </c>
      <c r="G1405" s="1" t="s">
        <v>2816</v>
      </c>
      <c r="H1405" s="2" t="str">
        <f>_xlfn.XLOOKUP(Items6[[#This Row],[Name - Copy]],AllJson[PDF File Name],AllJson[Franchise Legal Name])</f>
        <v>UBIF Franchising Co</v>
      </c>
      <c r="I1405" s="4">
        <f>_xlfn.XLOOKUP(Items6[[#This Row],[Name - Copy]],AllJson[PDF File Name],AllJson[FDD Year])</f>
        <v>2024</v>
      </c>
      <c r="J1405" s="5" t="str">
        <f>_xlfn.XLOOKUP(Items6[[#This Row],[Name]],WisconsinFDD_Unstructured[Name],WisconsinFDD_Unstructured[OG Subfolder],0)</f>
        <v>UBIF_2024</v>
      </c>
      <c r="K1405" t="str" cm="1">
        <f t="array" ref="K1405">UPPER(CleanFileName1(Items6[[#This Row],[Franchise Legal Name]]))</f>
        <v>UBIF FRANCHISING CO</v>
      </c>
      <c r="L1405" s="8" t="str">
        <f>SUBSTITUTE(Items6[[#This Row],[New PDF File Name]],".pdf","_Items1-23.pdf")</f>
        <v>UBIF FRANCHISING CO_2024_Items1-23.pdf</v>
      </c>
      <c r="M1405" s="6" t="str">
        <f>Items6[[#This Row],[Cleaned Legal Name]]&amp;"_"&amp;Items6[[#This Row],[FDD Year]]&amp;".pdf"</f>
        <v>UBIF FRANCHISING CO_2024.pdf</v>
      </c>
      <c r="N1405" s="7" t="str">
        <f>SUBSTITUTE(Items6[[#This Row],[New PDF File Name]],".pdf","")</f>
        <v>UBIF FRANCHISING CO_2024</v>
      </c>
    </row>
    <row r="1406" spans="1:14" x14ac:dyDescent="0.3">
      <c r="A1406" s="1" t="s">
        <v>2817</v>
      </c>
      <c r="B1406" s="1" t="s">
        <v>8</v>
      </c>
      <c r="C1406" s="2">
        <v>45539.584535925926</v>
      </c>
      <c r="D1406" s="2">
        <v>45533.913226006945</v>
      </c>
      <c r="E1406" s="2">
        <v>45533.913225763892</v>
      </c>
      <c r="F1406" s="1" t="s">
        <v>9</v>
      </c>
      <c r="G1406" s="1" t="s">
        <v>2818</v>
      </c>
      <c r="H1406" s="2" t="str">
        <f>_xlfn.XLOOKUP(Items6[[#This Row],[Name - Copy]],AllJson[PDF File Name],AllJson[Franchise Legal Name])</f>
        <v>UG Franchise Operations, LLC</v>
      </c>
      <c r="I1406" s="4">
        <f>_xlfn.XLOOKUP(Items6[[#This Row],[Name - Copy]],AllJson[PDF File Name],AllJson[FDD Year])</f>
        <v>2024</v>
      </c>
      <c r="J1406" s="5" t="str">
        <f>_xlfn.XLOOKUP(Items6[[#This Row],[Name]],WisconsinFDD_Unstructured[Name],WisconsinFDD_Unstructured[OG Subfolder],0)</f>
        <v>UG_2024</v>
      </c>
      <c r="K1406" t="str" cm="1">
        <f t="array" ref="K1406">UPPER(CleanFileName1(Items6[[#This Row],[Franchise Legal Name]]))</f>
        <v>UG FRANCHISE OPERATIONS, LLC</v>
      </c>
      <c r="L1406" s="8" t="str">
        <f>SUBSTITUTE(Items6[[#This Row],[New PDF File Name]],".pdf","_Items1-23.pdf")</f>
        <v>UG FRANCHISE OPERATIONS, LLC_2024_Items1-23.pdf</v>
      </c>
      <c r="M1406" s="6" t="str">
        <f>Items6[[#This Row],[Cleaned Legal Name]]&amp;"_"&amp;Items6[[#This Row],[FDD Year]]&amp;".pdf"</f>
        <v>UG FRANCHISE OPERATIONS, LLC_2024.pdf</v>
      </c>
      <c r="N1406" s="7" t="str">
        <f>SUBSTITUTE(Items6[[#This Row],[New PDF File Name]],".pdf","")</f>
        <v>UG FRANCHISE OPERATIONS, LLC_2024</v>
      </c>
    </row>
    <row r="1407" spans="1:14" x14ac:dyDescent="0.3">
      <c r="A1407" s="1" t="s">
        <v>2819</v>
      </c>
      <c r="B1407" s="1" t="s">
        <v>8</v>
      </c>
      <c r="C1407" s="2">
        <v>45539.58692908565</v>
      </c>
      <c r="D1407" s="2">
        <v>45533.913275983796</v>
      </c>
      <c r="E1407" s="2">
        <v>45533.913275694445</v>
      </c>
      <c r="F1407" s="1" t="s">
        <v>9</v>
      </c>
      <c r="G1407" s="1" t="s">
        <v>2820</v>
      </c>
      <c r="H1407" s="2" t="str">
        <f>_xlfn.XLOOKUP(Items6[[#This Row],[Name - Copy]],AllJson[PDF File Name],AllJson[Franchise Legal Name])</f>
        <v>Ultimate Ninjas Franchise Group, LLC</v>
      </c>
      <c r="I1407" s="4">
        <f>_xlfn.XLOOKUP(Items6[[#This Row],[Name - Copy]],AllJson[PDF File Name],AllJson[FDD Year])</f>
        <v>2024</v>
      </c>
      <c r="J1407" s="5" t="str">
        <f>_xlfn.XLOOKUP(Items6[[#This Row],[Name]],WisconsinFDD_Unstructured[Name],WisconsinFDD_Unstructured[OG Subfolder],0)</f>
        <v>Ultimate_2024</v>
      </c>
      <c r="K1407" t="str" cm="1">
        <f t="array" ref="K1407">UPPER(CleanFileName1(Items6[[#This Row],[Franchise Legal Name]]))</f>
        <v>ULTIMATE NINJAS FRANCHISE GROUP, LLC</v>
      </c>
      <c r="L1407" s="8" t="str">
        <f>SUBSTITUTE(Items6[[#This Row],[New PDF File Name]],".pdf","_Items1-23.pdf")</f>
        <v>ULTIMATE NINJAS FRANCHISE GROUP, LLC_2024_Items1-23.pdf</v>
      </c>
      <c r="M1407" s="6" t="str">
        <f>Items6[[#This Row],[Cleaned Legal Name]]&amp;"_"&amp;Items6[[#This Row],[FDD Year]]&amp;".pdf"</f>
        <v>ULTIMATE NINJAS FRANCHISE GROUP, LLC_2024.pdf</v>
      </c>
      <c r="N1407" s="7" t="str">
        <f>SUBSTITUTE(Items6[[#This Row],[New PDF File Name]],".pdf","")</f>
        <v>ULTIMATE NINJAS FRANCHISE GROUP, LLC_2024</v>
      </c>
    </row>
    <row r="1408" spans="1:14" x14ac:dyDescent="0.3">
      <c r="A1408" s="1" t="s">
        <v>2821</v>
      </c>
      <c r="B1408" s="1" t="s">
        <v>8</v>
      </c>
      <c r="C1408" s="2">
        <v>45539.588810844907</v>
      </c>
      <c r="D1408" s="2">
        <v>45533.913309444448</v>
      </c>
      <c r="E1408" s="2">
        <v>45533.913309340278</v>
      </c>
      <c r="F1408" s="1" t="s">
        <v>9</v>
      </c>
      <c r="G1408" s="1" t="s">
        <v>2822</v>
      </c>
      <c r="H1408" s="2" t="str">
        <f>_xlfn.XLOOKUP(Items6[[#This Row],[Name - Copy]],AllJson[PDF File Name],AllJson[Franchise Legal Name])</f>
        <v>Ultra Pool Care Squad Franchise USA, Inc.</v>
      </c>
      <c r="I1408" s="4">
        <f>_xlfn.XLOOKUP(Items6[[#This Row],[Name - Copy]],AllJson[PDF File Name],AllJson[FDD Year])</f>
        <v>2024</v>
      </c>
      <c r="J1408" s="5" t="str">
        <f>_xlfn.XLOOKUP(Items6[[#This Row],[Name]],WisconsinFDD_Unstructured[Name],WisconsinFDD_Unstructured[OG Subfolder],0)</f>
        <v>Ultra_2024</v>
      </c>
      <c r="K1408" t="str" cm="1">
        <f t="array" ref="K1408">UPPER(CleanFileName1(Items6[[#This Row],[Franchise Legal Name]]))</f>
        <v>ULTRA POOL CARE SQUAD FRANCHISE USA, INC.</v>
      </c>
      <c r="L1408" s="8" t="str">
        <f>SUBSTITUTE(Items6[[#This Row],[New PDF File Name]],".pdf","_Items1-23.pdf")</f>
        <v>ULTRA POOL CARE SQUAD FRANCHISE USA, INC._2024_Items1-23.pdf</v>
      </c>
      <c r="M1408" s="6" t="str">
        <f>Items6[[#This Row],[Cleaned Legal Name]]&amp;"_"&amp;Items6[[#This Row],[FDD Year]]&amp;".pdf"</f>
        <v>ULTRA POOL CARE SQUAD FRANCHISE USA, INC._2024.pdf</v>
      </c>
      <c r="N1408" s="7" t="str">
        <f>SUBSTITUTE(Items6[[#This Row],[New PDF File Name]],".pdf","")</f>
        <v>ULTRA POOL CARE SQUAD FRANCHISE USA, INC._2024</v>
      </c>
    </row>
    <row r="1409" spans="1:14" x14ac:dyDescent="0.3">
      <c r="A1409" s="1" t="s">
        <v>2823</v>
      </c>
      <c r="B1409" s="1" t="s">
        <v>8</v>
      </c>
      <c r="C1409" s="2">
        <v>45539.590276388888</v>
      </c>
      <c r="D1409" s="2">
        <v>45533.913359467595</v>
      </c>
      <c r="E1409" s="2">
        <v>45533.913359247686</v>
      </c>
      <c r="F1409" s="1" t="s">
        <v>9</v>
      </c>
      <c r="G1409" s="1" t="s">
        <v>2824</v>
      </c>
      <c r="H1409" s="2" t="str">
        <f>_xlfn.XLOOKUP(Items6[[#This Row],[Name - Copy]],AllJson[PDF File Name],AllJson[Franchise Legal Name])</f>
        <v>Unishippers Global Logistics, LLC</v>
      </c>
      <c r="I1409" s="4">
        <f>_xlfn.XLOOKUP(Items6[[#This Row],[Name - Copy]],AllJson[PDF File Name],AllJson[FDD Year])</f>
        <v>2024</v>
      </c>
      <c r="J1409" s="5" t="str">
        <f>_xlfn.XLOOKUP(Items6[[#This Row],[Name]],WisconsinFDD_Unstructured[Name],WisconsinFDD_Unstructured[OG Subfolder],0)</f>
        <v>Unishippers_2024</v>
      </c>
      <c r="K1409" t="str" cm="1">
        <f t="array" ref="K1409">UPPER(CleanFileName1(Items6[[#This Row],[Franchise Legal Name]]))</f>
        <v>UNISHIPPERS GLOBAL LOGISTICS, LLC</v>
      </c>
      <c r="L1409" s="8" t="str">
        <f>SUBSTITUTE(Items6[[#This Row],[New PDF File Name]],".pdf","_Items1-23.pdf")</f>
        <v>UNISHIPPERS GLOBAL LOGISTICS, LLC_2024_Items1-23.pdf</v>
      </c>
      <c r="M1409" s="6" t="str">
        <f>Items6[[#This Row],[Cleaned Legal Name]]&amp;"_"&amp;Items6[[#This Row],[FDD Year]]&amp;".pdf"</f>
        <v>UNISHIPPERS GLOBAL LOGISTICS, LLC_2024.pdf</v>
      </c>
      <c r="N1409" s="7" t="str">
        <f>SUBSTITUTE(Items6[[#This Row],[New PDF File Name]],".pdf","")</f>
        <v>UNISHIPPERS GLOBAL LOGISTICS, LLC_2024</v>
      </c>
    </row>
    <row r="1410" spans="1:14" x14ac:dyDescent="0.3">
      <c r="A1410" s="1" t="s">
        <v>2825</v>
      </c>
      <c r="B1410" s="1" t="s">
        <v>8</v>
      </c>
      <c r="C1410" s="2">
        <v>45539.59229552083</v>
      </c>
      <c r="D1410" s="2">
        <v>45533.913412824077</v>
      </c>
      <c r="E1410" s="2">
        <v>45533.913412662034</v>
      </c>
      <c r="F1410" s="1" t="s">
        <v>9</v>
      </c>
      <c r="G1410" s="1" t="s">
        <v>2826</v>
      </c>
      <c r="H1410" s="2" t="str">
        <f>_xlfn.XLOOKUP(Items6[[#This Row],[Name - Copy]],AllJson[PDF File Name],AllJson[Franchise Legal Name])</f>
        <v>UNITED COUNTRY REAL ESTATE INC</v>
      </c>
      <c r="I1410" s="4">
        <f>_xlfn.XLOOKUP(Items6[[#This Row],[Name - Copy]],AllJson[PDF File Name],AllJson[FDD Year])</f>
        <v>2024</v>
      </c>
      <c r="J1410" s="5">
        <f>_xlfn.XLOOKUP(Items6[[#This Row],[Name]],WisconsinFDD_Unstructured[Name],WisconsinFDD_Unstructured[OG Subfolder],0)</f>
        <v>0</v>
      </c>
      <c r="K1410" t="str" cm="1">
        <f t="array" ref="K1410">UPPER(CleanFileName1(Items6[[#This Row],[Franchise Legal Name]]))</f>
        <v>UNITED COUNTRY REAL ESTATE INC</v>
      </c>
      <c r="L1410" s="8" t="str">
        <f>SUBSTITUTE(Items6[[#This Row],[New PDF File Name]],".pdf","_Items1-23.pdf")</f>
        <v>UNITED COUNTRY REAL ESTATE INC_2024_Items1-23.pdf</v>
      </c>
      <c r="M1410" s="6" t="str">
        <f>Items6[[#This Row],[Cleaned Legal Name]]&amp;"_"&amp;Items6[[#This Row],[FDD Year]]&amp;".pdf"</f>
        <v>UNITED COUNTRY REAL ESTATE INC_2024.pdf</v>
      </c>
      <c r="N1410" s="7" t="str">
        <f>SUBSTITUTE(Items6[[#This Row],[New PDF File Name]],".pdf","")</f>
        <v>UNITED COUNTRY REAL ESTATE INC_2024</v>
      </c>
    </row>
    <row r="1411" spans="1:14" x14ac:dyDescent="0.3">
      <c r="A1411" s="1" t="s">
        <v>2827</v>
      </c>
      <c r="B1411" s="1" t="s">
        <v>8</v>
      </c>
      <c r="C1411" s="2">
        <v>45539.594489687501</v>
      </c>
      <c r="D1411" s="2">
        <v>45533.913472476852</v>
      </c>
      <c r="E1411" s="2">
        <v>45533.913472175926</v>
      </c>
      <c r="F1411" s="1" t="s">
        <v>9</v>
      </c>
      <c r="G1411" s="1" t="s">
        <v>2828</v>
      </c>
      <c r="H1411" s="2" t="str">
        <f>_xlfn.XLOOKUP(Items6[[#This Row],[Name - Copy]],AllJson[PDF File Name],AllJson[Franchise Legal Name])</f>
        <v>United Franchise Holdings, LLC</v>
      </c>
      <c r="I1411" s="4">
        <f>_xlfn.XLOOKUP(Items6[[#This Row],[Name - Copy]],AllJson[PDF File Name],AllJson[FDD Year])</f>
        <v>2024</v>
      </c>
      <c r="J1411" s="5">
        <f>_xlfn.XLOOKUP(Items6[[#This Row],[Name]],WisconsinFDD_Unstructured[Name],WisconsinFDD_Unstructured[OG Subfolder],0)</f>
        <v>0</v>
      </c>
      <c r="K1411" t="str" cm="1">
        <f t="array" ref="K1411">UPPER(CleanFileName1(Items6[[#This Row],[Franchise Legal Name]]))</f>
        <v>UNITED FRANCHISE HOLDINGS, LLC</v>
      </c>
      <c r="L1411" s="8" t="str">
        <f>SUBSTITUTE(Items6[[#This Row],[New PDF File Name]],".pdf","_Items1-23.pdf")</f>
        <v>UNITED FRANCHISE HOLDINGS, LLC_2024_Items1-23.pdf</v>
      </c>
      <c r="M1411" s="6" t="str">
        <f>Items6[[#This Row],[Cleaned Legal Name]]&amp;"_"&amp;Items6[[#This Row],[FDD Year]]&amp;".pdf"</f>
        <v>UNITED FRANCHISE HOLDINGS, LLC_2024.pdf</v>
      </c>
      <c r="N1411" s="7" t="str">
        <f>SUBSTITUTE(Items6[[#This Row],[New PDF File Name]],".pdf","")</f>
        <v>UNITED FRANCHISE HOLDINGS, LLC_2024</v>
      </c>
    </row>
    <row r="1412" spans="1:14" x14ac:dyDescent="0.3">
      <c r="A1412" s="1" t="s">
        <v>2829</v>
      </c>
      <c r="B1412" s="1" t="s">
        <v>8</v>
      </c>
      <c r="C1412" s="2">
        <v>45539.596328032407</v>
      </c>
      <c r="D1412" s="2">
        <v>45533.91352962963</v>
      </c>
      <c r="E1412" s="2">
        <v>45533.913529363424</v>
      </c>
      <c r="F1412" s="1" t="s">
        <v>9</v>
      </c>
      <c r="G1412" s="1" t="s">
        <v>2830</v>
      </c>
      <c r="H1412" s="2" t="str">
        <f>_xlfn.XLOOKUP(Items6[[#This Row],[Name - Copy]],AllJson[PDF File Name],AllJson[Franchise Legal Name])</f>
        <v>UNITS FRANCHISING GROUP INC</v>
      </c>
      <c r="I1412" s="4">
        <f>_xlfn.XLOOKUP(Items6[[#This Row],[Name - Copy]],AllJson[PDF File Name],AllJson[FDD Year])</f>
        <v>2024</v>
      </c>
      <c r="J1412" s="5" t="str">
        <f>_xlfn.XLOOKUP(Items6[[#This Row],[Name]],WisconsinFDD_Unstructured[Name],WisconsinFDD_Unstructured[OG Subfolder],0)</f>
        <v>UNITS_2024</v>
      </c>
      <c r="K1412" t="str" cm="1">
        <f t="array" ref="K1412">UPPER(CleanFileName1(Items6[[#This Row],[Franchise Legal Name]]))</f>
        <v>UNITS FRANCHISING GROUP INC</v>
      </c>
      <c r="L1412" s="8" t="str">
        <f>SUBSTITUTE(Items6[[#This Row],[New PDF File Name]],".pdf","_Items1-23.pdf")</f>
        <v>UNITS FRANCHISING GROUP INC_2024_Items1-23.pdf</v>
      </c>
      <c r="M1412" s="6" t="str">
        <f>Items6[[#This Row],[Cleaned Legal Name]]&amp;"_"&amp;Items6[[#This Row],[FDD Year]]&amp;".pdf"</f>
        <v>UNITS FRANCHISING GROUP INC_2024.pdf</v>
      </c>
      <c r="N1412" s="7" t="str">
        <f>SUBSTITUTE(Items6[[#This Row],[New PDF File Name]],".pdf","")</f>
        <v>UNITS FRANCHISING GROUP INC_2024</v>
      </c>
    </row>
    <row r="1413" spans="1:14" x14ac:dyDescent="0.3">
      <c r="A1413" s="1" t="s">
        <v>2831</v>
      </c>
      <c r="B1413" s="1" t="s">
        <v>8</v>
      </c>
      <c r="C1413" s="2">
        <v>45539.598029062501</v>
      </c>
      <c r="D1413" s="2">
        <v>45533.913551967591</v>
      </c>
      <c r="E1413" s="2">
        <v>45533.913551782411</v>
      </c>
      <c r="F1413" s="1" t="s">
        <v>9</v>
      </c>
      <c r="G1413" s="1" t="s">
        <v>2832</v>
      </c>
      <c r="H1413" s="2" t="str">
        <f>_xlfn.XLOOKUP(Items6[[#This Row],[Name - Copy]],AllJson[PDF File Name],AllJson[Franchise Legal Name])</f>
        <v>Uni K Wax Franchising, LLC</v>
      </c>
      <c r="I1413" s="4">
        <f>_xlfn.XLOOKUP(Items6[[#This Row],[Name - Copy]],AllJson[PDF File Name],AllJson[FDD Year])</f>
        <v>2024</v>
      </c>
      <c r="J1413" s="5" t="str">
        <f>_xlfn.XLOOKUP(Items6[[#This Row],[Name]],WisconsinFDD_Unstructured[Name],WisconsinFDD_Unstructured[OG Subfolder],0)</f>
        <v>Uni_2024</v>
      </c>
      <c r="K1413" t="str" cm="1">
        <f t="array" ref="K1413">UPPER(CleanFileName1(Items6[[#This Row],[Franchise Legal Name]]))</f>
        <v>UNI K WAX FRANCHISING, LLC</v>
      </c>
      <c r="L1413" s="8" t="str">
        <f>SUBSTITUTE(Items6[[#This Row],[New PDF File Name]],".pdf","_Items1-23.pdf")</f>
        <v>UNI K WAX FRANCHISING, LLC_2024_Items1-23.pdf</v>
      </c>
      <c r="M1413" s="6" t="str">
        <f>Items6[[#This Row],[Cleaned Legal Name]]&amp;"_"&amp;Items6[[#This Row],[FDD Year]]&amp;".pdf"</f>
        <v>UNI K WAX FRANCHISING, LLC_2024.pdf</v>
      </c>
      <c r="N1413" s="7" t="str">
        <f>SUBSTITUTE(Items6[[#This Row],[New PDF File Name]],".pdf","")</f>
        <v>UNI K WAX FRANCHISING, LLC_2024</v>
      </c>
    </row>
    <row r="1414" spans="1:14" x14ac:dyDescent="0.3">
      <c r="A1414" s="1" t="s">
        <v>2833</v>
      </c>
      <c r="B1414" s="1" t="s">
        <v>8</v>
      </c>
      <c r="C1414" s="2">
        <v>45539.600133078704</v>
      </c>
      <c r="D1414" s="2">
        <v>45533.913574432867</v>
      </c>
      <c r="E1414" s="2">
        <v>45533.913574317128</v>
      </c>
      <c r="F1414" s="1" t="s">
        <v>9</v>
      </c>
      <c r="G1414" s="1" t="s">
        <v>2834</v>
      </c>
      <c r="H1414" s="2" t="str">
        <f>_xlfn.XLOOKUP(Items6[[#This Row],[Name - Copy]],AllJson[PDF File Name],AllJson[Franchise Legal Name])</f>
        <v>Upper Midwest Realty Inc</v>
      </c>
      <c r="I1414" s="4">
        <f>_xlfn.XLOOKUP(Items6[[#This Row],[Name - Copy]],AllJson[PDF File Name],AllJson[FDD Year])</f>
        <v>2024</v>
      </c>
      <c r="J1414" s="5" t="str">
        <f>_xlfn.XLOOKUP(Items6[[#This Row],[Name]],WisconsinFDD_Unstructured[Name],WisconsinFDD_Unstructured[OG Subfolder],0)</f>
        <v>Upper_2024</v>
      </c>
      <c r="K1414" t="str" cm="1">
        <f t="array" ref="K1414">UPPER(CleanFileName1(Items6[[#This Row],[Franchise Legal Name]]))</f>
        <v>UPPER MIDWEST REALTY INC</v>
      </c>
      <c r="L1414" s="8" t="str">
        <f>SUBSTITUTE(Items6[[#This Row],[New PDF File Name]],".pdf","_Items1-23.pdf")</f>
        <v>UPPER MIDWEST REALTY INC_2024_Items1-23.pdf</v>
      </c>
      <c r="M1414" s="6" t="str">
        <f>Items6[[#This Row],[Cleaned Legal Name]]&amp;"_"&amp;Items6[[#This Row],[FDD Year]]&amp;".pdf"</f>
        <v>UPPER MIDWEST REALTY INC_2024.pdf</v>
      </c>
      <c r="N1414" s="7" t="str">
        <f>SUBSTITUTE(Items6[[#This Row],[New PDF File Name]],".pdf","")</f>
        <v>UPPER MIDWEST REALTY INC_2024</v>
      </c>
    </row>
    <row r="1415" spans="1:14" x14ac:dyDescent="0.3">
      <c r="A1415" s="1" t="s">
        <v>2835</v>
      </c>
      <c r="B1415" s="1" t="s">
        <v>8</v>
      </c>
      <c r="C1415" s="2">
        <v>45539.601599606482</v>
      </c>
      <c r="D1415" s="2">
        <v>45533.91360133102</v>
      </c>
      <c r="E1415" s="2">
        <v>45533.913601250002</v>
      </c>
      <c r="F1415" s="1" t="s">
        <v>9</v>
      </c>
      <c r="G1415" s="1" t="s">
        <v>2836</v>
      </c>
      <c r="H1415" s="2" t="str">
        <f>_xlfn.XLOOKUP(Items6[[#This Row],[Name - Copy]],AllJson[PDF File Name],AllJson[Franchise Legal Name])</f>
        <v>Uptown Cheapskate Franchise System, LLC</v>
      </c>
      <c r="I1415" s="4">
        <f>_xlfn.XLOOKUP(Items6[[#This Row],[Name - Copy]],AllJson[PDF File Name],AllJson[FDD Year])</f>
        <v>2024</v>
      </c>
      <c r="J1415" s="5" t="str">
        <f>_xlfn.XLOOKUP(Items6[[#This Row],[Name]],WisconsinFDD_Unstructured[Name],WisconsinFDD_Unstructured[OG Subfolder],0)</f>
        <v>Uptown_2024</v>
      </c>
      <c r="K1415" t="str" cm="1">
        <f t="array" ref="K1415">UPPER(CleanFileName1(Items6[[#This Row],[Franchise Legal Name]]))</f>
        <v>UPTOWN CHEAPSKATE FRANCHISE SYSTEM, LLC</v>
      </c>
      <c r="L1415" s="8" t="str">
        <f>SUBSTITUTE(Items6[[#This Row],[New PDF File Name]],".pdf","_Items1-23.pdf")</f>
        <v>UPTOWN CHEAPSKATE FRANCHISE SYSTEM, LLC_2024_Items1-23.pdf</v>
      </c>
      <c r="M1415" s="6" t="str">
        <f>Items6[[#This Row],[Cleaned Legal Name]]&amp;"_"&amp;Items6[[#This Row],[FDD Year]]&amp;".pdf"</f>
        <v>UPTOWN CHEAPSKATE FRANCHISE SYSTEM, LLC_2024.pdf</v>
      </c>
      <c r="N1415" s="7" t="str">
        <f>SUBSTITUTE(Items6[[#This Row],[New PDF File Name]],".pdf","")</f>
        <v>UPTOWN CHEAPSKATE FRANCHISE SYSTEM, LLC_2024</v>
      </c>
    </row>
    <row r="1416" spans="1:14" x14ac:dyDescent="0.3">
      <c r="A1416" s="1" t="s">
        <v>2837</v>
      </c>
      <c r="B1416" s="1" t="s">
        <v>8</v>
      </c>
      <c r="C1416" s="2">
        <v>45539.603204004627</v>
      </c>
      <c r="D1416" s="2">
        <v>45533.913631203701</v>
      </c>
      <c r="E1416" s="2">
        <v>45533.913631134259</v>
      </c>
      <c r="F1416" s="1" t="s">
        <v>9</v>
      </c>
      <c r="G1416" s="1" t="s">
        <v>2838</v>
      </c>
      <c r="H1416" s="2" t="str">
        <f>_xlfn.XLOOKUP(Items6[[#This Row],[Name - Copy]],AllJson[PDF File Name],AllJson[Franchise Legal Name])</f>
        <v>Up Closets Franchising LLC</v>
      </c>
      <c r="I1416" s="4">
        <f>_xlfn.XLOOKUP(Items6[[#This Row],[Name - Copy]],AllJson[PDF File Name],AllJson[FDD Year])</f>
        <v>2024</v>
      </c>
      <c r="J1416" s="5" t="str">
        <f>_xlfn.XLOOKUP(Items6[[#This Row],[Name]],WisconsinFDD_Unstructured[Name],WisconsinFDD_Unstructured[OG Subfolder],0)</f>
        <v>Up_2024</v>
      </c>
      <c r="K1416" t="str" cm="1">
        <f t="array" ref="K1416">UPPER(CleanFileName1(Items6[[#This Row],[Franchise Legal Name]]))</f>
        <v>UP CLOSETS FRANCHISING LLC</v>
      </c>
      <c r="L1416" s="8" t="str">
        <f>SUBSTITUTE(Items6[[#This Row],[New PDF File Name]],".pdf","_Items1-23.pdf")</f>
        <v>UP CLOSETS FRANCHISING LLC_2024_Items1-23.pdf</v>
      </c>
      <c r="M1416" s="6" t="str">
        <f>Items6[[#This Row],[Cleaned Legal Name]]&amp;"_"&amp;Items6[[#This Row],[FDD Year]]&amp;".pdf"</f>
        <v>UP CLOSETS FRANCHISING LLC_2024.pdf</v>
      </c>
      <c r="N1416" s="7" t="str">
        <f>SUBSTITUTE(Items6[[#This Row],[New PDF File Name]],".pdf","")</f>
        <v>UP CLOSETS FRANCHISING LLC_2024</v>
      </c>
    </row>
    <row r="1417" spans="1:14" x14ac:dyDescent="0.3">
      <c r="A1417" s="1" t="s">
        <v>2839</v>
      </c>
      <c r="B1417" s="1" t="s">
        <v>8</v>
      </c>
      <c r="C1417" s="2">
        <v>45539.604719791663</v>
      </c>
      <c r="D1417" s="2">
        <v>45533.913664155094</v>
      </c>
      <c r="E1417" s="2">
        <v>45533.913664074076</v>
      </c>
      <c r="F1417" s="1" t="s">
        <v>9</v>
      </c>
      <c r="G1417" s="1" t="s">
        <v>2840</v>
      </c>
      <c r="H1417" s="2" t="str">
        <f>_xlfn.XLOOKUP(Items6[[#This Row],[Name - Copy]],AllJson[PDF File Name],AllJson[Franchise Legal Name])</f>
        <v>USA Insulation Franchise, LLC</v>
      </c>
      <c r="I1417" s="4">
        <f>_xlfn.XLOOKUP(Items6[[#This Row],[Name - Copy]],AllJson[PDF File Name],AllJson[FDD Year])</f>
        <v>2024</v>
      </c>
      <c r="J1417" s="5" t="str">
        <f>_xlfn.XLOOKUP(Items6[[#This Row],[Name]],WisconsinFDD_Unstructured[Name],WisconsinFDD_Unstructured[OG Subfolder],0)</f>
        <v>USA_2024</v>
      </c>
      <c r="K1417" t="str" cm="1">
        <f t="array" ref="K1417">UPPER(CleanFileName1(Items6[[#This Row],[Franchise Legal Name]]))</f>
        <v>USA INSULATION FRANCHISE, LLC</v>
      </c>
      <c r="L1417" s="8" t="str">
        <f>SUBSTITUTE(Items6[[#This Row],[New PDF File Name]],".pdf","_Items1-23.pdf")</f>
        <v>USA INSULATION FRANCHISE, LLC_2024_Items1-23.pdf</v>
      </c>
      <c r="M1417" s="6" t="str">
        <f>Items6[[#This Row],[Cleaned Legal Name]]&amp;"_"&amp;Items6[[#This Row],[FDD Year]]&amp;".pdf"</f>
        <v>USA INSULATION FRANCHISE, LLC_2024.pdf</v>
      </c>
      <c r="N1417" s="7" t="str">
        <f>SUBSTITUTE(Items6[[#This Row],[New PDF File Name]],".pdf","")</f>
        <v>USA INSULATION FRANCHISE, LLC_2024</v>
      </c>
    </row>
    <row r="1418" spans="1:14" x14ac:dyDescent="0.3">
      <c r="A1418" s="1" t="s">
        <v>2841</v>
      </c>
      <c r="B1418" s="1" t="s">
        <v>8</v>
      </c>
      <c r="C1418" s="2">
        <v>45539.606638391204</v>
      </c>
      <c r="D1418" s="2">
        <v>45533.913678182871</v>
      </c>
      <c r="E1418" s="2">
        <v>45533.913678113429</v>
      </c>
      <c r="F1418" s="1" t="s">
        <v>9</v>
      </c>
      <c r="G1418" s="1" t="s">
        <v>2842</v>
      </c>
      <c r="H1418" s="2" t="str">
        <f>_xlfn.XLOOKUP(Items6[[#This Row],[Name - Copy]],AllJson[PDF File Name],AllJson[Franchise Legal Name])</f>
        <v>USA Ninja Challenge Franchising, LLC</v>
      </c>
      <c r="I1418" s="4">
        <f>_xlfn.XLOOKUP(Items6[[#This Row],[Name - Copy]],AllJson[PDF File Name],AllJson[FDD Year])</f>
        <v>2023</v>
      </c>
      <c r="J1418" s="5">
        <f>_xlfn.XLOOKUP(Items6[[#This Row],[Name]],WisconsinFDD_Unstructured[Name],WisconsinFDD_Unstructured[OG Subfolder],0)</f>
        <v>0</v>
      </c>
      <c r="K1418" t="str" cm="1">
        <f t="array" ref="K1418">UPPER(CleanFileName1(Items6[[#This Row],[Franchise Legal Name]]))</f>
        <v>USA NINJA CHALLENGE FRANCHISING, LLC</v>
      </c>
      <c r="L1418" s="8" t="str">
        <f>SUBSTITUTE(Items6[[#This Row],[New PDF File Name]],".pdf","_Items1-23.pdf")</f>
        <v>USA NINJA CHALLENGE FRANCHISING, LLC_2023_Items1-23.pdf</v>
      </c>
      <c r="M1418" s="6" t="str">
        <f>Items6[[#This Row],[Cleaned Legal Name]]&amp;"_"&amp;Items6[[#This Row],[FDD Year]]&amp;".pdf"</f>
        <v>USA NINJA CHALLENGE FRANCHISING, LLC_2023.pdf</v>
      </c>
      <c r="N1418" s="7" t="str">
        <f>SUBSTITUTE(Items6[[#This Row],[New PDF File Name]],".pdf","")</f>
        <v>USA NINJA CHALLENGE FRANCHISING, LLC_2023</v>
      </c>
    </row>
    <row r="1419" spans="1:14" x14ac:dyDescent="0.3">
      <c r="A1419" s="1" t="s">
        <v>2843</v>
      </c>
      <c r="B1419" s="1" t="s">
        <v>8</v>
      </c>
      <c r="C1419" s="2">
        <v>45539.607809328707</v>
      </c>
      <c r="D1419" s="2">
        <v>45533.913711990739</v>
      </c>
      <c r="E1419" s="2">
        <v>45533.913711817127</v>
      </c>
      <c r="F1419" s="1" t="s">
        <v>9</v>
      </c>
      <c r="G1419" s="1" t="s">
        <v>2844</v>
      </c>
      <c r="H1419" s="2" t="str">
        <f>_xlfn.XLOOKUP(Items6[[#This Row],[Name - Copy]],AllJson[PDF File Name],AllJson[Franchise Legal Name])</f>
        <v>US LAWNS INC</v>
      </c>
      <c r="I1419" s="4">
        <f>_xlfn.XLOOKUP(Items6[[#This Row],[Name - Copy]],AllJson[PDF File Name],AllJson[FDD Year])</f>
        <v>2024</v>
      </c>
      <c r="J1419" s="5" t="str">
        <f>_xlfn.XLOOKUP(Items6[[#This Row],[Name]],WisconsinFDD_Unstructured[Name],WisconsinFDD_Unstructured[OG Subfolder],0)</f>
        <v>US_2024</v>
      </c>
      <c r="K1419" t="str" cm="1">
        <f t="array" ref="K1419">UPPER(CleanFileName1(Items6[[#This Row],[Franchise Legal Name]]))</f>
        <v>US LAWNS INC</v>
      </c>
      <c r="L1419" s="8" t="str">
        <f>SUBSTITUTE(Items6[[#This Row],[New PDF File Name]],".pdf","_Items1-23.pdf")</f>
        <v>US LAWNS INC_2024_Items1-23.pdf</v>
      </c>
      <c r="M1419" s="6" t="str">
        <f>Items6[[#This Row],[Cleaned Legal Name]]&amp;"_"&amp;Items6[[#This Row],[FDD Year]]&amp;".pdf"</f>
        <v>US LAWNS INC_2024.pdf</v>
      </c>
      <c r="N1419" s="7" t="str">
        <f>SUBSTITUTE(Items6[[#This Row],[New PDF File Name]],".pdf","")</f>
        <v>US LAWNS INC_2024</v>
      </c>
    </row>
    <row r="1420" spans="1:14" x14ac:dyDescent="0.3">
      <c r="A1420" s="1" t="s">
        <v>2845</v>
      </c>
      <c r="B1420" s="1" t="s">
        <v>8</v>
      </c>
      <c r="C1420" s="2">
        <v>45539.609933981483</v>
      </c>
      <c r="D1420" s="2">
        <v>45533.913732465277</v>
      </c>
      <c r="E1420" s="2">
        <v>45533.913732361114</v>
      </c>
      <c r="F1420" s="1" t="s">
        <v>9</v>
      </c>
      <c r="G1420" s="1" t="s">
        <v>2846</v>
      </c>
      <c r="H1420" s="2" t="str">
        <f>_xlfn.XLOOKUP(Items6[[#This Row],[Name - Copy]],AllJson[PDF File Name],AllJson[Franchise Legal Name])</f>
        <v>U Got Stink Franchising, LLC</v>
      </c>
      <c r="I1420" s="4">
        <f>_xlfn.XLOOKUP(Items6[[#This Row],[Name - Copy]],AllJson[PDF File Name],AllJson[FDD Year])</f>
        <v>2023</v>
      </c>
      <c r="J1420" s="5" t="str">
        <f>_xlfn.XLOOKUP(Items6[[#This Row],[Name]],WisconsinFDD_Unstructured[Name],WisconsinFDD_Unstructured[OG Subfolder],0)</f>
        <v>U_2023</v>
      </c>
      <c r="K1420" t="str" cm="1">
        <f t="array" ref="K1420">UPPER(CleanFileName1(Items6[[#This Row],[Franchise Legal Name]]))</f>
        <v>U GOT STINK FRANCHISING, LLC</v>
      </c>
      <c r="L1420" s="8" t="str">
        <f>SUBSTITUTE(Items6[[#This Row],[New PDF File Name]],".pdf","_Items1-23.pdf")</f>
        <v>U GOT STINK FRANCHISING, LLC_2023_Items1-23.pdf</v>
      </c>
      <c r="M1420" s="6" t="str">
        <f>Items6[[#This Row],[Cleaned Legal Name]]&amp;"_"&amp;Items6[[#This Row],[FDD Year]]&amp;".pdf"</f>
        <v>U GOT STINK FRANCHISING, LLC_2023.pdf</v>
      </c>
      <c r="N1420" s="7" t="str">
        <f>SUBSTITUTE(Items6[[#This Row],[New PDF File Name]],".pdf","")</f>
        <v>U GOT STINK FRANCHISING, LLC_2023</v>
      </c>
    </row>
    <row r="1421" spans="1:14" x14ac:dyDescent="0.3">
      <c r="A1421" s="1" t="s">
        <v>2847</v>
      </c>
      <c r="B1421" s="1" t="s">
        <v>8</v>
      </c>
      <c r="C1421" s="2">
        <v>45539.611227372683</v>
      </c>
      <c r="D1421" s="2">
        <v>45533.913770567131</v>
      </c>
      <c r="E1421" s="2">
        <v>45533.913770405095</v>
      </c>
      <c r="F1421" s="1" t="s">
        <v>9</v>
      </c>
      <c r="G1421" s="1" t="s">
        <v>2848</v>
      </c>
      <c r="H1421" s="2" t="str">
        <f>_xlfn.XLOOKUP(Items6[[#This Row],[Name - Copy]],AllJson[PDF File Name],AllJson[Franchise Legal Name])</f>
        <v>V'S BARBERSHOP FRANCHISE LLC</v>
      </c>
      <c r="I1421" s="4">
        <f>_xlfn.XLOOKUP(Items6[[#This Row],[Name - Copy]],AllJson[PDF File Name],AllJson[FDD Year])</f>
        <v>2024</v>
      </c>
      <c r="J1421" s="5" t="str">
        <f>_xlfn.XLOOKUP(Items6[[#This Row],[Name]],WisconsinFDD_Unstructured[Name],WisconsinFDD_Unstructured[OG Subfolder],0)</f>
        <v>V'S_2024</v>
      </c>
      <c r="K1421" t="str" cm="1">
        <f t="array" ref="K1421">UPPER(CleanFileName1(Items6[[#This Row],[Franchise Legal Name]]))</f>
        <v>V'S BARBERSHOP FRANCHISE LLC</v>
      </c>
      <c r="L1421" s="8" t="str">
        <f>SUBSTITUTE(Items6[[#This Row],[New PDF File Name]],".pdf","_Items1-23.pdf")</f>
        <v>V'S BARBERSHOP FRANCHISE LLC_2024_Items1-23.pdf</v>
      </c>
      <c r="M1421" s="6" t="str">
        <f>Items6[[#This Row],[Cleaned Legal Name]]&amp;"_"&amp;Items6[[#This Row],[FDD Year]]&amp;".pdf"</f>
        <v>V'S BARBERSHOP FRANCHISE LLC_2024.pdf</v>
      </c>
      <c r="N1421" s="7" t="str">
        <f>SUBSTITUTE(Items6[[#This Row],[New PDF File Name]],".pdf","")</f>
        <v>V'S BARBERSHOP FRANCHISE LLC_2024</v>
      </c>
    </row>
    <row r="1422" spans="1:14" x14ac:dyDescent="0.3">
      <c r="A1422" s="1" t="s">
        <v>2849</v>
      </c>
      <c r="B1422" s="1" t="s">
        <v>8</v>
      </c>
      <c r="C1422" s="2">
        <v>45539.613011006943</v>
      </c>
      <c r="D1422" s="2">
        <v>45533.913794328706</v>
      </c>
      <c r="E1422" s="2">
        <v>45533.913794131942</v>
      </c>
      <c r="F1422" s="1" t="s">
        <v>9</v>
      </c>
      <c r="G1422" s="1" t="s">
        <v>2850</v>
      </c>
      <c r="H1422" s="2" t="str">
        <f>_xlfn.XLOOKUP(Items6[[#This Row],[Name - Copy]],AllJson[PDF File Name],AllJson[Franchise Legal Name])</f>
        <v>Valbridge Property Advisors Franchising System, LLC</v>
      </c>
      <c r="I1422" s="4">
        <f>_xlfn.XLOOKUP(Items6[[#This Row],[Name - Copy]],AllJson[PDF File Name],AllJson[FDD Year])</f>
        <v>2024</v>
      </c>
      <c r="J1422" s="5" t="str">
        <f>_xlfn.XLOOKUP(Items6[[#This Row],[Name]],WisconsinFDD_Unstructured[Name],WisconsinFDD_Unstructured[OG Subfolder],0)</f>
        <v>Valbridge_2024</v>
      </c>
      <c r="K1422" t="str" cm="1">
        <f t="array" ref="K1422">UPPER(CleanFileName1(Items6[[#This Row],[Franchise Legal Name]]))</f>
        <v>VALBRIDGE PROPERTY ADVISORS FRANCHISING SYSTEM, LLC</v>
      </c>
      <c r="L1422" s="8" t="str">
        <f>SUBSTITUTE(Items6[[#This Row],[New PDF File Name]],".pdf","_Items1-23.pdf")</f>
        <v>VALBRIDGE PROPERTY ADVISORS FRANCHISING SYSTEM, LLC_2024_Items1-23.pdf</v>
      </c>
      <c r="M1422" s="6" t="str">
        <f>Items6[[#This Row],[Cleaned Legal Name]]&amp;"_"&amp;Items6[[#This Row],[FDD Year]]&amp;".pdf"</f>
        <v>VALBRIDGE PROPERTY ADVISORS FRANCHISING SYSTEM, LLC_2024.pdf</v>
      </c>
      <c r="N1422" s="7" t="str">
        <f>SUBSTITUTE(Items6[[#This Row],[New PDF File Name]],".pdf","")</f>
        <v>VALBRIDGE PROPERTY ADVISORS FRANCHISING SYSTEM, LLC_2024</v>
      </c>
    </row>
    <row r="1423" spans="1:14" x14ac:dyDescent="0.3">
      <c r="A1423" s="1" t="s">
        <v>2851</v>
      </c>
      <c r="B1423" s="1" t="s">
        <v>8</v>
      </c>
      <c r="C1423" s="2">
        <v>45539.615026932872</v>
      </c>
      <c r="D1423" s="2">
        <v>45533.913827523145</v>
      </c>
      <c r="E1423" s="2">
        <v>45533.913827303244</v>
      </c>
      <c r="F1423" s="1" t="s">
        <v>9</v>
      </c>
      <c r="G1423" s="1" t="s">
        <v>2852</v>
      </c>
      <c r="H1423" s="2" t="str">
        <f>_xlfn.XLOOKUP(Items6[[#This Row],[Name - Copy]],AllJson[PDF File Name],AllJson[Franchise Legal Name])</f>
        <v>Valenta Franchise, LLC</v>
      </c>
      <c r="I1423" s="4">
        <f>_xlfn.XLOOKUP(Items6[[#This Row],[Name - Copy]],AllJson[PDF File Name],AllJson[FDD Year])</f>
        <v>2024</v>
      </c>
      <c r="J1423" s="5" t="str">
        <f>_xlfn.XLOOKUP(Items6[[#This Row],[Name]],WisconsinFDD_Unstructured[Name],WisconsinFDD_Unstructured[OG Subfolder],0)</f>
        <v>Valenta_2024</v>
      </c>
      <c r="K1423" t="str" cm="1">
        <f t="array" ref="K1423">UPPER(CleanFileName1(Items6[[#This Row],[Franchise Legal Name]]))</f>
        <v>VALENTA FRANCHISE, LLC</v>
      </c>
      <c r="L1423" s="8" t="str">
        <f>SUBSTITUTE(Items6[[#This Row],[New PDF File Name]],".pdf","_Items1-23.pdf")</f>
        <v>VALENTA FRANCHISE, LLC_2024_Items1-23.pdf</v>
      </c>
      <c r="M1423" s="6" t="str">
        <f>Items6[[#This Row],[Cleaned Legal Name]]&amp;"_"&amp;Items6[[#This Row],[FDD Year]]&amp;".pdf"</f>
        <v>VALENTA FRANCHISE, LLC_2024.pdf</v>
      </c>
      <c r="N1423" s="7" t="str">
        <f>SUBSTITUTE(Items6[[#This Row],[New PDF File Name]],".pdf","")</f>
        <v>VALENTA FRANCHISE, LLC_2024</v>
      </c>
    </row>
    <row r="1424" spans="1:14" x14ac:dyDescent="0.3">
      <c r="A1424" s="1" t="s">
        <v>2853</v>
      </c>
      <c r="B1424" s="1" t="s">
        <v>8</v>
      </c>
      <c r="C1424" s="2">
        <v>45539.616581817128</v>
      </c>
      <c r="D1424" s="2">
        <v>45533.913859849534</v>
      </c>
      <c r="E1424" s="2">
        <v>45533.913859664353</v>
      </c>
      <c r="F1424" s="1" t="s">
        <v>9</v>
      </c>
      <c r="G1424" s="1" t="s">
        <v>2854</v>
      </c>
      <c r="H1424" s="2" t="str">
        <f>_xlfn.XLOOKUP(Items6[[#This Row],[Name - Copy]],AllJson[PDF File Name],AllJson[Franchise Legal Name])</f>
        <v>Valhallan, LLC</v>
      </c>
      <c r="I1424" s="4">
        <f>_xlfn.XLOOKUP(Items6[[#This Row],[Name - Copy]],AllJson[PDF File Name],AllJson[FDD Year])</f>
        <v>2024</v>
      </c>
      <c r="J1424" s="5" t="str">
        <f>_xlfn.XLOOKUP(Items6[[#This Row],[Name]],WisconsinFDD_Unstructured[Name],WisconsinFDD_Unstructured[OG Subfolder],0)</f>
        <v>Valhallan_2024</v>
      </c>
      <c r="K1424" t="str" cm="1">
        <f t="array" ref="K1424">UPPER(CleanFileName1(Items6[[#This Row],[Franchise Legal Name]]))</f>
        <v>VALHALLAN, LLC</v>
      </c>
      <c r="L1424" s="8" t="str">
        <f>SUBSTITUTE(Items6[[#This Row],[New PDF File Name]],".pdf","_Items1-23.pdf")</f>
        <v>VALHALLAN, LLC_2024_Items1-23.pdf</v>
      </c>
      <c r="M1424" s="6" t="str">
        <f>Items6[[#This Row],[Cleaned Legal Name]]&amp;"_"&amp;Items6[[#This Row],[FDD Year]]&amp;".pdf"</f>
        <v>VALHALLAN, LLC_2024.pdf</v>
      </c>
      <c r="N1424" s="7" t="str">
        <f>SUBSTITUTE(Items6[[#This Row],[New PDF File Name]],".pdf","")</f>
        <v>VALHALLAN, LLC_2024</v>
      </c>
    </row>
    <row r="1425" spans="1:14" x14ac:dyDescent="0.3">
      <c r="A1425" s="1" t="s">
        <v>2855</v>
      </c>
      <c r="B1425" s="1" t="s">
        <v>8</v>
      </c>
      <c r="C1425" s="2">
        <v>45539.619177511573</v>
      </c>
      <c r="D1425" s="2">
        <v>45533.913893217592</v>
      </c>
      <c r="E1425" s="2">
        <v>45533.91389314815</v>
      </c>
      <c r="F1425" s="1" t="s">
        <v>9</v>
      </c>
      <c r="G1425" s="1" t="s">
        <v>2856</v>
      </c>
      <c r="H1425" s="2" t="str">
        <f>_xlfn.XLOOKUP(Items6[[#This Row],[Name - Copy]],AllJson[PDF File Name],AllJson[Franchise Legal Name])</f>
        <v>VALPAK DIRECT MARKETING SYSTEMS, LLC</v>
      </c>
      <c r="I1425" s="4">
        <f>_xlfn.XLOOKUP(Items6[[#This Row],[Name - Copy]],AllJson[PDF File Name],AllJson[FDD Year])</f>
        <v>2024</v>
      </c>
      <c r="J1425" s="5" t="str">
        <f>_xlfn.XLOOKUP(Items6[[#This Row],[Name]],WisconsinFDD_Unstructured[Name],WisconsinFDD_Unstructured[OG Subfolder],0)</f>
        <v>VALPAK_2024</v>
      </c>
      <c r="K1425" t="str" cm="1">
        <f t="array" ref="K1425">UPPER(CleanFileName1(Items6[[#This Row],[Franchise Legal Name]]))</f>
        <v>VALPAK DIRECT MARKETING SYSTEMS, LLC</v>
      </c>
      <c r="L1425" s="8" t="str">
        <f>SUBSTITUTE(Items6[[#This Row],[New PDF File Name]],".pdf","_Items1-23.pdf")</f>
        <v>VALPAK DIRECT MARKETING SYSTEMS, LLC_2024_Items1-23.pdf</v>
      </c>
      <c r="M1425" s="6" t="str">
        <f>Items6[[#This Row],[Cleaned Legal Name]]&amp;"_"&amp;Items6[[#This Row],[FDD Year]]&amp;".pdf"</f>
        <v>VALPAK DIRECT MARKETING SYSTEMS, LLC_2024.pdf</v>
      </c>
      <c r="N1425" s="7" t="str">
        <f>SUBSTITUTE(Items6[[#This Row],[New PDF File Name]],".pdf","")</f>
        <v>VALPAK DIRECT MARKETING SYSTEMS, LLC_2024</v>
      </c>
    </row>
    <row r="1426" spans="1:14" x14ac:dyDescent="0.3">
      <c r="A1426" s="1" t="s">
        <v>2857</v>
      </c>
      <c r="B1426" s="1" t="s">
        <v>8</v>
      </c>
      <c r="C1426" s="2">
        <v>45539.620931458332</v>
      </c>
      <c r="D1426" s="2">
        <v>45533.913919120372</v>
      </c>
      <c r="E1426" s="2">
        <v>45533.913918981481</v>
      </c>
      <c r="F1426" s="1" t="s">
        <v>9</v>
      </c>
      <c r="G1426" s="1" t="s">
        <v>2858</v>
      </c>
      <c r="H1426" s="2" t="str">
        <f>_xlfn.XLOOKUP(Items6[[#This Row],[Name - Copy]],AllJson[PDF File Name],AllJson[Franchise Legal Name])</f>
        <v>Valvoline Instant Oil Change Franchising, Inc.</v>
      </c>
      <c r="I1426" s="4">
        <f>_xlfn.XLOOKUP(Items6[[#This Row],[Name - Copy]],AllJson[PDF File Name],AllJson[FDD Year])</f>
        <v>2023</v>
      </c>
      <c r="J1426" s="5" t="str">
        <f>_xlfn.XLOOKUP(Items6[[#This Row],[Name]],WisconsinFDD_Unstructured[Name],WisconsinFDD_Unstructured[OG Subfolder],0)</f>
        <v>Valvoline_2023</v>
      </c>
      <c r="K1426" t="str" cm="1">
        <f t="array" ref="K1426">UPPER(CleanFileName1(Items6[[#This Row],[Franchise Legal Name]]))</f>
        <v>VALVOLINE INSTANT OIL CHANGE FRANCHISING, INC.</v>
      </c>
      <c r="L1426" s="8" t="str">
        <f>SUBSTITUTE(Items6[[#This Row],[New PDF File Name]],".pdf","_Items1-23.pdf")</f>
        <v>VALVOLINE INSTANT OIL CHANGE FRANCHISING, INC._2023_Items1-23.pdf</v>
      </c>
      <c r="M1426" s="6" t="str">
        <f>Items6[[#This Row],[Cleaned Legal Name]]&amp;"_"&amp;Items6[[#This Row],[FDD Year]]&amp;".pdf"</f>
        <v>VALVOLINE INSTANT OIL CHANGE FRANCHISING, INC._2023.pdf</v>
      </c>
      <c r="N1426" s="7" t="str">
        <f>SUBSTITUTE(Items6[[#This Row],[New PDF File Name]],".pdf","")</f>
        <v>VALVOLINE INSTANT OIL CHANGE FRANCHISING, INC._2023</v>
      </c>
    </row>
    <row r="1427" spans="1:14" x14ac:dyDescent="0.3">
      <c r="A1427" s="1" t="s">
        <v>2859</v>
      </c>
      <c r="B1427" s="1" t="s">
        <v>8</v>
      </c>
      <c r="C1427" s="2">
        <v>45539.623585706016</v>
      </c>
      <c r="D1427" s="2">
        <v>45533.913979745368</v>
      </c>
      <c r="E1427" s="2">
        <v>45533.913979375</v>
      </c>
      <c r="F1427" s="1" t="s">
        <v>9</v>
      </c>
      <c r="G1427" s="1" t="s">
        <v>2860</v>
      </c>
      <c r="H1427" s="2" t="str">
        <f>_xlfn.XLOOKUP(Items6[[#This Row],[Name - Copy]],AllJson[PDF File Name],AllJson[Franchise Legal Name])</f>
        <v>Vanguard Cleaning Systems Inc</v>
      </c>
      <c r="I1427" s="4">
        <f>_xlfn.XLOOKUP(Items6[[#This Row],[Name - Copy]],AllJson[PDF File Name],AllJson[FDD Year])</f>
        <v>2024</v>
      </c>
      <c r="J1427" s="5">
        <f>_xlfn.XLOOKUP(Items6[[#This Row],[Name]],WisconsinFDD_Unstructured[Name],WisconsinFDD_Unstructured[OG Subfolder],0)</f>
        <v>0</v>
      </c>
      <c r="K1427" t="str" cm="1">
        <f t="array" ref="K1427">UPPER(CleanFileName1(Items6[[#This Row],[Franchise Legal Name]]))</f>
        <v>VANGUARD CLEANING SYSTEMS INC</v>
      </c>
      <c r="L1427" s="8" t="str">
        <f>SUBSTITUTE(Items6[[#This Row],[New PDF File Name]],".pdf","_Items1-23.pdf")</f>
        <v>VANGUARD CLEANING SYSTEMS INC_2024_Items1-23.pdf</v>
      </c>
      <c r="M1427" s="6" t="str">
        <f>Items6[[#This Row],[Cleaned Legal Name]]&amp;"_"&amp;Items6[[#This Row],[FDD Year]]&amp;".pdf"</f>
        <v>VANGUARD CLEANING SYSTEMS INC_2024.pdf</v>
      </c>
      <c r="N1427" s="7" t="str">
        <f>SUBSTITUTE(Items6[[#This Row],[New PDF File Name]],".pdf","")</f>
        <v>VANGUARD CLEANING SYSTEMS INC_2024</v>
      </c>
    </row>
    <row r="1428" spans="1:14" x14ac:dyDescent="0.3">
      <c r="A1428" s="1" t="s">
        <v>2861</v>
      </c>
      <c r="B1428" s="1" t="s">
        <v>8</v>
      </c>
      <c r="C1428" s="2">
        <v>45533.913999629629</v>
      </c>
      <c r="D1428" s="2">
        <v>45533.913999629629</v>
      </c>
      <c r="E1428" s="2">
        <v>45533.91399951389</v>
      </c>
      <c r="F1428" s="1" t="s">
        <v>9</v>
      </c>
      <c r="G1428" s="1" t="s">
        <v>2862</v>
      </c>
      <c r="H1428" s="2" t="str">
        <f>_xlfn.XLOOKUP(Items6[[#This Row],[Name - Copy]],AllJson[PDF File Name],AllJson[Franchise Legal Name])</f>
        <v>VARA Juice Franchising, LLC</v>
      </c>
      <c r="I1428" s="4">
        <f>_xlfn.XLOOKUP(Items6[[#This Row],[Name - Copy]],AllJson[PDF File Name],AllJson[FDD Year])</f>
        <v>2024</v>
      </c>
      <c r="J1428" s="5">
        <f>_xlfn.XLOOKUP(Items6[[#This Row],[Name]],WisconsinFDD_Unstructured[Name],WisconsinFDD_Unstructured[OG Subfolder],0)</f>
        <v>0</v>
      </c>
      <c r="K1428" t="str" cm="1">
        <f t="array" ref="K1428">UPPER(CleanFileName1(Items6[[#This Row],[Franchise Legal Name]]))</f>
        <v>VARA JUICE FRANCHISING, LLC</v>
      </c>
      <c r="L1428" s="8" t="str">
        <f>SUBSTITUTE(Items6[[#This Row],[New PDF File Name]],".pdf","_Items1-23.pdf")</f>
        <v>VARA JUICE FRANCHISING, LLC_2024_Items1-23.pdf</v>
      </c>
      <c r="M1428" s="6" t="str">
        <f>Items6[[#This Row],[Cleaned Legal Name]]&amp;"_"&amp;Items6[[#This Row],[FDD Year]]&amp;".pdf"</f>
        <v>VARA JUICE FRANCHISING, LLC_2024.pdf</v>
      </c>
      <c r="N1428" s="7" t="str">
        <f>SUBSTITUTE(Items6[[#This Row],[New PDF File Name]],".pdf","")</f>
        <v>VARA JUICE FRANCHISING, LLC_2024</v>
      </c>
    </row>
    <row r="1429" spans="1:14" x14ac:dyDescent="0.3">
      <c r="A1429" s="1" t="s">
        <v>2863</v>
      </c>
      <c r="B1429" s="1" t="s">
        <v>8</v>
      </c>
      <c r="C1429" s="2">
        <v>45533.914019675925</v>
      </c>
      <c r="D1429" s="2">
        <v>45533.914019675925</v>
      </c>
      <c r="E1429" s="2">
        <v>45533.914019583332</v>
      </c>
      <c r="F1429" s="1" t="s">
        <v>9</v>
      </c>
      <c r="G1429" s="1" t="s">
        <v>2864</v>
      </c>
      <c r="H1429" s="2" t="str">
        <f>_xlfn.XLOOKUP(Items6[[#This Row],[Name - Copy]],AllJson[PDF File Name],AllJson[Franchise Legal Name])</f>
        <v>Vaura Incorporated</v>
      </c>
      <c r="I1429" s="4">
        <f>_xlfn.XLOOKUP(Items6[[#This Row],[Name - Copy]],AllJson[PDF File Name],AllJson[FDD Year])</f>
        <v>2024</v>
      </c>
      <c r="J1429" s="5">
        <f>_xlfn.XLOOKUP(Items6[[#This Row],[Name]],WisconsinFDD_Unstructured[Name],WisconsinFDD_Unstructured[OG Subfolder],0)</f>
        <v>0</v>
      </c>
      <c r="K1429" t="str" cm="1">
        <f t="array" ref="K1429">UPPER(CleanFileName1(Items6[[#This Row],[Franchise Legal Name]]))</f>
        <v>VAURA INCORPORATED</v>
      </c>
      <c r="L1429" s="8" t="str">
        <f>SUBSTITUTE(Items6[[#This Row],[New PDF File Name]],".pdf","_Items1-23.pdf")</f>
        <v>VAURA INCORPORATED_2024_Items1-23.pdf</v>
      </c>
      <c r="M1429" s="6" t="str">
        <f>Items6[[#This Row],[Cleaned Legal Name]]&amp;"_"&amp;Items6[[#This Row],[FDD Year]]&amp;".pdf"</f>
        <v>VAURA INCORPORATED_2024.pdf</v>
      </c>
      <c r="N1429" s="7" t="str">
        <f>SUBSTITUTE(Items6[[#This Row],[New PDF File Name]],".pdf","")</f>
        <v>VAURA INCORPORATED_2024</v>
      </c>
    </row>
    <row r="1430" spans="1:14" x14ac:dyDescent="0.3">
      <c r="A1430" s="1" t="s">
        <v>2865</v>
      </c>
      <c r="B1430" s="1" t="s">
        <v>8</v>
      </c>
      <c r="C1430" s="2">
        <v>45533.914062986114</v>
      </c>
      <c r="D1430" s="2">
        <v>45533.914062986114</v>
      </c>
      <c r="E1430" s="2">
        <v>45533.914062812502</v>
      </c>
      <c r="F1430" s="1" t="s">
        <v>9</v>
      </c>
      <c r="G1430" s="1" t="s">
        <v>2866</v>
      </c>
      <c r="H1430" s="2" t="str">
        <f>_xlfn.XLOOKUP(Items6[[#This Row],[Name - Copy]],AllJson[PDF File Name],AllJson[Franchise Legal Name])</f>
        <v>Venture X Franchising, LLC</v>
      </c>
      <c r="I1430" s="4">
        <f>_xlfn.XLOOKUP(Items6[[#This Row],[Name - Copy]],AllJson[PDF File Name],AllJson[FDD Year])</f>
        <v>2024</v>
      </c>
      <c r="J1430" s="5">
        <f>_xlfn.XLOOKUP(Items6[[#This Row],[Name]],WisconsinFDD_Unstructured[Name],WisconsinFDD_Unstructured[OG Subfolder],0)</f>
        <v>0</v>
      </c>
      <c r="K1430" t="str" cm="1">
        <f t="array" ref="K1430">UPPER(CleanFileName1(Items6[[#This Row],[Franchise Legal Name]]))</f>
        <v>VENTURE X FRANCHISING, LLC</v>
      </c>
      <c r="L1430" s="8" t="str">
        <f>SUBSTITUTE(Items6[[#This Row],[New PDF File Name]],".pdf","_Items1-23.pdf")</f>
        <v>VENTURE X FRANCHISING, LLC_2024_Items1-23.pdf</v>
      </c>
      <c r="M1430" s="6" t="str">
        <f>Items6[[#This Row],[Cleaned Legal Name]]&amp;"_"&amp;Items6[[#This Row],[FDD Year]]&amp;".pdf"</f>
        <v>VENTURE X FRANCHISING, LLC_2024.pdf</v>
      </c>
      <c r="N1430" s="7" t="str">
        <f>SUBSTITUTE(Items6[[#This Row],[New PDF File Name]],".pdf","")</f>
        <v>VENTURE X FRANCHISING, LLC_2024</v>
      </c>
    </row>
    <row r="1431" spans="1:14" x14ac:dyDescent="0.3">
      <c r="A1431" s="1" t="s">
        <v>2867</v>
      </c>
      <c r="B1431" s="1" t="s">
        <v>8</v>
      </c>
      <c r="C1431" s="2">
        <v>45533.914076006942</v>
      </c>
      <c r="D1431" s="2">
        <v>45533.914076006942</v>
      </c>
      <c r="E1431" s="2">
        <v>45533.9140759375</v>
      </c>
      <c r="F1431" s="1" t="s">
        <v>9</v>
      </c>
      <c r="G1431" s="1" t="s">
        <v>2868</v>
      </c>
      <c r="H1431" s="2" t="str">
        <f>_xlfn.XLOOKUP(Items6[[#This Row],[Name - Copy]],AllJson[PDF File Name],AllJson[Franchise Legal Name])</f>
        <v>Veronica's Insurance Franchise, LLC</v>
      </c>
      <c r="I1431" s="4">
        <f>_xlfn.XLOOKUP(Items6[[#This Row],[Name - Copy]],AllJson[PDF File Name],AllJson[FDD Year])</f>
        <v>2024</v>
      </c>
      <c r="J1431" s="5">
        <f>_xlfn.XLOOKUP(Items6[[#This Row],[Name]],WisconsinFDD_Unstructured[Name],WisconsinFDD_Unstructured[OG Subfolder],0)</f>
        <v>0</v>
      </c>
      <c r="K1431" t="str" cm="1">
        <f t="array" ref="K1431">UPPER(CleanFileName1(Items6[[#This Row],[Franchise Legal Name]]))</f>
        <v>VERONICA'S INSURANCE FRANCHISE, LLC</v>
      </c>
      <c r="L1431" s="8" t="str">
        <f>SUBSTITUTE(Items6[[#This Row],[New PDF File Name]],".pdf","_Items1-23.pdf")</f>
        <v>VERONICA'S INSURANCE FRANCHISE, LLC_2024_Items1-23.pdf</v>
      </c>
      <c r="M1431" s="6" t="str">
        <f>Items6[[#This Row],[Cleaned Legal Name]]&amp;"_"&amp;Items6[[#This Row],[FDD Year]]&amp;".pdf"</f>
        <v>VERONICA'S INSURANCE FRANCHISE, LLC_2024.pdf</v>
      </c>
      <c r="N1431" s="7" t="str">
        <f>SUBSTITUTE(Items6[[#This Row],[New PDF File Name]],".pdf","")</f>
        <v>VERONICA'S INSURANCE FRANCHISE, LLC_2024</v>
      </c>
    </row>
    <row r="1432" spans="1:14" x14ac:dyDescent="0.3">
      <c r="A1432" s="1" t="s">
        <v>2869</v>
      </c>
      <c r="B1432" s="1" t="s">
        <v>8</v>
      </c>
      <c r="C1432" s="2">
        <v>45533.914093333333</v>
      </c>
      <c r="D1432" s="2">
        <v>45533.914093333333</v>
      </c>
      <c r="E1432" s="2">
        <v>45533.914093194442</v>
      </c>
      <c r="F1432" s="1" t="s">
        <v>9</v>
      </c>
      <c r="G1432" s="1" t="s">
        <v>2870</v>
      </c>
      <c r="H1432" s="2" t="str">
        <f>_xlfn.XLOOKUP(Items6[[#This Row],[Name - Copy]],AllJson[PDF File Name],AllJson[Franchise Legal Name])</f>
        <v>Vertica Fitness Franchising, Inc.</v>
      </c>
      <c r="I1432" s="4">
        <f>_xlfn.XLOOKUP(Items6[[#This Row],[Name - Copy]],AllJson[PDF File Name],AllJson[FDD Year])</f>
        <v>2024</v>
      </c>
      <c r="J1432" s="5">
        <f>_xlfn.XLOOKUP(Items6[[#This Row],[Name]],WisconsinFDD_Unstructured[Name],WisconsinFDD_Unstructured[OG Subfolder],0)</f>
        <v>0</v>
      </c>
      <c r="K1432" t="str" cm="1">
        <f t="array" ref="K1432">UPPER(CleanFileName1(Items6[[#This Row],[Franchise Legal Name]]))</f>
        <v>VERTICA FITNESS FRANCHISING, INC.</v>
      </c>
      <c r="L1432" s="8" t="str">
        <f>SUBSTITUTE(Items6[[#This Row],[New PDF File Name]],".pdf","_Items1-23.pdf")</f>
        <v>VERTICA FITNESS FRANCHISING, INC._2024_Items1-23.pdf</v>
      </c>
      <c r="M1432" s="6" t="str">
        <f>Items6[[#This Row],[Cleaned Legal Name]]&amp;"_"&amp;Items6[[#This Row],[FDD Year]]&amp;".pdf"</f>
        <v>VERTICA FITNESS FRANCHISING, INC._2024.pdf</v>
      </c>
      <c r="N1432" s="7" t="str">
        <f>SUBSTITUTE(Items6[[#This Row],[New PDF File Name]],".pdf","")</f>
        <v>VERTICA FITNESS FRANCHISING, INC._2024</v>
      </c>
    </row>
    <row r="1433" spans="1:14" x14ac:dyDescent="0.3">
      <c r="A1433" s="1" t="s">
        <v>2871</v>
      </c>
      <c r="B1433" s="1" t="s">
        <v>8</v>
      </c>
      <c r="C1433" s="2">
        <v>45533.914115937499</v>
      </c>
      <c r="D1433" s="2">
        <v>45533.914115937499</v>
      </c>
      <c r="E1433" s="2">
        <v>45533.914115763888</v>
      </c>
      <c r="F1433" s="1" t="s">
        <v>9</v>
      </c>
      <c r="G1433" s="1" t="s">
        <v>2872</v>
      </c>
      <c r="H1433" s="2" t="str">
        <f>_xlfn.XLOOKUP(Items6[[#This Row],[Name - Copy]],AllJson[PDF File Name],AllJson[Franchise Legal Name])</f>
        <v>Veterans Restoration Franchise LLC</v>
      </c>
      <c r="I1433" s="4">
        <f>_xlfn.XLOOKUP(Items6[[#This Row],[Name - Copy]],AllJson[PDF File Name],AllJson[FDD Year])</f>
        <v>2023</v>
      </c>
      <c r="J1433" s="5">
        <f>_xlfn.XLOOKUP(Items6[[#This Row],[Name]],WisconsinFDD_Unstructured[Name],WisconsinFDD_Unstructured[OG Subfolder],0)</f>
        <v>0</v>
      </c>
      <c r="K1433" t="str" cm="1">
        <f t="array" ref="K1433">UPPER(CleanFileName1(Items6[[#This Row],[Franchise Legal Name]]))</f>
        <v>VETERANS RESTORATION FRANCHISE LLC</v>
      </c>
      <c r="L1433" s="8" t="str">
        <f>SUBSTITUTE(Items6[[#This Row],[New PDF File Name]],".pdf","_Items1-23.pdf")</f>
        <v>VETERANS RESTORATION FRANCHISE LLC_2023_Items1-23.pdf</v>
      </c>
      <c r="M1433" s="6" t="str">
        <f>Items6[[#This Row],[Cleaned Legal Name]]&amp;"_"&amp;Items6[[#This Row],[FDD Year]]&amp;".pdf"</f>
        <v>VETERANS RESTORATION FRANCHISE LLC_2023.pdf</v>
      </c>
      <c r="N1433" s="7" t="str">
        <f>SUBSTITUTE(Items6[[#This Row],[New PDF File Name]],".pdf","")</f>
        <v>VETERANS RESTORATION FRANCHISE LLC_2023</v>
      </c>
    </row>
    <row r="1434" spans="1:14" x14ac:dyDescent="0.3">
      <c r="A1434" s="1" t="s">
        <v>2873</v>
      </c>
      <c r="B1434" s="1" t="s">
        <v>8</v>
      </c>
      <c r="C1434" s="2">
        <v>45533.914144675924</v>
      </c>
      <c r="D1434" s="2">
        <v>45533.914144675924</v>
      </c>
      <c r="E1434" s="2">
        <v>45533.91414458333</v>
      </c>
      <c r="F1434" s="1" t="s">
        <v>9</v>
      </c>
      <c r="G1434" s="1" t="s">
        <v>2874</v>
      </c>
      <c r="H1434" s="2" t="str">
        <f>_xlfn.XLOOKUP(Items6[[#This Row],[Name - Copy]],AllJson[PDF File Name],AllJson[Franchise Legal Name])</f>
        <v>Victory Lane Quick Oil Change, Inc.</v>
      </c>
      <c r="I1434" s="4">
        <f>_xlfn.XLOOKUP(Items6[[#This Row],[Name - Copy]],AllJson[PDF File Name],AllJson[FDD Year])</f>
        <v>2024</v>
      </c>
      <c r="J1434" s="5">
        <f>_xlfn.XLOOKUP(Items6[[#This Row],[Name]],WisconsinFDD_Unstructured[Name],WisconsinFDD_Unstructured[OG Subfolder],0)</f>
        <v>0</v>
      </c>
      <c r="K1434" t="str" cm="1">
        <f t="array" ref="K1434">UPPER(CleanFileName1(Items6[[#This Row],[Franchise Legal Name]]))</f>
        <v>VICTORY LANE QUICK OIL CHANGE, INC.</v>
      </c>
      <c r="L1434" s="8" t="str">
        <f>SUBSTITUTE(Items6[[#This Row],[New PDF File Name]],".pdf","_Items1-23.pdf")</f>
        <v>VICTORY LANE QUICK OIL CHANGE, INC._2024_Items1-23.pdf</v>
      </c>
      <c r="M1434" s="6" t="str">
        <f>Items6[[#This Row],[Cleaned Legal Name]]&amp;"_"&amp;Items6[[#This Row],[FDD Year]]&amp;".pdf"</f>
        <v>VICTORY LANE QUICK OIL CHANGE, INC._2024.pdf</v>
      </c>
      <c r="N1434" s="7" t="str">
        <f>SUBSTITUTE(Items6[[#This Row],[New PDF File Name]],".pdf","")</f>
        <v>VICTORY LANE QUICK OIL CHANGE, INC._2024</v>
      </c>
    </row>
    <row r="1435" spans="1:14" x14ac:dyDescent="0.3">
      <c r="A1435" s="1" t="s">
        <v>2875</v>
      </c>
      <c r="B1435" s="1" t="s">
        <v>8</v>
      </c>
      <c r="C1435" s="2">
        <v>45533.914168900461</v>
      </c>
      <c r="D1435" s="2">
        <v>45533.914168900461</v>
      </c>
      <c r="E1435" s="2">
        <v>45533.914168738425</v>
      </c>
      <c r="F1435" s="1" t="s">
        <v>9</v>
      </c>
      <c r="G1435" s="1" t="s">
        <v>2876</v>
      </c>
      <c r="H1435" s="2" t="str">
        <f>_xlfn.XLOOKUP(Items6[[#This Row],[Name - Copy]],AllJson[PDF File Name],AllJson[Franchise Legal Name])</f>
        <v>Village Juice Co. Franchising, LLC</v>
      </c>
      <c r="I1435" s="4">
        <f>_xlfn.XLOOKUP(Items6[[#This Row],[Name - Copy]],AllJson[PDF File Name],AllJson[FDD Year])</f>
        <v>2024</v>
      </c>
      <c r="J1435" s="5">
        <f>_xlfn.XLOOKUP(Items6[[#This Row],[Name]],WisconsinFDD_Unstructured[Name],WisconsinFDD_Unstructured[OG Subfolder],0)</f>
        <v>0</v>
      </c>
      <c r="K1435" t="str" cm="1">
        <f t="array" ref="K1435">UPPER(CleanFileName1(Items6[[#This Row],[Franchise Legal Name]]))</f>
        <v>VILLAGE JUICE CO. FRANCHISING, LLC</v>
      </c>
      <c r="L1435" s="8" t="str">
        <f>SUBSTITUTE(Items6[[#This Row],[New PDF File Name]],".pdf","_Items1-23.pdf")</f>
        <v>VILLAGE JUICE CO. FRANCHISING, LLC_2024_Items1-23.pdf</v>
      </c>
      <c r="M1435" s="6" t="str">
        <f>Items6[[#This Row],[Cleaned Legal Name]]&amp;"_"&amp;Items6[[#This Row],[FDD Year]]&amp;".pdf"</f>
        <v>VILLAGE JUICE CO. FRANCHISING, LLC_2024.pdf</v>
      </c>
      <c r="N1435" s="7" t="str">
        <f>SUBSTITUTE(Items6[[#This Row],[New PDF File Name]],".pdf","")</f>
        <v>VILLAGE JUICE CO. FRANCHISING, LLC_2024</v>
      </c>
    </row>
    <row r="1436" spans="1:14" x14ac:dyDescent="0.3">
      <c r="A1436" s="1" t="s">
        <v>2877</v>
      </c>
      <c r="B1436" s="1" t="s">
        <v>8</v>
      </c>
      <c r="C1436" s="2">
        <v>45533.914201215281</v>
      </c>
      <c r="D1436" s="2">
        <v>45533.914201215281</v>
      </c>
      <c r="E1436" s="2">
        <v>45533.91420107639</v>
      </c>
      <c r="F1436" s="1" t="s">
        <v>9</v>
      </c>
      <c r="G1436" s="1" t="s">
        <v>2878</v>
      </c>
      <c r="H1436" s="2" t="str">
        <f>_xlfn.XLOOKUP(Items6[[#This Row],[Name - Copy]],AllJson[PDF File Name],AllJson[Franchise Legal Name])</f>
        <v>Villa Pizza, LLC</v>
      </c>
      <c r="I1436" s="4">
        <f>_xlfn.XLOOKUP(Items6[[#This Row],[Name - Copy]],AllJson[PDF File Name],AllJson[FDD Year])</f>
        <v>2024</v>
      </c>
      <c r="J1436" s="5">
        <f>_xlfn.XLOOKUP(Items6[[#This Row],[Name]],WisconsinFDD_Unstructured[Name],WisconsinFDD_Unstructured[OG Subfolder],0)</f>
        <v>0</v>
      </c>
      <c r="K1436" t="str" cm="1">
        <f t="array" ref="K1436">UPPER(CleanFileName1(Items6[[#This Row],[Franchise Legal Name]]))</f>
        <v>VILLA PIZZA, LLC</v>
      </c>
      <c r="L1436" s="8" t="str">
        <f>SUBSTITUTE(Items6[[#This Row],[New PDF File Name]],".pdf","_Items1-23.pdf")</f>
        <v>VILLA PIZZA, LLC_2024_Items1-23.pdf</v>
      </c>
      <c r="M1436" s="6" t="str">
        <f>Items6[[#This Row],[Cleaned Legal Name]]&amp;"_"&amp;Items6[[#This Row],[FDD Year]]&amp;".pdf"</f>
        <v>VILLA PIZZA, LLC_2024.pdf</v>
      </c>
      <c r="N1436" s="7" t="str">
        <f>SUBSTITUTE(Items6[[#This Row],[New PDF File Name]],".pdf","")</f>
        <v>VILLA PIZZA, LLC_2024</v>
      </c>
    </row>
    <row r="1437" spans="1:14" x14ac:dyDescent="0.3">
      <c r="A1437" s="1" t="s">
        <v>2879</v>
      </c>
      <c r="B1437" s="1" t="s">
        <v>8</v>
      </c>
      <c r="C1437" s="2">
        <v>45533.91423952546</v>
      </c>
      <c r="D1437" s="2">
        <v>45533.91423952546</v>
      </c>
      <c r="E1437" s="2">
        <v>45533.914239375001</v>
      </c>
      <c r="F1437" s="1" t="s">
        <v>9</v>
      </c>
      <c r="G1437" s="1" t="s">
        <v>2880</v>
      </c>
      <c r="H1437" s="2" t="str">
        <f>_xlfn.XLOOKUP(Items6[[#This Row],[Name - Copy]],AllJson[PDF File Name],AllJson[Franchise Legal Name])</f>
        <v>VIO Franchise Group, LLC</v>
      </c>
      <c r="I1437" s="4">
        <f>_xlfn.XLOOKUP(Items6[[#This Row],[Name - Copy]],AllJson[PDF File Name],AllJson[FDD Year])</f>
        <v>2024</v>
      </c>
      <c r="J1437" s="5">
        <f>_xlfn.XLOOKUP(Items6[[#This Row],[Name]],WisconsinFDD_Unstructured[Name],WisconsinFDD_Unstructured[OG Subfolder],0)</f>
        <v>0</v>
      </c>
      <c r="K1437" t="str" cm="1">
        <f t="array" ref="K1437">UPPER(CleanFileName1(Items6[[#This Row],[Franchise Legal Name]]))</f>
        <v>VIO FRANCHISE GROUP, LLC</v>
      </c>
      <c r="L1437" s="8" t="str">
        <f>SUBSTITUTE(Items6[[#This Row],[New PDF File Name]],".pdf","_Items1-23.pdf")</f>
        <v>VIO FRANCHISE GROUP, LLC_2024_Items1-23.pdf</v>
      </c>
      <c r="M1437" s="6" t="str">
        <f>Items6[[#This Row],[Cleaned Legal Name]]&amp;"_"&amp;Items6[[#This Row],[FDD Year]]&amp;".pdf"</f>
        <v>VIO FRANCHISE GROUP, LLC_2024.pdf</v>
      </c>
      <c r="N1437" s="7" t="str">
        <f>SUBSTITUTE(Items6[[#This Row],[New PDF File Name]],".pdf","")</f>
        <v>VIO FRANCHISE GROUP, LLC_2024</v>
      </c>
    </row>
    <row r="1438" spans="1:14" x14ac:dyDescent="0.3">
      <c r="A1438" s="1" t="s">
        <v>2881</v>
      </c>
      <c r="B1438" s="1" t="s">
        <v>8</v>
      </c>
      <c r="C1438" s="2">
        <v>45533.914265254629</v>
      </c>
      <c r="D1438" s="2">
        <v>45533.914265254629</v>
      </c>
      <c r="E1438" s="2">
        <v>45533.914265150466</v>
      </c>
      <c r="F1438" s="1" t="s">
        <v>9</v>
      </c>
      <c r="G1438" s="1" t="s">
        <v>2882</v>
      </c>
      <c r="H1438" s="2" t="str">
        <f>_xlfn.XLOOKUP(Items6[[#This Row],[Name - Copy]],AllJson[PDF File Name],AllJson[Franchise Legal Name])</f>
        <v>Vital Care Infusion Services, LLC</v>
      </c>
      <c r="I1438" s="4">
        <f>_xlfn.XLOOKUP(Items6[[#This Row],[Name - Copy]],AllJson[PDF File Name],AllJson[FDD Year])</f>
        <v>2024</v>
      </c>
      <c r="J1438" s="5">
        <f>_xlfn.XLOOKUP(Items6[[#This Row],[Name]],WisconsinFDD_Unstructured[Name],WisconsinFDD_Unstructured[OG Subfolder],0)</f>
        <v>0</v>
      </c>
      <c r="K1438" t="str" cm="1">
        <f t="array" ref="K1438">UPPER(CleanFileName1(Items6[[#This Row],[Franchise Legal Name]]))</f>
        <v>VITAL CARE INFUSION SERVICES, LLC</v>
      </c>
      <c r="L1438" s="8" t="str">
        <f>SUBSTITUTE(Items6[[#This Row],[New PDF File Name]],".pdf","_Items1-23.pdf")</f>
        <v>VITAL CARE INFUSION SERVICES, LLC_2024_Items1-23.pdf</v>
      </c>
      <c r="M1438" s="6" t="str">
        <f>Items6[[#This Row],[Cleaned Legal Name]]&amp;"_"&amp;Items6[[#This Row],[FDD Year]]&amp;".pdf"</f>
        <v>VITAL CARE INFUSION SERVICES, LLC_2024.pdf</v>
      </c>
      <c r="N1438" s="7" t="str">
        <f>SUBSTITUTE(Items6[[#This Row],[New PDF File Name]],".pdf","")</f>
        <v>VITAL CARE INFUSION SERVICES, LLC_2024</v>
      </c>
    </row>
    <row r="1439" spans="1:14" x14ac:dyDescent="0.3">
      <c r="A1439" s="1" t="s">
        <v>2883</v>
      </c>
      <c r="B1439" s="1" t="s">
        <v>8</v>
      </c>
      <c r="C1439" s="2">
        <v>45533.914294768518</v>
      </c>
      <c r="D1439" s="2">
        <v>45533.914294768518</v>
      </c>
      <c r="E1439" s="2">
        <v>45533.914294675924</v>
      </c>
      <c r="F1439" s="1" t="s">
        <v>9</v>
      </c>
      <c r="G1439" s="1" t="s">
        <v>2884</v>
      </c>
      <c r="H1439" s="2" t="str">
        <f>_xlfn.XLOOKUP(Items6[[#This Row],[Name - Copy]],AllJson[PDF File Name],AllJson[Franchise Legal Name])</f>
        <v>Vizta Tint Holdings, INC</v>
      </c>
      <c r="I1439" s="4">
        <f>_xlfn.XLOOKUP(Items6[[#This Row],[Name - Copy]],AllJson[PDF File Name],AllJson[FDD Year])</f>
        <v>2024</v>
      </c>
      <c r="J1439" s="5">
        <f>_xlfn.XLOOKUP(Items6[[#This Row],[Name]],WisconsinFDD_Unstructured[Name],WisconsinFDD_Unstructured[OG Subfolder],0)</f>
        <v>0</v>
      </c>
      <c r="K1439" t="str" cm="1">
        <f t="array" ref="K1439">UPPER(CleanFileName1(Items6[[#This Row],[Franchise Legal Name]]))</f>
        <v>VIZTA TINT HOLDINGS, INC</v>
      </c>
      <c r="L1439" s="8" t="str">
        <f>SUBSTITUTE(Items6[[#This Row],[New PDF File Name]],".pdf","_Items1-23.pdf")</f>
        <v>VIZTA TINT HOLDINGS, INC_2024_Items1-23.pdf</v>
      </c>
      <c r="M1439" s="6" t="str">
        <f>Items6[[#This Row],[Cleaned Legal Name]]&amp;"_"&amp;Items6[[#This Row],[FDD Year]]&amp;".pdf"</f>
        <v>VIZTA TINT HOLDINGS, INC_2024.pdf</v>
      </c>
      <c r="N1439" s="7" t="str">
        <f>SUBSTITUTE(Items6[[#This Row],[New PDF File Name]],".pdf","")</f>
        <v>VIZTA TINT HOLDINGS, INC_2024</v>
      </c>
    </row>
    <row r="1440" spans="1:14" x14ac:dyDescent="0.3">
      <c r="A1440" s="1" t="s">
        <v>2885</v>
      </c>
      <c r="B1440" s="1" t="s">
        <v>8</v>
      </c>
      <c r="C1440" s="2">
        <v>45533.914323055556</v>
      </c>
      <c r="D1440" s="2">
        <v>45533.914323055556</v>
      </c>
      <c r="E1440" s="2">
        <v>45533.914322847224</v>
      </c>
      <c r="F1440" s="1" t="s">
        <v>9</v>
      </c>
      <c r="G1440" s="1" t="s">
        <v>2886</v>
      </c>
      <c r="H1440" s="2" t="str">
        <f>_xlfn.XLOOKUP(Items6[[#This Row],[Name - Copy]],AllJson[PDF File Name],AllJson[Franchise Legal Name])</f>
        <v>VI BrandCo, LLC</v>
      </c>
      <c r="I1440" s="4">
        <f>_xlfn.XLOOKUP(Items6[[#This Row],[Name - Copy]],AllJson[PDF File Name],AllJson[FDD Year])</f>
        <v>2024</v>
      </c>
      <c r="J1440" s="5">
        <f>_xlfn.XLOOKUP(Items6[[#This Row],[Name]],WisconsinFDD_Unstructured[Name],WisconsinFDD_Unstructured[OG Subfolder],0)</f>
        <v>0</v>
      </c>
      <c r="K1440" t="str" cm="1">
        <f t="array" ref="K1440">UPPER(CleanFileName1(Items6[[#This Row],[Franchise Legal Name]]))</f>
        <v>VI BRANDCO, LLC</v>
      </c>
      <c r="L1440" s="8" t="str">
        <f>SUBSTITUTE(Items6[[#This Row],[New PDF File Name]],".pdf","_Items1-23.pdf")</f>
        <v>VI BRANDCO, LLC_2024_Items1-23.pdf</v>
      </c>
      <c r="M1440" s="6" t="str">
        <f>Items6[[#This Row],[Cleaned Legal Name]]&amp;"_"&amp;Items6[[#This Row],[FDD Year]]&amp;".pdf"</f>
        <v>VI BRANDCO, LLC_2024.pdf</v>
      </c>
      <c r="N1440" s="7" t="str">
        <f>SUBSTITUTE(Items6[[#This Row],[New PDF File Name]],".pdf","")</f>
        <v>VI BRANDCO, LLC_2024</v>
      </c>
    </row>
    <row r="1441" spans="1:14" x14ac:dyDescent="0.3">
      <c r="A1441" s="1" t="s">
        <v>2887</v>
      </c>
      <c r="B1441" s="1" t="s">
        <v>8</v>
      </c>
      <c r="C1441" s="2">
        <v>45533.914354166664</v>
      </c>
      <c r="D1441" s="2">
        <v>45533.914354166664</v>
      </c>
      <c r="E1441" s="2">
        <v>45533.914354039349</v>
      </c>
      <c r="F1441" s="1" t="s">
        <v>9</v>
      </c>
      <c r="G1441" s="1" t="s">
        <v>2888</v>
      </c>
      <c r="H1441" s="2" t="str">
        <f>_xlfn.XLOOKUP(Items6[[#This Row],[Name - Copy]],AllJson[PDF File Name],AllJson[Franchise Legal Name])</f>
        <v>Voodoo Licensing LLC</v>
      </c>
      <c r="I1441" s="4">
        <f>_xlfn.XLOOKUP(Items6[[#This Row],[Name - Copy]],AllJson[PDF File Name],AllJson[FDD Year])</f>
        <v>2024</v>
      </c>
      <c r="J1441" s="5">
        <f>_xlfn.XLOOKUP(Items6[[#This Row],[Name]],WisconsinFDD_Unstructured[Name],WisconsinFDD_Unstructured[OG Subfolder],0)</f>
        <v>0</v>
      </c>
      <c r="K1441" t="str" cm="1">
        <f t="array" ref="K1441">UPPER(CleanFileName1(Items6[[#This Row],[Franchise Legal Name]]))</f>
        <v>VOODOO LICENSING LLC</v>
      </c>
      <c r="L1441" s="8" t="str">
        <f>SUBSTITUTE(Items6[[#This Row],[New PDF File Name]],".pdf","_Items1-23.pdf")</f>
        <v>VOODOO LICENSING LLC_2024_Items1-23.pdf</v>
      </c>
      <c r="M1441" s="6" t="str">
        <f>Items6[[#This Row],[Cleaned Legal Name]]&amp;"_"&amp;Items6[[#This Row],[FDD Year]]&amp;".pdf"</f>
        <v>VOODOO LICENSING LLC_2024.pdf</v>
      </c>
      <c r="N1441" s="7" t="str">
        <f>SUBSTITUTE(Items6[[#This Row],[New PDF File Name]],".pdf","")</f>
        <v>VOODOO LICENSING LLC_2024</v>
      </c>
    </row>
    <row r="1442" spans="1:14" x14ac:dyDescent="0.3">
      <c r="A1442" s="1" t="s">
        <v>2889</v>
      </c>
      <c r="B1442" s="1" t="s">
        <v>8</v>
      </c>
      <c r="C1442" s="2">
        <v>45533.91437716435</v>
      </c>
      <c r="D1442" s="2">
        <v>45533.91437716435</v>
      </c>
      <c r="E1442" s="2">
        <v>45533.914377083333</v>
      </c>
      <c r="F1442" s="1" t="s">
        <v>9</v>
      </c>
      <c r="G1442" s="1" t="s">
        <v>2890</v>
      </c>
      <c r="H1442" s="2" t="str">
        <f>_xlfn.XLOOKUP(Items6[[#This Row],[Name - Copy]],AllJson[PDF File Name],AllJson[Franchise Legal Name])</f>
        <v>VPC Pizza Franchise, LLC</v>
      </c>
      <c r="I1442" s="4">
        <f>_xlfn.XLOOKUP(Items6[[#This Row],[Name - Copy]],AllJson[PDF File Name],AllJson[FDD Year])</f>
        <v>2024</v>
      </c>
      <c r="J1442" s="5">
        <f>_xlfn.XLOOKUP(Items6[[#This Row],[Name]],WisconsinFDD_Unstructured[Name],WisconsinFDD_Unstructured[OG Subfolder],0)</f>
        <v>0</v>
      </c>
      <c r="K1442" t="str" cm="1">
        <f t="array" ref="K1442">UPPER(CleanFileName1(Items6[[#This Row],[Franchise Legal Name]]))</f>
        <v>VPC PIZZA FRANCHISE, LLC</v>
      </c>
      <c r="L1442" s="8" t="str">
        <f>SUBSTITUTE(Items6[[#This Row],[New PDF File Name]],".pdf","_Items1-23.pdf")</f>
        <v>VPC PIZZA FRANCHISE, LLC_2024_Items1-23.pdf</v>
      </c>
      <c r="M1442" s="6" t="str">
        <f>Items6[[#This Row],[Cleaned Legal Name]]&amp;"_"&amp;Items6[[#This Row],[FDD Year]]&amp;".pdf"</f>
        <v>VPC PIZZA FRANCHISE, LLC_2024.pdf</v>
      </c>
      <c r="N1442" s="7" t="str">
        <f>SUBSTITUTE(Items6[[#This Row],[New PDF File Name]],".pdf","")</f>
        <v>VPC PIZZA FRANCHISE, LLC_2024</v>
      </c>
    </row>
    <row r="1443" spans="1:14" x14ac:dyDescent="0.3">
      <c r="A1443" s="1" t="s">
        <v>2891</v>
      </c>
      <c r="B1443" s="1" t="s">
        <v>8</v>
      </c>
      <c r="C1443" s="2">
        <v>45533.914405277777</v>
      </c>
      <c r="D1443" s="2">
        <v>45533.914405277777</v>
      </c>
      <c r="E1443" s="2">
        <v>45533.914405173608</v>
      </c>
      <c r="F1443" s="1" t="s">
        <v>9</v>
      </c>
      <c r="G1443" s="1" t="s">
        <v>2892</v>
      </c>
      <c r="H1443" s="2" t="str">
        <f>_xlfn.XLOOKUP(Items6[[#This Row],[Name - Copy]],AllJson[PDF File Name],AllJson[Franchise Legal Name])</f>
        <v>Wahlburgers Franchising, LLC</v>
      </c>
      <c r="I1443" s="4">
        <f>_xlfn.XLOOKUP(Items6[[#This Row],[Name - Copy]],AllJson[PDF File Name],AllJson[FDD Year])</f>
        <v>2024</v>
      </c>
      <c r="J1443" s="5">
        <f>_xlfn.XLOOKUP(Items6[[#This Row],[Name]],WisconsinFDD_Unstructured[Name],WisconsinFDD_Unstructured[OG Subfolder],0)</f>
        <v>0</v>
      </c>
      <c r="K1443" t="str" cm="1">
        <f t="array" ref="K1443">UPPER(CleanFileName1(Items6[[#This Row],[Franchise Legal Name]]))</f>
        <v>WAHLBURGERS FRANCHISING, LLC</v>
      </c>
      <c r="L1443" s="8" t="str">
        <f>SUBSTITUTE(Items6[[#This Row],[New PDF File Name]],".pdf","_Items1-23.pdf")</f>
        <v>WAHLBURGERS FRANCHISING, LLC_2024_Items1-23.pdf</v>
      </c>
      <c r="M1443" s="6" t="str">
        <f>Items6[[#This Row],[Cleaned Legal Name]]&amp;"_"&amp;Items6[[#This Row],[FDD Year]]&amp;".pdf"</f>
        <v>WAHLBURGERS FRANCHISING, LLC_2024.pdf</v>
      </c>
      <c r="N1443" s="7" t="str">
        <f>SUBSTITUTE(Items6[[#This Row],[New PDF File Name]],".pdf","")</f>
        <v>WAHLBURGERS FRANCHISING, LLC_2024</v>
      </c>
    </row>
    <row r="1444" spans="1:14" x14ac:dyDescent="0.3">
      <c r="A1444" s="1" t="s">
        <v>2893</v>
      </c>
      <c r="B1444" s="1" t="s">
        <v>8</v>
      </c>
      <c r="C1444" s="2">
        <v>45533.914535949072</v>
      </c>
      <c r="D1444" s="2">
        <v>45533.914535949072</v>
      </c>
      <c r="E1444" s="2">
        <v>45533.91453587963</v>
      </c>
      <c r="F1444" s="1" t="s">
        <v>9</v>
      </c>
      <c r="G1444" s="1" t="s">
        <v>2894</v>
      </c>
      <c r="H1444" s="2" t="str">
        <f>_xlfn.XLOOKUP(Items6[[#This Row],[Name - Copy]],AllJson[PDF File Name],AllJson[Franchise Legal Name])</f>
        <v>Walk-On's Enterprises Franchising, LLC</v>
      </c>
      <c r="I1444" s="4">
        <f>_xlfn.XLOOKUP(Items6[[#This Row],[Name - Copy]],AllJson[PDF File Name],AllJson[FDD Year])</f>
        <v>2024</v>
      </c>
      <c r="J1444" s="5">
        <f>_xlfn.XLOOKUP(Items6[[#This Row],[Name]],WisconsinFDD_Unstructured[Name],WisconsinFDD_Unstructured[OG Subfolder],0)</f>
        <v>0</v>
      </c>
      <c r="K1444" t="str" cm="1">
        <f t="array" ref="K1444">UPPER(CleanFileName1(Items6[[#This Row],[Franchise Legal Name]]))</f>
        <v>WALK-ON'S ENTERPRISES FRANCHISING, LLC</v>
      </c>
      <c r="L1444" s="8" t="str">
        <f>SUBSTITUTE(Items6[[#This Row],[New PDF File Name]],".pdf","_Items1-23.pdf")</f>
        <v>WALK-ON'S ENTERPRISES FRANCHISING, LLC_2024_Items1-23.pdf</v>
      </c>
      <c r="M1444" s="6" t="str">
        <f>Items6[[#This Row],[Cleaned Legal Name]]&amp;"_"&amp;Items6[[#This Row],[FDD Year]]&amp;".pdf"</f>
        <v>WALK-ON'S ENTERPRISES FRANCHISING, LLC_2024.pdf</v>
      </c>
      <c r="N1444" s="7" t="str">
        <f>SUBSTITUTE(Items6[[#This Row],[New PDF File Name]],".pdf","")</f>
        <v>WALK-ON'S ENTERPRISES FRANCHISING, LLC_2024</v>
      </c>
    </row>
    <row r="1445" spans="1:14" x14ac:dyDescent="0.3">
      <c r="A1445" s="1" t="s">
        <v>2895</v>
      </c>
      <c r="B1445" s="1" t="s">
        <v>8</v>
      </c>
      <c r="C1445" s="2">
        <v>45533.914557962962</v>
      </c>
      <c r="D1445" s="2">
        <v>45533.914557962962</v>
      </c>
      <c r="E1445" s="2">
        <v>45533.914557847223</v>
      </c>
      <c r="F1445" s="1" t="s">
        <v>9</v>
      </c>
      <c r="G1445" s="1" t="s">
        <v>2896</v>
      </c>
      <c r="H1445" s="2" t="str">
        <f>_xlfn.XLOOKUP(Items6[[#This Row],[Name - Copy]],AllJson[PDF File Name],AllJson[Franchise Legal Name])</f>
        <v>Wallaby Windows Franchisor, LLC</v>
      </c>
      <c r="I1445" s="4">
        <f>_xlfn.XLOOKUP(Items6[[#This Row],[Name - Copy]],AllJson[PDF File Name],AllJson[FDD Year])</f>
        <v>2024</v>
      </c>
      <c r="J1445" s="5">
        <f>_xlfn.XLOOKUP(Items6[[#This Row],[Name]],WisconsinFDD_Unstructured[Name],WisconsinFDD_Unstructured[OG Subfolder],0)</f>
        <v>0</v>
      </c>
      <c r="K1445" t="str" cm="1">
        <f t="array" ref="K1445">UPPER(CleanFileName1(Items6[[#This Row],[Franchise Legal Name]]))</f>
        <v>WALLABY WINDOWS FRANCHISOR, LLC</v>
      </c>
      <c r="L1445" s="8" t="str">
        <f>SUBSTITUTE(Items6[[#This Row],[New PDF File Name]],".pdf","_Items1-23.pdf")</f>
        <v>WALLABY WINDOWS FRANCHISOR, LLC_2024_Items1-23.pdf</v>
      </c>
      <c r="M1445" s="6" t="str">
        <f>Items6[[#This Row],[Cleaned Legal Name]]&amp;"_"&amp;Items6[[#This Row],[FDD Year]]&amp;".pdf"</f>
        <v>WALLABY WINDOWS FRANCHISOR, LLC_2024.pdf</v>
      </c>
      <c r="N1445" s="7" t="str">
        <f>SUBSTITUTE(Items6[[#This Row],[New PDF File Name]],".pdf","")</f>
        <v>WALLABY WINDOWS FRANCHISOR, LLC_2024</v>
      </c>
    </row>
    <row r="1446" spans="1:14" x14ac:dyDescent="0.3">
      <c r="A1446" s="1" t="s">
        <v>2897</v>
      </c>
      <c r="B1446" s="1" t="s">
        <v>8</v>
      </c>
      <c r="C1446" s="2">
        <v>45533.914571435183</v>
      </c>
      <c r="D1446" s="2">
        <v>45533.914571435183</v>
      </c>
      <c r="E1446" s="2">
        <v>45533.914571331021</v>
      </c>
      <c r="F1446" s="1" t="s">
        <v>9</v>
      </c>
      <c r="G1446" s="1" t="s">
        <v>2898</v>
      </c>
      <c r="H1446" s="2" t="str">
        <f>_xlfn.XLOOKUP(Items6[[#This Row],[Name - Copy]],AllJson[PDF File Name],AllJson[Franchise Legal Name])</f>
        <v>WaterWalk Franchise Services LLC</v>
      </c>
      <c r="I1446" s="4">
        <f>_xlfn.XLOOKUP(Items6[[#This Row],[Name - Copy]],AllJson[PDF File Name],AllJson[FDD Year])</f>
        <v>2023</v>
      </c>
      <c r="J1446" s="5">
        <f>_xlfn.XLOOKUP(Items6[[#This Row],[Name]],WisconsinFDD_Unstructured[Name],WisconsinFDD_Unstructured[OG Subfolder],0)</f>
        <v>0</v>
      </c>
      <c r="K1446" t="str" cm="1">
        <f t="array" ref="K1446">UPPER(CleanFileName1(Items6[[#This Row],[Franchise Legal Name]]))</f>
        <v>WATERWALK FRANCHISE SERVICES LLC</v>
      </c>
      <c r="L1446" s="8" t="str">
        <f>SUBSTITUTE(Items6[[#This Row],[New PDF File Name]],".pdf","_Items1-23.pdf")</f>
        <v>WATERWALK FRANCHISE SERVICES LLC_2023_Items1-23.pdf</v>
      </c>
      <c r="M1446" s="6" t="str">
        <f>Items6[[#This Row],[Cleaned Legal Name]]&amp;"_"&amp;Items6[[#This Row],[FDD Year]]&amp;".pdf"</f>
        <v>WATERWALK FRANCHISE SERVICES LLC_2023.pdf</v>
      </c>
      <c r="N1446" s="7" t="str">
        <f>SUBSTITUTE(Items6[[#This Row],[New PDF File Name]],".pdf","")</f>
        <v>WATERWALK FRANCHISE SERVICES LLC_2023</v>
      </c>
    </row>
    <row r="1447" spans="1:14" x14ac:dyDescent="0.3">
      <c r="A1447" s="1" t="s">
        <v>2899</v>
      </c>
      <c r="B1447" s="1" t="s">
        <v>8</v>
      </c>
      <c r="C1447" s="2">
        <v>45533.91459925926</v>
      </c>
      <c r="D1447" s="2">
        <v>45533.91459925926</v>
      </c>
      <c r="E1447" s="2">
        <v>45533.914599108793</v>
      </c>
      <c r="F1447" s="1" t="s">
        <v>9</v>
      </c>
      <c r="G1447" s="1" t="s">
        <v>2900</v>
      </c>
      <c r="H1447" s="2" t="str">
        <f>_xlfn.XLOOKUP(Items6[[#This Row],[Name - Copy]],AllJson[PDF File Name],AllJson[Franchise Legal Name])</f>
        <v>WaveMAX Franchise LLC</v>
      </c>
      <c r="I1447" s="4">
        <f>_xlfn.XLOOKUP(Items6[[#This Row],[Name - Copy]],AllJson[PDF File Name],AllJson[FDD Year])</f>
        <v>2024</v>
      </c>
      <c r="J1447" s="5">
        <f>_xlfn.XLOOKUP(Items6[[#This Row],[Name]],WisconsinFDD_Unstructured[Name],WisconsinFDD_Unstructured[OG Subfolder],0)</f>
        <v>0</v>
      </c>
      <c r="K1447" t="str" cm="1">
        <f t="array" ref="K1447">UPPER(CleanFileName1(Items6[[#This Row],[Franchise Legal Name]]))</f>
        <v>WAVEMAX FRANCHISE LLC</v>
      </c>
      <c r="L1447" s="8" t="str">
        <f>SUBSTITUTE(Items6[[#This Row],[New PDF File Name]],".pdf","_Items1-23.pdf")</f>
        <v>WAVEMAX FRANCHISE LLC_2024_Items1-23.pdf</v>
      </c>
      <c r="M1447" s="6" t="str">
        <f>Items6[[#This Row],[Cleaned Legal Name]]&amp;"_"&amp;Items6[[#This Row],[FDD Year]]&amp;".pdf"</f>
        <v>WAVEMAX FRANCHISE LLC_2024.pdf</v>
      </c>
      <c r="N1447" s="7" t="str">
        <f>SUBSTITUTE(Items6[[#This Row],[New PDF File Name]],".pdf","")</f>
        <v>WAVEMAX FRANCHISE LLC_2024</v>
      </c>
    </row>
    <row r="1448" spans="1:14" x14ac:dyDescent="0.3">
      <c r="A1448" s="1" t="s">
        <v>2901</v>
      </c>
      <c r="B1448" s="1" t="s">
        <v>8</v>
      </c>
      <c r="C1448" s="2">
        <v>45533.914632766202</v>
      </c>
      <c r="D1448" s="2">
        <v>45533.914632766202</v>
      </c>
      <c r="E1448" s="2">
        <v>45533.914632673608</v>
      </c>
      <c r="F1448" s="1" t="s">
        <v>9</v>
      </c>
      <c r="G1448" s="1" t="s">
        <v>2902</v>
      </c>
      <c r="H1448" s="2" t="str">
        <f>_xlfn.XLOOKUP(Items6[[#This Row],[Name - Copy]],AllJson[PDF File Name],AllJson[Franchise Legal Name])</f>
        <v>Waxing the City Franchisor LLC</v>
      </c>
      <c r="I1448" s="4">
        <f>_xlfn.XLOOKUP(Items6[[#This Row],[Name - Copy]],AllJson[PDF File Name],AllJson[FDD Year])</f>
        <v>2024</v>
      </c>
      <c r="J1448" s="5">
        <f>_xlfn.XLOOKUP(Items6[[#This Row],[Name]],WisconsinFDD_Unstructured[Name],WisconsinFDD_Unstructured[OG Subfolder],0)</f>
        <v>0</v>
      </c>
      <c r="K1448" t="str" cm="1">
        <f t="array" ref="K1448">UPPER(CleanFileName1(Items6[[#This Row],[Franchise Legal Name]]))</f>
        <v>WAXING THE CITY FRANCHISOR LLC</v>
      </c>
      <c r="L1448" s="8" t="str">
        <f>SUBSTITUTE(Items6[[#This Row],[New PDF File Name]],".pdf","_Items1-23.pdf")</f>
        <v>WAXING THE CITY FRANCHISOR LLC_2024_Items1-23.pdf</v>
      </c>
      <c r="M1448" s="6" t="str">
        <f>Items6[[#This Row],[Cleaned Legal Name]]&amp;"_"&amp;Items6[[#This Row],[FDD Year]]&amp;".pdf"</f>
        <v>WAXING THE CITY FRANCHISOR LLC_2024.pdf</v>
      </c>
      <c r="N1448" s="7" t="str">
        <f>SUBSTITUTE(Items6[[#This Row],[New PDF File Name]],".pdf","")</f>
        <v>WAXING THE CITY FRANCHISOR LLC_2024</v>
      </c>
    </row>
    <row r="1449" spans="1:14" x14ac:dyDescent="0.3">
      <c r="A1449" s="1" t="s">
        <v>2903</v>
      </c>
      <c r="B1449" s="1" t="s">
        <v>8</v>
      </c>
      <c r="C1449" s="2">
        <v>45533.914651481478</v>
      </c>
      <c r="D1449" s="2">
        <v>45533.914651481478</v>
      </c>
      <c r="E1449" s="2">
        <v>45533.914651388892</v>
      </c>
      <c r="F1449" s="1" t="s">
        <v>9</v>
      </c>
      <c r="G1449" s="1" t="s">
        <v>2904</v>
      </c>
      <c r="H1449" s="2" t="str">
        <f>_xlfn.XLOOKUP(Items6[[#This Row],[Name - Copy]],AllJson[PDF File Name],AllJson[Franchise Legal Name])</f>
        <v>Weathersby Guild, Inc.</v>
      </c>
      <c r="I1449" s="4">
        <f>_xlfn.XLOOKUP(Items6[[#This Row],[Name - Copy]],AllJson[PDF File Name],AllJson[FDD Year])</f>
        <v>2024</v>
      </c>
      <c r="J1449" s="5">
        <f>_xlfn.XLOOKUP(Items6[[#This Row],[Name]],WisconsinFDD_Unstructured[Name],WisconsinFDD_Unstructured[OG Subfolder],0)</f>
        <v>0</v>
      </c>
      <c r="K1449" t="str" cm="1">
        <f t="array" ref="K1449">UPPER(CleanFileName1(Items6[[#This Row],[Franchise Legal Name]]))</f>
        <v>WEATHERSBY GUILD, INC.</v>
      </c>
      <c r="L1449" s="8" t="str">
        <f>SUBSTITUTE(Items6[[#This Row],[New PDF File Name]],".pdf","_Items1-23.pdf")</f>
        <v>WEATHERSBY GUILD, INC._2024_Items1-23.pdf</v>
      </c>
      <c r="M1449" s="6" t="str">
        <f>Items6[[#This Row],[Cleaned Legal Name]]&amp;"_"&amp;Items6[[#This Row],[FDD Year]]&amp;".pdf"</f>
        <v>WEATHERSBY GUILD, INC._2024.pdf</v>
      </c>
      <c r="N1449" s="7" t="str">
        <f>SUBSTITUTE(Items6[[#This Row],[New PDF File Name]],".pdf","")</f>
        <v>WEATHERSBY GUILD, INC._2024</v>
      </c>
    </row>
    <row r="1450" spans="1:14" x14ac:dyDescent="0.3">
      <c r="A1450" s="1" t="s">
        <v>2905</v>
      </c>
      <c r="B1450" s="1" t="s">
        <v>8</v>
      </c>
      <c r="C1450" s="2">
        <v>45533.914686388889</v>
      </c>
      <c r="D1450" s="2">
        <v>45533.914686388889</v>
      </c>
      <c r="E1450" s="2">
        <v>45533.914686157405</v>
      </c>
      <c r="F1450" s="1" t="s">
        <v>9</v>
      </c>
      <c r="G1450" s="1" t="s">
        <v>2906</v>
      </c>
      <c r="H1450" s="2" t="str">
        <f>_xlfn.XLOOKUP(Items6[[#This Row],[Name - Copy]],AllJson[PDF File Name],AllJson[Franchise Legal Name])</f>
        <v>WEICHERT REAL ESTATE AFFILIATES INC</v>
      </c>
      <c r="I1450" s="4">
        <f>_xlfn.XLOOKUP(Items6[[#This Row],[Name - Copy]],AllJson[PDF File Name],AllJson[FDD Year])</f>
        <v>2024</v>
      </c>
      <c r="J1450" s="5">
        <f>_xlfn.XLOOKUP(Items6[[#This Row],[Name]],WisconsinFDD_Unstructured[Name],WisconsinFDD_Unstructured[OG Subfolder],0)</f>
        <v>0</v>
      </c>
      <c r="K1450" t="str" cm="1">
        <f t="array" ref="K1450">UPPER(CleanFileName1(Items6[[#This Row],[Franchise Legal Name]]))</f>
        <v>WEICHERT REAL ESTATE AFFILIATES INC</v>
      </c>
      <c r="L1450" s="8" t="str">
        <f>SUBSTITUTE(Items6[[#This Row],[New PDF File Name]],".pdf","_Items1-23.pdf")</f>
        <v>WEICHERT REAL ESTATE AFFILIATES INC_2024_Items1-23.pdf</v>
      </c>
      <c r="M1450" s="6" t="str">
        <f>Items6[[#This Row],[Cleaned Legal Name]]&amp;"_"&amp;Items6[[#This Row],[FDD Year]]&amp;".pdf"</f>
        <v>WEICHERT REAL ESTATE AFFILIATES INC_2024.pdf</v>
      </c>
      <c r="N1450" s="7" t="str">
        <f>SUBSTITUTE(Items6[[#This Row],[New PDF File Name]],".pdf","")</f>
        <v>WEICHERT REAL ESTATE AFFILIATES INC_2024</v>
      </c>
    </row>
    <row r="1451" spans="1:14" x14ac:dyDescent="0.3">
      <c r="A1451" s="1" t="s">
        <v>2907</v>
      </c>
      <c r="B1451" s="1" t="s">
        <v>8</v>
      </c>
      <c r="C1451" s="2">
        <v>45533.91470947917</v>
      </c>
      <c r="D1451" s="2">
        <v>45533.91470947917</v>
      </c>
      <c r="E1451" s="2">
        <v>45533.914709363424</v>
      </c>
      <c r="F1451" s="1" t="s">
        <v>9</v>
      </c>
      <c r="G1451" s="1" t="s">
        <v>2908</v>
      </c>
      <c r="H1451" s="2" t="str">
        <f>_xlfn.XLOOKUP(Items6[[#This Row],[Name - Copy]],AllJson[PDF File Name],AllJson[Franchise Legal Name])</f>
        <v>Weighless MD Franchises, LLC</v>
      </c>
      <c r="I1451" s="4">
        <f>_xlfn.XLOOKUP(Items6[[#This Row],[Name - Copy]],AllJson[PDF File Name],AllJson[FDD Year])</f>
        <v>2024</v>
      </c>
      <c r="J1451" s="5">
        <f>_xlfn.XLOOKUP(Items6[[#This Row],[Name]],WisconsinFDD_Unstructured[Name],WisconsinFDD_Unstructured[OG Subfolder],0)</f>
        <v>0</v>
      </c>
      <c r="K1451" t="str" cm="1">
        <f t="array" ref="K1451">UPPER(CleanFileName1(Items6[[#This Row],[Franchise Legal Name]]))</f>
        <v>WEIGHLESS MD FRANCHISES, LLC</v>
      </c>
      <c r="L1451" s="8" t="str">
        <f>SUBSTITUTE(Items6[[#This Row],[New PDF File Name]],".pdf","_Items1-23.pdf")</f>
        <v>WEIGHLESS MD FRANCHISES, LLC_2024_Items1-23.pdf</v>
      </c>
      <c r="M1451" s="6" t="str">
        <f>Items6[[#This Row],[Cleaned Legal Name]]&amp;"_"&amp;Items6[[#This Row],[FDD Year]]&amp;".pdf"</f>
        <v>WEIGHLESS MD FRANCHISES, LLC_2024.pdf</v>
      </c>
      <c r="N1451" s="7" t="str">
        <f>SUBSTITUTE(Items6[[#This Row],[New PDF File Name]],".pdf","")</f>
        <v>WEIGHLESS MD FRANCHISES, LLC_2024</v>
      </c>
    </row>
    <row r="1452" spans="1:14" x14ac:dyDescent="0.3">
      <c r="A1452" s="1" t="s">
        <v>2909</v>
      </c>
      <c r="B1452" s="1" t="s">
        <v>8</v>
      </c>
      <c r="C1452" s="2">
        <v>45533.91486827546</v>
      </c>
      <c r="D1452" s="2">
        <v>45533.91486827546</v>
      </c>
      <c r="E1452" s="2">
        <v>45533.914868159722</v>
      </c>
      <c r="F1452" s="1" t="s">
        <v>9</v>
      </c>
      <c r="G1452" s="1" t="s">
        <v>2910</v>
      </c>
      <c r="H1452" s="2" t="str">
        <f>_xlfn.XLOOKUP(Items6[[#This Row],[Name - Copy]],AllJson[PDF File Name],AllJson[Franchise Legal Name])</f>
        <v>Wetzel's Pretzels, LLC</v>
      </c>
      <c r="I1452" s="4">
        <f>_xlfn.XLOOKUP(Items6[[#This Row],[Name - Copy]],AllJson[PDF File Name],AllJson[FDD Year])</f>
        <v>2024</v>
      </c>
      <c r="J1452" s="5">
        <f>_xlfn.XLOOKUP(Items6[[#This Row],[Name]],WisconsinFDD_Unstructured[Name],WisconsinFDD_Unstructured[OG Subfolder],0)</f>
        <v>0</v>
      </c>
      <c r="K1452" t="str" cm="1">
        <f t="array" ref="K1452">UPPER(CleanFileName1(Items6[[#This Row],[Franchise Legal Name]]))</f>
        <v>WETZEL'S PRETZELS, LLC</v>
      </c>
      <c r="L1452" s="8" t="str">
        <f>SUBSTITUTE(Items6[[#This Row],[New PDF File Name]],".pdf","_Items1-23.pdf")</f>
        <v>WETZEL'S PRETZELS, LLC_2024_Items1-23.pdf</v>
      </c>
      <c r="M1452" s="6" t="str">
        <f>Items6[[#This Row],[Cleaned Legal Name]]&amp;"_"&amp;Items6[[#This Row],[FDD Year]]&amp;".pdf"</f>
        <v>WETZEL'S PRETZELS, LLC_2024.pdf</v>
      </c>
      <c r="N1452" s="7" t="str">
        <f>SUBSTITUTE(Items6[[#This Row],[New PDF File Name]],".pdf","")</f>
        <v>WETZEL'S PRETZELS, LLC_2024</v>
      </c>
    </row>
    <row r="1453" spans="1:14" x14ac:dyDescent="0.3">
      <c r="A1453" s="1" t="s">
        <v>2911</v>
      </c>
      <c r="B1453" s="1" t="s">
        <v>8</v>
      </c>
      <c r="C1453" s="2">
        <v>45533.914885335646</v>
      </c>
      <c r="D1453" s="2">
        <v>45533.914885335646</v>
      </c>
      <c r="E1453" s="2">
        <v>45533.914885208331</v>
      </c>
      <c r="F1453" s="1" t="s">
        <v>9</v>
      </c>
      <c r="G1453" s="1" t="s">
        <v>2912</v>
      </c>
      <c r="H1453" s="2" t="str">
        <f>_xlfn.XLOOKUP(Items6[[#This Row],[Name - Copy]],AllJson[PDF File Name],AllJson[Franchise Legal Name])</f>
        <v>We Are Crackin' LLC</v>
      </c>
      <c r="I1453" s="4">
        <f>_xlfn.XLOOKUP(Items6[[#This Row],[Name - Copy]],AllJson[PDF File Name],AllJson[FDD Year])</f>
        <v>2024</v>
      </c>
      <c r="J1453" s="5">
        <f>_xlfn.XLOOKUP(Items6[[#This Row],[Name]],WisconsinFDD_Unstructured[Name],WisconsinFDD_Unstructured[OG Subfolder],0)</f>
        <v>0</v>
      </c>
      <c r="K1453" t="str" cm="1">
        <f t="array" ref="K1453">UPPER(CleanFileName1(Items6[[#This Row],[Franchise Legal Name]]))</f>
        <v>WE ARE CRACKIN' LLC</v>
      </c>
      <c r="L1453" s="8" t="str">
        <f>SUBSTITUTE(Items6[[#This Row],[New PDF File Name]],".pdf","_Items1-23.pdf")</f>
        <v>WE ARE CRACKIN' LLC_2024_Items1-23.pdf</v>
      </c>
      <c r="M1453" s="6" t="str">
        <f>Items6[[#This Row],[Cleaned Legal Name]]&amp;"_"&amp;Items6[[#This Row],[FDD Year]]&amp;".pdf"</f>
        <v>WE ARE CRACKIN' LLC_2024.pdf</v>
      </c>
      <c r="N1453" s="7" t="str">
        <f>SUBSTITUTE(Items6[[#This Row],[New PDF File Name]],".pdf","")</f>
        <v>WE ARE CRACKIN' LLC_2024</v>
      </c>
    </row>
    <row r="1454" spans="1:14" x14ac:dyDescent="0.3">
      <c r="A1454" s="1" t="s">
        <v>2913</v>
      </c>
      <c r="B1454" s="1" t="s">
        <v>8</v>
      </c>
      <c r="C1454" s="2">
        <v>45533.914923402779</v>
      </c>
      <c r="D1454" s="2">
        <v>45533.914923402779</v>
      </c>
      <c r="E1454" s="2">
        <v>45533.914923240744</v>
      </c>
      <c r="F1454" s="1" t="s">
        <v>9</v>
      </c>
      <c r="G1454" s="1" t="s">
        <v>2914</v>
      </c>
      <c r="H1454" s="2" t="str">
        <f>_xlfn.XLOOKUP(Items6[[#This Row],[Name - Copy]],AllJson[PDF File Name],AllJson[Franchise Legal Name])</f>
        <v>We Insure, LLC</v>
      </c>
      <c r="I1454" s="4">
        <f>_xlfn.XLOOKUP(Items6[[#This Row],[Name - Copy]],AllJson[PDF File Name],AllJson[FDD Year])</f>
        <v>2024</v>
      </c>
      <c r="J1454" s="5">
        <f>_xlfn.XLOOKUP(Items6[[#This Row],[Name]],WisconsinFDD_Unstructured[Name],WisconsinFDD_Unstructured[OG Subfolder],0)</f>
        <v>0</v>
      </c>
      <c r="K1454" t="str" cm="1">
        <f t="array" ref="K1454">UPPER(CleanFileName1(Items6[[#This Row],[Franchise Legal Name]]))</f>
        <v>WE INSURE, LLC</v>
      </c>
      <c r="L1454" s="8" t="str">
        <f>SUBSTITUTE(Items6[[#This Row],[New PDF File Name]],".pdf","_Items1-23.pdf")</f>
        <v>WE INSURE, LLC_2024_Items1-23.pdf</v>
      </c>
      <c r="M1454" s="6" t="str">
        <f>Items6[[#This Row],[Cleaned Legal Name]]&amp;"_"&amp;Items6[[#This Row],[FDD Year]]&amp;".pdf"</f>
        <v>WE INSURE, LLC_2024.pdf</v>
      </c>
      <c r="N1454" s="7" t="str">
        <f>SUBSTITUTE(Items6[[#This Row],[New PDF File Name]],".pdf","")</f>
        <v>WE INSURE, LLC_2024</v>
      </c>
    </row>
    <row r="1455" spans="1:14" x14ac:dyDescent="0.3">
      <c r="A1455" s="1" t="s">
        <v>2915</v>
      </c>
      <c r="B1455" s="1" t="s">
        <v>8</v>
      </c>
      <c r="C1455" s="2">
        <v>45533.914939490744</v>
      </c>
      <c r="D1455" s="2">
        <v>45533.914939490744</v>
      </c>
      <c r="E1455" s="2">
        <v>45533.914939421295</v>
      </c>
      <c r="F1455" s="1" t="s">
        <v>9</v>
      </c>
      <c r="G1455" s="1" t="s">
        <v>2916</v>
      </c>
      <c r="H1455" s="2" t="str">
        <f>_xlfn.XLOOKUP(Items6[[#This Row],[Name - Copy]],AllJson[PDF File Name],AllJson[Franchise Legal Name])</f>
        <v>We Rock the Spectrum, LLC</v>
      </c>
      <c r="I1455" s="4">
        <f>_xlfn.XLOOKUP(Items6[[#This Row],[Name - Copy]],AllJson[PDF File Name],AllJson[FDD Year])</f>
        <v>2024</v>
      </c>
      <c r="J1455" s="5">
        <f>_xlfn.XLOOKUP(Items6[[#This Row],[Name]],WisconsinFDD_Unstructured[Name],WisconsinFDD_Unstructured[OG Subfolder],0)</f>
        <v>0</v>
      </c>
      <c r="K1455" t="str" cm="1">
        <f t="array" ref="K1455">UPPER(CleanFileName1(Items6[[#This Row],[Franchise Legal Name]]))</f>
        <v>WE ROCK THE SPECTRUM, LLC</v>
      </c>
      <c r="L1455" s="8" t="str">
        <f>SUBSTITUTE(Items6[[#This Row],[New PDF File Name]],".pdf","_Items1-23.pdf")</f>
        <v>WE ROCK THE SPECTRUM, LLC_2024_Items1-23.pdf</v>
      </c>
      <c r="M1455" s="6" t="str">
        <f>Items6[[#This Row],[Cleaned Legal Name]]&amp;"_"&amp;Items6[[#This Row],[FDD Year]]&amp;".pdf"</f>
        <v>WE ROCK THE SPECTRUM, LLC_2024.pdf</v>
      </c>
      <c r="N1455" s="7" t="str">
        <f>SUBSTITUTE(Items6[[#This Row],[New PDF File Name]],".pdf","")</f>
        <v>WE ROCK THE SPECTRUM, LLC_2024</v>
      </c>
    </row>
    <row r="1456" spans="1:14" x14ac:dyDescent="0.3">
      <c r="A1456" s="1" t="s">
        <v>2917</v>
      </c>
      <c r="B1456" s="1" t="s">
        <v>8</v>
      </c>
      <c r="C1456" s="2">
        <v>45533.91496238426</v>
      </c>
      <c r="D1456" s="2">
        <v>45533.91496238426</v>
      </c>
      <c r="E1456" s="2">
        <v>45533.914962233794</v>
      </c>
      <c r="F1456" s="1" t="s">
        <v>9</v>
      </c>
      <c r="G1456" s="1" t="s">
        <v>2918</v>
      </c>
      <c r="H1456" s="2" t="str">
        <f>_xlfn.XLOOKUP(Items6[[#This Row],[Name - Copy]],AllJson[PDF File Name],AllJson[Franchise Legal Name])</f>
        <v>Which Wich Franchise, Inc.</v>
      </c>
      <c r="I1456" s="4">
        <f>_xlfn.XLOOKUP(Items6[[#This Row],[Name - Copy]],AllJson[PDF File Name],AllJson[FDD Year])</f>
        <v>2024</v>
      </c>
      <c r="J1456" s="5">
        <f>_xlfn.XLOOKUP(Items6[[#This Row],[Name]],WisconsinFDD_Unstructured[Name],WisconsinFDD_Unstructured[OG Subfolder],0)</f>
        <v>0</v>
      </c>
      <c r="K1456" t="str" cm="1">
        <f t="array" ref="K1456">UPPER(CleanFileName1(Items6[[#This Row],[Franchise Legal Name]]))</f>
        <v>WHICH WICH FRANCHISE, INC.</v>
      </c>
      <c r="L1456" s="8" t="str">
        <f>SUBSTITUTE(Items6[[#This Row],[New PDF File Name]],".pdf","_Items1-23.pdf")</f>
        <v>WHICH WICH FRANCHISE, INC._2024_Items1-23.pdf</v>
      </c>
      <c r="M1456" s="6" t="str">
        <f>Items6[[#This Row],[Cleaned Legal Name]]&amp;"_"&amp;Items6[[#This Row],[FDD Year]]&amp;".pdf"</f>
        <v>WHICH WICH FRANCHISE, INC._2024.pdf</v>
      </c>
      <c r="N1456" s="7" t="str">
        <f>SUBSTITUTE(Items6[[#This Row],[New PDF File Name]],".pdf","")</f>
        <v>WHICH WICH FRANCHISE, INC._2024</v>
      </c>
    </row>
    <row r="1457" spans="1:14" x14ac:dyDescent="0.3">
      <c r="A1457" s="1" t="s">
        <v>2919</v>
      </c>
      <c r="B1457" s="1" t="s">
        <v>8</v>
      </c>
      <c r="C1457" s="2">
        <v>45533.914992407408</v>
      </c>
      <c r="D1457" s="2">
        <v>45533.914992407408</v>
      </c>
      <c r="E1457" s="2">
        <v>45533.914992280093</v>
      </c>
      <c r="F1457" s="1" t="s">
        <v>9</v>
      </c>
      <c r="G1457" s="1" t="s">
        <v>2920</v>
      </c>
      <c r="H1457" s="2" t="str">
        <f>_xlfn.XLOOKUP(Items6[[#This Row],[Name - Copy]],AllJson[PDF File Name],AllJson[Franchise Legal Name])</f>
        <v>WHR Extended Stay, LLC</v>
      </c>
      <c r="I1457" s="4">
        <f>_xlfn.XLOOKUP(Items6[[#This Row],[Name - Copy]],AllJson[PDF File Name],AllJson[FDD Year])</f>
        <v>2024</v>
      </c>
      <c r="J1457" s="5">
        <f>_xlfn.XLOOKUP(Items6[[#This Row],[Name]],WisconsinFDD_Unstructured[Name],WisconsinFDD_Unstructured[OG Subfolder],0)</f>
        <v>0</v>
      </c>
      <c r="K1457" t="str" cm="1">
        <f t="array" ref="K1457">UPPER(CleanFileName1(Items6[[#This Row],[Franchise Legal Name]]))</f>
        <v>WHR EXTENDED STAY, LLC</v>
      </c>
      <c r="L1457" s="8" t="str">
        <f>SUBSTITUTE(Items6[[#This Row],[New PDF File Name]],".pdf","_Items1-23.pdf")</f>
        <v>WHR EXTENDED STAY, LLC_2024_Items1-23.pdf</v>
      </c>
      <c r="M1457" s="6" t="str">
        <f>Items6[[#This Row],[Cleaned Legal Name]]&amp;"_"&amp;Items6[[#This Row],[FDD Year]]&amp;".pdf"</f>
        <v>WHR EXTENDED STAY, LLC_2024.pdf</v>
      </c>
      <c r="N1457" s="7" t="str">
        <f>SUBSTITUTE(Items6[[#This Row],[New PDF File Name]],".pdf","")</f>
        <v>WHR EXTENDED STAY, LLC_2024</v>
      </c>
    </row>
    <row r="1458" spans="1:14" x14ac:dyDescent="0.3">
      <c r="A1458" s="1" t="s">
        <v>2921</v>
      </c>
      <c r="B1458" s="1" t="s">
        <v>8</v>
      </c>
      <c r="C1458" s="2">
        <v>45533.91500854167</v>
      </c>
      <c r="D1458" s="2">
        <v>45533.91500854167</v>
      </c>
      <c r="E1458" s="2">
        <v>45533.9150084375</v>
      </c>
      <c r="F1458" s="1" t="s">
        <v>9</v>
      </c>
      <c r="G1458" s="1" t="s">
        <v>2922</v>
      </c>
      <c r="H1458" s="2" t="str">
        <f>_xlfn.XLOOKUP(Items6[[#This Row],[Name - Copy]],AllJson[PDF File Name],AllJson[Franchise Legal Name])</f>
        <v>WILD BIRDS UNLIMITED INC</v>
      </c>
      <c r="I1458" s="4">
        <f>_xlfn.XLOOKUP(Items6[[#This Row],[Name - Copy]],AllJson[PDF File Name],AllJson[FDD Year])</f>
        <v>2024</v>
      </c>
      <c r="J1458" s="5">
        <f>_xlfn.XLOOKUP(Items6[[#This Row],[Name]],WisconsinFDD_Unstructured[Name],WisconsinFDD_Unstructured[OG Subfolder],0)</f>
        <v>0</v>
      </c>
      <c r="K1458" t="str" cm="1">
        <f t="array" ref="K1458">UPPER(CleanFileName1(Items6[[#This Row],[Franchise Legal Name]]))</f>
        <v>WILD BIRDS UNLIMITED INC</v>
      </c>
      <c r="L1458" s="8" t="str">
        <f>SUBSTITUTE(Items6[[#This Row],[New PDF File Name]],".pdf","_Items1-23.pdf")</f>
        <v>WILD BIRDS UNLIMITED INC_2024_Items1-23.pdf</v>
      </c>
      <c r="M1458" s="6" t="str">
        <f>Items6[[#This Row],[Cleaned Legal Name]]&amp;"_"&amp;Items6[[#This Row],[FDD Year]]&amp;".pdf"</f>
        <v>WILD BIRDS UNLIMITED INC_2024.pdf</v>
      </c>
      <c r="N1458" s="7" t="str">
        <f>SUBSTITUTE(Items6[[#This Row],[New PDF File Name]],".pdf","")</f>
        <v>WILD BIRDS UNLIMITED INC_2024</v>
      </c>
    </row>
    <row r="1459" spans="1:14" x14ac:dyDescent="0.3">
      <c r="A1459" s="1" t="s">
        <v>2923</v>
      </c>
      <c r="B1459" s="1" t="s">
        <v>8</v>
      </c>
      <c r="C1459" s="2">
        <v>45533.915027627314</v>
      </c>
      <c r="D1459" s="2">
        <v>45533.915027627314</v>
      </c>
      <c r="E1459" s="2">
        <v>45533.91502753472</v>
      </c>
      <c r="F1459" s="1" t="s">
        <v>9</v>
      </c>
      <c r="G1459" s="1" t="s">
        <v>2924</v>
      </c>
      <c r="H1459" s="2" t="str">
        <f>_xlfn.XLOOKUP(Items6[[#This Row],[Name - Copy]],AllJson[PDF File Name],AllJson[Franchise Legal Name])</f>
        <v>Window Gang, LLC</v>
      </c>
      <c r="I1459" s="4">
        <f>_xlfn.XLOOKUP(Items6[[#This Row],[Name - Copy]],AllJson[PDF File Name],AllJson[FDD Year])</f>
        <v>2024</v>
      </c>
      <c r="J1459" s="5">
        <f>_xlfn.XLOOKUP(Items6[[#This Row],[Name]],WisconsinFDD_Unstructured[Name],WisconsinFDD_Unstructured[OG Subfolder],0)</f>
        <v>0</v>
      </c>
      <c r="K1459" t="str" cm="1">
        <f t="array" ref="K1459">UPPER(CleanFileName1(Items6[[#This Row],[Franchise Legal Name]]))</f>
        <v>WINDOW GANG, LLC</v>
      </c>
      <c r="L1459" s="8" t="str">
        <f>SUBSTITUTE(Items6[[#This Row],[New PDF File Name]],".pdf","_Items1-23.pdf")</f>
        <v>WINDOW GANG, LLC_2024_Items1-23.pdf</v>
      </c>
      <c r="M1459" s="6" t="str">
        <f>Items6[[#This Row],[Cleaned Legal Name]]&amp;"_"&amp;Items6[[#This Row],[FDD Year]]&amp;".pdf"</f>
        <v>WINDOW GANG, LLC_2024.pdf</v>
      </c>
      <c r="N1459" s="7" t="str">
        <f>SUBSTITUTE(Items6[[#This Row],[New PDF File Name]],".pdf","")</f>
        <v>WINDOW GANG, LLC_2024</v>
      </c>
    </row>
    <row r="1460" spans="1:14" x14ac:dyDescent="0.3">
      <c r="A1460" s="1" t="s">
        <v>2925</v>
      </c>
      <c r="B1460" s="1" t="s">
        <v>8</v>
      </c>
      <c r="C1460" s="2">
        <v>45533.915062777778</v>
      </c>
      <c r="D1460" s="2">
        <v>45533.915062777778</v>
      </c>
      <c r="E1460" s="2">
        <v>45533.915062569446</v>
      </c>
      <c r="F1460" s="1" t="s">
        <v>9</v>
      </c>
      <c r="G1460" s="1" t="s">
        <v>2926</v>
      </c>
      <c r="H1460" s="2" t="str">
        <f>_xlfn.XLOOKUP(Items6[[#This Row],[Name - Copy]],AllJson[PDF File Name],AllJson[Franchise Legal Name])</f>
        <v>Window Genie SPV LLC</v>
      </c>
      <c r="I1460" s="4">
        <f>_xlfn.XLOOKUP(Items6[[#This Row],[Name - Copy]],AllJson[PDF File Name],AllJson[FDD Year])</f>
        <v>2024</v>
      </c>
      <c r="J1460" s="5">
        <f>_xlfn.XLOOKUP(Items6[[#This Row],[Name]],WisconsinFDD_Unstructured[Name],WisconsinFDD_Unstructured[OG Subfolder],0)</f>
        <v>0</v>
      </c>
      <c r="K1460" t="str" cm="1">
        <f t="array" ref="K1460">UPPER(CleanFileName1(Items6[[#This Row],[Franchise Legal Name]]))</f>
        <v>WINDOW GENIE SPV LLC</v>
      </c>
      <c r="L1460" s="8" t="str">
        <f>SUBSTITUTE(Items6[[#This Row],[New PDF File Name]],".pdf","_Items1-23.pdf")</f>
        <v>WINDOW GENIE SPV LLC_2024_Items1-23.pdf</v>
      </c>
      <c r="M1460" s="6" t="str">
        <f>Items6[[#This Row],[Cleaned Legal Name]]&amp;"_"&amp;Items6[[#This Row],[FDD Year]]&amp;".pdf"</f>
        <v>WINDOW GENIE SPV LLC_2024.pdf</v>
      </c>
      <c r="N1460" s="7" t="str">
        <f>SUBSTITUTE(Items6[[#This Row],[New PDF File Name]],".pdf","")</f>
        <v>WINDOW GENIE SPV LLC_2024</v>
      </c>
    </row>
    <row r="1461" spans="1:14" x14ac:dyDescent="0.3">
      <c r="A1461" s="1" t="s">
        <v>2927</v>
      </c>
      <c r="B1461" s="1" t="s">
        <v>8</v>
      </c>
      <c r="C1461" s="2">
        <v>45533.915089421294</v>
      </c>
      <c r="D1461" s="2">
        <v>45533.915089421294</v>
      </c>
      <c r="E1461" s="2">
        <v>45533.915089270835</v>
      </c>
      <c r="F1461" s="1" t="s">
        <v>9</v>
      </c>
      <c r="G1461" s="1" t="s">
        <v>2928</v>
      </c>
      <c r="H1461" s="2" t="str">
        <f>_xlfn.XLOOKUP(Items6[[#This Row],[Name - Copy]],AllJson[PDF File Name],AllJson[Franchise Legal Name])</f>
        <v>WINDOW WORLD, INC.</v>
      </c>
      <c r="I1461" s="4">
        <f>_xlfn.XLOOKUP(Items6[[#This Row],[Name - Copy]],AllJson[PDF File Name],AllJson[FDD Year])</f>
        <v>2024</v>
      </c>
      <c r="J1461" s="5">
        <f>_xlfn.XLOOKUP(Items6[[#This Row],[Name]],WisconsinFDD_Unstructured[Name],WisconsinFDD_Unstructured[OG Subfolder],0)</f>
        <v>0</v>
      </c>
      <c r="K1461" t="str" cm="1">
        <f t="array" ref="K1461">UPPER(CleanFileName1(Items6[[#This Row],[Franchise Legal Name]]))</f>
        <v>WINDOW WORLD, INC.</v>
      </c>
      <c r="L1461" s="8" t="str">
        <f>SUBSTITUTE(Items6[[#This Row],[New PDF File Name]],".pdf","_Items1-23.pdf")</f>
        <v>WINDOW WORLD, INC._2024_Items1-23.pdf</v>
      </c>
      <c r="M1461" s="6" t="str">
        <f>Items6[[#This Row],[Cleaned Legal Name]]&amp;"_"&amp;Items6[[#This Row],[FDD Year]]&amp;".pdf"</f>
        <v>WINDOW WORLD, INC._2024.pdf</v>
      </c>
      <c r="N1461" s="7" t="str">
        <f>SUBSTITUTE(Items6[[#This Row],[New PDF File Name]],".pdf","")</f>
        <v>WINDOW WORLD, INC._2024</v>
      </c>
    </row>
    <row r="1462" spans="1:14" x14ac:dyDescent="0.3">
      <c r="A1462" s="1" t="s">
        <v>2929</v>
      </c>
      <c r="B1462" s="1" t="s">
        <v>8</v>
      </c>
      <c r="C1462" s="2">
        <v>45533.915094872682</v>
      </c>
      <c r="D1462" s="2">
        <v>45533.915094872682</v>
      </c>
      <c r="E1462" s="2">
        <v>45533.915094780095</v>
      </c>
      <c r="F1462" s="1" t="s">
        <v>9</v>
      </c>
      <c r="G1462" s="1" t="s">
        <v>2930</v>
      </c>
      <c r="H1462" s="2" t="str">
        <f>_xlfn.XLOOKUP(Items6[[#This Row],[Name - Copy]],AllJson[PDF File Name],AllJson[Franchise Legal Name])</f>
        <v>Wine and Design Franchise LLC</v>
      </c>
      <c r="I1462" s="4">
        <f>_xlfn.XLOOKUP(Items6[[#This Row],[Name - Copy]],AllJson[PDF File Name],AllJson[FDD Year])</f>
        <v>2024</v>
      </c>
      <c r="J1462" s="5">
        <f>_xlfn.XLOOKUP(Items6[[#This Row],[Name]],WisconsinFDD_Unstructured[Name],WisconsinFDD_Unstructured[OG Subfolder],0)</f>
        <v>0</v>
      </c>
      <c r="K1462" t="str" cm="1">
        <f t="array" ref="K1462">UPPER(CleanFileName1(Items6[[#This Row],[Franchise Legal Name]]))</f>
        <v>WINE AND DESIGN FRANCHISE LLC</v>
      </c>
      <c r="L1462" s="8" t="str">
        <f>SUBSTITUTE(Items6[[#This Row],[New PDF File Name]],".pdf","_Items1-23.pdf")</f>
        <v>WINE AND DESIGN FRANCHISE LLC_2024_Items1-23.pdf</v>
      </c>
      <c r="M1462" s="6" t="str">
        <f>Items6[[#This Row],[Cleaned Legal Name]]&amp;"_"&amp;Items6[[#This Row],[FDD Year]]&amp;".pdf"</f>
        <v>WINE AND DESIGN FRANCHISE LLC_2024.pdf</v>
      </c>
      <c r="N1462" s="7" t="str">
        <f>SUBSTITUTE(Items6[[#This Row],[New PDF File Name]],".pdf","")</f>
        <v>WINE AND DESIGN FRANCHISE LLC_2024</v>
      </c>
    </row>
    <row r="1463" spans="1:14" x14ac:dyDescent="0.3">
      <c r="A1463" s="1" t="s">
        <v>2931</v>
      </c>
      <c r="B1463" s="1" t="s">
        <v>8</v>
      </c>
      <c r="C1463" s="2">
        <v>45533.915130381945</v>
      </c>
      <c r="D1463" s="2">
        <v>45533.915130381945</v>
      </c>
      <c r="E1463" s="2">
        <v>45533.915130254631</v>
      </c>
      <c r="F1463" s="1" t="s">
        <v>9</v>
      </c>
      <c r="G1463" s="1" t="s">
        <v>2932</v>
      </c>
      <c r="H1463" s="2" t="str">
        <f>_xlfn.XLOOKUP(Items6[[#This Row],[Name - Copy]],AllJson[PDF File Name],AllJson[Franchise Legal Name])</f>
        <v>WINGATE INNS INTERNATIONAL INC</v>
      </c>
      <c r="I1463" s="4">
        <f>_xlfn.XLOOKUP(Items6[[#This Row],[Name - Copy]],AllJson[PDF File Name],AllJson[FDD Year])</f>
        <v>2024</v>
      </c>
      <c r="J1463" s="5">
        <f>_xlfn.XLOOKUP(Items6[[#This Row],[Name]],WisconsinFDD_Unstructured[Name],WisconsinFDD_Unstructured[OG Subfolder],0)</f>
        <v>0</v>
      </c>
      <c r="K1463" t="str" cm="1">
        <f t="array" ref="K1463">UPPER(CleanFileName1(Items6[[#This Row],[Franchise Legal Name]]))</f>
        <v>WINGATE INNS INTERNATIONAL INC</v>
      </c>
      <c r="L1463" s="8" t="str">
        <f>SUBSTITUTE(Items6[[#This Row],[New PDF File Name]],".pdf","_Items1-23.pdf")</f>
        <v>WINGATE INNS INTERNATIONAL INC_2024_Items1-23.pdf</v>
      </c>
      <c r="M1463" s="6" t="str">
        <f>Items6[[#This Row],[Cleaned Legal Name]]&amp;"_"&amp;Items6[[#This Row],[FDD Year]]&amp;".pdf"</f>
        <v>WINGATE INNS INTERNATIONAL INC_2024.pdf</v>
      </c>
      <c r="N1463" s="7" t="str">
        <f>SUBSTITUTE(Items6[[#This Row],[New PDF File Name]],".pdf","")</f>
        <v>WINGATE INNS INTERNATIONAL INC_2024</v>
      </c>
    </row>
    <row r="1464" spans="1:14" x14ac:dyDescent="0.3">
      <c r="A1464" s="1" t="s">
        <v>2933</v>
      </c>
      <c r="B1464" s="1" t="s">
        <v>8</v>
      </c>
      <c r="C1464" s="2">
        <v>45533.915167939813</v>
      </c>
      <c r="D1464" s="2">
        <v>45533.915167939813</v>
      </c>
      <c r="E1464" s="2">
        <v>45533.915167789353</v>
      </c>
      <c r="F1464" s="1" t="s">
        <v>9</v>
      </c>
      <c r="G1464" s="1" t="s">
        <v>2934</v>
      </c>
      <c r="H1464" s="2" t="str">
        <f>_xlfn.XLOOKUP(Items6[[#This Row],[Name - Copy]],AllJson[PDF File Name],AllJson[Franchise Legal Name])</f>
        <v>Wingstop Franchising LLC</v>
      </c>
      <c r="I1464" s="4">
        <f>_xlfn.XLOOKUP(Items6[[#This Row],[Name - Copy]],AllJson[PDF File Name],AllJson[FDD Year])</f>
        <v>2024</v>
      </c>
      <c r="J1464" s="5">
        <f>_xlfn.XLOOKUP(Items6[[#This Row],[Name]],WisconsinFDD_Unstructured[Name],WisconsinFDD_Unstructured[OG Subfolder],0)</f>
        <v>0</v>
      </c>
      <c r="K1464" t="str" cm="1">
        <f t="array" ref="K1464">UPPER(CleanFileName1(Items6[[#This Row],[Franchise Legal Name]]))</f>
        <v>WINGSTOP FRANCHISING LLC</v>
      </c>
      <c r="L1464" s="8" t="str">
        <f>SUBSTITUTE(Items6[[#This Row],[New PDF File Name]],".pdf","_Items1-23.pdf")</f>
        <v>WINGSTOP FRANCHISING LLC_2024_Items1-23.pdf</v>
      </c>
      <c r="M1464" s="6" t="str">
        <f>Items6[[#This Row],[Cleaned Legal Name]]&amp;"_"&amp;Items6[[#This Row],[FDD Year]]&amp;".pdf"</f>
        <v>WINGSTOP FRANCHISING LLC_2024.pdf</v>
      </c>
      <c r="N1464" s="7" t="str">
        <f>SUBSTITUTE(Items6[[#This Row],[New PDF File Name]],".pdf","")</f>
        <v>WINGSTOP FRANCHISING LLC_2024</v>
      </c>
    </row>
    <row r="1465" spans="1:14" x14ac:dyDescent="0.3">
      <c r="A1465" s="1" t="s">
        <v>2935</v>
      </c>
      <c r="B1465" s="1" t="s">
        <v>8</v>
      </c>
      <c r="C1465" s="2">
        <v>45533.915189733794</v>
      </c>
      <c r="D1465" s="2">
        <v>45533.915189733794</v>
      </c>
      <c r="E1465" s="2">
        <v>45533.915189664353</v>
      </c>
      <c r="F1465" s="1" t="s">
        <v>9</v>
      </c>
      <c r="G1465" s="1" t="s">
        <v>2936</v>
      </c>
      <c r="H1465" s="2" t="str">
        <f>_xlfn.XLOOKUP(Items6[[#This Row],[Name - Copy]],AllJson[PDF File Name],AllJson[Franchise Legal Name])</f>
        <v>WINGS ETC INC</v>
      </c>
      <c r="I1465" s="4">
        <f>_xlfn.XLOOKUP(Items6[[#This Row],[Name - Copy]],AllJson[PDF File Name],AllJson[FDD Year])</f>
        <v>2024</v>
      </c>
      <c r="J1465" s="5">
        <f>_xlfn.XLOOKUP(Items6[[#This Row],[Name]],WisconsinFDD_Unstructured[Name],WisconsinFDD_Unstructured[OG Subfolder],0)</f>
        <v>0</v>
      </c>
      <c r="K1465" t="str" cm="1">
        <f t="array" ref="K1465">UPPER(CleanFileName1(Items6[[#This Row],[Franchise Legal Name]]))</f>
        <v>WINGS ETC INC</v>
      </c>
      <c r="L1465" s="8" t="str">
        <f>SUBSTITUTE(Items6[[#This Row],[New PDF File Name]],".pdf","_Items1-23.pdf")</f>
        <v>WINGS ETC INC_2024_Items1-23.pdf</v>
      </c>
      <c r="M1465" s="6" t="str">
        <f>Items6[[#This Row],[Cleaned Legal Name]]&amp;"_"&amp;Items6[[#This Row],[FDD Year]]&amp;".pdf"</f>
        <v>WINGS ETC INC_2024.pdf</v>
      </c>
      <c r="N1465" s="7" t="str">
        <f>SUBSTITUTE(Items6[[#This Row],[New PDF File Name]],".pdf","")</f>
        <v>WINGS ETC INC_2024</v>
      </c>
    </row>
    <row r="1466" spans="1:14" x14ac:dyDescent="0.3">
      <c r="A1466" s="1" t="s">
        <v>2937</v>
      </c>
      <c r="B1466" s="1" t="s">
        <v>8</v>
      </c>
      <c r="C1466" s="2">
        <v>45533.915218518516</v>
      </c>
      <c r="D1466" s="2">
        <v>45533.915218518516</v>
      </c>
      <c r="E1466" s="2">
        <v>45533.915218425929</v>
      </c>
      <c r="F1466" s="1" t="s">
        <v>9</v>
      </c>
      <c r="G1466" s="1" t="s">
        <v>2938</v>
      </c>
      <c r="H1466" s="2" t="str">
        <f>_xlfn.XLOOKUP(Items6[[#This Row],[Name - Copy]],AllJson[PDF File Name],AllJson[Franchise Legal Name])</f>
        <v>Wing Snob Franchising, LLC</v>
      </c>
      <c r="I1466" s="4">
        <f>_xlfn.XLOOKUP(Items6[[#This Row],[Name - Copy]],AllJson[PDF File Name],AllJson[FDD Year])</f>
        <v>2024</v>
      </c>
      <c r="J1466" s="5">
        <f>_xlfn.XLOOKUP(Items6[[#This Row],[Name]],WisconsinFDD_Unstructured[Name],WisconsinFDD_Unstructured[OG Subfolder],0)</f>
        <v>0</v>
      </c>
      <c r="K1466" t="str" cm="1">
        <f t="array" ref="K1466">UPPER(CleanFileName1(Items6[[#This Row],[Franchise Legal Name]]))</f>
        <v>WING SNOB FRANCHISING, LLC</v>
      </c>
      <c r="L1466" s="8" t="str">
        <f>SUBSTITUTE(Items6[[#This Row],[New PDF File Name]],".pdf","_Items1-23.pdf")</f>
        <v>WING SNOB FRANCHISING, LLC_2024_Items1-23.pdf</v>
      </c>
      <c r="M1466" s="6" t="str">
        <f>Items6[[#This Row],[Cleaned Legal Name]]&amp;"_"&amp;Items6[[#This Row],[FDD Year]]&amp;".pdf"</f>
        <v>WING SNOB FRANCHISING, LLC_2024.pdf</v>
      </c>
      <c r="N1466" s="7" t="str">
        <f>SUBSTITUTE(Items6[[#This Row],[New PDF File Name]],".pdf","")</f>
        <v>WING SNOB FRANCHISING, LLC_2024</v>
      </c>
    </row>
    <row r="1467" spans="1:14" x14ac:dyDescent="0.3">
      <c r="A1467" s="1" t="s">
        <v>2939</v>
      </c>
      <c r="B1467" s="1" t="s">
        <v>8</v>
      </c>
      <c r="C1467" s="2">
        <v>45533.915241875002</v>
      </c>
      <c r="D1467" s="2">
        <v>45533.915241875002</v>
      </c>
      <c r="E1467" s="2">
        <v>45533.915241724535</v>
      </c>
      <c r="F1467" s="1" t="s">
        <v>9</v>
      </c>
      <c r="G1467" s="1" t="s">
        <v>2940</v>
      </c>
      <c r="H1467" s="2" t="str">
        <f>_xlfn.XLOOKUP(Items6[[#This Row],[Name - Copy]],AllJson[PDF File Name],AllJson[Franchise Legal Name])</f>
        <v>Winmark Corporation</v>
      </c>
      <c r="I1467" s="4">
        <f>_xlfn.XLOOKUP(Items6[[#This Row],[Name - Copy]],AllJson[PDF File Name],AllJson[FDD Year])</f>
        <v>2024</v>
      </c>
      <c r="J1467" s="5">
        <f>_xlfn.XLOOKUP(Items6[[#This Row],[Name]],WisconsinFDD_Unstructured[Name],WisconsinFDD_Unstructured[OG Subfolder],0)</f>
        <v>0</v>
      </c>
      <c r="K1467" t="str" cm="1">
        <f t="array" ref="K1467">UPPER(CleanFileName1(Items6[[#This Row],[Franchise Legal Name]]))</f>
        <v>WINMARK CORPORATION</v>
      </c>
      <c r="L1467" s="8" t="str">
        <f>SUBSTITUTE(Items6[[#This Row],[New PDF File Name]],".pdf","_Items1-23.pdf")</f>
        <v>WINMARK CORPORATION_2024_Items1-23.pdf</v>
      </c>
      <c r="M1467" s="6" t="str">
        <f>Items6[[#This Row],[Cleaned Legal Name]]&amp;"_"&amp;Items6[[#This Row],[FDD Year]]&amp;".pdf"</f>
        <v>WINMARK CORPORATION_2024.pdf</v>
      </c>
      <c r="N1467" s="7" t="str">
        <f>SUBSTITUTE(Items6[[#This Row],[New PDF File Name]],".pdf","")</f>
        <v>WINMARK CORPORATION_2024</v>
      </c>
    </row>
    <row r="1468" spans="1:14" x14ac:dyDescent="0.3">
      <c r="A1468" s="1" t="s">
        <v>2941</v>
      </c>
      <c r="B1468" s="1" t="s">
        <v>8</v>
      </c>
      <c r="C1468" s="2">
        <v>45533.915262152776</v>
      </c>
      <c r="D1468" s="2">
        <v>45533.915262152776</v>
      </c>
      <c r="E1468" s="2">
        <v>45533.915262048613</v>
      </c>
      <c r="F1468" s="1" t="s">
        <v>9</v>
      </c>
      <c r="G1468" s="1" t="s">
        <v>2942</v>
      </c>
      <c r="H1468" s="2" t="str">
        <f>_xlfn.XLOOKUP(Items6[[#This Row],[Name - Copy]],AllJson[PDF File Name],AllJson[Franchise Legal Name])</f>
        <v>WINMARK CORP</v>
      </c>
      <c r="I1468" s="4">
        <f>_xlfn.XLOOKUP(Items6[[#This Row],[Name - Copy]],AllJson[PDF File Name],AllJson[FDD Year])</f>
        <v>2024</v>
      </c>
      <c r="J1468" s="5">
        <f>_xlfn.XLOOKUP(Items6[[#This Row],[Name]],WisconsinFDD_Unstructured[Name],WisconsinFDD_Unstructured[OG Subfolder],0)</f>
        <v>0</v>
      </c>
      <c r="K1468" t="str" cm="1">
        <f t="array" ref="K1468">UPPER(CleanFileName1(Items6[[#This Row],[Franchise Legal Name]]))</f>
        <v>WINMARK CORP</v>
      </c>
      <c r="L1468" s="8" t="str">
        <f>SUBSTITUTE(Items6[[#This Row],[New PDF File Name]],".pdf","_Items1-23.pdf")</f>
        <v>WINMARK CORP_2024_Items1-23.pdf</v>
      </c>
      <c r="M1468" s="6" t="str">
        <f>Items6[[#This Row],[Cleaned Legal Name]]&amp;"_"&amp;Items6[[#This Row],[FDD Year]]&amp;".pdf"</f>
        <v>WINMARK CORP_2024.pdf</v>
      </c>
      <c r="N1468" s="7" t="str">
        <f>SUBSTITUTE(Items6[[#This Row],[New PDF File Name]],".pdf","")</f>
        <v>WINMARK CORP_2024</v>
      </c>
    </row>
    <row r="1469" spans="1:14" x14ac:dyDescent="0.3">
      <c r="A1469" s="1" t="s">
        <v>2943</v>
      </c>
      <c r="B1469" s="1" t="s">
        <v>8</v>
      </c>
      <c r="C1469" s="2">
        <v>45533.915286412041</v>
      </c>
      <c r="D1469" s="2">
        <v>45533.915286412041</v>
      </c>
      <c r="E1469" s="2">
        <v>45533.915286319447</v>
      </c>
      <c r="F1469" s="1" t="s">
        <v>9</v>
      </c>
      <c r="G1469" s="1" t="s">
        <v>2944</v>
      </c>
      <c r="H1469" s="2" t="str">
        <f>_xlfn.XLOOKUP(Items6[[#This Row],[Name - Copy]],AllJson[PDF File Name],AllJson[Franchise Legal Name])</f>
        <v>WINZER FRANCHISE CO INC</v>
      </c>
      <c r="I1469" s="4">
        <f>_xlfn.XLOOKUP(Items6[[#This Row],[Name - Copy]],AllJson[PDF File Name],AllJson[FDD Year])</f>
        <v>2023</v>
      </c>
      <c r="J1469" s="5">
        <f>_xlfn.XLOOKUP(Items6[[#This Row],[Name]],WisconsinFDD_Unstructured[Name],WisconsinFDD_Unstructured[OG Subfolder],0)</f>
        <v>0</v>
      </c>
      <c r="K1469" t="str" cm="1">
        <f t="array" ref="K1469">UPPER(CleanFileName1(Items6[[#This Row],[Franchise Legal Name]]))</f>
        <v>WINZER FRANCHISE CO INC</v>
      </c>
      <c r="L1469" s="8" t="str">
        <f>SUBSTITUTE(Items6[[#This Row],[New PDF File Name]],".pdf","_Items1-23.pdf")</f>
        <v>WINZER FRANCHISE CO INC_2023_Items1-23.pdf</v>
      </c>
      <c r="M1469" s="6" t="str">
        <f>Items6[[#This Row],[Cleaned Legal Name]]&amp;"_"&amp;Items6[[#This Row],[FDD Year]]&amp;".pdf"</f>
        <v>WINZER FRANCHISE CO INC_2023.pdf</v>
      </c>
      <c r="N1469" s="7" t="str">
        <f>SUBSTITUTE(Items6[[#This Row],[New PDF File Name]],".pdf","")</f>
        <v>WINZER FRANCHISE CO INC_2023</v>
      </c>
    </row>
    <row r="1470" spans="1:14" x14ac:dyDescent="0.3">
      <c r="A1470" s="1" t="s">
        <v>2945</v>
      </c>
      <c r="B1470" s="1" t="s">
        <v>8</v>
      </c>
      <c r="C1470" s="2">
        <v>45533.915306400464</v>
      </c>
      <c r="D1470" s="2">
        <v>45533.915306400464</v>
      </c>
      <c r="E1470" s="2">
        <v>45533.915306284725</v>
      </c>
      <c r="F1470" s="1" t="s">
        <v>9</v>
      </c>
      <c r="G1470" s="1" t="s">
        <v>2946</v>
      </c>
      <c r="H1470" s="2" t="str">
        <f>_xlfn.XLOOKUP(Items6[[#This Row],[Name - Copy]],AllJson[PDF File Name],AllJson[Franchise Legal Name])</f>
        <v>Wireless Zone LLC</v>
      </c>
      <c r="I1470" s="4">
        <f>_xlfn.XLOOKUP(Items6[[#This Row],[Name - Copy]],AllJson[PDF File Name],AllJson[FDD Year])</f>
        <v>2024</v>
      </c>
      <c r="J1470" s="5">
        <f>_xlfn.XLOOKUP(Items6[[#This Row],[Name]],WisconsinFDD_Unstructured[Name],WisconsinFDD_Unstructured[OG Subfolder],0)</f>
        <v>0</v>
      </c>
      <c r="K1470" t="str" cm="1">
        <f t="array" ref="K1470">UPPER(CleanFileName1(Items6[[#This Row],[Franchise Legal Name]]))</f>
        <v>WIRELESS ZONE LLC</v>
      </c>
      <c r="L1470" s="8" t="str">
        <f>SUBSTITUTE(Items6[[#This Row],[New PDF File Name]],".pdf","_Items1-23.pdf")</f>
        <v>WIRELESS ZONE LLC_2024_Items1-23.pdf</v>
      </c>
      <c r="M1470" s="6" t="str">
        <f>Items6[[#This Row],[Cleaned Legal Name]]&amp;"_"&amp;Items6[[#This Row],[FDD Year]]&amp;".pdf"</f>
        <v>WIRELESS ZONE LLC_2024.pdf</v>
      </c>
      <c r="N1470" s="7" t="str">
        <f>SUBSTITUTE(Items6[[#This Row],[New PDF File Name]],".pdf","")</f>
        <v>WIRELESS ZONE LLC_2024</v>
      </c>
    </row>
    <row r="1471" spans="1:14" x14ac:dyDescent="0.3">
      <c r="A1471" s="1" t="s">
        <v>2947</v>
      </c>
      <c r="B1471" s="1" t="s">
        <v>8</v>
      </c>
      <c r="C1471" s="2">
        <v>45533.91533087963</v>
      </c>
      <c r="D1471" s="2">
        <v>45533.91533087963</v>
      </c>
      <c r="E1471" s="2">
        <v>45533.915330763892</v>
      </c>
      <c r="F1471" s="1" t="s">
        <v>9</v>
      </c>
      <c r="G1471" s="1" t="s">
        <v>2948</v>
      </c>
      <c r="H1471" s="2" t="str">
        <f>_xlfn.XLOOKUP(Items6[[#This Row],[Name - Copy]],AllJson[PDF File Name],AllJson[Franchise Legal Name])</f>
        <v>Wise Coatings Franchises, LLC</v>
      </c>
      <c r="I1471" s="4">
        <f>_xlfn.XLOOKUP(Items6[[#This Row],[Name - Copy]],AllJson[PDF File Name],AllJson[FDD Year])</f>
        <v>2024</v>
      </c>
      <c r="J1471" s="5">
        <f>_xlfn.XLOOKUP(Items6[[#This Row],[Name]],WisconsinFDD_Unstructured[Name],WisconsinFDD_Unstructured[OG Subfolder],0)</f>
        <v>0</v>
      </c>
      <c r="K1471" t="str" cm="1">
        <f t="array" ref="K1471">UPPER(CleanFileName1(Items6[[#This Row],[Franchise Legal Name]]))</f>
        <v>WISE COATINGS FRANCHISES, LLC</v>
      </c>
      <c r="L1471" s="8" t="str">
        <f>SUBSTITUTE(Items6[[#This Row],[New PDF File Name]],".pdf","_Items1-23.pdf")</f>
        <v>WISE COATINGS FRANCHISES, LLC_2024_Items1-23.pdf</v>
      </c>
      <c r="M1471" s="6" t="str">
        <f>Items6[[#This Row],[Cleaned Legal Name]]&amp;"_"&amp;Items6[[#This Row],[FDD Year]]&amp;".pdf"</f>
        <v>WISE COATINGS FRANCHISES, LLC_2024.pdf</v>
      </c>
      <c r="N1471" s="7" t="str">
        <f>SUBSTITUTE(Items6[[#This Row],[New PDF File Name]],".pdf","")</f>
        <v>WISE COATINGS FRANCHISES, LLC_2024</v>
      </c>
    </row>
    <row r="1472" spans="1:14" x14ac:dyDescent="0.3">
      <c r="A1472" s="1" t="s">
        <v>2949</v>
      </c>
      <c r="B1472" s="1" t="s">
        <v>8</v>
      </c>
      <c r="C1472" s="2">
        <v>45533.915347152775</v>
      </c>
      <c r="D1472" s="2">
        <v>45533.915347152775</v>
      </c>
      <c r="E1472" s="2">
        <v>45533.915347060189</v>
      </c>
      <c r="F1472" s="1" t="s">
        <v>9</v>
      </c>
      <c r="G1472" s="1" t="s">
        <v>2950</v>
      </c>
      <c r="H1472" s="2" t="str">
        <f>_xlfn.XLOOKUP(Items6[[#This Row],[Name - Copy]],AllJson[PDF File Name],AllJson[Franchise Legal Name])</f>
        <v>Wix Franchise, Inc.</v>
      </c>
      <c r="I1472" s="4">
        <f>_xlfn.XLOOKUP(Items6[[#This Row],[Name - Copy]],AllJson[PDF File Name],AllJson[FDD Year])</f>
        <v>2024</v>
      </c>
      <c r="J1472" s="5">
        <f>_xlfn.XLOOKUP(Items6[[#This Row],[Name]],WisconsinFDD_Unstructured[Name],WisconsinFDD_Unstructured[OG Subfolder],0)</f>
        <v>0</v>
      </c>
      <c r="K1472" t="str" cm="1">
        <f t="array" ref="K1472">UPPER(CleanFileName1(Items6[[#This Row],[Franchise Legal Name]]))</f>
        <v>WIX FRANCHISE, INC.</v>
      </c>
      <c r="L1472" s="8" t="str">
        <f>SUBSTITUTE(Items6[[#This Row],[New PDF File Name]],".pdf","_Items1-23.pdf")</f>
        <v>WIX FRANCHISE, INC._2024_Items1-23.pdf</v>
      </c>
      <c r="M1472" s="6" t="str">
        <f>Items6[[#This Row],[Cleaned Legal Name]]&amp;"_"&amp;Items6[[#This Row],[FDD Year]]&amp;".pdf"</f>
        <v>WIX FRANCHISE, INC._2024.pdf</v>
      </c>
      <c r="N1472" s="7" t="str">
        <f>SUBSTITUTE(Items6[[#This Row],[New PDF File Name]],".pdf","")</f>
        <v>WIX FRANCHISE, INC._2024</v>
      </c>
    </row>
    <row r="1473" spans="1:14" x14ac:dyDescent="0.3">
      <c r="A1473" s="1" t="s">
        <v>2951</v>
      </c>
      <c r="B1473" s="1" t="s">
        <v>8</v>
      </c>
      <c r="C1473" s="2">
        <v>45533.915382824074</v>
      </c>
      <c r="D1473" s="2">
        <v>45533.915382824074</v>
      </c>
      <c r="E1473" s="2">
        <v>45533.915382662039</v>
      </c>
      <c r="F1473" s="1" t="s">
        <v>9</v>
      </c>
      <c r="G1473" s="1" t="s">
        <v>2952</v>
      </c>
      <c r="H1473" s="2" t="str">
        <f>_xlfn.XLOOKUP(Items6[[#This Row],[Name - Copy]],AllJson[PDF File Name],AllJson[Franchise Legal Name])</f>
        <v>WNW Franchising, LLC</v>
      </c>
      <c r="I1473" s="4">
        <f>_xlfn.XLOOKUP(Items6[[#This Row],[Name - Copy]],AllJson[PDF File Name],AllJson[FDD Year])</f>
        <v>2024</v>
      </c>
      <c r="J1473" s="5">
        <f>_xlfn.XLOOKUP(Items6[[#This Row],[Name]],WisconsinFDD_Unstructured[Name],WisconsinFDD_Unstructured[OG Subfolder],0)</f>
        <v>0</v>
      </c>
      <c r="K1473" t="str" cm="1">
        <f t="array" ref="K1473">UPPER(CleanFileName1(Items6[[#This Row],[Franchise Legal Name]]))</f>
        <v>WNW FRANCHISING, LLC</v>
      </c>
      <c r="L1473" s="8" t="str">
        <f>SUBSTITUTE(Items6[[#This Row],[New PDF File Name]],".pdf","_Items1-23.pdf")</f>
        <v>WNW FRANCHISING, LLC_2024_Items1-23.pdf</v>
      </c>
      <c r="M1473" s="6" t="str">
        <f>Items6[[#This Row],[Cleaned Legal Name]]&amp;"_"&amp;Items6[[#This Row],[FDD Year]]&amp;".pdf"</f>
        <v>WNW FRANCHISING, LLC_2024.pdf</v>
      </c>
      <c r="N1473" s="7" t="str">
        <f>SUBSTITUTE(Items6[[#This Row],[New PDF File Name]],".pdf","")</f>
        <v>WNW FRANCHISING, LLC_2024</v>
      </c>
    </row>
    <row r="1474" spans="1:14" x14ac:dyDescent="0.3">
      <c r="A1474" s="1" t="s">
        <v>2953</v>
      </c>
      <c r="B1474" s="1" t="s">
        <v>8</v>
      </c>
      <c r="C1474" s="2">
        <v>45533.915389571761</v>
      </c>
      <c r="D1474" s="2">
        <v>45533.915389571761</v>
      </c>
      <c r="E1474" s="2">
        <v>45533.915389513888</v>
      </c>
      <c r="F1474" s="1" t="s">
        <v>9</v>
      </c>
      <c r="G1474" s="1" t="s">
        <v>2954</v>
      </c>
      <c r="H1474" s="2" t="str">
        <f>_xlfn.XLOOKUP(Items6[[#This Row],[Name - Copy]],AllJson[PDF File Name],AllJson[Franchise Legal Name])</f>
        <v>WOODCRAFT FRANCHISE, LLC</v>
      </c>
      <c r="I1474" s="4">
        <f>_xlfn.XLOOKUP(Items6[[#This Row],[Name - Copy]],AllJson[PDF File Name],AllJson[FDD Year])</f>
        <v>2024</v>
      </c>
      <c r="J1474" s="5">
        <f>_xlfn.XLOOKUP(Items6[[#This Row],[Name]],WisconsinFDD_Unstructured[Name],WisconsinFDD_Unstructured[OG Subfolder],0)</f>
        <v>0</v>
      </c>
      <c r="K1474" t="str" cm="1">
        <f t="array" ref="K1474">UPPER(CleanFileName1(Items6[[#This Row],[Franchise Legal Name]]))</f>
        <v>WOODCRAFT FRANCHISE, LLC</v>
      </c>
      <c r="L1474" s="8" t="str">
        <f>SUBSTITUTE(Items6[[#This Row],[New PDF File Name]],".pdf","_Items1-23.pdf")</f>
        <v>WOODCRAFT FRANCHISE, LLC_2024_Items1-23.pdf</v>
      </c>
      <c r="M1474" s="6" t="str">
        <f>Items6[[#This Row],[Cleaned Legal Name]]&amp;"_"&amp;Items6[[#This Row],[FDD Year]]&amp;".pdf"</f>
        <v>WOODCRAFT FRANCHISE, LLC_2024.pdf</v>
      </c>
      <c r="N1474" s="7" t="str">
        <f>SUBSTITUTE(Items6[[#This Row],[New PDF File Name]],".pdf","")</f>
        <v>WOODCRAFT FRANCHISE, LLC_2024</v>
      </c>
    </row>
    <row r="1475" spans="1:14" x14ac:dyDescent="0.3">
      <c r="A1475" s="1" t="s">
        <v>2955</v>
      </c>
      <c r="B1475" s="1" t="s">
        <v>8</v>
      </c>
      <c r="C1475" s="2">
        <v>45533.915397696757</v>
      </c>
      <c r="D1475" s="2">
        <v>45533.915397696757</v>
      </c>
      <c r="E1475" s="2">
        <v>45533.915397604163</v>
      </c>
      <c r="F1475" s="1" t="s">
        <v>9</v>
      </c>
      <c r="G1475" s="1" t="s">
        <v>2956</v>
      </c>
      <c r="H1475" s="2" t="str">
        <f>_xlfn.XLOOKUP(Items6[[#This Row],[Name - Copy]],AllJson[PDF File Name],AllJson[Franchise Legal Name])</f>
        <v>Woodland Capital Franchising, Inc.</v>
      </c>
      <c r="I1475" s="4">
        <f>_xlfn.XLOOKUP(Items6[[#This Row],[Name - Copy]],AllJson[PDF File Name],AllJson[FDD Year])</f>
        <v>2024</v>
      </c>
      <c r="J1475" s="5">
        <f>_xlfn.XLOOKUP(Items6[[#This Row],[Name]],WisconsinFDD_Unstructured[Name],WisconsinFDD_Unstructured[OG Subfolder],0)</f>
        <v>0</v>
      </c>
      <c r="K1475" t="str" cm="1">
        <f t="array" ref="K1475">UPPER(CleanFileName1(Items6[[#This Row],[Franchise Legal Name]]))</f>
        <v>WOODLAND CAPITAL FRANCHISING, INC.</v>
      </c>
      <c r="L1475" s="8" t="str">
        <f>SUBSTITUTE(Items6[[#This Row],[New PDF File Name]],".pdf","_Items1-23.pdf")</f>
        <v>WOODLAND CAPITAL FRANCHISING, INC._2024_Items1-23.pdf</v>
      </c>
      <c r="M1475" s="6" t="str">
        <f>Items6[[#This Row],[Cleaned Legal Name]]&amp;"_"&amp;Items6[[#This Row],[FDD Year]]&amp;".pdf"</f>
        <v>WOODLAND CAPITAL FRANCHISING, INC._2024.pdf</v>
      </c>
      <c r="N1475" s="7" t="str">
        <f>SUBSTITUTE(Items6[[#This Row],[New PDF File Name]],".pdf","")</f>
        <v>WOODLAND CAPITAL FRANCHISING, INC._2024</v>
      </c>
    </row>
    <row r="1476" spans="1:14" x14ac:dyDescent="0.3">
      <c r="A1476" s="1" t="s">
        <v>2957</v>
      </c>
      <c r="B1476" s="1" t="s">
        <v>8</v>
      </c>
      <c r="C1476" s="2">
        <v>45533.915425381943</v>
      </c>
      <c r="D1476" s="2">
        <v>45533.915425381943</v>
      </c>
      <c r="E1476" s="2">
        <v>45533.915425254629</v>
      </c>
      <c r="F1476" s="1" t="s">
        <v>9</v>
      </c>
      <c r="G1476" s="1" t="s">
        <v>2958</v>
      </c>
      <c r="H1476" s="2" t="str">
        <f>_xlfn.XLOOKUP(Items6[[#This Row],[Name - Copy]],AllJson[PDF File Name],AllJson[Franchise Legal Name])</f>
        <v>Woofie's Pet Ventures, LLC</v>
      </c>
      <c r="I1476" s="4">
        <f>_xlfn.XLOOKUP(Items6[[#This Row],[Name - Copy]],AllJson[PDF File Name],AllJson[FDD Year])</f>
        <v>2024</v>
      </c>
      <c r="J1476" s="5">
        <f>_xlfn.XLOOKUP(Items6[[#This Row],[Name]],WisconsinFDD_Unstructured[Name],WisconsinFDD_Unstructured[OG Subfolder],0)</f>
        <v>0</v>
      </c>
      <c r="K1476" t="str" cm="1">
        <f t="array" ref="K1476">UPPER(CleanFileName1(Items6[[#This Row],[Franchise Legal Name]]))</f>
        <v>WOOFIE'S PET VENTURES, LLC</v>
      </c>
      <c r="L1476" s="8" t="str">
        <f>SUBSTITUTE(Items6[[#This Row],[New PDF File Name]],".pdf","_Items1-23.pdf")</f>
        <v>WOOFIE'S PET VENTURES, LLC_2024_Items1-23.pdf</v>
      </c>
      <c r="M1476" s="6" t="str">
        <f>Items6[[#This Row],[Cleaned Legal Name]]&amp;"_"&amp;Items6[[#This Row],[FDD Year]]&amp;".pdf"</f>
        <v>WOOFIE'S PET VENTURES, LLC_2024.pdf</v>
      </c>
      <c r="N1476" s="7" t="str">
        <f>SUBSTITUTE(Items6[[#This Row],[New PDF File Name]],".pdf","")</f>
        <v>WOOFIE'S PET VENTURES, LLC_2024</v>
      </c>
    </row>
    <row r="1477" spans="1:14" x14ac:dyDescent="0.3">
      <c r="A1477" s="1" t="s">
        <v>2959</v>
      </c>
      <c r="B1477" s="1" t="s">
        <v>8</v>
      </c>
      <c r="C1477" s="2">
        <v>45533.915443564816</v>
      </c>
      <c r="D1477" s="2">
        <v>45533.915443564816</v>
      </c>
      <c r="E1477" s="2">
        <v>45533.915443495367</v>
      </c>
      <c r="F1477" s="1" t="s">
        <v>9</v>
      </c>
      <c r="G1477" s="1" t="s">
        <v>2960</v>
      </c>
      <c r="H1477" s="2" t="str">
        <f>_xlfn.XLOOKUP(Items6[[#This Row],[Name - Copy]],AllJson[PDF File Name],AllJson[Franchise Legal Name])</f>
        <v>Woof Gang Bakery, Inc.</v>
      </c>
      <c r="I1477" s="4">
        <f>_xlfn.XLOOKUP(Items6[[#This Row],[Name - Copy]],AllJson[PDF File Name],AllJson[FDD Year])</f>
        <v>2024</v>
      </c>
      <c r="J1477" s="5">
        <f>_xlfn.XLOOKUP(Items6[[#This Row],[Name]],WisconsinFDD_Unstructured[Name],WisconsinFDD_Unstructured[OG Subfolder],0)</f>
        <v>0</v>
      </c>
      <c r="K1477" t="str" cm="1">
        <f t="array" ref="K1477">UPPER(CleanFileName1(Items6[[#This Row],[Franchise Legal Name]]))</f>
        <v>WOOF GANG BAKERY, INC.</v>
      </c>
      <c r="L1477" s="8" t="str">
        <f>SUBSTITUTE(Items6[[#This Row],[New PDF File Name]],".pdf","_Items1-23.pdf")</f>
        <v>WOOF GANG BAKERY, INC._2024_Items1-23.pdf</v>
      </c>
      <c r="M1477" s="6" t="str">
        <f>Items6[[#This Row],[Cleaned Legal Name]]&amp;"_"&amp;Items6[[#This Row],[FDD Year]]&amp;".pdf"</f>
        <v>WOOF GANG BAKERY, INC._2024.pdf</v>
      </c>
      <c r="N1477" s="7" t="str">
        <f>SUBSTITUTE(Items6[[#This Row],[New PDF File Name]],".pdf","")</f>
        <v>WOOF GANG BAKERY, INC._2024</v>
      </c>
    </row>
    <row r="1478" spans="1:14" x14ac:dyDescent="0.3">
      <c r="A1478" s="1" t="s">
        <v>2961</v>
      </c>
      <c r="B1478" s="1" t="s">
        <v>8</v>
      </c>
      <c r="C1478" s="2">
        <v>45533.915489143517</v>
      </c>
      <c r="D1478" s="2">
        <v>45533.915478402778</v>
      </c>
      <c r="E1478" s="2">
        <v>45533.915478263887</v>
      </c>
      <c r="F1478" s="1" t="s">
        <v>9</v>
      </c>
      <c r="G1478" s="1" t="s">
        <v>2962</v>
      </c>
      <c r="H1478" s="2" t="str">
        <f>_xlfn.XLOOKUP(Items6[[#This Row],[Name - Copy]],AllJson[PDF File Name],AllJson[Franchise Legal Name])</f>
        <v>WOOPS! Franchise, LLC</v>
      </c>
      <c r="I1478" s="4">
        <f>_xlfn.XLOOKUP(Items6[[#This Row],[Name - Copy]],AllJson[PDF File Name],AllJson[FDD Year])</f>
        <v>2024</v>
      </c>
      <c r="J1478" s="5">
        <f>_xlfn.XLOOKUP(Items6[[#This Row],[Name]],WisconsinFDD_Unstructured[Name],WisconsinFDD_Unstructured[OG Subfolder],0)</f>
        <v>0</v>
      </c>
      <c r="K1478" t="str" cm="1">
        <f t="array" ref="K1478">UPPER(CleanFileName1(Items6[[#This Row],[Franchise Legal Name]]))</f>
        <v>WOOPS! FRANCHISE, LLC</v>
      </c>
      <c r="L1478" s="8" t="str">
        <f>SUBSTITUTE(Items6[[#This Row],[New PDF File Name]],".pdf","_Items1-23.pdf")</f>
        <v>WOOPS! FRANCHISE, LLC_2024_Items1-23.pdf</v>
      </c>
      <c r="M1478" s="6" t="str">
        <f>Items6[[#This Row],[Cleaned Legal Name]]&amp;"_"&amp;Items6[[#This Row],[FDD Year]]&amp;".pdf"</f>
        <v>WOOPS! FRANCHISE, LLC_2024.pdf</v>
      </c>
      <c r="N1478" s="7" t="str">
        <f>SUBSTITUTE(Items6[[#This Row],[New PDF File Name]],".pdf","")</f>
        <v>WOOPS! FRANCHISE, LLC_2024</v>
      </c>
    </row>
    <row r="1479" spans="1:14" x14ac:dyDescent="0.3">
      <c r="A1479" s="1" t="s">
        <v>2963</v>
      </c>
      <c r="B1479" s="1" t="s">
        <v>8</v>
      </c>
      <c r="C1479" s="2">
        <v>45533.915502962962</v>
      </c>
      <c r="D1479" s="2">
        <v>45533.915502962962</v>
      </c>
      <c r="E1479" s="2">
        <v>45533.915502835647</v>
      </c>
      <c r="F1479" s="1" t="s">
        <v>9</v>
      </c>
      <c r="G1479" s="1" t="s">
        <v>2964</v>
      </c>
      <c r="H1479" s="2" t="str">
        <f>_xlfn.XLOOKUP(Items6[[#This Row],[Name - Copy]],AllJson[PDF File Name],AllJson[Franchise Legal Name])</f>
        <v>WORKOUT ANYTIME FRANCHISING SYSTEMS LLC</v>
      </c>
      <c r="I1479" s="4">
        <f>_xlfn.XLOOKUP(Items6[[#This Row],[Name - Copy]],AllJson[PDF File Name],AllJson[FDD Year])</f>
        <v>2024</v>
      </c>
      <c r="J1479" s="5">
        <f>_xlfn.XLOOKUP(Items6[[#This Row],[Name]],WisconsinFDD_Unstructured[Name],WisconsinFDD_Unstructured[OG Subfolder],0)</f>
        <v>0</v>
      </c>
      <c r="K1479" t="str" cm="1">
        <f t="array" ref="K1479">UPPER(CleanFileName1(Items6[[#This Row],[Franchise Legal Name]]))</f>
        <v>WORKOUT ANYTIME FRANCHISING SYSTEMS LLC</v>
      </c>
      <c r="L1479" s="8" t="str">
        <f>SUBSTITUTE(Items6[[#This Row],[New PDF File Name]],".pdf","_Items1-23.pdf")</f>
        <v>WORKOUT ANYTIME FRANCHISING SYSTEMS LLC_2024_Items1-23.pdf</v>
      </c>
      <c r="M1479" s="6" t="str">
        <f>Items6[[#This Row],[Cleaned Legal Name]]&amp;"_"&amp;Items6[[#This Row],[FDD Year]]&amp;".pdf"</f>
        <v>WORKOUT ANYTIME FRANCHISING SYSTEMS LLC_2024.pdf</v>
      </c>
      <c r="N1479" s="7" t="str">
        <f>SUBSTITUTE(Items6[[#This Row],[New PDF File Name]],".pdf","")</f>
        <v>WORKOUT ANYTIME FRANCHISING SYSTEMS LLC_2024</v>
      </c>
    </row>
    <row r="1480" spans="1:14" x14ac:dyDescent="0.3">
      <c r="A1480" s="1" t="s">
        <v>2965</v>
      </c>
      <c r="B1480" s="1" t="s">
        <v>8</v>
      </c>
      <c r="C1480" s="2">
        <v>45533.915525937497</v>
      </c>
      <c r="D1480" s="2">
        <v>45533.915525937497</v>
      </c>
      <c r="E1480" s="2">
        <v>45533.915525833334</v>
      </c>
      <c r="F1480" s="1" t="s">
        <v>9</v>
      </c>
      <c r="G1480" s="1" t="s">
        <v>2966</v>
      </c>
      <c r="H1480" s="2" t="str">
        <f>_xlfn.XLOOKUP(Items6[[#This Row],[Name - Copy]],AllJson[PDF File Name],AllJson[Franchise Legal Name])</f>
        <v>Worldwide Refinishing Systems, Inc</v>
      </c>
      <c r="I1480" s="4">
        <f>_xlfn.XLOOKUP(Items6[[#This Row],[Name - Copy]],AllJson[PDF File Name],AllJson[FDD Year])</f>
        <v>2024</v>
      </c>
      <c r="J1480" s="5">
        <f>_xlfn.XLOOKUP(Items6[[#This Row],[Name]],WisconsinFDD_Unstructured[Name],WisconsinFDD_Unstructured[OG Subfolder],0)</f>
        <v>0</v>
      </c>
      <c r="K1480" t="str" cm="1">
        <f t="array" ref="K1480">UPPER(CleanFileName1(Items6[[#This Row],[Franchise Legal Name]]))</f>
        <v>WORLDWIDE REFINISHING SYSTEMS, INC</v>
      </c>
      <c r="L1480" s="8" t="str">
        <f>SUBSTITUTE(Items6[[#This Row],[New PDF File Name]],".pdf","_Items1-23.pdf")</f>
        <v>WORLDWIDE REFINISHING SYSTEMS, INC_2024_Items1-23.pdf</v>
      </c>
      <c r="M1480" s="6" t="str">
        <f>Items6[[#This Row],[Cleaned Legal Name]]&amp;"_"&amp;Items6[[#This Row],[FDD Year]]&amp;".pdf"</f>
        <v>WORLDWIDE REFINISHING SYSTEMS, INC_2024.pdf</v>
      </c>
      <c r="N1480" s="7" t="str">
        <f>SUBSTITUTE(Items6[[#This Row],[New PDF File Name]],".pdf","")</f>
        <v>WORLDWIDE REFINISHING SYSTEMS, INC_2024</v>
      </c>
    </row>
    <row r="1481" spans="1:14" x14ac:dyDescent="0.3">
      <c r="A1481" s="1" t="s">
        <v>2967</v>
      </c>
      <c r="B1481" s="1" t="s">
        <v>8</v>
      </c>
      <c r="C1481" s="2">
        <v>45533.915551041668</v>
      </c>
      <c r="D1481" s="2">
        <v>45533.915551041668</v>
      </c>
      <c r="E1481" s="2">
        <v>45533.915550902777</v>
      </c>
      <c r="F1481" s="1" t="s">
        <v>9</v>
      </c>
      <c r="G1481" s="1" t="s">
        <v>2968</v>
      </c>
      <c r="H1481" s="2" t="str">
        <f>_xlfn.XLOOKUP(Items6[[#This Row],[Name - Copy]],AllJson[PDF File Name],AllJson[Franchise Legal Name])</f>
        <v>World Gym International, LLC</v>
      </c>
      <c r="I1481" s="4">
        <f>_xlfn.XLOOKUP(Items6[[#This Row],[Name - Copy]],AllJson[PDF File Name],AllJson[FDD Year])</f>
        <v>2024</v>
      </c>
      <c r="J1481" s="5">
        <f>_xlfn.XLOOKUP(Items6[[#This Row],[Name]],WisconsinFDD_Unstructured[Name],WisconsinFDD_Unstructured[OG Subfolder],0)</f>
        <v>0</v>
      </c>
      <c r="K1481" t="str" cm="1">
        <f t="array" ref="K1481">UPPER(CleanFileName1(Items6[[#This Row],[Franchise Legal Name]]))</f>
        <v>WORLD GYM INTERNATIONAL, LLC</v>
      </c>
      <c r="L1481" s="8" t="str">
        <f>SUBSTITUTE(Items6[[#This Row],[New PDF File Name]],".pdf","_Items1-23.pdf")</f>
        <v>WORLD GYM INTERNATIONAL, LLC_2024_Items1-23.pdf</v>
      </c>
      <c r="M1481" s="6" t="str">
        <f>Items6[[#This Row],[Cleaned Legal Name]]&amp;"_"&amp;Items6[[#This Row],[FDD Year]]&amp;".pdf"</f>
        <v>WORLD GYM INTERNATIONAL, LLC_2024.pdf</v>
      </c>
      <c r="N1481" s="7" t="str">
        <f>SUBSTITUTE(Items6[[#This Row],[New PDF File Name]],".pdf","")</f>
        <v>WORLD GYM INTERNATIONAL, LLC_2024</v>
      </c>
    </row>
    <row r="1482" spans="1:14" x14ac:dyDescent="0.3">
      <c r="A1482" s="1" t="s">
        <v>2969</v>
      </c>
      <c r="B1482" s="1" t="s">
        <v>8</v>
      </c>
      <c r="C1482" s="2">
        <v>45533.915570868056</v>
      </c>
      <c r="D1482" s="2">
        <v>45533.915570868056</v>
      </c>
      <c r="E1482" s="2">
        <v>45533.915570798614</v>
      </c>
      <c r="F1482" s="1" t="s">
        <v>9</v>
      </c>
      <c r="G1482" s="1" t="s">
        <v>2970</v>
      </c>
      <c r="H1482" s="2" t="str">
        <f>_xlfn.XLOOKUP(Items6[[#This Row],[Name - Copy]],AllJson[PDF File Name],AllJson[Franchise Legal Name])</f>
        <v>World Inspection Network International LLC</v>
      </c>
      <c r="I1482" s="4">
        <f>_xlfn.XLOOKUP(Items6[[#This Row],[Name - Copy]],AllJson[PDF File Name],AllJson[FDD Year])</f>
        <v>2024</v>
      </c>
      <c r="J1482" s="5">
        <f>_xlfn.XLOOKUP(Items6[[#This Row],[Name]],WisconsinFDD_Unstructured[Name],WisconsinFDD_Unstructured[OG Subfolder],0)</f>
        <v>0</v>
      </c>
      <c r="K1482" t="str" cm="1">
        <f t="array" ref="K1482">UPPER(CleanFileName1(Items6[[#This Row],[Franchise Legal Name]]))</f>
        <v>WORLD INSPECTION NETWORK INTERNATIONAL LLC</v>
      </c>
      <c r="L1482" s="8" t="str">
        <f>SUBSTITUTE(Items6[[#This Row],[New PDF File Name]],".pdf","_Items1-23.pdf")</f>
        <v>WORLD INSPECTION NETWORK INTERNATIONAL LLC_2024_Items1-23.pdf</v>
      </c>
      <c r="M1482" s="6" t="str">
        <f>Items6[[#This Row],[Cleaned Legal Name]]&amp;"_"&amp;Items6[[#This Row],[FDD Year]]&amp;".pdf"</f>
        <v>WORLD INSPECTION NETWORK INTERNATIONAL LLC_2024.pdf</v>
      </c>
      <c r="N1482" s="7" t="str">
        <f>SUBSTITUTE(Items6[[#This Row],[New PDF File Name]],".pdf","")</f>
        <v>WORLD INSPECTION NETWORK INTERNATIONAL LLC_2024</v>
      </c>
    </row>
    <row r="1483" spans="1:14" x14ac:dyDescent="0.3">
      <c r="A1483" s="1" t="s">
        <v>2971</v>
      </c>
      <c r="B1483" s="1" t="s">
        <v>8</v>
      </c>
      <c r="C1483" s="2">
        <v>45533.915620844906</v>
      </c>
      <c r="D1483" s="2">
        <v>45533.915620844906</v>
      </c>
      <c r="E1483" s="2">
        <v>45533.915620775464</v>
      </c>
      <c r="F1483" s="1" t="s">
        <v>9</v>
      </c>
      <c r="G1483" s="1" t="s">
        <v>2972</v>
      </c>
      <c r="H1483" s="2" t="str">
        <f>_xlfn.XLOOKUP(Items6[[#This Row],[Name - Copy]],AllJson[PDF File Name],AllJson[Franchise Legal Name])</f>
        <v>WOW 1 DAY PAINTING LLC</v>
      </c>
      <c r="I1483" s="4">
        <f>_xlfn.XLOOKUP(Items6[[#This Row],[Name - Copy]],AllJson[PDF File Name],AllJson[FDD Year])</f>
        <v>2024</v>
      </c>
      <c r="J1483" s="5">
        <f>_xlfn.XLOOKUP(Items6[[#This Row],[Name]],WisconsinFDD_Unstructured[Name],WisconsinFDD_Unstructured[OG Subfolder],0)</f>
        <v>0</v>
      </c>
      <c r="K1483" t="str" cm="1">
        <f t="array" ref="K1483">UPPER(CleanFileName1(Items6[[#This Row],[Franchise Legal Name]]))</f>
        <v>WOW 1 DAY PAINTING LLC</v>
      </c>
      <c r="L1483" s="8" t="str">
        <f>SUBSTITUTE(Items6[[#This Row],[New PDF File Name]],".pdf","_Items1-23.pdf")</f>
        <v>WOW 1 DAY PAINTING LLC_2024_Items1-23.pdf</v>
      </c>
      <c r="M1483" s="6" t="str">
        <f>Items6[[#This Row],[Cleaned Legal Name]]&amp;"_"&amp;Items6[[#This Row],[FDD Year]]&amp;".pdf"</f>
        <v>WOW 1 DAY PAINTING LLC_2024.pdf</v>
      </c>
      <c r="N1483" s="7" t="str">
        <f>SUBSTITUTE(Items6[[#This Row],[New PDF File Name]],".pdf","")</f>
        <v>WOW 1 DAY PAINTING LLC_2024</v>
      </c>
    </row>
    <row r="1484" spans="1:14" x14ac:dyDescent="0.3">
      <c r="A1484" s="1" t="s">
        <v>2973</v>
      </c>
      <c r="B1484" s="1" t="s">
        <v>8</v>
      </c>
      <c r="C1484" s="2">
        <v>45533.915654351855</v>
      </c>
      <c r="D1484" s="2">
        <v>45533.915654351855</v>
      </c>
      <c r="E1484" s="2">
        <v>45533.915654247685</v>
      </c>
      <c r="F1484" s="1" t="s">
        <v>9</v>
      </c>
      <c r="G1484" s="1" t="s">
        <v>2974</v>
      </c>
      <c r="H1484" s="2" t="str">
        <f>_xlfn.XLOOKUP(Items6[[#This Row],[Name - Copy]],AllJson[PDF File Name],AllJson[Franchise Legal Name])</f>
        <v>WSR Franchise, LLC</v>
      </c>
      <c r="I1484" s="4">
        <f>_xlfn.XLOOKUP(Items6[[#This Row],[Name - Copy]],AllJson[PDF File Name],AllJson[FDD Year])</f>
        <v>2024</v>
      </c>
      <c r="J1484" s="5">
        <f>_xlfn.XLOOKUP(Items6[[#This Row],[Name]],WisconsinFDD_Unstructured[Name],WisconsinFDD_Unstructured[OG Subfolder],0)</f>
        <v>0</v>
      </c>
      <c r="K1484" t="str" cm="1">
        <f t="array" ref="K1484">UPPER(CleanFileName1(Items6[[#This Row],[Franchise Legal Name]]))</f>
        <v>WSR FRANCHISE, LLC</v>
      </c>
      <c r="L1484" s="8" t="str">
        <f>SUBSTITUTE(Items6[[#This Row],[New PDF File Name]],".pdf","_Items1-23.pdf")</f>
        <v>WSR FRANCHISE, LLC_2024_Items1-23.pdf</v>
      </c>
      <c r="M1484" s="6" t="str">
        <f>Items6[[#This Row],[Cleaned Legal Name]]&amp;"_"&amp;Items6[[#This Row],[FDD Year]]&amp;".pdf"</f>
        <v>WSR FRANCHISE, LLC_2024.pdf</v>
      </c>
      <c r="N1484" s="7" t="str">
        <f>SUBSTITUTE(Items6[[#This Row],[New PDF File Name]],".pdf","")</f>
        <v>WSR FRANCHISE, LLC_2024</v>
      </c>
    </row>
    <row r="1485" spans="1:14" x14ac:dyDescent="0.3">
      <c r="A1485" s="1" t="s">
        <v>2975</v>
      </c>
      <c r="B1485" s="1" t="s">
        <v>8</v>
      </c>
      <c r="C1485" s="2">
        <v>45533.915686192129</v>
      </c>
      <c r="D1485" s="2">
        <v>45533.915686192129</v>
      </c>
      <c r="E1485" s="2">
        <v>45533.915686087959</v>
      </c>
      <c r="F1485" s="1" t="s">
        <v>9</v>
      </c>
      <c r="G1485" s="1" t="s">
        <v>2976</v>
      </c>
      <c r="H1485" s="2" t="str">
        <f>_xlfn.XLOOKUP(Items6[[#This Row],[Name - Copy]],AllJson[PDF File Name],AllJson[Franchise Legal Name])</f>
        <v>Wyndham Franchisor, LLC</v>
      </c>
      <c r="I1485" s="4">
        <f>_xlfn.XLOOKUP(Items6[[#This Row],[Name - Copy]],AllJson[PDF File Name],AllJson[FDD Year])</f>
        <v>2024</v>
      </c>
      <c r="J1485" s="5">
        <f>_xlfn.XLOOKUP(Items6[[#This Row],[Name]],WisconsinFDD_Unstructured[Name],WisconsinFDD_Unstructured[OG Subfolder],0)</f>
        <v>0</v>
      </c>
      <c r="K1485" t="str" cm="1">
        <f t="array" ref="K1485">UPPER(CleanFileName1(Items6[[#This Row],[Franchise Legal Name]]))</f>
        <v>WYNDHAM FRANCHISOR, LLC</v>
      </c>
      <c r="L1485" s="8" t="str">
        <f>SUBSTITUTE(Items6[[#This Row],[New PDF File Name]],".pdf","_Items1-23.pdf")</f>
        <v>WYNDHAM FRANCHISOR, LLC_2024_Items1-23.pdf</v>
      </c>
      <c r="M1485" s="6" t="str">
        <f>Items6[[#This Row],[Cleaned Legal Name]]&amp;"_"&amp;Items6[[#This Row],[FDD Year]]&amp;".pdf"</f>
        <v>WYNDHAM FRANCHISOR, LLC_2024.pdf</v>
      </c>
      <c r="N1485" s="7" t="str">
        <f>SUBSTITUTE(Items6[[#This Row],[New PDF File Name]],".pdf","")</f>
        <v>WYNDHAM FRANCHISOR, LLC_2024</v>
      </c>
    </row>
    <row r="1486" spans="1:14" x14ac:dyDescent="0.3">
      <c r="A1486" s="1" t="s">
        <v>2977</v>
      </c>
      <c r="B1486" s="1" t="s">
        <v>8</v>
      </c>
      <c r="C1486" s="2">
        <v>45533.915714282404</v>
      </c>
      <c r="D1486" s="2">
        <v>45533.915714282404</v>
      </c>
      <c r="E1486" s="2">
        <v>45533.915714189818</v>
      </c>
      <c r="F1486" s="1" t="s">
        <v>9</v>
      </c>
      <c r="G1486" s="1" t="s">
        <v>2978</v>
      </c>
      <c r="H1486" s="2" t="str">
        <f>_xlfn.XLOOKUP(Items6[[#This Row],[Name - Copy]],AllJson[PDF File Name],AllJson[Franchise Legal Name])</f>
        <v>WZ Franchise, LLC</v>
      </c>
      <c r="I1486" s="4">
        <f>_xlfn.XLOOKUP(Items6[[#This Row],[Name - Copy]],AllJson[PDF File Name],AllJson[FDD Year])</f>
        <v>2024</v>
      </c>
      <c r="J1486" s="5">
        <f>_xlfn.XLOOKUP(Items6[[#This Row],[Name]],WisconsinFDD_Unstructured[Name],WisconsinFDD_Unstructured[OG Subfolder],0)</f>
        <v>0</v>
      </c>
      <c r="K1486" t="str" cm="1">
        <f t="array" ref="K1486">UPPER(CleanFileName1(Items6[[#This Row],[Franchise Legal Name]]))</f>
        <v>WZ FRANCHISE, LLC</v>
      </c>
      <c r="L1486" s="8" t="str">
        <f>SUBSTITUTE(Items6[[#This Row],[New PDF File Name]],".pdf","_Items1-23.pdf")</f>
        <v>WZ FRANCHISE, LLC_2024_Items1-23.pdf</v>
      </c>
      <c r="M1486" s="6" t="str">
        <f>Items6[[#This Row],[Cleaned Legal Name]]&amp;"_"&amp;Items6[[#This Row],[FDD Year]]&amp;".pdf"</f>
        <v>WZ FRANCHISE, LLC_2024.pdf</v>
      </c>
      <c r="N1486" s="7" t="str">
        <f>SUBSTITUTE(Items6[[#This Row],[New PDF File Name]],".pdf","")</f>
        <v>WZ FRANCHISE, LLC_2024</v>
      </c>
    </row>
    <row r="1487" spans="1:14" x14ac:dyDescent="0.3">
      <c r="A1487" s="1" t="s">
        <v>2979</v>
      </c>
      <c r="B1487" s="1" t="s">
        <v>8</v>
      </c>
      <c r="C1487" s="2">
        <v>45533.915753090281</v>
      </c>
      <c r="D1487" s="2">
        <v>45533.915753090281</v>
      </c>
      <c r="E1487" s="2">
        <v>45533.9157528125</v>
      </c>
      <c r="F1487" s="1" t="s">
        <v>9</v>
      </c>
      <c r="G1487" s="1" t="s">
        <v>2980</v>
      </c>
      <c r="H1487" s="2" t="str">
        <f>_xlfn.XLOOKUP(Items6[[#This Row],[Name - Copy]],AllJson[PDF File Name],AllJson[Franchise Legal Name])</f>
        <v>XP League Franchise, LLC</v>
      </c>
      <c r="I1487" s="4">
        <f>_xlfn.XLOOKUP(Items6[[#This Row],[Name - Copy]],AllJson[PDF File Name],AllJson[FDD Year])</f>
        <v>2024</v>
      </c>
      <c r="J1487" s="5">
        <f>_xlfn.XLOOKUP(Items6[[#This Row],[Name]],WisconsinFDD_Unstructured[Name],WisconsinFDD_Unstructured[OG Subfolder],0)</f>
        <v>0</v>
      </c>
      <c r="K1487" t="str" cm="1">
        <f t="array" ref="K1487">UPPER(CleanFileName1(Items6[[#This Row],[Franchise Legal Name]]))</f>
        <v>XP LEAGUE FRANCHISE, LLC</v>
      </c>
      <c r="L1487" s="8" t="str">
        <f>SUBSTITUTE(Items6[[#This Row],[New PDF File Name]],".pdf","_Items1-23.pdf")</f>
        <v>XP LEAGUE FRANCHISE, LLC_2024_Items1-23.pdf</v>
      </c>
      <c r="M1487" s="6" t="str">
        <f>Items6[[#This Row],[Cleaned Legal Name]]&amp;"_"&amp;Items6[[#This Row],[FDD Year]]&amp;".pdf"</f>
        <v>XP LEAGUE FRANCHISE, LLC_2024.pdf</v>
      </c>
      <c r="N1487" s="7" t="str">
        <f>SUBSTITUTE(Items6[[#This Row],[New PDF File Name]],".pdf","")</f>
        <v>XP LEAGUE FRANCHISE, LLC_2024</v>
      </c>
    </row>
    <row r="1488" spans="1:14" x14ac:dyDescent="0.3">
      <c r="A1488" s="1" t="s">
        <v>2981</v>
      </c>
      <c r="B1488" s="1" t="s">
        <v>8</v>
      </c>
      <c r="C1488" s="2">
        <v>45533.915776458336</v>
      </c>
      <c r="D1488" s="2">
        <v>45533.915776458336</v>
      </c>
      <c r="E1488" s="2">
        <v>45533.915776377318</v>
      </c>
      <c r="F1488" s="1" t="s">
        <v>9</v>
      </c>
      <c r="G1488" s="1" t="s">
        <v>2982</v>
      </c>
      <c r="H1488" s="2" t="str">
        <f>_xlfn.XLOOKUP(Items6[[#This Row],[Name - Copy]],AllJson[PDF File Name],AllJson[Franchise Legal Name])</f>
        <v>Xtension Envy Franchise Group, LLC</v>
      </c>
      <c r="I1488" s="4">
        <f>_xlfn.XLOOKUP(Items6[[#This Row],[Name - Copy]],AllJson[PDF File Name],AllJson[FDD Year])</f>
        <v>2024</v>
      </c>
      <c r="J1488" s="5">
        <f>_xlfn.XLOOKUP(Items6[[#This Row],[Name]],WisconsinFDD_Unstructured[Name],WisconsinFDD_Unstructured[OG Subfolder],0)</f>
        <v>0</v>
      </c>
      <c r="K1488" t="str" cm="1">
        <f t="array" ref="K1488">UPPER(CleanFileName1(Items6[[#This Row],[Franchise Legal Name]]))</f>
        <v>XTENSION ENVY FRANCHISE GROUP, LLC</v>
      </c>
      <c r="L1488" s="8" t="str">
        <f>SUBSTITUTE(Items6[[#This Row],[New PDF File Name]],".pdf","_Items1-23.pdf")</f>
        <v>XTENSION ENVY FRANCHISE GROUP, LLC_2024_Items1-23.pdf</v>
      </c>
      <c r="M1488" s="6" t="str">
        <f>Items6[[#This Row],[Cleaned Legal Name]]&amp;"_"&amp;Items6[[#This Row],[FDD Year]]&amp;".pdf"</f>
        <v>XTENSION ENVY FRANCHISE GROUP, LLC_2024.pdf</v>
      </c>
      <c r="N1488" s="7" t="str">
        <f>SUBSTITUTE(Items6[[#This Row],[New PDF File Name]],".pdf","")</f>
        <v>XTENSION ENVY FRANCHISE GROUP, LLC_2024</v>
      </c>
    </row>
    <row r="1489" spans="1:14" x14ac:dyDescent="0.3">
      <c r="A1489" s="1" t="s">
        <v>2983</v>
      </c>
      <c r="B1489" s="1" t="s">
        <v>8</v>
      </c>
      <c r="C1489" s="2">
        <v>45533.915798888891</v>
      </c>
      <c r="D1489" s="2">
        <v>45533.915798888891</v>
      </c>
      <c r="E1489" s="2">
        <v>45533.915798715279</v>
      </c>
      <c r="F1489" s="1" t="s">
        <v>9</v>
      </c>
      <c r="G1489" s="1" t="s">
        <v>2984</v>
      </c>
      <c r="H1489" s="2" t="str">
        <f>_xlfn.XLOOKUP(Items6[[#This Row],[Name - Copy]],AllJson[PDF File Name],AllJson[Franchise Legal Name])</f>
        <v>X GOLF Franchise Corporation</v>
      </c>
      <c r="I1489" s="4">
        <f>_xlfn.XLOOKUP(Items6[[#This Row],[Name - Copy]],AllJson[PDF File Name],AllJson[FDD Year])</f>
        <v>2024</v>
      </c>
      <c r="J1489" s="5">
        <f>_xlfn.XLOOKUP(Items6[[#This Row],[Name]],WisconsinFDD_Unstructured[Name],WisconsinFDD_Unstructured[OG Subfolder],0)</f>
        <v>0</v>
      </c>
      <c r="K1489" t="str" cm="1">
        <f t="array" ref="K1489">UPPER(CleanFileName1(Items6[[#This Row],[Franchise Legal Name]]))</f>
        <v>X GOLF FRANCHISE CORPORATION</v>
      </c>
      <c r="L1489" s="8" t="str">
        <f>SUBSTITUTE(Items6[[#This Row],[New PDF File Name]],".pdf","_Items1-23.pdf")</f>
        <v>X GOLF FRANCHISE CORPORATION_2024_Items1-23.pdf</v>
      </c>
      <c r="M1489" s="6" t="str">
        <f>Items6[[#This Row],[Cleaned Legal Name]]&amp;"_"&amp;Items6[[#This Row],[FDD Year]]&amp;".pdf"</f>
        <v>X GOLF FRANCHISE CORPORATION_2024.pdf</v>
      </c>
      <c r="N1489" s="7" t="str">
        <f>SUBSTITUTE(Items6[[#This Row],[New PDF File Name]],".pdf","")</f>
        <v>X GOLF FRANCHISE CORPORATION_2024</v>
      </c>
    </row>
    <row r="1490" spans="1:14" x14ac:dyDescent="0.3">
      <c r="A1490" s="1" t="s">
        <v>2985</v>
      </c>
      <c r="B1490" s="1" t="s">
        <v>8</v>
      </c>
      <c r="C1490" s="2">
        <v>45533.915804594908</v>
      </c>
      <c r="D1490" s="2">
        <v>45533.915804594908</v>
      </c>
      <c r="E1490" s="2">
        <v>45533.915804560187</v>
      </c>
      <c r="F1490" s="1" t="s">
        <v>9</v>
      </c>
      <c r="G1490" s="1" t="s">
        <v>2986</v>
      </c>
      <c r="H1490" s="2" t="str">
        <f>_xlfn.XLOOKUP(Items6[[#This Row],[Name - Copy]],AllJson[PDF File Name],AllJson[Franchise Legal Name])</f>
        <v>YABA, LLC</v>
      </c>
      <c r="I1490" s="4">
        <f>_xlfn.XLOOKUP(Items6[[#This Row],[Name - Copy]],AllJson[PDF File Name],AllJson[FDD Year])</f>
        <v>2024</v>
      </c>
      <c r="J1490" s="5">
        <f>_xlfn.XLOOKUP(Items6[[#This Row],[Name]],WisconsinFDD_Unstructured[Name],WisconsinFDD_Unstructured[OG Subfolder],0)</f>
        <v>0</v>
      </c>
      <c r="K1490" t="str" cm="1">
        <f t="array" ref="K1490">UPPER(CleanFileName1(Items6[[#This Row],[Franchise Legal Name]]))</f>
        <v>YABA, LLC</v>
      </c>
      <c r="L1490" s="8" t="str">
        <f>SUBSTITUTE(Items6[[#This Row],[New PDF File Name]],".pdf","_Items1-23.pdf")</f>
        <v>YABA, LLC_2024_Items1-23.pdf</v>
      </c>
      <c r="M1490" s="6" t="str">
        <f>Items6[[#This Row],[Cleaned Legal Name]]&amp;"_"&amp;Items6[[#This Row],[FDD Year]]&amp;".pdf"</f>
        <v>YABA, LLC_2024.pdf</v>
      </c>
      <c r="N1490" s="7" t="str">
        <f>SUBSTITUTE(Items6[[#This Row],[New PDF File Name]],".pdf","")</f>
        <v>YABA, LLC_2024</v>
      </c>
    </row>
    <row r="1491" spans="1:14" x14ac:dyDescent="0.3">
      <c r="A1491" s="1" t="s">
        <v>2987</v>
      </c>
      <c r="B1491" s="1" t="s">
        <v>8</v>
      </c>
      <c r="C1491" s="2">
        <v>45533.915825162039</v>
      </c>
      <c r="D1491" s="2">
        <v>45533.915825162039</v>
      </c>
      <c r="E1491" s="2">
        <v>45533.915825069445</v>
      </c>
      <c r="F1491" s="1" t="s">
        <v>9</v>
      </c>
      <c r="G1491" s="1" t="s">
        <v>2988</v>
      </c>
      <c r="H1491" s="2" t="str">
        <f>_xlfn.XLOOKUP(Items6[[#This Row],[Name - Copy]],AllJson[PDF File Name],AllJson[Franchise Legal Name])</f>
        <v>YCA Franchising, Inc.</v>
      </c>
      <c r="I1491" s="4">
        <f>_xlfn.XLOOKUP(Items6[[#This Row],[Name - Copy]],AllJson[PDF File Name],AllJson[FDD Year])</f>
        <v>2024</v>
      </c>
      <c r="J1491" s="5">
        <f>_xlfn.XLOOKUP(Items6[[#This Row],[Name]],WisconsinFDD_Unstructured[Name],WisconsinFDD_Unstructured[OG Subfolder],0)</f>
        <v>0</v>
      </c>
      <c r="K1491" t="str" cm="1">
        <f t="array" ref="K1491">UPPER(CleanFileName1(Items6[[#This Row],[Franchise Legal Name]]))</f>
        <v>YCA FRANCHISING, INC.</v>
      </c>
      <c r="L1491" s="8" t="str">
        <f>SUBSTITUTE(Items6[[#This Row],[New PDF File Name]],".pdf","_Items1-23.pdf")</f>
        <v>YCA FRANCHISING, INC._2024_Items1-23.pdf</v>
      </c>
      <c r="M1491" s="6" t="str">
        <f>Items6[[#This Row],[Cleaned Legal Name]]&amp;"_"&amp;Items6[[#This Row],[FDD Year]]&amp;".pdf"</f>
        <v>YCA FRANCHISING, INC._2024.pdf</v>
      </c>
      <c r="N1491" s="7" t="str">
        <f>SUBSTITUTE(Items6[[#This Row],[New PDF File Name]],".pdf","")</f>
        <v>YCA FRANCHISING, INC._2024</v>
      </c>
    </row>
    <row r="1492" spans="1:14" x14ac:dyDescent="0.3">
      <c r="A1492" s="1" t="s">
        <v>2989</v>
      </c>
      <c r="B1492" s="1" t="s">
        <v>8</v>
      </c>
      <c r="C1492" s="2">
        <v>45533.915840833331</v>
      </c>
      <c r="D1492" s="2">
        <v>45533.915840833331</v>
      </c>
      <c r="E1492" s="2">
        <v>45533.915840787035</v>
      </c>
      <c r="F1492" s="1" t="s">
        <v>9</v>
      </c>
      <c r="G1492" s="1" t="s">
        <v>2990</v>
      </c>
      <c r="H1492" s="2" t="str">
        <f>_xlfn.XLOOKUP(Items6[[#This Row],[Name - Copy]],AllJson[PDF File Name],AllJson[Franchise Legal Name])</f>
        <v>YEL Franchising, Inc.</v>
      </c>
      <c r="I1492" s="4">
        <f>_xlfn.XLOOKUP(Items6[[#This Row],[Name - Copy]],AllJson[PDF File Name],AllJson[FDD Year])</f>
        <v>2024</v>
      </c>
      <c r="J1492" s="5">
        <f>_xlfn.XLOOKUP(Items6[[#This Row],[Name]],WisconsinFDD_Unstructured[Name],WisconsinFDD_Unstructured[OG Subfolder],0)</f>
        <v>0</v>
      </c>
      <c r="K1492" t="str" cm="1">
        <f t="array" ref="K1492">UPPER(CleanFileName1(Items6[[#This Row],[Franchise Legal Name]]))</f>
        <v>YEL FRANCHISING, INC.</v>
      </c>
      <c r="L1492" s="8" t="str">
        <f>SUBSTITUTE(Items6[[#This Row],[New PDF File Name]],".pdf","_Items1-23.pdf")</f>
        <v>YEL FRANCHISING, INC._2024_Items1-23.pdf</v>
      </c>
      <c r="M1492" s="6" t="str">
        <f>Items6[[#This Row],[Cleaned Legal Name]]&amp;"_"&amp;Items6[[#This Row],[FDD Year]]&amp;".pdf"</f>
        <v>YEL FRANCHISING, INC._2024.pdf</v>
      </c>
      <c r="N1492" s="7" t="str">
        <f>SUBSTITUTE(Items6[[#This Row],[New PDF File Name]],".pdf","")</f>
        <v>YEL FRANCHISING, INC._2024</v>
      </c>
    </row>
    <row r="1493" spans="1:14" x14ac:dyDescent="0.3">
      <c r="A1493" s="1" t="s">
        <v>2991</v>
      </c>
      <c r="B1493" s="1" t="s">
        <v>8</v>
      </c>
      <c r="C1493" s="2">
        <v>45533.915870856479</v>
      </c>
      <c r="D1493" s="2">
        <v>45533.915870856479</v>
      </c>
      <c r="E1493" s="2">
        <v>45533.915870694444</v>
      </c>
      <c r="F1493" s="1" t="s">
        <v>9</v>
      </c>
      <c r="G1493" s="1" t="s">
        <v>2992</v>
      </c>
      <c r="H1493" s="2" t="str">
        <f>_xlfn.XLOOKUP(Items6[[#This Row],[Name - Copy]],AllJson[PDF File Name],AllJson[Franchise Legal Name])</f>
        <v>YESCO Franchising LLC</v>
      </c>
      <c r="I1493" s="4">
        <f>_xlfn.XLOOKUP(Items6[[#This Row],[Name - Copy]],AllJson[PDF File Name],AllJson[FDD Year])</f>
        <v>2024</v>
      </c>
      <c r="J1493" s="5">
        <f>_xlfn.XLOOKUP(Items6[[#This Row],[Name]],WisconsinFDD_Unstructured[Name],WisconsinFDD_Unstructured[OG Subfolder],0)</f>
        <v>0</v>
      </c>
      <c r="K1493" t="str" cm="1">
        <f t="array" ref="K1493">UPPER(CleanFileName1(Items6[[#This Row],[Franchise Legal Name]]))</f>
        <v>YESCO FRANCHISING LLC</v>
      </c>
      <c r="L1493" s="8" t="str">
        <f>SUBSTITUTE(Items6[[#This Row],[New PDF File Name]],".pdf","_Items1-23.pdf")</f>
        <v>YESCO FRANCHISING LLC_2024_Items1-23.pdf</v>
      </c>
      <c r="M1493" s="6" t="str">
        <f>Items6[[#This Row],[Cleaned Legal Name]]&amp;"_"&amp;Items6[[#This Row],[FDD Year]]&amp;".pdf"</f>
        <v>YESCO FRANCHISING LLC_2024.pdf</v>
      </c>
      <c r="N1493" s="7" t="str">
        <f>SUBSTITUTE(Items6[[#This Row],[New PDF File Name]],".pdf","")</f>
        <v>YESCO FRANCHISING LLC_2024</v>
      </c>
    </row>
    <row r="1494" spans="1:14" x14ac:dyDescent="0.3">
      <c r="A1494" s="1" t="s">
        <v>2993</v>
      </c>
      <c r="B1494" s="1" t="s">
        <v>8</v>
      </c>
      <c r="C1494" s="2">
        <v>45533.915925844907</v>
      </c>
      <c r="D1494" s="2">
        <v>45533.915925844907</v>
      </c>
      <c r="E1494" s="2">
        <v>45533.915925590278</v>
      </c>
      <c r="F1494" s="1" t="s">
        <v>9</v>
      </c>
      <c r="G1494" s="1" t="s">
        <v>2994</v>
      </c>
      <c r="H1494" s="2" t="str">
        <f>_xlfn.XLOOKUP(Items6[[#This Row],[Name - Copy]],AllJson[PDF File Name],AllJson[Franchise Legal Name])</f>
        <v>Yoga Six Franchise SPV, LLC</v>
      </c>
      <c r="I1494" s="4">
        <f>_xlfn.XLOOKUP(Items6[[#This Row],[Name - Copy]],AllJson[PDF File Name],AllJson[FDD Year])</f>
        <v>2024</v>
      </c>
      <c r="J1494" s="5">
        <f>_xlfn.XLOOKUP(Items6[[#This Row],[Name]],WisconsinFDD_Unstructured[Name],WisconsinFDD_Unstructured[OG Subfolder],0)</f>
        <v>0</v>
      </c>
      <c r="K1494" t="str" cm="1">
        <f t="array" ref="K1494">UPPER(CleanFileName1(Items6[[#This Row],[Franchise Legal Name]]))</f>
        <v>YOGA SIX FRANCHISE SPV, LLC</v>
      </c>
      <c r="L1494" s="8" t="str">
        <f>SUBSTITUTE(Items6[[#This Row],[New PDF File Name]],".pdf","_Items1-23.pdf")</f>
        <v>YOGA SIX FRANCHISE SPV, LLC_2024_Items1-23.pdf</v>
      </c>
      <c r="M1494" s="6" t="str">
        <f>Items6[[#This Row],[Cleaned Legal Name]]&amp;"_"&amp;Items6[[#This Row],[FDD Year]]&amp;".pdf"</f>
        <v>YOGA SIX FRANCHISE SPV, LLC_2024.pdf</v>
      </c>
      <c r="N1494" s="7" t="str">
        <f>SUBSTITUTE(Items6[[#This Row],[New PDF File Name]],".pdf","")</f>
        <v>YOGA SIX FRANCHISE SPV, LLC_2024</v>
      </c>
    </row>
    <row r="1495" spans="1:14" x14ac:dyDescent="0.3">
      <c r="A1495" s="1" t="s">
        <v>2995</v>
      </c>
      <c r="B1495" s="1" t="s">
        <v>8</v>
      </c>
      <c r="C1495" s="2">
        <v>45533.915958761572</v>
      </c>
      <c r="D1495" s="2">
        <v>45533.915958761572</v>
      </c>
      <c r="E1495" s="2">
        <v>45533.915958634258</v>
      </c>
      <c r="F1495" s="1" t="s">
        <v>9</v>
      </c>
      <c r="G1495" s="1" t="s">
        <v>2996</v>
      </c>
      <c r="H1495" s="2" t="str">
        <f>_xlfn.XLOOKUP(Items6[[#This Row],[Name - Copy]],AllJson[PDF File Name],AllJson[Franchise Legal Name])</f>
        <v>Yogurt Mountain Franchising, LLC</v>
      </c>
      <c r="I1495" s="4">
        <f>_xlfn.XLOOKUP(Items6[[#This Row],[Name - Copy]],AllJson[PDF File Name],AllJson[FDD Year])</f>
        <v>2024</v>
      </c>
      <c r="J1495" s="5">
        <f>_xlfn.XLOOKUP(Items6[[#This Row],[Name]],WisconsinFDD_Unstructured[Name],WisconsinFDD_Unstructured[OG Subfolder],0)</f>
        <v>0</v>
      </c>
      <c r="K1495" t="str" cm="1">
        <f t="array" ref="K1495">UPPER(CleanFileName1(Items6[[#This Row],[Franchise Legal Name]]))</f>
        <v>YOGURT MOUNTAIN FRANCHISING, LLC</v>
      </c>
      <c r="L1495" s="8" t="str">
        <f>SUBSTITUTE(Items6[[#This Row],[New PDF File Name]],".pdf","_Items1-23.pdf")</f>
        <v>YOGURT MOUNTAIN FRANCHISING, LLC_2024_Items1-23.pdf</v>
      </c>
      <c r="M1495" s="6" t="str">
        <f>Items6[[#This Row],[Cleaned Legal Name]]&amp;"_"&amp;Items6[[#This Row],[FDD Year]]&amp;".pdf"</f>
        <v>YOGURT MOUNTAIN FRANCHISING, LLC_2024.pdf</v>
      </c>
      <c r="N1495" s="7" t="str">
        <f>SUBSTITUTE(Items6[[#This Row],[New PDF File Name]],".pdf","")</f>
        <v>YOGURT MOUNTAIN FRANCHISING, LLC_2024</v>
      </c>
    </row>
    <row r="1496" spans="1:14" x14ac:dyDescent="0.3">
      <c r="A1496" s="1" t="s">
        <v>2997</v>
      </c>
      <c r="B1496" s="1" t="s">
        <v>8</v>
      </c>
      <c r="C1496" s="2">
        <v>45533.915988530091</v>
      </c>
      <c r="D1496" s="2">
        <v>45533.915988530091</v>
      </c>
      <c r="E1496" s="2">
        <v>45533.915988356479</v>
      </c>
      <c r="F1496" s="1" t="s">
        <v>9</v>
      </c>
      <c r="G1496" s="1" t="s">
        <v>2998</v>
      </c>
      <c r="H1496" s="2" t="str">
        <f>_xlfn.XLOOKUP(Items6[[#This Row],[Name - Copy]],AllJson[PDF File Name],AllJson[Franchise Legal Name])</f>
        <v>yorCMO Franchising, LLC</v>
      </c>
      <c r="I1496" s="4">
        <f>_xlfn.XLOOKUP(Items6[[#This Row],[Name - Copy]],AllJson[PDF File Name],AllJson[FDD Year])</f>
        <v>2024</v>
      </c>
      <c r="J1496" s="5">
        <f>_xlfn.XLOOKUP(Items6[[#This Row],[Name]],WisconsinFDD_Unstructured[Name],WisconsinFDD_Unstructured[OG Subfolder],0)</f>
        <v>0</v>
      </c>
      <c r="K1496" t="str" cm="1">
        <f t="array" ref="K1496">UPPER(CleanFileName1(Items6[[#This Row],[Franchise Legal Name]]))</f>
        <v>YORCMO FRANCHISING, LLC</v>
      </c>
      <c r="L1496" s="8" t="str">
        <f>SUBSTITUTE(Items6[[#This Row],[New PDF File Name]],".pdf","_Items1-23.pdf")</f>
        <v>YORCMO FRANCHISING, LLC_2024_Items1-23.pdf</v>
      </c>
      <c r="M1496" s="6" t="str">
        <f>Items6[[#This Row],[Cleaned Legal Name]]&amp;"_"&amp;Items6[[#This Row],[FDD Year]]&amp;".pdf"</f>
        <v>YORCMO FRANCHISING, LLC_2024.pdf</v>
      </c>
      <c r="N1496" s="7" t="str">
        <f>SUBSTITUTE(Items6[[#This Row],[New PDF File Name]],".pdf","")</f>
        <v>YORCMO FRANCHISING, LLC_2024</v>
      </c>
    </row>
    <row r="1497" spans="1:14" x14ac:dyDescent="0.3">
      <c r="A1497" s="1" t="s">
        <v>2999</v>
      </c>
      <c r="B1497" s="1" t="s">
        <v>8</v>
      </c>
      <c r="C1497" s="2">
        <v>45533.916004328705</v>
      </c>
      <c r="D1497" s="2">
        <v>45533.916004328705</v>
      </c>
      <c r="E1497" s="2">
        <v>45533.916004247687</v>
      </c>
      <c r="F1497" s="1" t="s">
        <v>9</v>
      </c>
      <c r="G1497" s="1" t="s">
        <v>3000</v>
      </c>
      <c r="H1497" s="2" t="str">
        <f>_xlfn.XLOOKUP(Items6[[#This Row],[Name - Copy]],AllJson[PDF File Name],AllJson[Franchise Legal Name])</f>
        <v>Young Rembrandts Franchise, Inc.</v>
      </c>
      <c r="I1497" s="4">
        <f>_xlfn.XLOOKUP(Items6[[#This Row],[Name - Copy]],AllJson[PDF File Name],AllJson[FDD Year])</f>
        <v>2024</v>
      </c>
      <c r="J1497" s="5">
        <f>_xlfn.XLOOKUP(Items6[[#This Row],[Name]],WisconsinFDD_Unstructured[Name],WisconsinFDD_Unstructured[OG Subfolder],0)</f>
        <v>0</v>
      </c>
      <c r="K1497" t="str" cm="1">
        <f t="array" ref="K1497">UPPER(CleanFileName1(Items6[[#This Row],[Franchise Legal Name]]))</f>
        <v>YOUNG REMBRANDTS FRANCHISE, INC.</v>
      </c>
      <c r="L1497" s="8" t="str">
        <f>SUBSTITUTE(Items6[[#This Row],[New PDF File Name]],".pdf","_Items1-23.pdf")</f>
        <v>YOUNG REMBRANDTS FRANCHISE, INC._2024_Items1-23.pdf</v>
      </c>
      <c r="M1497" s="6" t="str">
        <f>Items6[[#This Row],[Cleaned Legal Name]]&amp;"_"&amp;Items6[[#This Row],[FDD Year]]&amp;".pdf"</f>
        <v>YOUNG REMBRANDTS FRANCHISE, INC._2024.pdf</v>
      </c>
      <c r="N1497" s="7" t="str">
        <f>SUBSTITUTE(Items6[[#This Row],[New PDF File Name]],".pdf","")</f>
        <v>YOUNG REMBRANDTS FRANCHISE, INC._2024</v>
      </c>
    </row>
    <row r="1498" spans="1:14" x14ac:dyDescent="0.3">
      <c r="A1498" s="1" t="s">
        <v>3001</v>
      </c>
      <c r="B1498" s="1" t="s">
        <v>8</v>
      </c>
      <c r="C1498" s="2">
        <v>45533.916028576386</v>
      </c>
      <c r="D1498" s="2">
        <v>45533.916028576386</v>
      </c>
      <c r="E1498" s="2">
        <v>45533.9160284838</v>
      </c>
      <c r="F1498" s="1" t="s">
        <v>9</v>
      </c>
      <c r="G1498" s="1" t="s">
        <v>3002</v>
      </c>
      <c r="H1498" s="2" t="str">
        <f>_xlfn.XLOOKUP(Items6[[#This Row],[Name - Copy]],AllJson[PDF File Name],AllJson[Franchise Legal Name])</f>
        <v>Yummy-town USA LLC</v>
      </c>
      <c r="I1498" s="4">
        <f>_xlfn.XLOOKUP(Items6[[#This Row],[Name - Copy]],AllJson[PDF File Name],AllJson[FDD Year])</f>
        <v>2024</v>
      </c>
      <c r="J1498" s="5">
        <f>_xlfn.XLOOKUP(Items6[[#This Row],[Name]],WisconsinFDD_Unstructured[Name],WisconsinFDD_Unstructured[OG Subfolder],0)</f>
        <v>0</v>
      </c>
      <c r="K1498" t="str" cm="1">
        <f t="array" ref="K1498">UPPER(CleanFileName1(Items6[[#This Row],[Franchise Legal Name]]))</f>
        <v>YUMMY-TOWN USA LLC</v>
      </c>
      <c r="L1498" s="8" t="str">
        <f>SUBSTITUTE(Items6[[#This Row],[New PDF File Name]],".pdf","_Items1-23.pdf")</f>
        <v>YUMMY-TOWN USA LLC_2024_Items1-23.pdf</v>
      </c>
      <c r="M1498" s="6" t="str">
        <f>Items6[[#This Row],[Cleaned Legal Name]]&amp;"_"&amp;Items6[[#This Row],[FDD Year]]&amp;".pdf"</f>
        <v>YUMMY-TOWN USA LLC_2024.pdf</v>
      </c>
      <c r="N1498" s="7" t="str">
        <f>SUBSTITUTE(Items6[[#This Row],[New PDF File Name]],".pdf","")</f>
        <v>YUMMY-TOWN USA LLC_2024</v>
      </c>
    </row>
    <row r="1499" spans="1:14" x14ac:dyDescent="0.3">
      <c r="A1499" s="1" t="s">
        <v>3003</v>
      </c>
      <c r="B1499" s="1" t="s">
        <v>8</v>
      </c>
      <c r="C1499" s="2">
        <v>45533.916065046295</v>
      </c>
      <c r="D1499" s="2">
        <v>45533.916065046295</v>
      </c>
      <c r="E1499" s="2">
        <v>45533.916064907404</v>
      </c>
      <c r="F1499" s="1" t="s">
        <v>9</v>
      </c>
      <c r="G1499" s="1" t="s">
        <v>3004</v>
      </c>
      <c r="H1499" s="2" t="str">
        <f>_xlfn.XLOOKUP(Items6[[#This Row],[Name - Copy]],AllJson[PDF File Name],AllJson[Franchise Legal Name])</f>
        <v>Zaxby's SPE Franchisor LLC</v>
      </c>
      <c r="I1499" s="4">
        <f>_xlfn.XLOOKUP(Items6[[#This Row],[Name - Copy]],AllJson[PDF File Name],AllJson[FDD Year])</f>
        <v>2024</v>
      </c>
      <c r="J1499" s="5">
        <f>_xlfn.XLOOKUP(Items6[[#This Row],[Name]],WisconsinFDD_Unstructured[Name],WisconsinFDD_Unstructured[OG Subfolder],0)</f>
        <v>0</v>
      </c>
      <c r="K1499" t="str" cm="1">
        <f t="array" ref="K1499">UPPER(CleanFileName1(Items6[[#This Row],[Franchise Legal Name]]))</f>
        <v>ZAXBY'S SPE FRANCHISOR LLC</v>
      </c>
      <c r="L1499" s="8" t="str">
        <f>SUBSTITUTE(Items6[[#This Row],[New PDF File Name]],".pdf","_Items1-23.pdf")</f>
        <v>ZAXBY'S SPE FRANCHISOR LLC_2024_Items1-23.pdf</v>
      </c>
      <c r="M1499" s="6" t="str">
        <f>Items6[[#This Row],[Cleaned Legal Name]]&amp;"_"&amp;Items6[[#This Row],[FDD Year]]&amp;".pdf"</f>
        <v>ZAXBY'S SPE FRANCHISOR LLC_2024.pdf</v>
      </c>
      <c r="N1499" s="7" t="str">
        <f>SUBSTITUTE(Items6[[#This Row],[New PDF File Name]],".pdf","")</f>
        <v>ZAXBY'S SPE FRANCHISOR LLC_2024</v>
      </c>
    </row>
    <row r="1500" spans="1:14" x14ac:dyDescent="0.3">
      <c r="A1500" s="1" t="s">
        <v>3005</v>
      </c>
      <c r="B1500" s="1" t="s">
        <v>8</v>
      </c>
      <c r="C1500" s="2">
        <v>45533.916078703704</v>
      </c>
      <c r="D1500" s="2">
        <v>45533.916078703704</v>
      </c>
      <c r="E1500" s="2">
        <v>45533.916078622686</v>
      </c>
      <c r="F1500" s="1" t="s">
        <v>9</v>
      </c>
      <c r="G1500" s="1" t="s">
        <v>3006</v>
      </c>
      <c r="H1500" s="2" t="str">
        <f>_xlfn.XLOOKUP(Items6[[#This Row],[Name - Copy]],AllJson[PDF File Name],AllJson[Franchise Legal Name])</f>
        <v>Zerorez Franchising Systems, Inc.</v>
      </c>
      <c r="I1500" s="4">
        <f>_xlfn.XLOOKUP(Items6[[#This Row],[Name - Copy]],AllJson[PDF File Name],AllJson[FDD Year])</f>
        <v>2024</v>
      </c>
      <c r="J1500" s="5">
        <f>_xlfn.XLOOKUP(Items6[[#This Row],[Name]],WisconsinFDD_Unstructured[Name],WisconsinFDD_Unstructured[OG Subfolder],0)</f>
        <v>0</v>
      </c>
      <c r="K1500" t="str" cm="1">
        <f t="array" ref="K1500">UPPER(CleanFileName1(Items6[[#This Row],[Franchise Legal Name]]))</f>
        <v>ZEROREZ FRANCHISING SYSTEMS, INC.</v>
      </c>
      <c r="L1500" s="8" t="str">
        <f>SUBSTITUTE(Items6[[#This Row],[New PDF File Name]],".pdf","_Items1-23.pdf")</f>
        <v>ZEROREZ FRANCHISING SYSTEMS, INC._2024_Items1-23.pdf</v>
      </c>
      <c r="M1500" s="6" t="str">
        <f>Items6[[#This Row],[Cleaned Legal Name]]&amp;"_"&amp;Items6[[#This Row],[FDD Year]]&amp;".pdf"</f>
        <v>ZEROREZ FRANCHISING SYSTEMS, INC._2024.pdf</v>
      </c>
      <c r="N1500" s="7" t="str">
        <f>SUBSTITUTE(Items6[[#This Row],[New PDF File Name]],".pdf","")</f>
        <v>ZEROREZ FRANCHISING SYSTEMS, INC._2024</v>
      </c>
    </row>
    <row r="1501" spans="1:14" x14ac:dyDescent="0.3">
      <c r="A1501" s="1" t="s">
        <v>3007</v>
      </c>
      <c r="B1501" s="1" t="s">
        <v>8</v>
      </c>
      <c r="C1501" s="2">
        <v>45533.91613917824</v>
      </c>
      <c r="D1501" s="2">
        <v>45533.91613917824</v>
      </c>
      <c r="E1501" s="2">
        <v>45533.916138923611</v>
      </c>
      <c r="F1501" s="1" t="s">
        <v>9</v>
      </c>
      <c r="G1501" s="1" t="s">
        <v>3008</v>
      </c>
      <c r="H1501" s="2" t="str">
        <f>_xlfn.XLOOKUP(Items6[[#This Row],[Name - Copy]],AllJson[PDF File Name],AllJson[Franchise Legal Name])</f>
        <v>Ziebart Corporation</v>
      </c>
      <c r="I1501" s="4">
        <f>_xlfn.XLOOKUP(Items6[[#This Row],[Name - Copy]],AllJson[PDF File Name],AllJson[FDD Year])</f>
        <v>2024</v>
      </c>
      <c r="J1501" s="5">
        <f>_xlfn.XLOOKUP(Items6[[#This Row],[Name]],WisconsinFDD_Unstructured[Name],WisconsinFDD_Unstructured[OG Subfolder],0)</f>
        <v>0</v>
      </c>
      <c r="K1501" t="str" cm="1">
        <f t="array" ref="K1501">UPPER(CleanFileName1(Items6[[#This Row],[Franchise Legal Name]]))</f>
        <v>ZIEBART CORPORATION</v>
      </c>
      <c r="L1501" s="8" t="str">
        <f>SUBSTITUTE(Items6[[#This Row],[New PDF File Name]],".pdf","_Items1-23.pdf")</f>
        <v>ZIEBART CORPORATION_2024_Items1-23.pdf</v>
      </c>
      <c r="M1501" s="6" t="str">
        <f>Items6[[#This Row],[Cleaned Legal Name]]&amp;"_"&amp;Items6[[#This Row],[FDD Year]]&amp;".pdf"</f>
        <v>ZIEBART CORPORATION_2024.pdf</v>
      </c>
      <c r="N1501" s="7" t="str">
        <f>SUBSTITUTE(Items6[[#This Row],[New PDF File Name]],".pdf","")</f>
        <v>ZIEBART CORPORATION_2024</v>
      </c>
    </row>
    <row r="1502" spans="1:14" x14ac:dyDescent="0.3">
      <c r="A1502" s="1" t="s">
        <v>3009</v>
      </c>
      <c r="B1502" s="1" t="s">
        <v>8</v>
      </c>
      <c r="C1502" s="2">
        <v>45533.916149293982</v>
      </c>
      <c r="D1502" s="2">
        <v>45533.916149293982</v>
      </c>
      <c r="E1502" s="2">
        <v>45533.916149201388</v>
      </c>
      <c r="F1502" s="1" t="s">
        <v>9</v>
      </c>
      <c r="G1502" s="1" t="s">
        <v>3010</v>
      </c>
      <c r="H1502" s="2" t="str">
        <f>_xlfn.XLOOKUP(Items6[[#This Row],[Name - Copy]],AllJson[PDF File Name],AllJson[Franchise Legal Name])</f>
        <v>Ziggi's Coffee Franchise, LLC</v>
      </c>
      <c r="I1502" s="4">
        <f>_xlfn.XLOOKUP(Items6[[#This Row],[Name - Copy]],AllJson[PDF File Name],AllJson[FDD Year])</f>
        <v>2024</v>
      </c>
      <c r="J1502" s="5">
        <f>_xlfn.XLOOKUP(Items6[[#This Row],[Name]],WisconsinFDD_Unstructured[Name],WisconsinFDD_Unstructured[OG Subfolder],0)</f>
        <v>0</v>
      </c>
      <c r="K1502" t="str" cm="1">
        <f t="array" ref="K1502">UPPER(CleanFileName1(Items6[[#This Row],[Franchise Legal Name]]))</f>
        <v>ZIGGI'S COFFEE FRANCHISE, LLC</v>
      </c>
      <c r="L1502" s="8" t="str">
        <f>SUBSTITUTE(Items6[[#This Row],[New PDF File Name]],".pdf","_Items1-23.pdf")</f>
        <v>ZIGGI'S COFFEE FRANCHISE, LLC_2024_Items1-23.pdf</v>
      </c>
      <c r="M1502" s="6" t="str">
        <f>Items6[[#This Row],[Cleaned Legal Name]]&amp;"_"&amp;Items6[[#This Row],[FDD Year]]&amp;".pdf"</f>
        <v>ZIGGI'S COFFEE FRANCHISE, LLC_2024.pdf</v>
      </c>
      <c r="N1502" s="7" t="str">
        <f>SUBSTITUTE(Items6[[#This Row],[New PDF File Name]],".pdf","")</f>
        <v>ZIGGI'S COFFEE FRANCHISE, LLC_2024</v>
      </c>
    </row>
    <row r="1503" spans="1:14" x14ac:dyDescent="0.3">
      <c r="A1503" s="1" t="s">
        <v>3011</v>
      </c>
      <c r="B1503" s="1" t="s">
        <v>8</v>
      </c>
      <c r="C1503" s="2">
        <v>45533.916182488429</v>
      </c>
      <c r="D1503" s="2">
        <v>45533.916182488429</v>
      </c>
      <c r="E1503" s="2">
        <v>45533.916182303241</v>
      </c>
      <c r="F1503" s="1" t="s">
        <v>9</v>
      </c>
      <c r="G1503" s="1" t="s">
        <v>3012</v>
      </c>
      <c r="H1503" s="2" t="str">
        <f>_xlfn.XLOOKUP(Items6[[#This Row],[Name - Copy]],AllJson[PDF File Name],AllJson[Franchise Legal Name])</f>
        <v>ZIPS Franchising, LLC</v>
      </c>
      <c r="I1503" s="4">
        <f>_xlfn.XLOOKUP(Items6[[#This Row],[Name - Copy]],AllJson[PDF File Name],AllJson[FDD Year])</f>
        <v>2024</v>
      </c>
      <c r="J1503" s="5">
        <f>_xlfn.XLOOKUP(Items6[[#This Row],[Name]],WisconsinFDD_Unstructured[Name],WisconsinFDD_Unstructured[OG Subfolder],0)</f>
        <v>0</v>
      </c>
      <c r="K1503" t="str" cm="1">
        <f t="array" ref="K1503">UPPER(CleanFileName1(Items6[[#This Row],[Franchise Legal Name]]))</f>
        <v>ZIPS FRANCHISING, LLC</v>
      </c>
      <c r="L1503" s="8" t="str">
        <f>SUBSTITUTE(Items6[[#This Row],[New PDF File Name]],".pdf","_Items1-23.pdf")</f>
        <v>ZIPS FRANCHISING, LLC_2024_Items1-23.pdf</v>
      </c>
      <c r="M1503" s="6" t="str">
        <f>Items6[[#This Row],[Cleaned Legal Name]]&amp;"_"&amp;Items6[[#This Row],[FDD Year]]&amp;".pdf"</f>
        <v>ZIPS FRANCHISING, LLC_2024.pdf</v>
      </c>
      <c r="N1503" s="7" t="str">
        <f>SUBSTITUTE(Items6[[#This Row],[New PDF File Name]],".pdf","")</f>
        <v>ZIPS FRANCHISING, LLC_2024</v>
      </c>
    </row>
    <row r="1504" spans="1:14" x14ac:dyDescent="0.3">
      <c r="A1504" s="1" t="s">
        <v>3013</v>
      </c>
      <c r="B1504" s="1" t="s">
        <v>8</v>
      </c>
      <c r="C1504" s="2">
        <v>45533.916235763892</v>
      </c>
      <c r="D1504" s="2">
        <v>45533.916235763892</v>
      </c>
      <c r="E1504" s="2">
        <v>45533.916235509256</v>
      </c>
      <c r="F1504" s="1" t="s">
        <v>9</v>
      </c>
      <c r="G1504" s="1" t="s">
        <v>3014</v>
      </c>
      <c r="H1504" s="2" t="str">
        <f>_xlfn.XLOOKUP(Items6[[#This Row],[Name - Copy]],AllJson[PDF File Name],AllJson[Franchise Legal Name])</f>
        <v>Zoomin Groomin USA LLC d/b/a Zoomin Groomin</v>
      </c>
      <c r="I1504" s="4">
        <f>_xlfn.XLOOKUP(Items6[[#This Row],[Name - Copy]],AllJson[PDF File Name],AllJson[FDD Year])</f>
        <v>2024</v>
      </c>
      <c r="J1504" s="5">
        <f>_xlfn.XLOOKUP(Items6[[#This Row],[Name]],WisconsinFDD_Unstructured[Name],WisconsinFDD_Unstructured[OG Subfolder],0)</f>
        <v>0</v>
      </c>
      <c r="K1504" t="str" cm="1">
        <f t="array" ref="K1504">UPPER(CleanFileName1(Items6[[#This Row],[Franchise Legal Name]]))</f>
        <v>ZOOMIN GROOMIN USA LLC DBA ZOOMIN GROOMIN</v>
      </c>
      <c r="L1504" s="8" t="str">
        <f>SUBSTITUTE(Items6[[#This Row],[New PDF File Name]],".pdf","_Items1-23.pdf")</f>
        <v>ZOOMIN GROOMIN USA LLC DBA ZOOMIN GROOMIN_2024_Items1-23.pdf</v>
      </c>
      <c r="M1504" s="6" t="str">
        <f>Items6[[#This Row],[Cleaned Legal Name]]&amp;"_"&amp;Items6[[#This Row],[FDD Year]]&amp;".pdf"</f>
        <v>ZOOMIN GROOMIN USA LLC DBA ZOOMIN GROOMIN_2024.pdf</v>
      </c>
      <c r="N1504" s="7" t="str">
        <f>SUBSTITUTE(Items6[[#This Row],[New PDF File Name]],".pdf","")</f>
        <v>ZOOMIN GROOMIN USA LLC DBA ZOOMIN GROOMIN_2024</v>
      </c>
    </row>
    <row r="1505" spans="1:14" x14ac:dyDescent="0.3">
      <c r="A1505" s="1" t="s">
        <v>3015</v>
      </c>
      <c r="B1505" s="1" t="s">
        <v>8</v>
      </c>
      <c r="C1505" s="2">
        <v>45533.916268715278</v>
      </c>
      <c r="D1505" s="2">
        <v>45533.916268715278</v>
      </c>
      <c r="E1505" s="2">
        <v>45533.916268379631</v>
      </c>
      <c r="F1505" s="1" t="s">
        <v>9</v>
      </c>
      <c r="G1505" s="1" t="s">
        <v>3016</v>
      </c>
      <c r="H1505" s="2" t="str">
        <f>_xlfn.XLOOKUP(Items6[[#This Row],[Name - Copy]],AllJson[PDF File Name],AllJson[Franchise Legal Name])</f>
        <v>Zoom Drain Franchise, LLC</v>
      </c>
      <c r="I1505" s="4">
        <f>_xlfn.XLOOKUP(Items6[[#This Row],[Name - Copy]],AllJson[PDF File Name],AllJson[FDD Year])</f>
        <v>2024</v>
      </c>
      <c r="J1505" s="5">
        <f>_xlfn.XLOOKUP(Items6[[#This Row],[Name]],WisconsinFDD_Unstructured[Name],WisconsinFDD_Unstructured[OG Subfolder],0)</f>
        <v>0</v>
      </c>
      <c r="K1505" t="str" cm="1">
        <f t="array" ref="K1505">UPPER(CleanFileName1(Items6[[#This Row],[Franchise Legal Name]]))</f>
        <v>ZOOM DRAIN FRANCHISE, LLC</v>
      </c>
      <c r="L1505" s="8" t="str">
        <f>SUBSTITUTE(Items6[[#This Row],[New PDF File Name]],".pdf","_Items1-23.pdf")</f>
        <v>ZOOM DRAIN FRANCHISE, LLC_2024_Items1-23.pdf</v>
      </c>
      <c r="M1505" s="6" t="str">
        <f>Items6[[#This Row],[Cleaned Legal Name]]&amp;"_"&amp;Items6[[#This Row],[FDD Year]]&amp;".pdf"</f>
        <v>ZOOM DRAIN FRANCHISE, LLC_2024.pdf</v>
      </c>
      <c r="N1505" s="7" t="str">
        <f>SUBSTITUTE(Items6[[#This Row],[New PDF File Name]],".pdf","")</f>
        <v>ZOOM DRAIN FRANCHISE, LLC_2024</v>
      </c>
    </row>
    <row r="1506" spans="1:14" x14ac:dyDescent="0.3">
      <c r="A1506" s="1" t="s">
        <v>3017</v>
      </c>
      <c r="B1506" s="1" t="s">
        <v>8</v>
      </c>
      <c r="C1506" s="2">
        <v>45533.916311250003</v>
      </c>
      <c r="D1506" s="2">
        <v>45533.916311250003</v>
      </c>
      <c r="E1506" s="2">
        <v>45533.916311168985</v>
      </c>
      <c r="F1506" s="1" t="s">
        <v>9</v>
      </c>
      <c r="G1506" s="1" t="s">
        <v>3018</v>
      </c>
      <c r="H1506" s="2" t="str">
        <f>_xlfn.XLOOKUP(Items6[[#This Row],[Name - Copy]],AllJson[PDF File Name],AllJson[Franchise Legal Name])</f>
        <v>Zoom Room Franchising, LLC</v>
      </c>
      <c r="I1506" s="4">
        <f>_xlfn.XLOOKUP(Items6[[#This Row],[Name - Copy]],AllJson[PDF File Name],AllJson[FDD Year])</f>
        <v>2023</v>
      </c>
      <c r="J1506" s="5">
        <f>_xlfn.XLOOKUP(Items6[[#This Row],[Name]],WisconsinFDD_Unstructured[Name],WisconsinFDD_Unstructured[OG Subfolder],0)</f>
        <v>0</v>
      </c>
      <c r="K1506" t="str" cm="1">
        <f t="array" ref="K1506">UPPER(CleanFileName1(Items6[[#This Row],[Franchise Legal Name]]))</f>
        <v>ZOOM ROOM FRANCHISING, LLC</v>
      </c>
      <c r="L1506" s="8" t="str">
        <f>SUBSTITUTE(Items6[[#This Row],[New PDF File Name]],".pdf","_Items1-23.pdf")</f>
        <v>ZOOM ROOM FRANCHISING, LLC_2023_Items1-23.pdf</v>
      </c>
      <c r="M1506" s="6" t="str">
        <f>Items6[[#This Row],[Cleaned Legal Name]]&amp;"_"&amp;Items6[[#This Row],[FDD Year]]&amp;".pdf"</f>
        <v>ZOOM ROOM FRANCHISING, LLC_2023.pdf</v>
      </c>
      <c r="N1506" s="7" t="str">
        <f>SUBSTITUTE(Items6[[#This Row],[New PDF File Name]],".pdf","")</f>
        <v>ZOOM ROOM FRANCHISING, LLC_2023</v>
      </c>
    </row>
    <row r="1507" spans="1:14" x14ac:dyDescent="0.3">
      <c r="A1507" s="1" t="s">
        <v>3019</v>
      </c>
      <c r="B1507" s="1" t="s">
        <v>8</v>
      </c>
      <c r="C1507" s="2">
        <v>45533.916330775464</v>
      </c>
      <c r="D1507" s="2">
        <v>45533.916330775464</v>
      </c>
      <c r="E1507" s="2">
        <v>45533.916330671294</v>
      </c>
      <c r="F1507" s="1" t="s">
        <v>9</v>
      </c>
      <c r="G1507" s="1" t="s">
        <v>3020</v>
      </c>
      <c r="H1507" s="2" t="str">
        <f>_xlfn.XLOOKUP(Items6[[#This Row],[Name - Copy]],AllJson[PDF File Name],AllJson[Franchise Legal Name])</f>
        <v>Zoup Franchising Co., LLC</v>
      </c>
      <c r="I1507" s="4">
        <f>_xlfn.XLOOKUP(Items6[[#This Row],[Name - Copy]],AllJson[PDF File Name],AllJson[FDD Year])</f>
        <v>2024</v>
      </c>
      <c r="J1507" s="5">
        <f>_xlfn.XLOOKUP(Items6[[#This Row],[Name]],WisconsinFDD_Unstructured[Name],WisconsinFDD_Unstructured[OG Subfolder],0)</f>
        <v>0</v>
      </c>
      <c r="K1507" t="str" cm="1">
        <f t="array" ref="K1507">UPPER(CleanFileName1(Items6[[#This Row],[Franchise Legal Name]]))</f>
        <v>ZOUP FRANCHISING CO., LLC</v>
      </c>
      <c r="L1507" s="8" t="str">
        <f>SUBSTITUTE(Items6[[#This Row],[New PDF File Name]],".pdf","_Items1-23.pdf")</f>
        <v>ZOUP FRANCHISING CO., LLC_2024_Items1-23.pdf</v>
      </c>
      <c r="M1507" s="6" t="str">
        <f>Items6[[#This Row],[Cleaned Legal Name]]&amp;"_"&amp;Items6[[#This Row],[FDD Year]]&amp;".pdf"</f>
        <v>ZOUP FRANCHISING CO., LLC_2024.pdf</v>
      </c>
      <c r="N1507" s="7" t="str">
        <f>SUBSTITUTE(Items6[[#This Row],[New PDF File Name]],".pdf","")</f>
        <v>ZOUP FRANCHISING CO., LLC_2024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F729-A76D-4890-A501-6AA32B7D68B2}">
  <dimension ref="A1:K1509"/>
  <sheetViews>
    <sheetView workbookViewId="0"/>
  </sheetViews>
  <sheetFormatPr defaultRowHeight="14.4" x14ac:dyDescent="0.3"/>
  <cols>
    <col min="1" max="1" width="63.33203125" bestFit="1" customWidth="1"/>
    <col min="2" max="2" width="14.6640625" bestFit="1" customWidth="1"/>
    <col min="3" max="3" width="10.6640625" bestFit="1" customWidth="1"/>
    <col min="4" max="4" width="80.88671875" bestFit="1" customWidth="1"/>
    <col min="5" max="5" width="11.21875" bestFit="1" customWidth="1"/>
    <col min="6" max="6" width="15.44140625" bestFit="1" customWidth="1"/>
    <col min="7" max="7" width="15" bestFit="1" customWidth="1"/>
    <col min="8" max="8" width="14.33203125" bestFit="1" customWidth="1"/>
    <col min="9" max="9" width="53.44140625" bestFit="1" customWidth="1"/>
    <col min="10" max="11" width="80.88671875" bestFit="1" customWidth="1"/>
  </cols>
  <sheetData>
    <row r="1" spans="1:11" x14ac:dyDescent="0.3">
      <c r="A1" t="s">
        <v>3025</v>
      </c>
      <c r="B1" t="s">
        <v>3026</v>
      </c>
      <c r="C1" t="s">
        <v>3027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3028</v>
      </c>
      <c r="K1" t="s">
        <v>3029</v>
      </c>
    </row>
    <row r="2" spans="1:11" x14ac:dyDescent="0.3">
      <c r="A2" s="1" t="s">
        <v>3030</v>
      </c>
      <c r="B2" s="3">
        <v>45450</v>
      </c>
      <c r="C2">
        <v>2024</v>
      </c>
      <c r="D2" s="1" t="s">
        <v>3031</v>
      </c>
      <c r="E2" s="1" t="s">
        <v>3032</v>
      </c>
      <c r="F2" s="2">
        <v>45539.649210243057</v>
      </c>
      <c r="G2" s="2">
        <v>45526.553171296298</v>
      </c>
      <c r="H2" s="2">
        <v>45527.690508067128</v>
      </c>
      <c r="I2" s="1" t="s">
        <v>3021</v>
      </c>
      <c r="J2" s="1" t="s">
        <v>10</v>
      </c>
      <c r="K2" t="s">
        <v>3033</v>
      </c>
    </row>
    <row r="3" spans="1:11" x14ac:dyDescent="0.3">
      <c r="A3" s="1" t="s">
        <v>3034</v>
      </c>
      <c r="B3" s="3">
        <v>45466</v>
      </c>
      <c r="C3">
        <v>2024</v>
      </c>
      <c r="D3" s="1" t="s">
        <v>3035</v>
      </c>
      <c r="E3" s="1" t="s">
        <v>3032</v>
      </c>
      <c r="F3" s="2">
        <v>45539.652799849537</v>
      </c>
      <c r="G3" s="2">
        <v>45526.55327546296</v>
      </c>
      <c r="H3" s="2">
        <v>45527.690508240739</v>
      </c>
      <c r="I3" s="1" t="s">
        <v>3021</v>
      </c>
      <c r="J3" s="1" t="s">
        <v>12</v>
      </c>
      <c r="K3" t="s">
        <v>3036</v>
      </c>
    </row>
    <row r="4" spans="1:11" x14ac:dyDescent="0.3">
      <c r="A4" s="1" t="s">
        <v>3037</v>
      </c>
      <c r="B4" s="3">
        <v>45427</v>
      </c>
      <c r="C4">
        <v>2024</v>
      </c>
      <c r="D4" s="1" t="s">
        <v>3038</v>
      </c>
      <c r="E4" s="1" t="s">
        <v>3032</v>
      </c>
      <c r="F4" s="2">
        <v>45539.652799930554</v>
      </c>
      <c r="G4" s="2">
        <v>45526.553333333337</v>
      </c>
      <c r="H4" s="2">
        <v>45527.690508310188</v>
      </c>
      <c r="I4" s="1" t="s">
        <v>3021</v>
      </c>
      <c r="J4" s="1" t="s">
        <v>14</v>
      </c>
      <c r="K4" t="s">
        <v>3039</v>
      </c>
    </row>
    <row r="5" spans="1:11" x14ac:dyDescent="0.3">
      <c r="A5" s="1" t="s">
        <v>3040</v>
      </c>
      <c r="B5" s="3">
        <v>45482</v>
      </c>
      <c r="C5">
        <v>2024</v>
      </c>
      <c r="D5" s="1" t="s">
        <v>3041</v>
      </c>
      <c r="E5" s="1" t="s">
        <v>3032</v>
      </c>
      <c r="F5" s="2">
        <v>45539.652799988427</v>
      </c>
      <c r="G5" s="2">
        <v>45526.553379629629</v>
      </c>
      <c r="H5" s="2">
        <v>45527.69050837963</v>
      </c>
      <c r="I5" s="1" t="s">
        <v>3021</v>
      </c>
      <c r="J5" s="1" t="s">
        <v>16</v>
      </c>
      <c r="K5" t="s">
        <v>3042</v>
      </c>
    </row>
    <row r="6" spans="1:11" x14ac:dyDescent="0.3">
      <c r="A6" s="1" t="s">
        <v>3043</v>
      </c>
      <c r="B6" s="3">
        <v>45168</v>
      </c>
      <c r="C6">
        <v>2023</v>
      </c>
      <c r="D6" s="1" t="s">
        <v>3044</v>
      </c>
      <c r="E6" s="1" t="s">
        <v>3032</v>
      </c>
      <c r="F6" s="2">
        <v>45539.652800057869</v>
      </c>
      <c r="G6" s="2">
        <v>45526.553449074076</v>
      </c>
      <c r="H6" s="2">
        <v>45527.690508518521</v>
      </c>
      <c r="I6" s="1" t="s">
        <v>3021</v>
      </c>
      <c r="J6" s="1" t="s">
        <v>18</v>
      </c>
      <c r="K6" t="s">
        <v>3045</v>
      </c>
    </row>
    <row r="7" spans="1:11" x14ac:dyDescent="0.3">
      <c r="A7" s="1" t="s">
        <v>3046</v>
      </c>
      <c r="B7" s="3">
        <v>45205</v>
      </c>
      <c r="C7">
        <v>2023</v>
      </c>
      <c r="D7" s="1" t="s">
        <v>3047</v>
      </c>
      <c r="E7" s="1" t="s">
        <v>3032</v>
      </c>
      <c r="F7" s="2">
        <v>45539.652800115742</v>
      </c>
      <c r="G7" s="2">
        <v>45526.553530092591</v>
      </c>
      <c r="H7" s="2">
        <v>45527.690508738429</v>
      </c>
      <c r="I7" s="1" t="s">
        <v>3021</v>
      </c>
      <c r="J7" s="1" t="s">
        <v>20</v>
      </c>
      <c r="K7" t="s">
        <v>3048</v>
      </c>
    </row>
    <row r="8" spans="1:11" x14ac:dyDescent="0.3">
      <c r="A8" s="1" t="s">
        <v>3049</v>
      </c>
      <c r="B8" s="3">
        <v>45385</v>
      </c>
      <c r="C8">
        <v>2024</v>
      </c>
      <c r="D8" s="1" t="s">
        <v>3050</v>
      </c>
      <c r="E8" s="1" t="s">
        <v>3032</v>
      </c>
      <c r="F8" s="2">
        <v>45539.652800173608</v>
      </c>
      <c r="G8" s="2">
        <v>45526.55369212963</v>
      </c>
      <c r="H8" s="2">
        <v>45527.690508958331</v>
      </c>
      <c r="I8" s="1" t="s">
        <v>3021</v>
      </c>
      <c r="J8" s="1" t="s">
        <v>22</v>
      </c>
      <c r="K8" t="s">
        <v>3051</v>
      </c>
    </row>
    <row r="9" spans="1:11" x14ac:dyDescent="0.3">
      <c r="A9" s="1" t="s">
        <v>3052</v>
      </c>
      <c r="B9" s="3">
        <v>45394</v>
      </c>
      <c r="C9">
        <v>2024</v>
      </c>
      <c r="D9" s="1" t="s">
        <v>3053</v>
      </c>
      <c r="E9" s="1" t="s">
        <v>3032</v>
      </c>
      <c r="F9" s="2">
        <v>45539.652800243057</v>
      </c>
      <c r="G9" s="2">
        <v>45526.553842592592</v>
      </c>
      <c r="H9" s="2">
        <v>45527.690509050924</v>
      </c>
      <c r="I9" s="1" t="s">
        <v>3021</v>
      </c>
      <c r="J9" s="1" t="s">
        <v>24</v>
      </c>
      <c r="K9" t="s">
        <v>3054</v>
      </c>
    </row>
    <row r="10" spans="1:11" x14ac:dyDescent="0.3">
      <c r="A10" s="1" t="s">
        <v>3055</v>
      </c>
      <c r="B10" s="3">
        <v>45455</v>
      </c>
      <c r="C10">
        <v>2024</v>
      </c>
      <c r="D10" s="1" t="s">
        <v>3056</v>
      </c>
      <c r="E10" s="1" t="s">
        <v>3032</v>
      </c>
      <c r="F10" s="2">
        <v>45539.652800324075</v>
      </c>
      <c r="G10" s="2">
        <v>45526.554189814815</v>
      </c>
      <c r="H10" s="2">
        <v>45527.690509178239</v>
      </c>
      <c r="I10" s="1" t="s">
        <v>3021</v>
      </c>
      <c r="J10" s="1" t="s">
        <v>26</v>
      </c>
      <c r="K10" t="s">
        <v>3057</v>
      </c>
    </row>
    <row r="11" spans="1:11" x14ac:dyDescent="0.3">
      <c r="A11" s="1" t="s">
        <v>3058</v>
      </c>
      <c r="B11" s="3">
        <v>45513</v>
      </c>
      <c r="C11">
        <v>2024</v>
      </c>
      <c r="D11" s="1" t="s">
        <v>3059</v>
      </c>
      <c r="E11" s="1" t="s">
        <v>3032</v>
      </c>
      <c r="F11" s="2">
        <v>45539.652800381948</v>
      </c>
      <c r="G11" s="2">
        <v>45526.554247685184</v>
      </c>
      <c r="H11" s="2">
        <v>45527.690509340275</v>
      </c>
      <c r="I11" s="1" t="s">
        <v>3021</v>
      </c>
      <c r="J11" s="1" t="s">
        <v>28</v>
      </c>
      <c r="K11" t="s">
        <v>3060</v>
      </c>
    </row>
    <row r="12" spans="1:11" x14ac:dyDescent="0.3">
      <c r="A12" s="1" t="s">
        <v>3061</v>
      </c>
      <c r="B12" s="3">
        <v>45219</v>
      </c>
      <c r="C12">
        <v>2023</v>
      </c>
      <c r="D12" s="1" t="s">
        <v>3062</v>
      </c>
      <c r="E12" s="1" t="s">
        <v>3032</v>
      </c>
      <c r="F12" s="2">
        <v>45539.652800439813</v>
      </c>
      <c r="G12" s="2">
        <v>45526.552685185183</v>
      </c>
      <c r="H12" s="2">
        <v>45527.690510023145</v>
      </c>
      <c r="I12" s="1" t="s">
        <v>3021</v>
      </c>
      <c r="J12" s="1" t="s">
        <v>30</v>
      </c>
      <c r="K12" t="s">
        <v>3063</v>
      </c>
    </row>
    <row r="13" spans="1:11" x14ac:dyDescent="0.3">
      <c r="A13" s="1" t="s">
        <v>3064</v>
      </c>
      <c r="B13" s="3">
        <v>45383</v>
      </c>
      <c r="C13">
        <v>2024</v>
      </c>
      <c r="D13" s="1" t="s">
        <v>3065</v>
      </c>
      <c r="E13" s="1" t="s">
        <v>3032</v>
      </c>
      <c r="F13" s="2">
        <v>45539.652800509262</v>
      </c>
      <c r="G13" s="2">
        <v>45526.552858796298</v>
      </c>
      <c r="H13" s="2">
        <v>45527.69050759259</v>
      </c>
      <c r="I13" s="1" t="s">
        <v>3021</v>
      </c>
      <c r="J13" s="1" t="s">
        <v>32</v>
      </c>
      <c r="K13" t="s">
        <v>3066</v>
      </c>
    </row>
    <row r="14" spans="1:11" x14ac:dyDescent="0.3">
      <c r="A14" s="1" t="s">
        <v>3067</v>
      </c>
      <c r="B14" s="3">
        <v>45468</v>
      </c>
      <c r="C14">
        <v>2024</v>
      </c>
      <c r="D14" s="1" t="s">
        <v>3068</v>
      </c>
      <c r="E14" s="1" t="s">
        <v>3032</v>
      </c>
      <c r="F14" s="2">
        <v>45539.652800567128</v>
      </c>
      <c r="G14" s="2">
        <v>45526.552986111114</v>
      </c>
      <c r="H14" s="2">
        <v>45527.690511134257</v>
      </c>
      <c r="I14" s="1" t="s">
        <v>3021</v>
      </c>
      <c r="J14" s="1" t="s">
        <v>34</v>
      </c>
      <c r="K14" t="s">
        <v>3069</v>
      </c>
    </row>
    <row r="15" spans="1:11" x14ac:dyDescent="0.3">
      <c r="A15" s="1" t="s">
        <v>3070</v>
      </c>
      <c r="B15" s="3">
        <v>45397</v>
      </c>
      <c r="C15">
        <v>2024</v>
      </c>
      <c r="D15" s="1" t="s">
        <v>3071</v>
      </c>
      <c r="E15" s="1" t="s">
        <v>3032</v>
      </c>
      <c r="F15" s="2">
        <v>45539.652800636577</v>
      </c>
      <c r="G15" s="2">
        <v>45526.553090277775</v>
      </c>
      <c r="H15" s="2">
        <v>45527.690507905092</v>
      </c>
      <c r="I15" s="1" t="s">
        <v>3021</v>
      </c>
      <c r="J15" s="1" t="s">
        <v>36</v>
      </c>
      <c r="K15" t="s">
        <v>3072</v>
      </c>
    </row>
    <row r="16" spans="1:11" x14ac:dyDescent="0.3">
      <c r="A16" s="1" t="s">
        <v>3073</v>
      </c>
      <c r="B16" s="3">
        <v>45449</v>
      </c>
      <c r="C16">
        <v>2024</v>
      </c>
      <c r="D16" s="1" t="s">
        <v>3074</v>
      </c>
      <c r="E16" s="1" t="s">
        <v>3032</v>
      </c>
      <c r="F16" s="2">
        <v>45539.652800682874</v>
      </c>
      <c r="G16" s="2">
        <v>45526.554305555554</v>
      </c>
      <c r="H16" s="2">
        <v>45527.690509432869</v>
      </c>
      <c r="I16" s="1" t="s">
        <v>3021</v>
      </c>
      <c r="J16" s="1" t="s">
        <v>38</v>
      </c>
      <c r="K16" t="s">
        <v>3075</v>
      </c>
    </row>
    <row r="17" spans="1:11" x14ac:dyDescent="0.3">
      <c r="A17" s="1" t="s">
        <v>3076</v>
      </c>
      <c r="B17" s="3">
        <v>45401</v>
      </c>
      <c r="C17">
        <v>2024</v>
      </c>
      <c r="D17" s="1" t="s">
        <v>3077</v>
      </c>
      <c r="E17" s="1" t="s">
        <v>3032</v>
      </c>
      <c r="F17" s="2">
        <v>45539.652800752316</v>
      </c>
      <c r="G17" s="2">
        <v>45526.554363425923</v>
      </c>
      <c r="H17" s="2">
        <v>45527.690509652777</v>
      </c>
      <c r="I17" s="1" t="s">
        <v>3021</v>
      </c>
      <c r="J17" s="1" t="s">
        <v>40</v>
      </c>
      <c r="K17" t="s">
        <v>3078</v>
      </c>
    </row>
    <row r="18" spans="1:11" x14ac:dyDescent="0.3">
      <c r="A18" s="1" t="s">
        <v>3079</v>
      </c>
      <c r="B18" s="3">
        <v>45369</v>
      </c>
      <c r="C18">
        <v>2024</v>
      </c>
      <c r="D18" s="1" t="s">
        <v>3080</v>
      </c>
      <c r="E18" s="1" t="s">
        <v>3032</v>
      </c>
      <c r="F18" s="2">
        <v>45539.652800810189</v>
      </c>
      <c r="G18" s="2">
        <v>45526.554456018515</v>
      </c>
      <c r="H18" s="2">
        <v>45527.690510185188</v>
      </c>
      <c r="I18" s="1" t="s">
        <v>3021</v>
      </c>
      <c r="J18" s="1" t="s">
        <v>42</v>
      </c>
      <c r="K18" t="s">
        <v>3081</v>
      </c>
    </row>
    <row r="19" spans="1:11" x14ac:dyDescent="0.3">
      <c r="A19" s="1" t="s">
        <v>3082</v>
      </c>
      <c r="B19" s="3">
        <v>45415</v>
      </c>
      <c r="C19">
        <v>2024</v>
      </c>
      <c r="D19" s="1" t="s">
        <v>3083</v>
      </c>
      <c r="E19" s="1" t="s">
        <v>3032</v>
      </c>
      <c r="F19" s="2">
        <v>45539.652800868054</v>
      </c>
      <c r="G19" s="2">
        <v>45526.554409722223</v>
      </c>
      <c r="H19" s="2">
        <v>45527.690509780092</v>
      </c>
      <c r="I19" s="1" t="s">
        <v>3021</v>
      </c>
      <c r="J19" s="1" t="s">
        <v>44</v>
      </c>
      <c r="K19" t="s">
        <v>3084</v>
      </c>
    </row>
    <row r="20" spans="1:11" x14ac:dyDescent="0.3">
      <c r="A20" s="1" t="s">
        <v>3085</v>
      </c>
      <c r="B20" s="3">
        <v>45411</v>
      </c>
      <c r="C20">
        <v>2024</v>
      </c>
      <c r="D20" s="1" t="s">
        <v>3086</v>
      </c>
      <c r="E20" s="1" t="s">
        <v>3032</v>
      </c>
      <c r="F20" s="2">
        <v>45539.652800937503</v>
      </c>
      <c r="G20" s="2">
        <v>45526.554502314815</v>
      </c>
      <c r="H20" s="2">
        <v>45527.690510347224</v>
      </c>
      <c r="I20" s="1" t="s">
        <v>3021</v>
      </c>
      <c r="J20" s="1" t="s">
        <v>46</v>
      </c>
      <c r="K20" t="s">
        <v>3087</v>
      </c>
    </row>
    <row r="21" spans="1:11" x14ac:dyDescent="0.3">
      <c r="A21" s="1" t="s">
        <v>3088</v>
      </c>
      <c r="B21" s="3">
        <v>45413</v>
      </c>
      <c r="C21">
        <v>2024</v>
      </c>
      <c r="D21" s="1" t="s">
        <v>3089</v>
      </c>
      <c r="E21" s="1" t="s">
        <v>3032</v>
      </c>
      <c r="F21" s="2">
        <v>45539.652800995369</v>
      </c>
      <c r="G21" s="2">
        <v>45526.554560185185</v>
      </c>
      <c r="H21" s="2">
        <v>45527.690510486114</v>
      </c>
      <c r="I21" s="1" t="s">
        <v>3021</v>
      </c>
      <c r="J21" s="1" t="s">
        <v>48</v>
      </c>
      <c r="K21" t="s">
        <v>3090</v>
      </c>
    </row>
    <row r="22" spans="1:11" x14ac:dyDescent="0.3">
      <c r="A22" s="1" t="s">
        <v>3091</v>
      </c>
      <c r="B22" s="3">
        <v>45405</v>
      </c>
      <c r="C22">
        <v>2024</v>
      </c>
      <c r="D22" s="1" t="s">
        <v>3092</v>
      </c>
      <c r="E22" s="1" t="s">
        <v>3032</v>
      </c>
      <c r="F22" s="2">
        <v>45539.652801076387</v>
      </c>
      <c r="G22" s="2">
        <v>45526.554629629631</v>
      </c>
      <c r="H22" s="2">
        <v>45527.69051083333</v>
      </c>
      <c r="I22" s="1" t="s">
        <v>3021</v>
      </c>
      <c r="J22" s="1" t="s">
        <v>50</v>
      </c>
      <c r="K22" t="s">
        <v>3093</v>
      </c>
    </row>
    <row r="23" spans="1:11" x14ac:dyDescent="0.3">
      <c r="A23" s="1" t="s">
        <v>3094</v>
      </c>
      <c r="B23" s="3">
        <v>45412</v>
      </c>
      <c r="C23">
        <v>2024</v>
      </c>
      <c r="D23" s="1" t="s">
        <v>3095</v>
      </c>
      <c r="E23" s="1" t="s">
        <v>3032</v>
      </c>
      <c r="F23" s="2">
        <v>45539.652801145836</v>
      </c>
      <c r="G23" s="2">
        <v>45526.554675925923</v>
      </c>
      <c r="H23" s="2">
        <v>45527.690510914355</v>
      </c>
      <c r="I23" s="1" t="s">
        <v>3021</v>
      </c>
      <c r="J23" s="1" t="s">
        <v>52</v>
      </c>
      <c r="K23" t="s">
        <v>3096</v>
      </c>
    </row>
    <row r="24" spans="1:11" x14ac:dyDescent="0.3">
      <c r="A24" s="1" t="s">
        <v>3097</v>
      </c>
      <c r="B24" s="3">
        <v>45504</v>
      </c>
      <c r="C24">
        <v>2024</v>
      </c>
      <c r="D24" s="1" t="s">
        <v>3098</v>
      </c>
      <c r="E24" s="1" t="s">
        <v>3032</v>
      </c>
      <c r="F24" s="2">
        <v>45539.652801226854</v>
      </c>
      <c r="G24" s="2">
        <v>45526.554722222223</v>
      </c>
      <c r="H24" s="2">
        <v>45527.690511076391</v>
      </c>
      <c r="I24" s="1" t="s">
        <v>3021</v>
      </c>
      <c r="J24" s="1" t="s">
        <v>54</v>
      </c>
      <c r="K24" t="s">
        <v>3099</v>
      </c>
    </row>
    <row r="25" spans="1:11" x14ac:dyDescent="0.3">
      <c r="A25" s="1" t="s">
        <v>3100</v>
      </c>
      <c r="B25" s="3">
        <v>45399</v>
      </c>
      <c r="C25">
        <v>2024</v>
      </c>
      <c r="D25" s="1" t="s">
        <v>3101</v>
      </c>
      <c r="E25" s="1" t="s">
        <v>3032</v>
      </c>
      <c r="F25" s="2">
        <v>45539.652801284719</v>
      </c>
      <c r="G25" s="2">
        <v>45526.555034722223</v>
      </c>
      <c r="H25" s="2">
        <v>45527.690511469904</v>
      </c>
      <c r="I25" s="1" t="s">
        <v>3021</v>
      </c>
      <c r="J25" s="1" t="s">
        <v>56</v>
      </c>
      <c r="K25" t="s">
        <v>3102</v>
      </c>
    </row>
    <row r="26" spans="1:11" x14ac:dyDescent="0.3">
      <c r="A26" s="1" t="s">
        <v>3103</v>
      </c>
      <c r="B26" s="3">
        <v>45420</v>
      </c>
      <c r="C26">
        <v>2024</v>
      </c>
      <c r="D26" s="1" t="s">
        <v>3104</v>
      </c>
      <c r="E26" s="1" t="s">
        <v>3032</v>
      </c>
      <c r="F26" s="2">
        <v>45539.652801342592</v>
      </c>
      <c r="G26" s="2">
        <v>45526.555208333331</v>
      </c>
      <c r="H26" s="2">
        <v>45527.690511712965</v>
      </c>
      <c r="I26" s="1" t="s">
        <v>3021</v>
      </c>
      <c r="J26" s="1" t="s">
        <v>58</v>
      </c>
      <c r="K26" t="s">
        <v>3105</v>
      </c>
    </row>
    <row r="27" spans="1:11" x14ac:dyDescent="0.3">
      <c r="A27" s="1" t="s">
        <v>3106</v>
      </c>
      <c r="B27" s="3">
        <v>45412</v>
      </c>
      <c r="C27">
        <v>2024</v>
      </c>
      <c r="D27" s="1" t="s">
        <v>3107</v>
      </c>
      <c r="E27" s="1" t="s">
        <v>3032</v>
      </c>
      <c r="F27" s="2">
        <v>45539.652801400465</v>
      </c>
      <c r="G27" s="2">
        <v>45526.555266203701</v>
      </c>
      <c r="H27" s="2">
        <v>45527.690511863424</v>
      </c>
      <c r="I27" s="1" t="s">
        <v>3021</v>
      </c>
      <c r="J27" s="1" t="s">
        <v>60</v>
      </c>
      <c r="K27" t="s">
        <v>3108</v>
      </c>
    </row>
    <row r="28" spans="1:11" x14ac:dyDescent="0.3">
      <c r="A28" s="1" t="s">
        <v>3109</v>
      </c>
      <c r="B28" s="3">
        <v>45369</v>
      </c>
      <c r="C28">
        <v>2024</v>
      </c>
      <c r="D28" s="1" t="s">
        <v>3110</v>
      </c>
      <c r="E28" s="1" t="s">
        <v>3032</v>
      </c>
      <c r="F28" s="2">
        <v>45539.652801458331</v>
      </c>
      <c r="G28" s="2">
        <v>45526.555312500001</v>
      </c>
      <c r="H28" s="2">
        <v>45527.690511932873</v>
      </c>
      <c r="I28" s="1" t="s">
        <v>3021</v>
      </c>
      <c r="J28" s="1" t="s">
        <v>62</v>
      </c>
      <c r="K28" t="s">
        <v>3111</v>
      </c>
    </row>
    <row r="29" spans="1:11" x14ac:dyDescent="0.3">
      <c r="A29" s="1" t="s">
        <v>3112</v>
      </c>
      <c r="B29" s="3">
        <v>45405</v>
      </c>
      <c r="C29">
        <v>2024</v>
      </c>
      <c r="D29" s="1" t="s">
        <v>3113</v>
      </c>
      <c r="E29" s="1" t="s">
        <v>3032</v>
      </c>
      <c r="F29" s="2">
        <v>45539.652801504628</v>
      </c>
      <c r="G29" s="2">
        <v>45526.55541666667</v>
      </c>
      <c r="H29" s="2">
        <v>45527.690512210647</v>
      </c>
      <c r="I29" s="1" t="s">
        <v>3021</v>
      </c>
      <c r="J29" s="1" t="s">
        <v>64</v>
      </c>
      <c r="K29" t="s">
        <v>3114</v>
      </c>
    </row>
    <row r="30" spans="1:11" x14ac:dyDescent="0.3">
      <c r="A30" s="1" t="s">
        <v>3115</v>
      </c>
      <c r="B30" s="3">
        <v>45471</v>
      </c>
      <c r="C30">
        <v>2024</v>
      </c>
      <c r="D30" s="1" t="s">
        <v>3116</v>
      </c>
      <c r="E30" s="1" t="s">
        <v>3032</v>
      </c>
      <c r="F30" s="2">
        <v>45539.652801550925</v>
      </c>
      <c r="G30" s="2">
        <v>45526.55537037037</v>
      </c>
      <c r="H30" s="2">
        <v>45527.690512106485</v>
      </c>
      <c r="I30" s="1" t="s">
        <v>3021</v>
      </c>
      <c r="J30" s="1" t="s">
        <v>66</v>
      </c>
      <c r="K30" t="s">
        <v>3117</v>
      </c>
    </row>
    <row r="31" spans="1:11" x14ac:dyDescent="0.3">
      <c r="A31" s="1" t="s">
        <v>3118</v>
      </c>
      <c r="B31" s="3">
        <v>45315</v>
      </c>
      <c r="C31">
        <v>2024</v>
      </c>
      <c r="D31" s="1" t="s">
        <v>3119</v>
      </c>
      <c r="E31" s="1" t="s">
        <v>3032</v>
      </c>
      <c r="F31" s="2">
        <v>45539.652801597222</v>
      </c>
      <c r="G31" s="2">
        <v>45526.555474537039</v>
      </c>
      <c r="H31" s="2">
        <v>45527.690512384259</v>
      </c>
      <c r="I31" s="1" t="s">
        <v>3021</v>
      </c>
      <c r="J31" s="1" t="s">
        <v>68</v>
      </c>
      <c r="K31" t="s">
        <v>3120</v>
      </c>
    </row>
    <row r="32" spans="1:11" x14ac:dyDescent="0.3">
      <c r="A32" s="1" t="s">
        <v>3121</v>
      </c>
      <c r="B32" s="3">
        <v>45457</v>
      </c>
      <c r="C32">
        <v>2024</v>
      </c>
      <c r="D32" s="1" t="s">
        <v>3122</v>
      </c>
      <c r="E32" s="1" t="s">
        <v>3032</v>
      </c>
      <c r="F32" s="2">
        <v>45539.652801643519</v>
      </c>
      <c r="G32" s="2">
        <v>45526.555578703701</v>
      </c>
      <c r="H32" s="2">
        <v>45527.690512604167</v>
      </c>
      <c r="I32" s="1" t="s">
        <v>3021</v>
      </c>
      <c r="J32" s="1" t="s">
        <v>70</v>
      </c>
      <c r="K32" t="s">
        <v>3123</v>
      </c>
    </row>
    <row r="33" spans="1:11" x14ac:dyDescent="0.3">
      <c r="A33" s="1" t="s">
        <v>3124</v>
      </c>
      <c r="B33" s="3">
        <v>45467</v>
      </c>
      <c r="C33">
        <v>2024</v>
      </c>
      <c r="D33" s="1" t="s">
        <v>3125</v>
      </c>
      <c r="E33" s="1" t="s">
        <v>3032</v>
      </c>
      <c r="F33" s="2">
        <v>45539.652801689816</v>
      </c>
      <c r="G33" s="2">
        <v>45526.555636574078</v>
      </c>
      <c r="H33" s="2">
        <v>45527.690512731482</v>
      </c>
      <c r="I33" s="1" t="s">
        <v>3021</v>
      </c>
      <c r="J33" s="1" t="s">
        <v>72</v>
      </c>
      <c r="K33" t="s">
        <v>3126</v>
      </c>
    </row>
    <row r="34" spans="1:11" x14ac:dyDescent="0.3">
      <c r="A34" s="1" t="s">
        <v>3127</v>
      </c>
      <c r="B34" s="3">
        <v>45400</v>
      </c>
      <c r="C34">
        <v>2024</v>
      </c>
      <c r="D34" s="1" t="s">
        <v>3128</v>
      </c>
      <c r="E34" s="1" t="s">
        <v>3032</v>
      </c>
      <c r="F34" s="2">
        <v>45539.652801736112</v>
      </c>
      <c r="G34" s="2">
        <v>45526.555694444447</v>
      </c>
      <c r="H34" s="2">
        <v>45527.690512800924</v>
      </c>
      <c r="I34" s="1" t="s">
        <v>3021</v>
      </c>
      <c r="J34" s="1" t="s">
        <v>74</v>
      </c>
      <c r="K34" t="s">
        <v>3129</v>
      </c>
    </row>
    <row r="35" spans="1:11" x14ac:dyDescent="0.3">
      <c r="A35" s="1" t="s">
        <v>3130</v>
      </c>
      <c r="B35" s="3">
        <v>45413</v>
      </c>
      <c r="C35">
        <v>2024</v>
      </c>
      <c r="D35" s="1" t="s">
        <v>3131</v>
      </c>
      <c r="E35" s="1" t="s">
        <v>3032</v>
      </c>
      <c r="F35" s="2">
        <v>45539.652801782409</v>
      </c>
      <c r="G35" s="2">
        <v>45526.555752314816</v>
      </c>
      <c r="H35" s="2">
        <v>45527.690512951391</v>
      </c>
      <c r="I35" s="1" t="s">
        <v>3021</v>
      </c>
      <c r="J35" s="1" t="s">
        <v>76</v>
      </c>
      <c r="K35" t="s">
        <v>3132</v>
      </c>
    </row>
    <row r="36" spans="1:11" x14ac:dyDescent="0.3">
      <c r="A36" s="1" t="s">
        <v>3133</v>
      </c>
      <c r="B36" s="3">
        <v>45401</v>
      </c>
      <c r="C36">
        <v>2024</v>
      </c>
      <c r="D36" s="1" t="s">
        <v>3134</v>
      </c>
      <c r="E36" s="1" t="s">
        <v>3032</v>
      </c>
      <c r="F36" s="2">
        <v>45539.652801828706</v>
      </c>
      <c r="G36" s="2">
        <v>45526.555810185186</v>
      </c>
      <c r="H36" s="2">
        <v>45527.690513148147</v>
      </c>
      <c r="I36" s="1" t="s">
        <v>3021</v>
      </c>
      <c r="J36" s="1" t="s">
        <v>78</v>
      </c>
      <c r="K36" t="s">
        <v>3135</v>
      </c>
    </row>
    <row r="37" spans="1:11" x14ac:dyDescent="0.3">
      <c r="A37" s="1" t="s">
        <v>3136</v>
      </c>
      <c r="B37" s="3">
        <v>45406</v>
      </c>
      <c r="C37">
        <v>2024</v>
      </c>
      <c r="D37" s="1" t="s">
        <v>3137</v>
      </c>
      <c r="E37" s="1" t="s">
        <v>3032</v>
      </c>
      <c r="F37" s="2">
        <v>45539.652801909724</v>
      </c>
      <c r="G37" s="2">
        <v>45526.555891203701</v>
      </c>
      <c r="H37" s="2">
        <v>45527.690513449073</v>
      </c>
      <c r="I37" s="1" t="s">
        <v>3021</v>
      </c>
      <c r="J37" s="1" t="s">
        <v>80</v>
      </c>
      <c r="K37" t="s">
        <v>3138</v>
      </c>
    </row>
    <row r="38" spans="1:11" x14ac:dyDescent="0.3">
      <c r="A38" s="1" t="s">
        <v>3139</v>
      </c>
      <c r="B38" s="3">
        <v>45383</v>
      </c>
      <c r="C38">
        <v>2024</v>
      </c>
      <c r="D38" s="1" t="s">
        <v>3140</v>
      </c>
      <c r="E38" s="1" t="s">
        <v>3032</v>
      </c>
      <c r="F38" s="2">
        <v>45539.652801956021</v>
      </c>
      <c r="G38" s="2">
        <v>45526.555960648147</v>
      </c>
      <c r="H38" s="2">
        <v>45527.690513576388</v>
      </c>
      <c r="I38" s="1" t="s">
        <v>3021</v>
      </c>
      <c r="J38" s="1" t="s">
        <v>82</v>
      </c>
      <c r="K38" t="s">
        <v>3141</v>
      </c>
    </row>
    <row r="39" spans="1:11" x14ac:dyDescent="0.3">
      <c r="A39" s="1" t="s">
        <v>3142</v>
      </c>
      <c r="B39" s="3">
        <v>45422</v>
      </c>
      <c r="C39">
        <v>2024</v>
      </c>
      <c r="D39" s="1" t="s">
        <v>3143</v>
      </c>
      <c r="E39" s="1" t="s">
        <v>3032</v>
      </c>
      <c r="F39" s="2">
        <v>45539.652802002318</v>
      </c>
      <c r="G39" s="2">
        <v>45526.556030092594</v>
      </c>
      <c r="H39" s="2">
        <v>45527.69051364583</v>
      </c>
      <c r="I39" s="1" t="s">
        <v>3021</v>
      </c>
      <c r="J39" s="1" t="s">
        <v>84</v>
      </c>
      <c r="K39" t="s">
        <v>3144</v>
      </c>
    </row>
    <row r="40" spans="1:11" x14ac:dyDescent="0.3">
      <c r="A40" s="1" t="s">
        <v>3145</v>
      </c>
      <c r="B40" s="3">
        <v>45407</v>
      </c>
      <c r="C40">
        <v>2024</v>
      </c>
      <c r="D40" s="1" t="s">
        <v>3146</v>
      </c>
      <c r="E40" s="1" t="s">
        <v>3032</v>
      </c>
      <c r="F40" s="2">
        <v>45539.652802083336</v>
      </c>
      <c r="G40" s="2">
        <v>45526.55609953704</v>
      </c>
      <c r="H40" s="2">
        <v>45527.690513819442</v>
      </c>
      <c r="I40" s="1" t="s">
        <v>3021</v>
      </c>
      <c r="J40" s="1" t="s">
        <v>86</v>
      </c>
      <c r="K40" t="s">
        <v>3147</v>
      </c>
    </row>
    <row r="41" spans="1:11" x14ac:dyDescent="0.3">
      <c r="A41" s="1" t="s">
        <v>3148</v>
      </c>
      <c r="B41" s="3">
        <v>45289</v>
      </c>
      <c r="C41">
        <v>2023</v>
      </c>
      <c r="D41" s="1" t="s">
        <v>3149</v>
      </c>
      <c r="E41" s="1" t="s">
        <v>3032</v>
      </c>
      <c r="F41" s="2">
        <v>45539.652802129633</v>
      </c>
      <c r="G41" s="2">
        <v>45526.556192129632</v>
      </c>
      <c r="H41" s="2">
        <v>45527.690513900459</v>
      </c>
      <c r="I41" s="1" t="s">
        <v>3021</v>
      </c>
      <c r="J41" s="1" t="s">
        <v>88</v>
      </c>
      <c r="K41" t="s">
        <v>3150</v>
      </c>
    </row>
    <row r="42" spans="1:11" x14ac:dyDescent="0.3">
      <c r="A42" s="1" t="s">
        <v>3151</v>
      </c>
      <c r="B42" s="3">
        <v>45371</v>
      </c>
      <c r="C42">
        <v>2024</v>
      </c>
      <c r="D42" s="1" t="s">
        <v>3152</v>
      </c>
      <c r="E42" s="1" t="s">
        <v>3032</v>
      </c>
      <c r="F42" s="2">
        <v>45539.65280217593</v>
      </c>
      <c r="G42" s="2">
        <v>45526.556342592594</v>
      </c>
      <c r="H42" s="2">
        <v>45527.690514212962</v>
      </c>
      <c r="I42" s="1" t="s">
        <v>3021</v>
      </c>
      <c r="J42" s="1" t="s">
        <v>90</v>
      </c>
      <c r="K42" t="s">
        <v>3153</v>
      </c>
    </row>
    <row r="43" spans="1:11" x14ac:dyDescent="0.3">
      <c r="A43" s="1" t="s">
        <v>3154</v>
      </c>
      <c r="B43" s="3">
        <v>45485</v>
      </c>
      <c r="C43">
        <v>2024</v>
      </c>
      <c r="D43" s="1" t="s">
        <v>3155</v>
      </c>
      <c r="E43" s="1" t="s">
        <v>3032</v>
      </c>
      <c r="F43" s="2">
        <v>45539.652802222219</v>
      </c>
      <c r="G43" s="2">
        <v>45526.556817129633</v>
      </c>
      <c r="H43" s="2">
        <v>45527.690514305556</v>
      </c>
      <c r="I43" s="1" t="s">
        <v>3021</v>
      </c>
      <c r="J43" s="1" t="s">
        <v>92</v>
      </c>
      <c r="K43" t="s">
        <v>3156</v>
      </c>
    </row>
    <row r="44" spans="1:11" x14ac:dyDescent="0.3">
      <c r="A44" s="1" t="s">
        <v>3157</v>
      </c>
      <c r="B44" s="3">
        <v>45503</v>
      </c>
      <c r="C44">
        <v>2024</v>
      </c>
      <c r="D44" s="1" t="s">
        <v>3158</v>
      </c>
      <c r="E44" s="1" t="s">
        <v>3032</v>
      </c>
      <c r="F44" s="2">
        <v>45539.652802280092</v>
      </c>
      <c r="G44" s="2">
        <v>45526.556956018518</v>
      </c>
      <c r="H44" s="2">
        <v>45527.690514456015</v>
      </c>
      <c r="I44" s="1" t="s">
        <v>3021</v>
      </c>
      <c r="J44" s="1" t="s">
        <v>94</v>
      </c>
      <c r="K44" t="s">
        <v>3159</v>
      </c>
    </row>
    <row r="45" spans="1:11" x14ac:dyDescent="0.3">
      <c r="A45" s="1" t="s">
        <v>3160</v>
      </c>
      <c r="B45" s="3">
        <v>45337</v>
      </c>
      <c r="C45">
        <v>2024</v>
      </c>
      <c r="D45" s="1" t="s">
        <v>3161</v>
      </c>
      <c r="E45" s="1" t="s">
        <v>3032</v>
      </c>
      <c r="F45" s="2">
        <v>45539.652802326389</v>
      </c>
      <c r="G45" s="2">
        <v>45526.557164351849</v>
      </c>
      <c r="H45" s="2">
        <v>45527.690514664355</v>
      </c>
      <c r="I45" s="1" t="s">
        <v>3021</v>
      </c>
      <c r="J45" s="1" t="s">
        <v>96</v>
      </c>
      <c r="K45" t="s">
        <v>3162</v>
      </c>
    </row>
    <row r="46" spans="1:11" x14ac:dyDescent="0.3">
      <c r="A46" s="1" t="s">
        <v>3163</v>
      </c>
      <c r="B46" s="3">
        <v>45337</v>
      </c>
      <c r="C46">
        <v>2024</v>
      </c>
      <c r="D46" s="1" t="s">
        <v>3164</v>
      </c>
      <c r="E46" s="1" t="s">
        <v>3032</v>
      </c>
      <c r="F46" s="2">
        <v>45539.652802372686</v>
      </c>
      <c r="G46" s="2">
        <v>45526.557233796295</v>
      </c>
      <c r="H46" s="2">
        <v>45527.690514895832</v>
      </c>
      <c r="I46" s="1" t="s">
        <v>3021</v>
      </c>
      <c r="J46" s="1" t="s">
        <v>98</v>
      </c>
      <c r="K46" t="s">
        <v>3165</v>
      </c>
    </row>
    <row r="47" spans="1:11" x14ac:dyDescent="0.3">
      <c r="A47" s="1" t="s">
        <v>3166</v>
      </c>
      <c r="B47" s="3">
        <v>45370</v>
      </c>
      <c r="C47">
        <v>2024</v>
      </c>
      <c r="D47" s="1" t="s">
        <v>3167</v>
      </c>
      <c r="E47" s="1" t="s">
        <v>3032</v>
      </c>
      <c r="F47" s="2">
        <v>45539.652802418983</v>
      </c>
      <c r="G47" s="2">
        <v>45526.557314814818</v>
      </c>
      <c r="H47" s="2">
        <v>45527.690515092596</v>
      </c>
      <c r="I47" s="1" t="s">
        <v>3021</v>
      </c>
      <c r="J47" s="1" t="s">
        <v>100</v>
      </c>
      <c r="K47" t="s">
        <v>3168</v>
      </c>
    </row>
    <row r="48" spans="1:11" x14ac:dyDescent="0.3">
      <c r="A48" s="1" t="s">
        <v>3169</v>
      </c>
      <c r="B48" s="3">
        <v>45454</v>
      </c>
      <c r="C48">
        <v>2024</v>
      </c>
      <c r="D48" s="1" t="s">
        <v>3170</v>
      </c>
      <c r="E48" s="1" t="s">
        <v>3032</v>
      </c>
      <c r="F48" s="2">
        <v>45539.652802476849</v>
      </c>
      <c r="G48" s="2">
        <v>45526.557395833333</v>
      </c>
      <c r="H48" s="2">
        <v>45527.69051670139</v>
      </c>
      <c r="I48" s="1" t="s">
        <v>3021</v>
      </c>
      <c r="J48" s="1" t="s">
        <v>102</v>
      </c>
      <c r="K48" t="s">
        <v>3171</v>
      </c>
    </row>
    <row r="49" spans="1:11" x14ac:dyDescent="0.3">
      <c r="A49" s="1" t="s">
        <v>3172</v>
      </c>
      <c r="B49" s="3">
        <v>45364</v>
      </c>
      <c r="C49">
        <v>2024</v>
      </c>
      <c r="D49" s="1" t="s">
        <v>3173</v>
      </c>
      <c r="E49" s="1" t="s">
        <v>3032</v>
      </c>
      <c r="F49" s="2">
        <v>45539.652802511577</v>
      </c>
      <c r="G49" s="2">
        <v>45526.557696759257</v>
      </c>
      <c r="H49" s="2">
        <v>45527.690515254631</v>
      </c>
      <c r="I49" s="1" t="s">
        <v>3021</v>
      </c>
      <c r="J49" s="1" t="s">
        <v>104</v>
      </c>
      <c r="K49" t="s">
        <v>3174</v>
      </c>
    </row>
    <row r="50" spans="1:11" x14ac:dyDescent="0.3">
      <c r="A50" s="1" t="s">
        <v>3175</v>
      </c>
      <c r="B50" s="3">
        <v>45406</v>
      </c>
      <c r="C50">
        <v>2024</v>
      </c>
      <c r="D50" s="1" t="s">
        <v>3176</v>
      </c>
      <c r="E50" s="1" t="s">
        <v>3032</v>
      </c>
      <c r="F50" s="2">
        <v>45539.652802557874</v>
      </c>
      <c r="G50" s="2">
        <v>45526.557743055557</v>
      </c>
      <c r="H50" s="2">
        <v>45527.690515335649</v>
      </c>
      <c r="I50" s="1" t="s">
        <v>3021</v>
      </c>
      <c r="J50" s="1" t="s">
        <v>106</v>
      </c>
      <c r="K50" t="s">
        <v>3177</v>
      </c>
    </row>
    <row r="51" spans="1:11" x14ac:dyDescent="0.3">
      <c r="A51" s="1" t="s">
        <v>3178</v>
      </c>
      <c r="B51" s="3">
        <v>45412</v>
      </c>
      <c r="C51">
        <v>2024</v>
      </c>
      <c r="D51" s="1" t="s">
        <v>3179</v>
      </c>
      <c r="E51" s="1" t="s">
        <v>3032</v>
      </c>
      <c r="F51" s="2">
        <v>45539.652802615739</v>
      </c>
      <c r="G51" s="2">
        <v>45526.557812500003</v>
      </c>
      <c r="H51" s="2">
        <v>45527.690515613423</v>
      </c>
      <c r="I51" s="1" t="s">
        <v>3021</v>
      </c>
      <c r="J51" s="1" t="s">
        <v>108</v>
      </c>
      <c r="K51" t="s">
        <v>3180</v>
      </c>
    </row>
    <row r="52" spans="1:11" x14ac:dyDescent="0.3">
      <c r="A52" s="1" t="s">
        <v>3181</v>
      </c>
      <c r="B52" s="3">
        <v>45490</v>
      </c>
      <c r="C52">
        <v>2024</v>
      </c>
      <c r="D52" s="1" t="s">
        <v>3182</v>
      </c>
      <c r="E52" s="1" t="s">
        <v>3032</v>
      </c>
      <c r="F52" s="2">
        <v>45539.652802662036</v>
      </c>
      <c r="G52" s="2">
        <v>45526.558391203704</v>
      </c>
      <c r="H52" s="2">
        <v>45527.690516180555</v>
      </c>
      <c r="I52" s="1" t="s">
        <v>3021</v>
      </c>
      <c r="J52" s="1" t="s">
        <v>110</v>
      </c>
      <c r="K52" t="s">
        <v>3183</v>
      </c>
    </row>
    <row r="53" spans="1:11" x14ac:dyDescent="0.3">
      <c r="A53" s="1" t="s">
        <v>3184</v>
      </c>
      <c r="B53" s="3">
        <v>45475</v>
      </c>
      <c r="C53">
        <v>2024</v>
      </c>
      <c r="D53" s="1" t="s">
        <v>3185</v>
      </c>
      <c r="E53" s="1" t="s">
        <v>3032</v>
      </c>
      <c r="F53" s="2">
        <v>45539.652802696757</v>
      </c>
      <c r="G53" s="2">
        <v>45526.557870370372</v>
      </c>
      <c r="H53" s="2">
        <v>45527.690516041665</v>
      </c>
      <c r="I53" s="1" t="s">
        <v>3021</v>
      </c>
      <c r="J53" s="1" t="s">
        <v>112</v>
      </c>
      <c r="K53" t="s">
        <v>3186</v>
      </c>
    </row>
    <row r="54" spans="1:11" x14ac:dyDescent="0.3">
      <c r="A54" s="1" t="s">
        <v>3187</v>
      </c>
      <c r="B54" s="3">
        <v>45292</v>
      </c>
      <c r="C54">
        <v>2024</v>
      </c>
      <c r="D54" s="1" t="s">
        <v>3188</v>
      </c>
      <c r="E54" s="1" t="s">
        <v>3032</v>
      </c>
      <c r="F54" s="2">
        <v>45539.652802743054</v>
      </c>
      <c r="G54" s="2">
        <v>45526.558449074073</v>
      </c>
      <c r="H54" s="2">
        <v>45527.690516249997</v>
      </c>
      <c r="I54" s="1" t="s">
        <v>3021</v>
      </c>
      <c r="J54" s="1" t="s">
        <v>114</v>
      </c>
      <c r="K54" t="s">
        <v>3189</v>
      </c>
    </row>
    <row r="55" spans="1:11" x14ac:dyDescent="0.3">
      <c r="A55" s="1" t="s">
        <v>3190</v>
      </c>
      <c r="B55" s="3">
        <v>45379</v>
      </c>
      <c r="C55">
        <v>2024</v>
      </c>
      <c r="D55" s="1" t="s">
        <v>3191</v>
      </c>
      <c r="E55" s="1" t="s">
        <v>3032</v>
      </c>
      <c r="F55" s="2">
        <v>45539.652802789351</v>
      </c>
      <c r="G55" s="2">
        <v>45526.558993055558</v>
      </c>
      <c r="H55" s="2">
        <v>45527.690517256946</v>
      </c>
      <c r="I55" s="1" t="s">
        <v>3021</v>
      </c>
      <c r="J55" s="1" t="s">
        <v>116</v>
      </c>
      <c r="K55" t="s">
        <v>3192</v>
      </c>
    </row>
    <row r="56" spans="1:11" x14ac:dyDescent="0.3">
      <c r="A56" s="1" t="s">
        <v>3193</v>
      </c>
      <c r="B56" s="3">
        <v>45393</v>
      </c>
      <c r="C56">
        <v>2024</v>
      </c>
      <c r="D56" s="1" t="s">
        <v>3194</v>
      </c>
      <c r="E56" s="1" t="s">
        <v>3032</v>
      </c>
      <c r="F56" s="2">
        <v>45539.652802847224</v>
      </c>
      <c r="G56" s="2">
        <v>45526.559131944443</v>
      </c>
      <c r="H56" s="2">
        <v>45527.690516863426</v>
      </c>
      <c r="I56" s="1" t="s">
        <v>3021</v>
      </c>
      <c r="J56" s="1" t="s">
        <v>118</v>
      </c>
      <c r="K56" t="s">
        <v>3195</v>
      </c>
    </row>
    <row r="57" spans="1:11" x14ac:dyDescent="0.3">
      <c r="A57" s="1" t="s">
        <v>3196</v>
      </c>
      <c r="B57" s="3">
        <v>45432</v>
      </c>
      <c r="C57">
        <v>2024</v>
      </c>
      <c r="D57" s="1" t="s">
        <v>3197</v>
      </c>
      <c r="E57" s="1" t="s">
        <v>3032</v>
      </c>
      <c r="F57" s="2">
        <v>45539.652802893521</v>
      </c>
      <c r="G57" s="2">
        <v>45526.558506944442</v>
      </c>
      <c r="H57" s="2">
        <v>45527.690516319446</v>
      </c>
      <c r="I57" s="1" t="s">
        <v>3021</v>
      </c>
      <c r="J57" s="1" t="s">
        <v>120</v>
      </c>
      <c r="K57" t="s">
        <v>3198</v>
      </c>
    </row>
    <row r="58" spans="1:11" x14ac:dyDescent="0.3">
      <c r="A58" s="1" t="s">
        <v>3199</v>
      </c>
      <c r="B58" s="3">
        <v>45407</v>
      </c>
      <c r="C58">
        <v>2024</v>
      </c>
      <c r="D58" s="1" t="s">
        <v>3200</v>
      </c>
      <c r="E58" s="1" t="s">
        <v>3032</v>
      </c>
      <c r="F58" s="2">
        <v>45539.652802928242</v>
      </c>
      <c r="G58" s="2">
        <v>45526.559236111112</v>
      </c>
      <c r="H58" s="2">
        <v>45527.690517083334</v>
      </c>
      <c r="I58" s="1" t="s">
        <v>3021</v>
      </c>
      <c r="J58" s="1" t="s">
        <v>122</v>
      </c>
      <c r="K58" t="s">
        <v>3201</v>
      </c>
    </row>
    <row r="59" spans="1:11" x14ac:dyDescent="0.3">
      <c r="A59" s="1" t="s">
        <v>3202</v>
      </c>
      <c r="B59" s="3">
        <v>45410</v>
      </c>
      <c r="C59">
        <v>2024</v>
      </c>
      <c r="D59" s="1" t="s">
        <v>3203</v>
      </c>
      <c r="E59" s="1" t="s">
        <v>3032</v>
      </c>
      <c r="F59" s="2">
        <v>45539.652802962963</v>
      </c>
      <c r="G59" s="2">
        <v>45526.559305555558</v>
      </c>
      <c r="H59" s="2">
        <v>45527.69051699074</v>
      </c>
      <c r="I59" s="1" t="s">
        <v>3021</v>
      </c>
      <c r="J59" s="1" t="s">
        <v>124</v>
      </c>
      <c r="K59" t="s">
        <v>3204</v>
      </c>
    </row>
    <row r="60" spans="1:11" x14ac:dyDescent="0.3">
      <c r="A60" s="1" t="s">
        <v>3205</v>
      </c>
      <c r="B60" s="3">
        <v>45391</v>
      </c>
      <c r="C60">
        <v>2024</v>
      </c>
      <c r="D60" s="1" t="s">
        <v>3206</v>
      </c>
      <c r="E60" s="1" t="s">
        <v>3032</v>
      </c>
      <c r="F60" s="2">
        <v>45539.652803055556</v>
      </c>
      <c r="G60" s="2">
        <v>45526.559363425928</v>
      </c>
      <c r="H60" s="2">
        <v>45527.690517337964</v>
      </c>
      <c r="I60" s="1" t="s">
        <v>3021</v>
      </c>
      <c r="J60" s="1" t="s">
        <v>126</v>
      </c>
      <c r="K60" t="s">
        <v>3207</v>
      </c>
    </row>
    <row r="61" spans="1:11" x14ac:dyDescent="0.3">
      <c r="A61" s="1" t="s">
        <v>3208</v>
      </c>
      <c r="B61" s="3">
        <v>45384</v>
      </c>
      <c r="C61">
        <v>2024</v>
      </c>
      <c r="D61" s="1" t="s">
        <v>3209</v>
      </c>
      <c r="E61" s="1" t="s">
        <v>3032</v>
      </c>
      <c r="F61" s="2">
        <v>45539.652803101853</v>
      </c>
      <c r="G61" s="2">
        <v>45526.559444444443</v>
      </c>
      <c r="H61" s="2">
        <v>45527.690517476854</v>
      </c>
      <c r="I61" s="1" t="s">
        <v>3021</v>
      </c>
      <c r="J61" s="1" t="s">
        <v>128</v>
      </c>
      <c r="K61" t="s">
        <v>3210</v>
      </c>
    </row>
    <row r="62" spans="1:11" x14ac:dyDescent="0.3">
      <c r="A62" s="1" t="s">
        <v>3211</v>
      </c>
      <c r="B62" s="3">
        <v>45408</v>
      </c>
      <c r="C62">
        <v>2024</v>
      </c>
      <c r="D62" s="1" t="s">
        <v>3212</v>
      </c>
      <c r="E62" s="1" t="s">
        <v>3032</v>
      </c>
      <c r="F62" s="2">
        <v>45539.652803159719</v>
      </c>
      <c r="G62" s="2">
        <v>45526.559490740743</v>
      </c>
      <c r="H62" s="2">
        <v>45527.690517569441</v>
      </c>
      <c r="I62" s="1" t="s">
        <v>3021</v>
      </c>
      <c r="J62" s="1" t="s">
        <v>130</v>
      </c>
      <c r="K62" t="s">
        <v>3213</v>
      </c>
    </row>
    <row r="63" spans="1:11" x14ac:dyDescent="0.3">
      <c r="A63" s="1" t="s">
        <v>3214</v>
      </c>
      <c r="B63" s="3">
        <v>45379</v>
      </c>
      <c r="C63">
        <v>2024</v>
      </c>
      <c r="D63" s="1" t="s">
        <v>3215</v>
      </c>
      <c r="E63" s="1" t="s">
        <v>3032</v>
      </c>
      <c r="F63" s="2">
        <v>45539.652803217592</v>
      </c>
      <c r="G63" s="2">
        <v>45526.559652777774</v>
      </c>
      <c r="H63" s="2">
        <v>45527.690517662035</v>
      </c>
      <c r="I63" s="1" t="s">
        <v>3021</v>
      </c>
      <c r="J63" s="1" t="s">
        <v>132</v>
      </c>
      <c r="K63" t="s">
        <v>3216</v>
      </c>
    </row>
    <row r="64" spans="1:11" x14ac:dyDescent="0.3">
      <c r="A64" s="1" t="s">
        <v>3217</v>
      </c>
      <c r="B64" s="3">
        <v>45373</v>
      </c>
      <c r="C64">
        <v>2024</v>
      </c>
      <c r="D64" s="1" t="s">
        <v>3218</v>
      </c>
      <c r="E64" s="1" t="s">
        <v>3032</v>
      </c>
      <c r="F64" s="2">
        <v>45539.652803263889</v>
      </c>
      <c r="G64" s="2">
        <v>45526.559803240743</v>
      </c>
      <c r="H64" s="2">
        <v>45527.690518148149</v>
      </c>
      <c r="I64" s="1" t="s">
        <v>3021</v>
      </c>
      <c r="J64" s="1" t="s">
        <v>134</v>
      </c>
      <c r="K64" t="s">
        <v>3219</v>
      </c>
    </row>
    <row r="65" spans="1:11" x14ac:dyDescent="0.3">
      <c r="A65" s="1" t="s">
        <v>3220</v>
      </c>
      <c r="B65" s="3">
        <v>45415</v>
      </c>
      <c r="C65">
        <v>2024</v>
      </c>
      <c r="D65" s="1" t="s">
        <v>3221</v>
      </c>
      <c r="E65" s="1" t="s">
        <v>3032</v>
      </c>
      <c r="F65" s="2">
        <v>45539.652803310186</v>
      </c>
      <c r="G65" s="2">
        <v>45526.559849537036</v>
      </c>
      <c r="H65" s="2">
        <v>45527.690518379626</v>
      </c>
      <c r="I65" s="1" t="s">
        <v>3021</v>
      </c>
      <c r="J65" s="1" t="s">
        <v>136</v>
      </c>
      <c r="K65" t="s">
        <v>3222</v>
      </c>
    </row>
    <row r="66" spans="1:11" x14ac:dyDescent="0.3">
      <c r="A66" s="1" t="s">
        <v>3223</v>
      </c>
      <c r="B66" s="3">
        <v>45380</v>
      </c>
      <c r="C66">
        <v>2024</v>
      </c>
      <c r="D66" s="1" t="s">
        <v>3224</v>
      </c>
      <c r="E66" s="1" t="s">
        <v>3032</v>
      </c>
      <c r="F66" s="2">
        <v>45539.652803368059</v>
      </c>
      <c r="G66" s="2">
        <v>45526.559965277775</v>
      </c>
      <c r="H66" s="2">
        <v>45527.690518553238</v>
      </c>
      <c r="I66" s="1" t="s">
        <v>3021</v>
      </c>
      <c r="J66" s="1" t="s">
        <v>138</v>
      </c>
      <c r="K66" t="s">
        <v>3225</v>
      </c>
    </row>
    <row r="67" spans="1:11" x14ac:dyDescent="0.3">
      <c r="A67" s="1" t="s">
        <v>3226</v>
      </c>
      <c r="B67" s="3">
        <v>45400</v>
      </c>
      <c r="C67">
        <v>2024</v>
      </c>
      <c r="D67" s="1" t="s">
        <v>3227</v>
      </c>
      <c r="E67" s="1" t="s">
        <v>3032</v>
      </c>
      <c r="F67" s="2">
        <v>45539.65280340278</v>
      </c>
      <c r="G67" s="2">
        <v>45526.560011574074</v>
      </c>
      <c r="H67" s="2">
        <v>45527.690518692129</v>
      </c>
      <c r="I67" s="1" t="s">
        <v>3021</v>
      </c>
      <c r="J67" s="1" t="s">
        <v>140</v>
      </c>
      <c r="K67" t="s">
        <v>3228</v>
      </c>
    </row>
    <row r="68" spans="1:11" x14ac:dyDescent="0.3">
      <c r="A68" s="1" t="s">
        <v>3229</v>
      </c>
      <c r="B68" s="3">
        <v>45467</v>
      </c>
      <c r="C68">
        <v>2024</v>
      </c>
      <c r="D68" s="1" t="s">
        <v>3230</v>
      </c>
      <c r="E68" s="1" t="s">
        <v>3032</v>
      </c>
      <c r="F68" s="2">
        <v>45539.652803449077</v>
      </c>
      <c r="G68" s="2">
        <v>45526.560057870367</v>
      </c>
      <c r="H68" s="2">
        <v>45527.690518784722</v>
      </c>
      <c r="I68" s="1" t="s">
        <v>3021</v>
      </c>
      <c r="J68" s="1" t="s">
        <v>142</v>
      </c>
      <c r="K68" t="s">
        <v>3231</v>
      </c>
    </row>
    <row r="69" spans="1:11" x14ac:dyDescent="0.3">
      <c r="A69" s="1" t="s">
        <v>3232</v>
      </c>
      <c r="B69" s="3">
        <v>45502</v>
      </c>
      <c r="C69">
        <v>2024</v>
      </c>
      <c r="D69" s="1" t="s">
        <v>3233</v>
      </c>
      <c r="E69" s="1" t="s">
        <v>3032</v>
      </c>
      <c r="F69" s="2">
        <v>45539.652803495374</v>
      </c>
      <c r="G69" s="2">
        <v>45526.56013888889</v>
      </c>
      <c r="H69" s="2">
        <v>45527.690518935182</v>
      </c>
      <c r="I69" s="1" t="s">
        <v>3021</v>
      </c>
      <c r="J69" s="1" t="s">
        <v>144</v>
      </c>
      <c r="K69" t="s">
        <v>3234</v>
      </c>
    </row>
    <row r="70" spans="1:11" x14ac:dyDescent="0.3">
      <c r="A70" s="1" t="s">
        <v>3235</v>
      </c>
      <c r="B70" s="3">
        <v>45377</v>
      </c>
      <c r="C70">
        <v>2024</v>
      </c>
      <c r="D70" s="1" t="s">
        <v>3236</v>
      </c>
      <c r="E70" s="1" t="s">
        <v>3032</v>
      </c>
      <c r="F70" s="2">
        <v>45539.652803541663</v>
      </c>
      <c r="G70" s="2">
        <v>45526.560439814813</v>
      </c>
      <c r="H70" s="2">
        <v>45527.690519432872</v>
      </c>
      <c r="I70" s="1" t="s">
        <v>3021</v>
      </c>
      <c r="J70" s="1" t="s">
        <v>146</v>
      </c>
      <c r="K70" t="s">
        <v>3237</v>
      </c>
    </row>
    <row r="71" spans="1:11" x14ac:dyDescent="0.3">
      <c r="A71" s="1" t="s">
        <v>3238</v>
      </c>
      <c r="B71" s="3">
        <v>45279</v>
      </c>
      <c r="C71">
        <v>2023</v>
      </c>
      <c r="D71" s="1" t="s">
        <v>3239</v>
      </c>
      <c r="E71" s="1" t="s">
        <v>3032</v>
      </c>
      <c r="F71" s="2">
        <v>45539.65280358796</v>
      </c>
      <c r="G71" s="2">
        <v>45526.560543981483</v>
      </c>
      <c r="H71" s="2">
        <v>45527.690519525466</v>
      </c>
      <c r="I71" s="1" t="s">
        <v>3021</v>
      </c>
      <c r="J71" s="1" t="s">
        <v>148</v>
      </c>
      <c r="K71" t="s">
        <v>3240</v>
      </c>
    </row>
    <row r="72" spans="1:11" x14ac:dyDescent="0.3">
      <c r="A72" s="1" t="s">
        <v>3241</v>
      </c>
      <c r="B72" s="3">
        <v>45238</v>
      </c>
      <c r="C72">
        <v>2023</v>
      </c>
      <c r="D72" s="1" t="s">
        <v>3242</v>
      </c>
      <c r="E72" s="1" t="s">
        <v>3032</v>
      </c>
      <c r="F72" s="2">
        <v>45539.652803634257</v>
      </c>
      <c r="G72" s="2">
        <v>45526.560601851852</v>
      </c>
      <c r="H72" s="2">
        <v>45527.690519606484</v>
      </c>
      <c r="I72" s="1" t="s">
        <v>3021</v>
      </c>
      <c r="J72" s="1" t="s">
        <v>150</v>
      </c>
      <c r="K72" t="s">
        <v>3243</v>
      </c>
    </row>
    <row r="73" spans="1:11" x14ac:dyDescent="0.3">
      <c r="A73" s="1" t="s">
        <v>3244</v>
      </c>
      <c r="B73" s="3">
        <v>45394</v>
      </c>
      <c r="C73">
        <v>2024</v>
      </c>
      <c r="D73" s="1" t="s">
        <v>3245</v>
      </c>
      <c r="E73" s="1" t="s">
        <v>3032</v>
      </c>
      <c r="F73" s="2">
        <v>45539.65280369213</v>
      </c>
      <c r="G73" s="2">
        <v>45526.560682870368</v>
      </c>
      <c r="H73" s="2">
        <v>45527.690519826392</v>
      </c>
      <c r="I73" s="1" t="s">
        <v>3021</v>
      </c>
      <c r="J73" s="1" t="s">
        <v>152</v>
      </c>
      <c r="K73" t="s">
        <v>3246</v>
      </c>
    </row>
    <row r="74" spans="1:11" x14ac:dyDescent="0.3">
      <c r="A74" s="1" t="s">
        <v>3247</v>
      </c>
      <c r="B74" s="3">
        <v>45373</v>
      </c>
      <c r="C74">
        <v>2024</v>
      </c>
      <c r="D74" s="1" t="s">
        <v>3248</v>
      </c>
      <c r="E74" s="1" t="s">
        <v>3032</v>
      </c>
      <c r="F74" s="2">
        <v>45539.652803750003</v>
      </c>
      <c r="G74" s="2">
        <v>45526.560798611114</v>
      </c>
      <c r="H74" s="2">
        <v>45527.690520023149</v>
      </c>
      <c r="I74" s="1" t="s">
        <v>3021</v>
      </c>
      <c r="J74" s="1" t="s">
        <v>154</v>
      </c>
      <c r="K74" t="s">
        <v>3246</v>
      </c>
    </row>
    <row r="75" spans="1:11" x14ac:dyDescent="0.3">
      <c r="A75" s="1" t="s">
        <v>3249</v>
      </c>
      <c r="B75" s="3">
        <v>45390</v>
      </c>
      <c r="C75">
        <v>2024</v>
      </c>
      <c r="D75" s="1" t="s">
        <v>3250</v>
      </c>
      <c r="E75" s="1" t="s">
        <v>3032</v>
      </c>
      <c r="F75" s="2">
        <v>45539.652803784724</v>
      </c>
      <c r="G75" s="2">
        <v>45526.560868055552</v>
      </c>
      <c r="H75" s="2">
        <v>45527.690520104166</v>
      </c>
      <c r="I75" s="1" t="s">
        <v>3021</v>
      </c>
      <c r="J75" s="1" t="s">
        <v>156</v>
      </c>
      <c r="K75" t="s">
        <v>3251</v>
      </c>
    </row>
    <row r="76" spans="1:11" x14ac:dyDescent="0.3">
      <c r="A76" s="1" t="s">
        <v>3252</v>
      </c>
      <c r="B76" s="3">
        <v>45498</v>
      </c>
      <c r="C76">
        <v>2024</v>
      </c>
      <c r="D76" s="1" t="s">
        <v>3253</v>
      </c>
      <c r="E76" s="1" t="s">
        <v>3032</v>
      </c>
      <c r="F76" s="2">
        <v>45539.652803831021</v>
      </c>
      <c r="G76" s="2">
        <v>45526.560937499999</v>
      </c>
      <c r="H76" s="2">
        <v>45527.690520324075</v>
      </c>
      <c r="I76" s="1" t="s">
        <v>3021</v>
      </c>
      <c r="J76" s="1" t="s">
        <v>158</v>
      </c>
      <c r="K76" t="s">
        <v>3254</v>
      </c>
    </row>
    <row r="77" spans="1:11" x14ac:dyDescent="0.3">
      <c r="A77" s="1" t="s">
        <v>3255</v>
      </c>
      <c r="B77" s="3">
        <v>45411</v>
      </c>
      <c r="C77">
        <v>2024</v>
      </c>
      <c r="D77" s="1" t="s">
        <v>3256</v>
      </c>
      <c r="E77" s="1" t="s">
        <v>3032</v>
      </c>
      <c r="F77" s="2">
        <v>45539.652803877318</v>
      </c>
      <c r="G77" s="2">
        <v>45526.560995370368</v>
      </c>
      <c r="H77" s="2">
        <v>45527.690520416669</v>
      </c>
      <c r="I77" s="1" t="s">
        <v>3021</v>
      </c>
      <c r="J77" s="1" t="s">
        <v>160</v>
      </c>
      <c r="K77" t="s">
        <v>3257</v>
      </c>
    </row>
    <row r="78" spans="1:11" x14ac:dyDescent="0.3">
      <c r="A78" s="1" t="s">
        <v>3258</v>
      </c>
      <c r="B78" s="3">
        <v>45357</v>
      </c>
      <c r="C78">
        <v>2024</v>
      </c>
      <c r="D78" s="1" t="s">
        <v>3259</v>
      </c>
      <c r="E78" s="1" t="s">
        <v>3032</v>
      </c>
      <c r="F78" s="2">
        <v>45539.652803923615</v>
      </c>
      <c r="G78" s="2">
        <v>45526.561099537037</v>
      </c>
      <c r="H78" s="2">
        <v>45527.690520682867</v>
      </c>
      <c r="I78" s="1" t="s">
        <v>3021</v>
      </c>
      <c r="J78" s="1" t="s">
        <v>162</v>
      </c>
      <c r="K78" t="s">
        <v>3260</v>
      </c>
    </row>
    <row r="79" spans="1:11" x14ac:dyDescent="0.3">
      <c r="A79" s="1" t="s">
        <v>3261</v>
      </c>
      <c r="B79" s="3">
        <v>45398</v>
      </c>
      <c r="C79">
        <v>2024</v>
      </c>
      <c r="D79" s="1" t="s">
        <v>3262</v>
      </c>
      <c r="E79" s="1" t="s">
        <v>3032</v>
      </c>
      <c r="F79" s="2">
        <v>45539.652803969904</v>
      </c>
      <c r="G79" s="2">
        <v>45526.561168981483</v>
      </c>
      <c r="H79" s="2">
        <v>45527.690520856479</v>
      </c>
      <c r="I79" s="1" t="s">
        <v>3021</v>
      </c>
      <c r="J79" s="1" t="s">
        <v>164</v>
      </c>
      <c r="K79" t="s">
        <v>3263</v>
      </c>
    </row>
    <row r="80" spans="1:11" x14ac:dyDescent="0.3">
      <c r="A80" s="1" t="s">
        <v>3264</v>
      </c>
      <c r="B80" s="3">
        <v>45385</v>
      </c>
      <c r="C80">
        <v>2024</v>
      </c>
      <c r="D80" s="1" t="s">
        <v>3265</v>
      </c>
      <c r="E80" s="1" t="s">
        <v>3032</v>
      </c>
      <c r="F80" s="2">
        <v>45539.652804016201</v>
      </c>
      <c r="G80" s="2">
        <v>45526.561296296299</v>
      </c>
      <c r="H80" s="2">
        <v>45527.690521307872</v>
      </c>
      <c r="I80" s="1" t="s">
        <v>3021</v>
      </c>
      <c r="J80" s="1" t="s">
        <v>166</v>
      </c>
      <c r="K80" t="s">
        <v>3266</v>
      </c>
    </row>
    <row r="81" spans="1:11" x14ac:dyDescent="0.3">
      <c r="A81" s="1" t="s">
        <v>3267</v>
      </c>
      <c r="B81" s="3">
        <v>45412</v>
      </c>
      <c r="C81">
        <v>2024</v>
      </c>
      <c r="D81" s="1" t="s">
        <v>3268</v>
      </c>
      <c r="E81" s="1" t="s">
        <v>3032</v>
      </c>
      <c r="F81" s="2">
        <v>45539.652804062498</v>
      </c>
      <c r="G81" s="2">
        <v>45526.561226851853</v>
      </c>
      <c r="H81" s="2">
        <v>45527.690521192133</v>
      </c>
      <c r="I81" s="1" t="s">
        <v>3021</v>
      </c>
      <c r="J81" s="1" t="s">
        <v>168</v>
      </c>
      <c r="K81" t="s">
        <v>3269</v>
      </c>
    </row>
    <row r="82" spans="1:11" x14ac:dyDescent="0.3">
      <c r="A82" s="1" t="s">
        <v>3270</v>
      </c>
      <c r="B82" s="3">
        <v>45526</v>
      </c>
      <c r="C82">
        <v>2024</v>
      </c>
      <c r="D82" s="1" t="s">
        <v>3271</v>
      </c>
      <c r="E82" s="1" t="s">
        <v>3032</v>
      </c>
      <c r="F82" s="2">
        <v>45539.652804120371</v>
      </c>
      <c r="G82" s="2">
        <v>45526.623148148145</v>
      </c>
      <c r="H82" s="2">
        <v>45527.690531597225</v>
      </c>
      <c r="I82" s="1" t="s">
        <v>3021</v>
      </c>
      <c r="J82" s="1" t="s">
        <v>170</v>
      </c>
      <c r="K82" t="s">
        <v>3269</v>
      </c>
    </row>
    <row r="83" spans="1:11" x14ac:dyDescent="0.3">
      <c r="A83" s="1" t="s">
        <v>3272</v>
      </c>
      <c r="B83" s="3">
        <v>45219</v>
      </c>
      <c r="C83">
        <v>2023</v>
      </c>
      <c r="D83" s="1" t="s">
        <v>3273</v>
      </c>
      <c r="E83" s="1" t="s">
        <v>3032</v>
      </c>
      <c r="F83" s="2">
        <v>45539.652804166668</v>
      </c>
      <c r="G83" s="2">
        <v>45526.561342592591</v>
      </c>
      <c r="H83" s="2">
        <v>45527.690521400466</v>
      </c>
      <c r="I83" s="1" t="s">
        <v>3021</v>
      </c>
      <c r="J83" s="1" t="s">
        <v>172</v>
      </c>
      <c r="K83" t="s">
        <v>3274</v>
      </c>
    </row>
    <row r="84" spans="1:11" x14ac:dyDescent="0.3">
      <c r="A84" s="1" t="s">
        <v>3275</v>
      </c>
      <c r="B84" s="3">
        <v>45378</v>
      </c>
      <c r="C84">
        <v>2024</v>
      </c>
      <c r="D84" s="1" t="s">
        <v>3276</v>
      </c>
      <c r="E84" s="1" t="s">
        <v>3032</v>
      </c>
      <c r="F84" s="2">
        <v>45539.652804212965</v>
      </c>
      <c r="G84" s="2">
        <v>45526.561400462961</v>
      </c>
      <c r="H84" s="2">
        <v>45527.69052167824</v>
      </c>
      <c r="I84" s="1" t="s">
        <v>3021</v>
      </c>
      <c r="J84" s="1" t="s">
        <v>174</v>
      </c>
      <c r="K84" t="s">
        <v>3277</v>
      </c>
    </row>
    <row r="85" spans="1:11" x14ac:dyDescent="0.3">
      <c r="A85" s="1" t="s">
        <v>3278</v>
      </c>
      <c r="B85" s="3">
        <v>45422</v>
      </c>
      <c r="C85">
        <v>2024</v>
      </c>
      <c r="D85" s="1" t="s">
        <v>3279</v>
      </c>
      <c r="E85" s="1" t="s">
        <v>3032</v>
      </c>
      <c r="F85" s="2">
        <v>45539.652804247686</v>
      </c>
      <c r="G85" s="2">
        <v>45526.56145833333</v>
      </c>
      <c r="H85" s="2">
        <v>45527.690521770834</v>
      </c>
      <c r="I85" s="1" t="s">
        <v>3021</v>
      </c>
      <c r="J85" s="1" t="s">
        <v>176</v>
      </c>
      <c r="K85" t="s">
        <v>3280</v>
      </c>
    </row>
    <row r="86" spans="1:11" x14ac:dyDescent="0.3">
      <c r="A86" s="1" t="s">
        <v>3281</v>
      </c>
      <c r="B86" s="3">
        <v>45489</v>
      </c>
      <c r="C86">
        <v>2024</v>
      </c>
      <c r="D86" s="1" t="s">
        <v>3282</v>
      </c>
      <c r="E86" s="1" t="s">
        <v>3032</v>
      </c>
      <c r="F86" s="2">
        <v>45539.652804305559</v>
      </c>
      <c r="G86" s="2">
        <v>45526.56150462963</v>
      </c>
      <c r="H86" s="2">
        <v>45527.690521909724</v>
      </c>
      <c r="I86" s="1" t="s">
        <v>3021</v>
      </c>
      <c r="J86" s="1" t="s">
        <v>178</v>
      </c>
      <c r="K86" t="s">
        <v>3283</v>
      </c>
    </row>
    <row r="87" spans="1:11" x14ac:dyDescent="0.3">
      <c r="A87" s="1" t="s">
        <v>3284</v>
      </c>
      <c r="B87" s="3">
        <v>45315</v>
      </c>
      <c r="C87">
        <v>2024</v>
      </c>
      <c r="D87" s="1" t="s">
        <v>3285</v>
      </c>
      <c r="E87" s="1" t="s">
        <v>3032</v>
      </c>
      <c r="F87" s="2">
        <v>45539.65280434028</v>
      </c>
      <c r="G87" s="2">
        <v>45526.561562499999</v>
      </c>
      <c r="H87" s="2">
        <v>45527.690522129633</v>
      </c>
      <c r="I87" s="1" t="s">
        <v>3021</v>
      </c>
      <c r="J87" s="1" t="s">
        <v>180</v>
      </c>
      <c r="K87" t="s">
        <v>3286</v>
      </c>
    </row>
    <row r="88" spans="1:11" x14ac:dyDescent="0.3">
      <c r="A88" s="1" t="s">
        <v>3287</v>
      </c>
      <c r="B88" s="3">
        <v>45390</v>
      </c>
      <c r="C88">
        <v>2024</v>
      </c>
      <c r="D88" s="1" t="s">
        <v>3288</v>
      </c>
      <c r="E88" s="1" t="s">
        <v>3032</v>
      </c>
      <c r="F88" s="2">
        <v>45539.652804386576</v>
      </c>
      <c r="G88" s="2">
        <v>45526.561608796299</v>
      </c>
      <c r="H88" s="2">
        <v>45527.690522314813</v>
      </c>
      <c r="I88" s="1" t="s">
        <v>3021</v>
      </c>
      <c r="J88" s="1" t="s">
        <v>182</v>
      </c>
      <c r="K88" t="s">
        <v>3289</v>
      </c>
    </row>
    <row r="89" spans="1:11" x14ac:dyDescent="0.3">
      <c r="A89" s="1" t="s">
        <v>3290</v>
      </c>
      <c r="B89" s="3">
        <v>45266</v>
      </c>
      <c r="C89">
        <v>2023</v>
      </c>
      <c r="D89" s="1" t="s">
        <v>3291</v>
      </c>
      <c r="E89" s="1" t="s">
        <v>3032</v>
      </c>
      <c r="F89" s="2">
        <v>45539.652804432873</v>
      </c>
      <c r="G89" s="2">
        <v>45526.562395833331</v>
      </c>
      <c r="H89" s="2">
        <v>45527.690522638892</v>
      </c>
      <c r="I89" s="1" t="s">
        <v>3021</v>
      </c>
      <c r="J89" s="1" t="s">
        <v>184</v>
      </c>
      <c r="K89" t="s">
        <v>3292</v>
      </c>
    </row>
    <row r="90" spans="1:11" x14ac:dyDescent="0.3">
      <c r="A90" s="1" t="s">
        <v>3293</v>
      </c>
      <c r="B90" s="3">
        <v>45410</v>
      </c>
      <c r="C90">
        <v>2024</v>
      </c>
      <c r="D90" s="1" t="s">
        <v>3294</v>
      </c>
      <c r="E90" s="1" t="s">
        <v>3032</v>
      </c>
      <c r="F90" s="2">
        <v>45539.65280447917</v>
      </c>
      <c r="G90" s="2">
        <v>45526.562349537038</v>
      </c>
      <c r="H90" s="2">
        <v>45527.690522569443</v>
      </c>
      <c r="I90" s="1" t="s">
        <v>3021</v>
      </c>
      <c r="J90" s="1" t="s">
        <v>186</v>
      </c>
      <c r="K90" t="s">
        <v>3295</v>
      </c>
    </row>
    <row r="91" spans="1:11" x14ac:dyDescent="0.3">
      <c r="A91" s="1" t="s">
        <v>3296</v>
      </c>
      <c r="B91" s="3">
        <v>45401</v>
      </c>
      <c r="C91">
        <v>2024</v>
      </c>
      <c r="D91" s="1" t="s">
        <v>3297</v>
      </c>
      <c r="E91" s="1" t="s">
        <v>3032</v>
      </c>
      <c r="F91" s="2">
        <v>45539.652804537036</v>
      </c>
      <c r="G91" s="2">
        <v>45526.5624537037</v>
      </c>
      <c r="H91" s="2">
        <v>45527.690522800927</v>
      </c>
      <c r="I91" s="1" t="s">
        <v>3021</v>
      </c>
      <c r="J91" s="1" t="s">
        <v>188</v>
      </c>
      <c r="K91" t="s">
        <v>3298</v>
      </c>
    </row>
    <row r="92" spans="1:11" x14ac:dyDescent="0.3">
      <c r="A92" s="1" t="s">
        <v>3299</v>
      </c>
      <c r="B92" s="3">
        <v>45399</v>
      </c>
      <c r="C92">
        <v>2024</v>
      </c>
      <c r="D92" s="1" t="s">
        <v>3300</v>
      </c>
      <c r="E92" s="1" t="s">
        <v>3032</v>
      </c>
      <c r="F92" s="2">
        <v>45539.652804583333</v>
      </c>
      <c r="G92" s="2">
        <v>45526.5625</v>
      </c>
      <c r="H92" s="2">
        <v>45527.690522881945</v>
      </c>
      <c r="I92" s="1" t="s">
        <v>3021</v>
      </c>
      <c r="J92" s="1" t="s">
        <v>190</v>
      </c>
      <c r="K92" t="s">
        <v>3301</v>
      </c>
    </row>
    <row r="93" spans="1:11" x14ac:dyDescent="0.3">
      <c r="A93" s="1" t="s">
        <v>3302</v>
      </c>
      <c r="B93" s="3">
        <v>45401</v>
      </c>
      <c r="C93">
        <v>2024</v>
      </c>
      <c r="D93" s="1" t="s">
        <v>3303</v>
      </c>
      <c r="E93" s="1" t="s">
        <v>3032</v>
      </c>
      <c r="F93" s="2">
        <v>45539.652804641206</v>
      </c>
      <c r="G93" s="2">
        <v>45526.562569444446</v>
      </c>
      <c r="H93" s="2">
        <v>45527.690523032405</v>
      </c>
      <c r="I93" s="1" t="s">
        <v>3021</v>
      </c>
      <c r="J93" s="1" t="s">
        <v>192</v>
      </c>
      <c r="K93" t="s">
        <v>3304</v>
      </c>
    </row>
    <row r="94" spans="1:11" x14ac:dyDescent="0.3">
      <c r="A94" s="1" t="s">
        <v>3305</v>
      </c>
      <c r="B94" s="3">
        <v>45404</v>
      </c>
      <c r="C94">
        <v>2024</v>
      </c>
      <c r="D94" s="1" t="s">
        <v>3306</v>
      </c>
      <c r="E94" s="1" t="s">
        <v>3032</v>
      </c>
      <c r="F94" s="2">
        <v>45539.652804710648</v>
      </c>
      <c r="G94" s="2">
        <v>45526.562627314815</v>
      </c>
      <c r="H94" s="2">
        <v>45527.690523206016</v>
      </c>
      <c r="I94" s="1" t="s">
        <v>3021</v>
      </c>
      <c r="J94" s="1" t="s">
        <v>194</v>
      </c>
      <c r="K94" t="s">
        <v>3307</v>
      </c>
    </row>
    <row r="95" spans="1:11" x14ac:dyDescent="0.3">
      <c r="A95" s="1" t="s">
        <v>3308</v>
      </c>
      <c r="B95" s="3">
        <v>45391</v>
      </c>
      <c r="C95">
        <v>2024</v>
      </c>
      <c r="D95" s="1" t="s">
        <v>3309</v>
      </c>
      <c r="E95" s="1" t="s">
        <v>3032</v>
      </c>
      <c r="F95" s="2">
        <v>45539.652804756945</v>
      </c>
      <c r="G95" s="2">
        <v>45526.563263888886</v>
      </c>
      <c r="H95" s="2">
        <v>45527.690525138889</v>
      </c>
      <c r="I95" s="1" t="s">
        <v>3021</v>
      </c>
      <c r="J95" s="1" t="s">
        <v>196</v>
      </c>
      <c r="K95" t="s">
        <v>3310</v>
      </c>
    </row>
    <row r="96" spans="1:11" x14ac:dyDescent="0.3">
      <c r="A96" s="1" t="s">
        <v>3311</v>
      </c>
      <c r="B96" s="3">
        <v>45406</v>
      </c>
      <c r="C96">
        <v>2024</v>
      </c>
      <c r="D96" s="1" t="s">
        <v>3312</v>
      </c>
      <c r="E96" s="1" t="s">
        <v>3032</v>
      </c>
      <c r="F96" s="2">
        <v>45539.652804803241</v>
      </c>
      <c r="G96" s="2">
        <v>45526.56391203704</v>
      </c>
      <c r="H96" s="2">
        <v>45527.690523657409</v>
      </c>
      <c r="I96" s="1" t="s">
        <v>3021</v>
      </c>
      <c r="J96" s="1" t="s">
        <v>198</v>
      </c>
      <c r="K96" t="s">
        <v>3313</v>
      </c>
    </row>
    <row r="97" spans="1:11" x14ac:dyDescent="0.3">
      <c r="A97" s="1" t="s">
        <v>3314</v>
      </c>
      <c r="B97" s="3">
        <v>45377</v>
      </c>
      <c r="C97">
        <v>2024</v>
      </c>
      <c r="D97" s="1" t="s">
        <v>3315</v>
      </c>
      <c r="E97" s="1" t="s">
        <v>3032</v>
      </c>
      <c r="F97" s="2">
        <v>45539.652804849538</v>
      </c>
      <c r="G97" s="2">
        <v>45526.563981481479</v>
      </c>
      <c r="H97" s="2">
        <v>45527.69052384259</v>
      </c>
      <c r="I97" s="1" t="s">
        <v>3021</v>
      </c>
      <c r="J97" s="1" t="s">
        <v>200</v>
      </c>
      <c r="K97" t="s">
        <v>3316</v>
      </c>
    </row>
    <row r="98" spans="1:11" x14ac:dyDescent="0.3">
      <c r="A98" s="1" t="s">
        <v>3317</v>
      </c>
      <c r="B98" s="3">
        <v>45448</v>
      </c>
      <c r="C98">
        <v>2024</v>
      </c>
      <c r="D98" s="1" t="s">
        <v>3318</v>
      </c>
      <c r="E98" s="1" t="s">
        <v>3032</v>
      </c>
      <c r="F98" s="2">
        <v>45539.652804895835</v>
      </c>
      <c r="G98" s="2">
        <v>45526.564039351855</v>
      </c>
      <c r="H98" s="2">
        <v>45527.69052405093</v>
      </c>
      <c r="I98" s="1" t="s">
        <v>3021</v>
      </c>
      <c r="J98" s="1" t="s">
        <v>202</v>
      </c>
      <c r="K98" t="s">
        <v>3319</v>
      </c>
    </row>
    <row r="99" spans="1:11" x14ac:dyDescent="0.3">
      <c r="A99" s="1" t="s">
        <v>3320</v>
      </c>
      <c r="B99" s="3">
        <v>45384</v>
      </c>
      <c r="C99">
        <v>2024</v>
      </c>
      <c r="D99" s="1" t="s">
        <v>3321</v>
      </c>
      <c r="E99" s="1" t="s">
        <v>3032</v>
      </c>
      <c r="F99" s="2">
        <v>45539.652804942132</v>
      </c>
      <c r="G99" s="2">
        <v>45526.564097222225</v>
      </c>
      <c r="H99" s="2">
        <v>45527.690524143516</v>
      </c>
      <c r="I99" s="1" t="s">
        <v>3021</v>
      </c>
      <c r="J99" s="1" t="s">
        <v>204</v>
      </c>
      <c r="K99" t="s">
        <v>3322</v>
      </c>
    </row>
    <row r="100" spans="1:11" x14ac:dyDescent="0.3">
      <c r="A100" s="1" t="s">
        <v>3323</v>
      </c>
      <c r="B100" s="3">
        <v>45380</v>
      </c>
      <c r="C100">
        <v>2024</v>
      </c>
      <c r="D100" s="1" t="s">
        <v>3324</v>
      </c>
      <c r="E100" s="1" t="s">
        <v>3032</v>
      </c>
      <c r="F100" s="2">
        <v>45539.652804976853</v>
      </c>
      <c r="G100" s="2">
        <v>45526.564166666663</v>
      </c>
      <c r="H100" s="2">
        <v>45527.690524212965</v>
      </c>
      <c r="I100" s="1" t="s">
        <v>3021</v>
      </c>
      <c r="J100" s="1" t="s">
        <v>206</v>
      </c>
      <c r="K100" t="s">
        <v>3325</v>
      </c>
    </row>
    <row r="101" spans="1:11" x14ac:dyDescent="0.3">
      <c r="A101" s="1" t="s">
        <v>3326</v>
      </c>
      <c r="B101" s="3">
        <v>45399</v>
      </c>
      <c r="C101">
        <v>2024</v>
      </c>
      <c r="D101" s="1" t="s">
        <v>3327</v>
      </c>
      <c r="E101" s="1" t="s">
        <v>3032</v>
      </c>
      <c r="F101" s="2">
        <v>45539.65280502315</v>
      </c>
      <c r="G101" s="2">
        <v>45526.564814814818</v>
      </c>
      <c r="H101" s="2">
        <v>45527.690524432874</v>
      </c>
      <c r="I101" s="1" t="s">
        <v>3021</v>
      </c>
      <c r="J101" s="1" t="s">
        <v>208</v>
      </c>
      <c r="K101" t="s">
        <v>3328</v>
      </c>
    </row>
    <row r="102" spans="1:11" x14ac:dyDescent="0.3">
      <c r="A102" s="1" t="s">
        <v>3329</v>
      </c>
      <c r="B102" s="3">
        <v>45382</v>
      </c>
      <c r="C102">
        <v>2024</v>
      </c>
      <c r="D102" s="1" t="s">
        <v>3330</v>
      </c>
      <c r="E102" s="1" t="s">
        <v>3032</v>
      </c>
      <c r="F102" s="2">
        <v>45539.652805081016</v>
      </c>
      <c r="G102" s="2">
        <v>45526.56486111111</v>
      </c>
      <c r="H102" s="2">
        <v>45527.690524594909</v>
      </c>
      <c r="I102" s="1" t="s">
        <v>3021</v>
      </c>
      <c r="J102" s="1" t="s">
        <v>210</v>
      </c>
      <c r="K102" t="s">
        <v>3331</v>
      </c>
    </row>
    <row r="103" spans="1:11" x14ac:dyDescent="0.3">
      <c r="A103" s="1" t="s">
        <v>3332</v>
      </c>
      <c r="B103" s="3">
        <v>45516</v>
      </c>
      <c r="C103">
        <v>2024</v>
      </c>
      <c r="D103" s="1" t="s">
        <v>3333</v>
      </c>
      <c r="E103" s="1" t="s">
        <v>3032</v>
      </c>
      <c r="F103" s="2">
        <v>45539.652805162033</v>
      </c>
      <c r="G103" s="2">
        <v>45526.564942129633</v>
      </c>
      <c r="H103" s="2">
        <v>45527.690524814818</v>
      </c>
      <c r="I103" s="1" t="s">
        <v>3021</v>
      </c>
      <c r="J103" s="1" t="s">
        <v>212</v>
      </c>
      <c r="K103" t="s">
        <v>3334</v>
      </c>
    </row>
    <row r="104" spans="1:11" x14ac:dyDescent="0.3">
      <c r="A104" s="1" t="s">
        <v>3335</v>
      </c>
      <c r="B104" s="3">
        <v>45413</v>
      </c>
      <c r="C104">
        <v>2024</v>
      </c>
      <c r="D104" s="1" t="s">
        <v>3336</v>
      </c>
      <c r="E104" s="1" t="s">
        <v>3032</v>
      </c>
      <c r="F104" s="2">
        <v>45539.652805219906</v>
      </c>
      <c r="G104" s="2">
        <v>45526.565000000002</v>
      </c>
      <c r="H104" s="2">
        <v>45527.69052488426</v>
      </c>
      <c r="I104" s="1" t="s">
        <v>3021</v>
      </c>
      <c r="J104" s="1" t="s">
        <v>214</v>
      </c>
      <c r="K104" t="s">
        <v>3337</v>
      </c>
    </row>
    <row r="105" spans="1:11" x14ac:dyDescent="0.3">
      <c r="A105" s="1" t="s">
        <v>3338</v>
      </c>
      <c r="B105" s="3">
        <v>45279</v>
      </c>
      <c r="C105">
        <v>2023</v>
      </c>
      <c r="D105" s="1" t="s">
        <v>3339</v>
      </c>
      <c r="E105" s="1" t="s">
        <v>3032</v>
      </c>
      <c r="F105" s="2">
        <v>45539.652805277779</v>
      </c>
      <c r="G105" s="2">
        <v>45526.565081018518</v>
      </c>
      <c r="H105" s="2">
        <v>45527.690525208331</v>
      </c>
      <c r="I105" s="1" t="s">
        <v>3021</v>
      </c>
      <c r="J105" s="1" t="s">
        <v>216</v>
      </c>
      <c r="K105" t="s">
        <v>3340</v>
      </c>
    </row>
    <row r="106" spans="1:11" x14ac:dyDescent="0.3">
      <c r="A106" s="1" t="s">
        <v>3341</v>
      </c>
      <c r="B106" s="3">
        <v>45457</v>
      </c>
      <c r="C106">
        <v>2024</v>
      </c>
      <c r="D106" s="1" t="s">
        <v>3342</v>
      </c>
      <c r="E106" s="1" t="s">
        <v>3032</v>
      </c>
      <c r="F106" s="2">
        <v>45539.652805335645</v>
      </c>
      <c r="G106" s="2">
        <v>45526.565034722225</v>
      </c>
      <c r="H106" s="2">
        <v>45527.690524988429</v>
      </c>
      <c r="I106" s="1" t="s">
        <v>3021</v>
      </c>
      <c r="J106" s="1" t="s">
        <v>218</v>
      </c>
      <c r="K106" t="s">
        <v>3246</v>
      </c>
    </row>
    <row r="107" spans="1:11" x14ac:dyDescent="0.3">
      <c r="A107" s="1" t="s">
        <v>3343</v>
      </c>
      <c r="B107" s="3">
        <v>45412</v>
      </c>
      <c r="C107">
        <v>2024</v>
      </c>
      <c r="D107" s="1" t="s">
        <v>3344</v>
      </c>
      <c r="E107" s="1" t="s">
        <v>3032</v>
      </c>
      <c r="F107" s="2">
        <v>45539.652805393518</v>
      </c>
      <c r="G107" s="2">
        <v>45526.565138888887</v>
      </c>
      <c r="H107" s="2">
        <v>45527.690525370374</v>
      </c>
      <c r="I107" s="1" t="s">
        <v>3021</v>
      </c>
      <c r="J107" s="1" t="s">
        <v>220</v>
      </c>
      <c r="K107" t="s">
        <v>3345</v>
      </c>
    </row>
    <row r="108" spans="1:11" x14ac:dyDescent="0.3">
      <c r="A108" s="1" t="s">
        <v>3346</v>
      </c>
      <c r="B108" s="3">
        <v>45387</v>
      </c>
      <c r="C108">
        <v>2024</v>
      </c>
      <c r="D108" s="1" t="s">
        <v>3347</v>
      </c>
      <c r="E108" s="1" t="s">
        <v>3032</v>
      </c>
      <c r="F108" s="2">
        <v>45539.65280546296</v>
      </c>
      <c r="G108" s="2">
        <v>45526.554942129631</v>
      </c>
      <c r="H108" s="2">
        <v>45527.690511388886</v>
      </c>
      <c r="I108" s="1" t="s">
        <v>3021</v>
      </c>
      <c r="J108" s="1" t="s">
        <v>222</v>
      </c>
      <c r="K108" t="s">
        <v>3348</v>
      </c>
    </row>
    <row r="109" spans="1:11" x14ac:dyDescent="0.3">
      <c r="A109" s="1" t="s">
        <v>3349</v>
      </c>
      <c r="B109" s="3">
        <v>45384</v>
      </c>
      <c r="C109">
        <v>2024</v>
      </c>
      <c r="D109" s="1" t="s">
        <v>3350</v>
      </c>
      <c r="E109" s="1" t="s">
        <v>3032</v>
      </c>
      <c r="F109" s="2">
        <v>45539.652805520833</v>
      </c>
      <c r="G109" s="2">
        <v>45526.56527777778</v>
      </c>
      <c r="H109" s="2">
        <v>45527.690525694445</v>
      </c>
      <c r="I109" s="1" t="s">
        <v>3021</v>
      </c>
      <c r="J109" s="1" t="s">
        <v>224</v>
      </c>
      <c r="K109" t="s">
        <v>3351</v>
      </c>
    </row>
    <row r="110" spans="1:11" x14ac:dyDescent="0.3">
      <c r="A110" s="1" t="s">
        <v>3352</v>
      </c>
      <c r="B110" s="3">
        <v>45329</v>
      </c>
      <c r="C110">
        <v>2024</v>
      </c>
      <c r="D110" s="1" t="s">
        <v>3353</v>
      </c>
      <c r="E110" s="1" t="s">
        <v>3032</v>
      </c>
      <c r="F110" s="2">
        <v>45539.652805578706</v>
      </c>
      <c r="G110" s="2">
        <v>45526.565324074072</v>
      </c>
      <c r="H110" s="2">
        <v>45527.690525787038</v>
      </c>
      <c r="I110" s="1" t="s">
        <v>3021</v>
      </c>
      <c r="J110" s="1" t="s">
        <v>226</v>
      </c>
      <c r="K110" t="s">
        <v>3354</v>
      </c>
    </row>
    <row r="111" spans="1:11" x14ac:dyDescent="0.3">
      <c r="A111" s="1" t="s">
        <v>3355</v>
      </c>
      <c r="B111" s="3">
        <v>45342</v>
      </c>
      <c r="C111">
        <v>2024</v>
      </c>
      <c r="D111" s="1" t="s">
        <v>3356</v>
      </c>
      <c r="E111" s="1" t="s">
        <v>3032</v>
      </c>
      <c r="F111" s="2">
        <v>45539.652805659724</v>
      </c>
      <c r="G111" s="2">
        <v>45526.565370370372</v>
      </c>
      <c r="H111" s="2">
        <v>45527.690525949074</v>
      </c>
      <c r="I111" s="1" t="s">
        <v>3021</v>
      </c>
      <c r="J111" s="1" t="s">
        <v>228</v>
      </c>
      <c r="K111" t="s">
        <v>3357</v>
      </c>
    </row>
    <row r="112" spans="1:11" x14ac:dyDescent="0.3">
      <c r="A112" s="1" t="s">
        <v>3358</v>
      </c>
      <c r="B112" s="3">
        <v>45441</v>
      </c>
      <c r="C112">
        <v>2024</v>
      </c>
      <c r="D112" s="1" t="s">
        <v>3359</v>
      </c>
      <c r="E112" s="1" t="s">
        <v>3032</v>
      </c>
      <c r="F112" s="2">
        <v>45539.652805729165</v>
      </c>
      <c r="G112" s="2">
        <v>45526.565416666665</v>
      </c>
      <c r="H112" s="2">
        <v>45527.690526423612</v>
      </c>
      <c r="I112" s="1" t="s">
        <v>3021</v>
      </c>
      <c r="J112" s="1" t="s">
        <v>230</v>
      </c>
      <c r="K112" t="s">
        <v>3360</v>
      </c>
    </row>
    <row r="113" spans="1:11" x14ac:dyDescent="0.3">
      <c r="A113" s="1" t="s">
        <v>3361</v>
      </c>
      <c r="B113" s="3">
        <v>45510</v>
      </c>
      <c r="C113">
        <v>2024</v>
      </c>
      <c r="D113" s="1" t="s">
        <v>3362</v>
      </c>
      <c r="E113" s="1" t="s">
        <v>3032</v>
      </c>
      <c r="F113" s="2">
        <v>45539.652805787038</v>
      </c>
      <c r="G113" s="2">
        <v>45526.565509259257</v>
      </c>
      <c r="H113" s="2">
        <v>45527.69052679398</v>
      </c>
      <c r="I113" s="1" t="s">
        <v>3021</v>
      </c>
      <c r="J113" s="1" t="s">
        <v>232</v>
      </c>
      <c r="K113" t="s">
        <v>3363</v>
      </c>
    </row>
    <row r="114" spans="1:11" x14ac:dyDescent="0.3">
      <c r="A114" s="1" t="s">
        <v>3364</v>
      </c>
      <c r="B114" s="3">
        <v>45394</v>
      </c>
      <c r="C114">
        <v>2024</v>
      </c>
      <c r="D114" s="1" t="s">
        <v>3365</v>
      </c>
      <c r="E114" s="1" t="s">
        <v>3032</v>
      </c>
      <c r="F114" s="2">
        <v>45539.65280585648</v>
      </c>
      <c r="G114" s="2">
        <v>45526.565462962964</v>
      </c>
      <c r="H114" s="2">
        <v>45527.690526701386</v>
      </c>
      <c r="I114" s="1" t="s">
        <v>3021</v>
      </c>
      <c r="J114" s="1" t="s">
        <v>234</v>
      </c>
      <c r="K114" t="s">
        <v>3366</v>
      </c>
    </row>
    <row r="115" spans="1:11" x14ac:dyDescent="0.3">
      <c r="A115" s="1" t="s">
        <v>3367</v>
      </c>
      <c r="B115" s="3">
        <v>45519</v>
      </c>
      <c r="C115">
        <v>2024</v>
      </c>
      <c r="D115" s="1" t="s">
        <v>3368</v>
      </c>
      <c r="E115" s="1" t="s">
        <v>3032</v>
      </c>
      <c r="F115" s="2">
        <v>45539.652805937498</v>
      </c>
      <c r="G115" s="2">
        <v>45526.565555555557</v>
      </c>
      <c r="H115" s="2">
        <v>45527.69052704861</v>
      </c>
      <c r="I115" s="1" t="s">
        <v>3021</v>
      </c>
      <c r="J115" s="1" t="s">
        <v>236</v>
      </c>
      <c r="K115" t="s">
        <v>3369</v>
      </c>
    </row>
    <row r="116" spans="1:11" x14ac:dyDescent="0.3">
      <c r="A116" s="1" t="s">
        <v>3370</v>
      </c>
      <c r="B116" s="3">
        <v>45401</v>
      </c>
      <c r="C116">
        <v>2024</v>
      </c>
      <c r="D116" s="1" t="s">
        <v>3371</v>
      </c>
      <c r="E116" s="1" t="s">
        <v>3032</v>
      </c>
      <c r="F116" s="2">
        <v>45539.652805995371</v>
      </c>
      <c r="G116" s="2">
        <v>45526.565625000003</v>
      </c>
      <c r="H116" s="2">
        <v>45527.690527245373</v>
      </c>
      <c r="I116" s="1" t="s">
        <v>3021</v>
      </c>
      <c r="J116" s="1" t="s">
        <v>238</v>
      </c>
      <c r="K116" t="s">
        <v>3372</v>
      </c>
    </row>
    <row r="117" spans="1:11" x14ac:dyDescent="0.3">
      <c r="A117" s="1" t="s">
        <v>3373</v>
      </c>
      <c r="B117" s="3">
        <v>45314</v>
      </c>
      <c r="C117">
        <v>2024</v>
      </c>
      <c r="D117" s="1" t="s">
        <v>3374</v>
      </c>
      <c r="E117" s="1" t="s">
        <v>3032</v>
      </c>
      <c r="F117" s="2">
        <v>45539.652806053244</v>
      </c>
      <c r="G117" s="2">
        <v>45526.565671296295</v>
      </c>
      <c r="H117" s="2">
        <v>45527.69052733796</v>
      </c>
      <c r="I117" s="1" t="s">
        <v>3021</v>
      </c>
      <c r="J117" s="1" t="s">
        <v>240</v>
      </c>
      <c r="K117" t="s">
        <v>3375</v>
      </c>
    </row>
    <row r="118" spans="1:11" x14ac:dyDescent="0.3">
      <c r="A118" s="1" t="s">
        <v>3376</v>
      </c>
      <c r="B118" s="3">
        <v>45408</v>
      </c>
      <c r="C118">
        <v>2024</v>
      </c>
      <c r="D118" s="1" t="s">
        <v>3377</v>
      </c>
      <c r="E118" s="1" t="s">
        <v>3032</v>
      </c>
      <c r="F118" s="2">
        <v>45539.652806099541</v>
      </c>
      <c r="G118" s="2">
        <v>45526.565763888888</v>
      </c>
      <c r="H118" s="2">
        <v>45527.690527650462</v>
      </c>
      <c r="I118" s="1" t="s">
        <v>3021</v>
      </c>
      <c r="J118" s="1" t="s">
        <v>242</v>
      </c>
      <c r="K118" t="s">
        <v>3378</v>
      </c>
    </row>
    <row r="119" spans="1:11" x14ac:dyDescent="0.3">
      <c r="A119" s="1" t="s">
        <v>3379</v>
      </c>
      <c r="B119" s="3">
        <v>45428</v>
      </c>
      <c r="C119">
        <v>2024</v>
      </c>
      <c r="D119" s="1" t="s">
        <v>3380</v>
      </c>
      <c r="E119" s="1" t="s">
        <v>3032</v>
      </c>
      <c r="F119" s="2">
        <v>45539.65280614583</v>
      </c>
      <c r="G119" s="2">
        <v>45526.565717592595</v>
      </c>
      <c r="H119" s="2">
        <v>45527.690527488427</v>
      </c>
      <c r="I119" s="1" t="s">
        <v>3021</v>
      </c>
      <c r="J119" s="1" t="s">
        <v>244</v>
      </c>
      <c r="K119" t="s">
        <v>3381</v>
      </c>
    </row>
    <row r="120" spans="1:11" x14ac:dyDescent="0.3">
      <c r="A120" s="1" t="s">
        <v>3382</v>
      </c>
      <c r="B120" s="3">
        <v>45419</v>
      </c>
      <c r="C120">
        <v>2024</v>
      </c>
      <c r="D120" s="1" t="s">
        <v>3383</v>
      </c>
      <c r="E120" s="1" t="s">
        <v>3032</v>
      </c>
      <c r="F120" s="2">
        <v>45539.652806192127</v>
      </c>
      <c r="G120" s="2">
        <v>45526.565810185188</v>
      </c>
      <c r="H120" s="2">
        <v>45527.69052773148</v>
      </c>
      <c r="I120" s="1" t="s">
        <v>3021</v>
      </c>
      <c r="J120" s="1" t="s">
        <v>246</v>
      </c>
      <c r="K120" t="s">
        <v>3384</v>
      </c>
    </row>
    <row r="121" spans="1:11" x14ac:dyDescent="0.3">
      <c r="A121" s="1" t="s">
        <v>3385</v>
      </c>
      <c r="B121" s="3">
        <v>45385</v>
      </c>
      <c r="C121">
        <v>2024</v>
      </c>
      <c r="D121" s="1" t="s">
        <v>3386</v>
      </c>
      <c r="E121" s="1" t="s">
        <v>3032</v>
      </c>
      <c r="F121" s="2">
        <v>45539.65280625</v>
      </c>
      <c r="G121" s="2">
        <v>45526.56585648148</v>
      </c>
      <c r="H121" s="2">
        <v>45527.690527986109</v>
      </c>
      <c r="I121" s="1" t="s">
        <v>3021</v>
      </c>
      <c r="J121" s="1" t="s">
        <v>248</v>
      </c>
      <c r="K121" t="s">
        <v>3387</v>
      </c>
    </row>
    <row r="122" spans="1:11" x14ac:dyDescent="0.3">
      <c r="A122" s="1" t="s">
        <v>3388</v>
      </c>
      <c r="B122" s="3">
        <v>45377</v>
      </c>
      <c r="C122">
        <v>2024</v>
      </c>
      <c r="D122" s="1" t="s">
        <v>3389</v>
      </c>
      <c r="E122" s="1" t="s">
        <v>3032</v>
      </c>
      <c r="F122" s="2">
        <v>45539.652806342594</v>
      </c>
      <c r="G122" s="2">
        <v>45526.56591435185</v>
      </c>
      <c r="H122" s="2">
        <v>45527.690528206018</v>
      </c>
      <c r="I122" s="1" t="s">
        <v>3021</v>
      </c>
      <c r="J122" s="1" t="s">
        <v>250</v>
      </c>
      <c r="K122" t="s">
        <v>3390</v>
      </c>
    </row>
    <row r="123" spans="1:11" x14ac:dyDescent="0.3">
      <c r="A123" s="1" t="s">
        <v>3391</v>
      </c>
      <c r="B123" s="3">
        <v>45380</v>
      </c>
      <c r="C123">
        <v>2024</v>
      </c>
      <c r="D123" s="1" t="s">
        <v>3392</v>
      </c>
      <c r="E123" s="1" t="s">
        <v>3032</v>
      </c>
      <c r="F123" s="2">
        <v>45539.652806435188</v>
      </c>
      <c r="G123" s="2">
        <v>45526.565960648149</v>
      </c>
      <c r="H123" s="2">
        <v>45527.690528611114</v>
      </c>
      <c r="I123" s="1" t="s">
        <v>3021</v>
      </c>
      <c r="J123" s="1" t="s">
        <v>252</v>
      </c>
      <c r="K123" t="s">
        <v>3393</v>
      </c>
    </row>
    <row r="124" spans="1:11" x14ac:dyDescent="0.3">
      <c r="A124" s="1" t="s">
        <v>3394</v>
      </c>
      <c r="B124" s="3">
        <v>45420</v>
      </c>
      <c r="C124">
        <v>2024</v>
      </c>
      <c r="D124" s="1" t="s">
        <v>3395</v>
      </c>
      <c r="E124" s="1" t="s">
        <v>3032</v>
      </c>
      <c r="F124" s="2">
        <v>45539.652806481485</v>
      </c>
      <c r="G124" s="2">
        <v>45526.566006944442</v>
      </c>
      <c r="H124" s="2">
        <v>45527.690528935185</v>
      </c>
      <c r="I124" s="1" t="s">
        <v>3021</v>
      </c>
      <c r="J124" s="1" t="s">
        <v>254</v>
      </c>
      <c r="K124" t="s">
        <v>3396</v>
      </c>
    </row>
    <row r="125" spans="1:11" x14ac:dyDescent="0.3">
      <c r="A125" s="1" t="s">
        <v>3397</v>
      </c>
      <c r="B125" s="3">
        <v>45502</v>
      </c>
      <c r="C125">
        <v>2024</v>
      </c>
      <c r="D125" s="1" t="s">
        <v>3398</v>
      </c>
      <c r="E125" s="1" t="s">
        <v>3032</v>
      </c>
      <c r="F125" s="2">
        <v>45539.65280653935</v>
      </c>
      <c r="G125" s="2">
        <v>45526.566076388888</v>
      </c>
      <c r="H125" s="2">
        <v>45527.690529085645</v>
      </c>
      <c r="I125" s="1" t="s">
        <v>3021</v>
      </c>
      <c r="J125" s="1" t="s">
        <v>256</v>
      </c>
      <c r="K125" t="s">
        <v>3399</v>
      </c>
    </row>
    <row r="126" spans="1:11" x14ac:dyDescent="0.3">
      <c r="A126" s="1" t="s">
        <v>3400</v>
      </c>
      <c r="B126" s="3">
        <v>45385</v>
      </c>
      <c r="C126">
        <v>2024</v>
      </c>
      <c r="D126" s="1" t="s">
        <v>3401</v>
      </c>
      <c r="E126" s="1" t="s">
        <v>3032</v>
      </c>
      <c r="F126" s="2">
        <v>45539.652806585647</v>
      </c>
      <c r="G126" s="2">
        <v>45526.56627314815</v>
      </c>
      <c r="H126" s="2">
        <v>45527.690529837964</v>
      </c>
      <c r="I126" s="1" t="s">
        <v>3021</v>
      </c>
      <c r="J126" s="1" t="s">
        <v>258</v>
      </c>
      <c r="K126" t="s">
        <v>3402</v>
      </c>
    </row>
    <row r="127" spans="1:11" x14ac:dyDescent="0.3">
      <c r="A127" s="1" t="s">
        <v>3403</v>
      </c>
      <c r="B127" s="3">
        <v>45521</v>
      </c>
      <c r="C127">
        <v>2024</v>
      </c>
      <c r="D127" s="1" t="s">
        <v>3404</v>
      </c>
      <c r="E127" s="1" t="s">
        <v>3032</v>
      </c>
      <c r="F127" s="2">
        <v>45539.652806620368</v>
      </c>
      <c r="G127" s="2">
        <v>45526.566319444442</v>
      </c>
      <c r="H127" s="2">
        <v>45527.690529907406</v>
      </c>
      <c r="I127" s="1" t="s">
        <v>3021</v>
      </c>
      <c r="J127" s="1" t="s">
        <v>260</v>
      </c>
      <c r="K127" t="s">
        <v>3405</v>
      </c>
    </row>
    <row r="128" spans="1:11" x14ac:dyDescent="0.3">
      <c r="A128" s="1" t="s">
        <v>3406</v>
      </c>
      <c r="B128" s="3">
        <v>45350</v>
      </c>
      <c r="C128">
        <v>2024</v>
      </c>
      <c r="D128" s="1" t="s">
        <v>3407</v>
      </c>
      <c r="E128" s="1" t="s">
        <v>3032</v>
      </c>
      <c r="F128" s="2">
        <v>45539.652806655089</v>
      </c>
      <c r="G128" s="2">
        <v>45526.566134259258</v>
      </c>
      <c r="H128" s="2">
        <v>45527.690529270832</v>
      </c>
      <c r="I128" s="1" t="s">
        <v>3021</v>
      </c>
      <c r="J128" s="1" t="s">
        <v>262</v>
      </c>
      <c r="K128" t="s">
        <v>3408</v>
      </c>
    </row>
    <row r="129" spans="1:11" x14ac:dyDescent="0.3">
      <c r="A129" s="1" t="s">
        <v>3409</v>
      </c>
      <c r="B129" s="3">
        <v>45469</v>
      </c>
      <c r="C129">
        <v>2024</v>
      </c>
      <c r="D129" s="1" t="s">
        <v>3410</v>
      </c>
      <c r="E129" s="1" t="s">
        <v>3032</v>
      </c>
      <c r="F129" s="2">
        <v>45539.652806712962</v>
      </c>
      <c r="G129" s="2">
        <v>45526.566180555557</v>
      </c>
      <c r="H129" s="2">
        <v>45527.690529363426</v>
      </c>
      <c r="I129" s="1" t="s">
        <v>3021</v>
      </c>
      <c r="J129" s="1" t="s">
        <v>264</v>
      </c>
      <c r="K129" t="s">
        <v>3411</v>
      </c>
    </row>
    <row r="130" spans="1:11" x14ac:dyDescent="0.3">
      <c r="A130" s="1" t="s">
        <v>3412</v>
      </c>
      <c r="B130" s="3">
        <v>45366</v>
      </c>
      <c r="C130">
        <v>2024</v>
      </c>
      <c r="D130" s="1" t="s">
        <v>3413</v>
      </c>
      <c r="E130" s="1" t="s">
        <v>3032</v>
      </c>
      <c r="F130" s="2">
        <v>45539.652806747683</v>
      </c>
      <c r="G130" s="2">
        <v>45526.56622685185</v>
      </c>
      <c r="H130" s="2">
        <v>45527.690529687497</v>
      </c>
      <c r="I130" s="1" t="s">
        <v>3021</v>
      </c>
      <c r="J130" s="1" t="s">
        <v>266</v>
      </c>
      <c r="K130" t="s">
        <v>3414</v>
      </c>
    </row>
    <row r="131" spans="1:11" x14ac:dyDescent="0.3">
      <c r="A131" s="1" t="s">
        <v>3415</v>
      </c>
      <c r="B131" s="3">
        <v>45407</v>
      </c>
      <c r="C131">
        <v>2024</v>
      </c>
      <c r="D131" s="1" t="s">
        <v>3416</v>
      </c>
      <c r="E131" s="1" t="s">
        <v>3032</v>
      </c>
      <c r="F131" s="2">
        <v>45539.65280679398</v>
      </c>
      <c r="G131" s="2">
        <v>45526.566412037035</v>
      </c>
      <c r="H131" s="2">
        <v>45527.690530208332</v>
      </c>
      <c r="I131" s="1" t="s">
        <v>3021</v>
      </c>
      <c r="J131" s="1" t="s">
        <v>268</v>
      </c>
      <c r="K131" t="s">
        <v>3417</v>
      </c>
    </row>
    <row r="132" spans="1:11" x14ac:dyDescent="0.3">
      <c r="A132" s="1" t="s">
        <v>3418</v>
      </c>
      <c r="B132" s="3">
        <v>45412</v>
      </c>
      <c r="C132">
        <v>2024</v>
      </c>
      <c r="D132" s="1" t="s">
        <v>3419</v>
      </c>
      <c r="E132" s="1" t="s">
        <v>3032</v>
      </c>
      <c r="F132" s="2">
        <v>45539.652806851853</v>
      </c>
      <c r="G132" s="2">
        <v>45526.566365740742</v>
      </c>
      <c r="H132" s="2">
        <v>45527.690530127315</v>
      </c>
      <c r="I132" s="1" t="s">
        <v>3021</v>
      </c>
      <c r="J132" s="1" t="s">
        <v>270</v>
      </c>
      <c r="K132" t="s">
        <v>3246</v>
      </c>
    </row>
    <row r="133" spans="1:11" x14ac:dyDescent="0.3">
      <c r="A133" s="1" t="s">
        <v>3420</v>
      </c>
      <c r="B133" s="3">
        <v>45218</v>
      </c>
      <c r="C133">
        <v>2023</v>
      </c>
      <c r="D133" s="1" t="s">
        <v>3421</v>
      </c>
      <c r="E133" s="1" t="s">
        <v>3032</v>
      </c>
      <c r="F133" s="2">
        <v>45539.65280689815</v>
      </c>
      <c r="G133" s="2">
        <v>45526.566493055558</v>
      </c>
      <c r="H133" s="2">
        <v>45527.690530347223</v>
      </c>
      <c r="I133" s="1" t="s">
        <v>3021</v>
      </c>
      <c r="J133" s="1" t="s">
        <v>272</v>
      </c>
      <c r="K133" t="s">
        <v>3422</v>
      </c>
    </row>
    <row r="134" spans="1:11" x14ac:dyDescent="0.3">
      <c r="A134" s="1" t="s">
        <v>3423</v>
      </c>
      <c r="B134" s="3">
        <v>45413</v>
      </c>
      <c r="C134">
        <v>2024</v>
      </c>
      <c r="D134" s="1" t="s">
        <v>3424</v>
      </c>
      <c r="E134" s="1" t="s">
        <v>3032</v>
      </c>
      <c r="F134" s="2">
        <v>45539.652806944447</v>
      </c>
      <c r="G134" s="2">
        <v>45526.566562499997</v>
      </c>
      <c r="H134" s="2">
        <v>45527.690530567132</v>
      </c>
      <c r="I134" s="1" t="s">
        <v>3021</v>
      </c>
      <c r="J134" s="1" t="s">
        <v>274</v>
      </c>
      <c r="K134" t="s">
        <v>3425</v>
      </c>
    </row>
    <row r="135" spans="1:11" x14ac:dyDescent="0.3">
      <c r="A135" s="1" t="s">
        <v>3426</v>
      </c>
      <c r="B135" s="3">
        <v>45421</v>
      </c>
      <c r="C135">
        <v>2024</v>
      </c>
      <c r="D135" s="1" t="s">
        <v>3427</v>
      </c>
      <c r="E135" s="1" t="s">
        <v>3032</v>
      </c>
      <c r="F135" s="2">
        <v>45539.65280703704</v>
      </c>
      <c r="G135" s="2">
        <v>45526.570520833331</v>
      </c>
      <c r="H135" s="2">
        <v>45527.690530763888</v>
      </c>
      <c r="I135" s="1" t="s">
        <v>3021</v>
      </c>
      <c r="J135" s="1" t="s">
        <v>276</v>
      </c>
      <c r="K135" t="s">
        <v>3246</v>
      </c>
    </row>
    <row r="136" spans="1:11" x14ac:dyDescent="0.3">
      <c r="A136" s="1" t="s">
        <v>3428</v>
      </c>
      <c r="B136" s="3">
        <v>45436</v>
      </c>
      <c r="C136">
        <v>2024</v>
      </c>
      <c r="D136" s="1" t="s">
        <v>3429</v>
      </c>
      <c r="E136" s="1" t="s">
        <v>3032</v>
      </c>
      <c r="F136" s="2">
        <v>45539.652807094906</v>
      </c>
      <c r="G136" s="2">
        <v>45526.57068287037</v>
      </c>
      <c r="H136" s="2">
        <v>45527.690530949076</v>
      </c>
      <c r="I136" s="1" t="s">
        <v>3021</v>
      </c>
      <c r="J136" s="1" t="s">
        <v>278</v>
      </c>
      <c r="K136" t="s">
        <v>3430</v>
      </c>
    </row>
    <row r="137" spans="1:11" x14ac:dyDescent="0.3">
      <c r="A137" s="1" t="s">
        <v>3431</v>
      </c>
      <c r="B137" s="3">
        <v>45410</v>
      </c>
      <c r="C137">
        <v>2024</v>
      </c>
      <c r="D137" s="1" t="s">
        <v>3432</v>
      </c>
      <c r="E137" s="1" t="s">
        <v>3032</v>
      </c>
      <c r="F137" s="2">
        <v>45539.652807141203</v>
      </c>
      <c r="G137" s="2">
        <v>45526.624942129631</v>
      </c>
      <c r="H137" s="2">
        <v>45527.690531747685</v>
      </c>
      <c r="I137" s="1" t="s">
        <v>3021</v>
      </c>
      <c r="J137" s="1" t="s">
        <v>280</v>
      </c>
      <c r="K137" t="s">
        <v>3433</v>
      </c>
    </row>
    <row r="138" spans="1:11" x14ac:dyDescent="0.3">
      <c r="A138" s="1" t="s">
        <v>3434</v>
      </c>
      <c r="B138" s="3">
        <v>45407</v>
      </c>
      <c r="C138">
        <v>2024</v>
      </c>
      <c r="D138" s="1" t="s">
        <v>3435</v>
      </c>
      <c r="E138" s="1" t="s">
        <v>3032</v>
      </c>
      <c r="F138" s="2">
        <v>45539.652807199076</v>
      </c>
      <c r="G138" s="2">
        <v>45526.5705787037</v>
      </c>
      <c r="H138" s="2">
        <v>45527.690530856482</v>
      </c>
      <c r="I138" s="1" t="s">
        <v>3021</v>
      </c>
      <c r="J138" s="1" t="s">
        <v>282</v>
      </c>
      <c r="K138" t="s">
        <v>3436</v>
      </c>
    </row>
    <row r="139" spans="1:11" x14ac:dyDescent="0.3">
      <c r="A139" s="1" t="s">
        <v>3437</v>
      </c>
      <c r="B139" s="3">
        <v>45441</v>
      </c>
      <c r="C139">
        <v>2024</v>
      </c>
      <c r="D139" s="1" t="s">
        <v>3438</v>
      </c>
      <c r="E139" s="1" t="s">
        <v>3032</v>
      </c>
      <c r="F139" s="2">
        <v>45539.652807268518</v>
      </c>
      <c r="G139" s="2">
        <v>45526.624976851854</v>
      </c>
      <c r="H139" s="2">
        <v>45527.690531817127</v>
      </c>
      <c r="I139" s="1" t="s">
        <v>3021</v>
      </c>
      <c r="J139" s="1" t="s">
        <v>284</v>
      </c>
      <c r="K139" t="s">
        <v>3439</v>
      </c>
    </row>
    <row r="140" spans="1:11" x14ac:dyDescent="0.3">
      <c r="A140" s="1" t="s">
        <v>3440</v>
      </c>
      <c r="B140" s="3">
        <v>45443</v>
      </c>
      <c r="C140">
        <v>2024</v>
      </c>
      <c r="D140" s="1" t="s">
        <v>3441</v>
      </c>
      <c r="E140" s="1" t="s">
        <v>3032</v>
      </c>
      <c r="F140" s="2">
        <v>45539.652807326391</v>
      </c>
      <c r="G140" s="2">
        <v>45526.625023148146</v>
      </c>
      <c r="H140" s="2">
        <v>45527.690531979169</v>
      </c>
      <c r="I140" s="1" t="s">
        <v>3021</v>
      </c>
      <c r="J140" s="1" t="s">
        <v>286</v>
      </c>
      <c r="K140" t="s">
        <v>3442</v>
      </c>
    </row>
    <row r="141" spans="1:11" x14ac:dyDescent="0.3">
      <c r="A141" s="1" t="s">
        <v>3443</v>
      </c>
      <c r="B141" s="3">
        <v>45430</v>
      </c>
      <c r="C141">
        <v>2024</v>
      </c>
      <c r="D141" s="1" t="s">
        <v>3444</v>
      </c>
      <c r="E141" s="1" t="s">
        <v>3032</v>
      </c>
      <c r="F141" s="2">
        <v>45539.652807372688</v>
      </c>
      <c r="G141" s="2">
        <v>45526.625092592592</v>
      </c>
      <c r="H141" s="2">
        <v>45527.69053190972</v>
      </c>
      <c r="I141" s="1" t="s">
        <v>3021</v>
      </c>
      <c r="J141" s="1" t="s">
        <v>288</v>
      </c>
      <c r="K141" t="s">
        <v>3445</v>
      </c>
    </row>
    <row r="142" spans="1:11" x14ac:dyDescent="0.3">
      <c r="A142" s="1" t="s">
        <v>3446</v>
      </c>
      <c r="B142" s="3">
        <v>45362</v>
      </c>
      <c r="C142">
        <v>2024</v>
      </c>
      <c r="D142" s="1" t="s">
        <v>3447</v>
      </c>
      <c r="E142" s="1" t="s">
        <v>3032</v>
      </c>
      <c r="F142" s="2">
        <v>45539.652807418985</v>
      </c>
      <c r="G142" s="2">
        <v>45526.625138888892</v>
      </c>
      <c r="H142" s="2">
        <v>45527.690532048611</v>
      </c>
      <c r="I142" s="1" t="s">
        <v>3021</v>
      </c>
      <c r="J142" s="1" t="s">
        <v>290</v>
      </c>
      <c r="K142" t="s">
        <v>3448</v>
      </c>
    </row>
    <row r="143" spans="1:11" x14ac:dyDescent="0.3">
      <c r="A143" s="1" t="s">
        <v>3449</v>
      </c>
      <c r="B143" s="3">
        <v>45379</v>
      </c>
      <c r="C143">
        <v>2024</v>
      </c>
      <c r="D143" s="1" t="s">
        <v>3450</v>
      </c>
      <c r="E143" s="1" t="s">
        <v>3032</v>
      </c>
      <c r="F143" s="2">
        <v>45539.65280747685</v>
      </c>
      <c r="G143" s="2">
        <v>45526.625196759262</v>
      </c>
      <c r="H143" s="2">
        <v>45527.690532233799</v>
      </c>
      <c r="I143" s="1" t="s">
        <v>3021</v>
      </c>
      <c r="J143" s="1" t="s">
        <v>292</v>
      </c>
      <c r="K143" t="s">
        <v>3451</v>
      </c>
    </row>
    <row r="144" spans="1:11" x14ac:dyDescent="0.3">
      <c r="A144" s="1" t="s">
        <v>3452</v>
      </c>
      <c r="B144" s="3">
        <v>45398</v>
      </c>
      <c r="C144">
        <v>2024</v>
      </c>
      <c r="D144" s="1" t="s">
        <v>3453</v>
      </c>
      <c r="E144" s="1" t="s">
        <v>3032</v>
      </c>
      <c r="F144" s="2">
        <v>45539.652807534723</v>
      </c>
      <c r="G144" s="2">
        <v>45526.625254629631</v>
      </c>
      <c r="H144" s="2">
        <v>45527.690532314817</v>
      </c>
      <c r="I144" s="1" t="s">
        <v>3021</v>
      </c>
      <c r="J144" s="1" t="s">
        <v>294</v>
      </c>
      <c r="K144" t="s">
        <v>3454</v>
      </c>
    </row>
    <row r="145" spans="1:11" x14ac:dyDescent="0.3">
      <c r="A145" s="1" t="s">
        <v>3455</v>
      </c>
      <c r="B145" s="3">
        <v>45399</v>
      </c>
      <c r="C145">
        <v>2024</v>
      </c>
      <c r="D145" s="1" t="s">
        <v>3456</v>
      </c>
      <c r="E145" s="1" t="s">
        <v>3032</v>
      </c>
      <c r="F145" s="2">
        <v>45539.652807592596</v>
      </c>
      <c r="G145" s="2">
        <v>45526.625300925924</v>
      </c>
      <c r="H145" s="2">
        <v>45527.690532395834</v>
      </c>
      <c r="I145" s="1" t="s">
        <v>3021</v>
      </c>
      <c r="J145" s="1" t="s">
        <v>296</v>
      </c>
      <c r="K145" t="s">
        <v>3457</v>
      </c>
    </row>
    <row r="146" spans="1:11" x14ac:dyDescent="0.3">
      <c r="A146" s="1" t="s">
        <v>3458</v>
      </c>
      <c r="B146" s="3">
        <v>45223</v>
      </c>
      <c r="C146">
        <v>2023</v>
      </c>
      <c r="D146" s="1" t="s">
        <v>3459</v>
      </c>
      <c r="E146" s="1" t="s">
        <v>3032</v>
      </c>
      <c r="F146" s="2">
        <v>45539.652807638886</v>
      </c>
      <c r="G146" s="2">
        <v>45526.625347222223</v>
      </c>
      <c r="H146" s="2">
        <v>45527.690532638888</v>
      </c>
      <c r="I146" s="1" t="s">
        <v>3021</v>
      </c>
      <c r="J146" s="1" t="s">
        <v>298</v>
      </c>
      <c r="K146" t="s">
        <v>3460</v>
      </c>
    </row>
    <row r="147" spans="1:11" x14ac:dyDescent="0.3">
      <c r="A147" s="1" t="s">
        <v>3461</v>
      </c>
      <c r="B147" s="3">
        <v>45427</v>
      </c>
      <c r="C147">
        <v>2024</v>
      </c>
      <c r="D147" s="1" t="s">
        <v>3462</v>
      </c>
      <c r="E147" s="1" t="s">
        <v>3032</v>
      </c>
      <c r="F147" s="2">
        <v>45539.652807696759</v>
      </c>
      <c r="G147" s="2">
        <v>45526.625451388885</v>
      </c>
      <c r="H147" s="2">
        <v>45527.690532835652</v>
      </c>
      <c r="I147" s="1" t="s">
        <v>3021</v>
      </c>
      <c r="J147" s="1" t="s">
        <v>300</v>
      </c>
      <c r="K147" t="s">
        <v>3463</v>
      </c>
    </row>
    <row r="148" spans="1:11" x14ac:dyDescent="0.3">
      <c r="A148" s="1" t="s">
        <v>3464</v>
      </c>
      <c r="B148" s="3">
        <v>45421</v>
      </c>
      <c r="C148">
        <v>2024</v>
      </c>
      <c r="D148" s="1" t="s">
        <v>3465</v>
      </c>
      <c r="E148" s="1" t="s">
        <v>3032</v>
      </c>
      <c r="F148" s="2">
        <v>45539.652807743056</v>
      </c>
      <c r="G148" s="2">
        <v>45526.625497685185</v>
      </c>
      <c r="H148" s="2">
        <v>45527.690532986111</v>
      </c>
      <c r="I148" s="1" t="s">
        <v>3021</v>
      </c>
      <c r="J148" s="1" t="s">
        <v>302</v>
      </c>
      <c r="K148" t="s">
        <v>3466</v>
      </c>
    </row>
    <row r="149" spans="1:11" x14ac:dyDescent="0.3">
      <c r="A149" s="1" t="s">
        <v>3467</v>
      </c>
      <c r="B149" s="3">
        <v>45381</v>
      </c>
      <c r="C149">
        <v>2024</v>
      </c>
      <c r="D149" s="1" t="s">
        <v>3468</v>
      </c>
      <c r="E149" s="1" t="s">
        <v>3032</v>
      </c>
      <c r="F149" s="2">
        <v>45539.652807789353</v>
      </c>
      <c r="G149" s="2">
        <v>45526.625543981485</v>
      </c>
      <c r="H149" s="2">
        <v>45527.690533090281</v>
      </c>
      <c r="I149" s="1" t="s">
        <v>3021</v>
      </c>
      <c r="J149" s="1" t="s">
        <v>304</v>
      </c>
      <c r="K149" t="s">
        <v>3469</v>
      </c>
    </row>
    <row r="150" spans="1:11" x14ac:dyDescent="0.3">
      <c r="A150" s="1" t="s">
        <v>3470</v>
      </c>
      <c r="B150" s="3">
        <v>45379</v>
      </c>
      <c r="C150">
        <v>2024</v>
      </c>
      <c r="D150" s="1" t="s">
        <v>3471</v>
      </c>
      <c r="E150" s="1" t="s">
        <v>3032</v>
      </c>
      <c r="F150" s="2">
        <v>45539.65280783565</v>
      </c>
      <c r="G150" s="2">
        <v>45526.625393518516</v>
      </c>
      <c r="H150" s="2">
        <v>45527.690532743058</v>
      </c>
      <c r="I150" s="1" t="s">
        <v>3021</v>
      </c>
      <c r="J150" s="1" t="s">
        <v>306</v>
      </c>
      <c r="K150" t="s">
        <v>3472</v>
      </c>
    </row>
    <row r="151" spans="1:11" x14ac:dyDescent="0.3">
      <c r="A151" s="1" t="s">
        <v>3473</v>
      </c>
      <c r="B151" s="3">
        <v>45428</v>
      </c>
      <c r="C151">
        <v>2024</v>
      </c>
      <c r="D151" s="1" t="s">
        <v>3474</v>
      </c>
      <c r="E151" s="1" t="s">
        <v>3032</v>
      </c>
      <c r="F151" s="2">
        <v>45539.652807893515</v>
      </c>
      <c r="G151" s="2">
        <v>45526.625590277778</v>
      </c>
      <c r="H151" s="2">
        <v>45527.690533182868</v>
      </c>
      <c r="I151" s="1" t="s">
        <v>3021</v>
      </c>
      <c r="J151" s="1" t="s">
        <v>308</v>
      </c>
      <c r="K151" t="s">
        <v>3475</v>
      </c>
    </row>
    <row r="152" spans="1:11" x14ac:dyDescent="0.3">
      <c r="A152" s="1" t="s">
        <v>3476</v>
      </c>
      <c r="B152" s="3">
        <v>45415</v>
      </c>
      <c r="C152">
        <v>2024</v>
      </c>
      <c r="D152" s="1" t="s">
        <v>3477</v>
      </c>
      <c r="E152" s="1" t="s">
        <v>3032</v>
      </c>
      <c r="F152" s="2">
        <v>45539.652807939812</v>
      </c>
      <c r="G152" s="2">
        <v>45526.625648148147</v>
      </c>
      <c r="H152" s="2">
        <v>45527.690533263885</v>
      </c>
      <c r="I152" s="1" t="s">
        <v>3021</v>
      </c>
      <c r="J152" s="1" t="s">
        <v>310</v>
      </c>
      <c r="K152" t="s">
        <v>3478</v>
      </c>
    </row>
    <row r="153" spans="1:11" x14ac:dyDescent="0.3">
      <c r="A153" s="1" t="s">
        <v>3479</v>
      </c>
      <c r="B153" s="3">
        <v>45401</v>
      </c>
      <c r="C153">
        <v>2024</v>
      </c>
      <c r="D153" s="1" t="s">
        <v>3480</v>
      </c>
      <c r="E153" s="1" t="s">
        <v>3032</v>
      </c>
      <c r="F153" s="2">
        <v>45539.652807997685</v>
      </c>
      <c r="G153" s="2">
        <v>45526.625694444447</v>
      </c>
      <c r="H153" s="2">
        <v>45527.690533425928</v>
      </c>
      <c r="I153" s="1" t="s">
        <v>3021</v>
      </c>
      <c r="J153" s="1" t="s">
        <v>312</v>
      </c>
      <c r="K153" t="s">
        <v>3481</v>
      </c>
    </row>
    <row r="154" spans="1:11" x14ac:dyDescent="0.3">
      <c r="A154" s="1" t="s">
        <v>3482</v>
      </c>
      <c r="B154" s="3">
        <v>45474</v>
      </c>
      <c r="C154">
        <v>2024</v>
      </c>
      <c r="D154" s="1" t="s">
        <v>3483</v>
      </c>
      <c r="E154" s="1" t="s">
        <v>3032</v>
      </c>
      <c r="F154" s="2">
        <v>45539.652808043982</v>
      </c>
      <c r="G154" s="2">
        <v>45526.625740740739</v>
      </c>
      <c r="H154" s="2">
        <v>45527.690533622685</v>
      </c>
      <c r="I154" s="1" t="s">
        <v>3021</v>
      </c>
      <c r="J154" s="1" t="s">
        <v>314</v>
      </c>
      <c r="K154" t="s">
        <v>3484</v>
      </c>
    </row>
    <row r="155" spans="1:11" x14ac:dyDescent="0.3">
      <c r="A155" s="1" t="s">
        <v>3485</v>
      </c>
      <c r="B155" s="3">
        <v>45510</v>
      </c>
      <c r="C155">
        <v>2024</v>
      </c>
      <c r="D155" s="1" t="s">
        <v>3486</v>
      </c>
      <c r="E155" s="1" t="s">
        <v>3032</v>
      </c>
      <c r="F155" s="2">
        <v>45539.652808101855</v>
      </c>
      <c r="G155" s="2">
        <v>45526.625798611109</v>
      </c>
      <c r="H155" s="2">
        <v>45527.690533703702</v>
      </c>
      <c r="I155" s="1" t="s">
        <v>3021</v>
      </c>
      <c r="J155" s="1" t="s">
        <v>316</v>
      </c>
      <c r="K155" t="s">
        <v>3487</v>
      </c>
    </row>
    <row r="156" spans="1:11" x14ac:dyDescent="0.3">
      <c r="A156" s="1" t="s">
        <v>3488</v>
      </c>
      <c r="B156" s="3">
        <v>45411</v>
      </c>
      <c r="C156">
        <v>2024</v>
      </c>
      <c r="D156" s="1" t="s">
        <v>3489</v>
      </c>
      <c r="E156" s="1" t="s">
        <v>3032</v>
      </c>
      <c r="F156" s="2">
        <v>45539.652808148145</v>
      </c>
      <c r="G156" s="2">
        <v>45526.625844907408</v>
      </c>
      <c r="H156" s="2">
        <v>45527.69053378472</v>
      </c>
      <c r="I156" s="1" t="s">
        <v>3021</v>
      </c>
      <c r="J156" s="1" t="s">
        <v>318</v>
      </c>
      <c r="K156" t="s">
        <v>3490</v>
      </c>
    </row>
    <row r="157" spans="1:11" x14ac:dyDescent="0.3">
      <c r="A157" s="1" t="s">
        <v>3491</v>
      </c>
      <c r="B157" s="3">
        <v>45233</v>
      </c>
      <c r="C157">
        <v>2023</v>
      </c>
      <c r="D157" s="1" t="s">
        <v>3492</v>
      </c>
      <c r="E157" s="1" t="s">
        <v>3032</v>
      </c>
      <c r="F157" s="2">
        <v>45539.652808206018</v>
      </c>
      <c r="G157" s="2">
        <v>45526.625891203701</v>
      </c>
      <c r="H157" s="2">
        <v>45527.690533865738</v>
      </c>
      <c r="I157" s="1" t="s">
        <v>3021</v>
      </c>
      <c r="J157" s="1" t="s">
        <v>320</v>
      </c>
      <c r="K157" t="s">
        <v>3493</v>
      </c>
    </row>
    <row r="158" spans="1:11" x14ac:dyDescent="0.3">
      <c r="A158" s="1" t="s">
        <v>3494</v>
      </c>
      <c r="B158" s="3">
        <v>45400</v>
      </c>
      <c r="C158">
        <v>2024</v>
      </c>
      <c r="D158" s="1" t="s">
        <v>3495</v>
      </c>
      <c r="E158" s="1" t="s">
        <v>3032</v>
      </c>
      <c r="F158" s="2">
        <v>45539.652808252315</v>
      </c>
      <c r="G158" s="2">
        <v>45526.625937500001</v>
      </c>
      <c r="H158" s="2">
        <v>45527.690533935187</v>
      </c>
      <c r="I158" s="1" t="s">
        <v>3021</v>
      </c>
      <c r="J158" s="1" t="s">
        <v>322</v>
      </c>
      <c r="K158" t="s">
        <v>3496</v>
      </c>
    </row>
    <row r="159" spans="1:11" x14ac:dyDescent="0.3">
      <c r="A159" s="1" t="s">
        <v>3497</v>
      </c>
      <c r="B159" s="3">
        <v>45412</v>
      </c>
      <c r="C159">
        <v>2024</v>
      </c>
      <c r="D159" s="1" t="s">
        <v>3498</v>
      </c>
      <c r="E159" s="1" t="s">
        <v>3032</v>
      </c>
      <c r="F159" s="2">
        <v>45539.652808310188</v>
      </c>
      <c r="G159" s="2">
        <v>45526.62604166667</v>
      </c>
      <c r="H159" s="2">
        <v>45527.690534166664</v>
      </c>
      <c r="I159" s="1" t="s">
        <v>3021</v>
      </c>
      <c r="J159" s="1" t="s">
        <v>324</v>
      </c>
      <c r="K159" t="s">
        <v>3499</v>
      </c>
    </row>
    <row r="160" spans="1:11" x14ac:dyDescent="0.3">
      <c r="A160" s="1" t="s">
        <v>3500</v>
      </c>
      <c r="B160" s="3">
        <v>45384</v>
      </c>
      <c r="C160">
        <v>2024</v>
      </c>
      <c r="D160" s="1" t="s">
        <v>3501</v>
      </c>
      <c r="E160" s="1" t="s">
        <v>3032</v>
      </c>
      <c r="F160" s="2">
        <v>45539.652808356484</v>
      </c>
      <c r="G160" s="2">
        <v>45526.625983796293</v>
      </c>
      <c r="H160" s="2">
        <v>45527.690534097223</v>
      </c>
      <c r="I160" s="1" t="s">
        <v>3021</v>
      </c>
      <c r="J160" s="1" t="s">
        <v>326</v>
      </c>
      <c r="K160" t="s">
        <v>3246</v>
      </c>
    </row>
    <row r="161" spans="1:11" x14ac:dyDescent="0.3">
      <c r="A161" s="1" t="s">
        <v>3502</v>
      </c>
      <c r="B161" s="3">
        <v>45407</v>
      </c>
      <c r="C161">
        <v>2024</v>
      </c>
      <c r="D161" s="1" t="s">
        <v>3503</v>
      </c>
      <c r="E161" s="1" t="s">
        <v>3032</v>
      </c>
      <c r="F161" s="2">
        <v>45539.652808402781</v>
      </c>
      <c r="G161" s="2">
        <v>45526.626226851855</v>
      </c>
      <c r="H161" s="2">
        <v>45527.69053472222</v>
      </c>
      <c r="I161" s="1" t="s">
        <v>3021</v>
      </c>
      <c r="J161" s="1" t="s">
        <v>328</v>
      </c>
      <c r="K161" t="s">
        <v>3504</v>
      </c>
    </row>
    <row r="162" spans="1:11" x14ac:dyDescent="0.3">
      <c r="A162" s="1" t="s">
        <v>3505</v>
      </c>
      <c r="B162" s="3">
        <v>45390</v>
      </c>
      <c r="C162">
        <v>2024</v>
      </c>
      <c r="D162" s="1" t="s">
        <v>3506</v>
      </c>
      <c r="E162" s="1" t="s">
        <v>3032</v>
      </c>
      <c r="F162" s="2">
        <v>45539.652808449071</v>
      </c>
      <c r="G162" s="2">
        <v>45526.626087962963</v>
      </c>
      <c r="H162" s="2">
        <v>45527.690534293979</v>
      </c>
      <c r="I162" s="1" t="s">
        <v>3021</v>
      </c>
      <c r="J162" s="1" t="s">
        <v>330</v>
      </c>
      <c r="K162" t="s">
        <v>3507</v>
      </c>
    </row>
    <row r="163" spans="1:11" x14ac:dyDescent="0.3">
      <c r="A163" s="1" t="s">
        <v>3508</v>
      </c>
      <c r="B163" s="3">
        <v>45383</v>
      </c>
      <c r="C163">
        <v>2024</v>
      </c>
      <c r="D163" s="1" t="s">
        <v>3509</v>
      </c>
      <c r="E163" s="1" t="s">
        <v>3032</v>
      </c>
      <c r="F163" s="2">
        <v>45539.652808506944</v>
      </c>
      <c r="G163" s="2">
        <v>45526.626134259262</v>
      </c>
      <c r="H163" s="2">
        <v>45527.690534374997</v>
      </c>
      <c r="I163" s="1" t="s">
        <v>3021</v>
      </c>
      <c r="J163" s="1" t="s">
        <v>332</v>
      </c>
      <c r="K163" t="s">
        <v>3510</v>
      </c>
    </row>
    <row r="164" spans="1:11" x14ac:dyDescent="0.3">
      <c r="A164" s="1" t="s">
        <v>3511</v>
      </c>
      <c r="B164" s="3">
        <v>45414</v>
      </c>
      <c r="C164">
        <v>2024</v>
      </c>
      <c r="D164" s="1" t="s">
        <v>3512</v>
      </c>
      <c r="E164" s="1" t="s">
        <v>3032</v>
      </c>
      <c r="F164" s="2">
        <v>45539.652808553241</v>
      </c>
      <c r="G164" s="2">
        <v>45526.626180555555</v>
      </c>
      <c r="H164" s="2">
        <v>45527.690534560184</v>
      </c>
      <c r="I164" s="1" t="s">
        <v>3021</v>
      </c>
      <c r="J164" s="1" t="s">
        <v>334</v>
      </c>
      <c r="K164" t="s">
        <v>3513</v>
      </c>
    </row>
    <row r="165" spans="1:11" x14ac:dyDescent="0.3">
      <c r="A165" s="1" t="s">
        <v>3514</v>
      </c>
      <c r="B165" s="3">
        <v>45317</v>
      </c>
      <c r="C165">
        <v>2024</v>
      </c>
      <c r="D165" s="1" t="s">
        <v>3515</v>
      </c>
      <c r="E165" s="1" t="s">
        <v>3032</v>
      </c>
      <c r="F165" s="2">
        <v>45539.652808599538</v>
      </c>
      <c r="G165" s="2">
        <v>45526.626273148147</v>
      </c>
      <c r="H165" s="2">
        <v>45527.690534918984</v>
      </c>
      <c r="I165" s="1" t="s">
        <v>3021</v>
      </c>
      <c r="J165" s="1" t="s">
        <v>336</v>
      </c>
      <c r="K165" t="s">
        <v>3516</v>
      </c>
    </row>
    <row r="166" spans="1:11" x14ac:dyDescent="0.3">
      <c r="A166" s="1" t="s">
        <v>3517</v>
      </c>
      <c r="B166" s="3">
        <v>45497</v>
      </c>
      <c r="C166">
        <v>2024</v>
      </c>
      <c r="D166" s="1" t="s">
        <v>3518</v>
      </c>
      <c r="E166" s="1" t="s">
        <v>3032</v>
      </c>
      <c r="F166" s="2">
        <v>45539.652808657411</v>
      </c>
      <c r="G166" s="2">
        <v>45526.626319444447</v>
      </c>
      <c r="H166" s="2">
        <v>45527.690535000002</v>
      </c>
      <c r="I166" s="1" t="s">
        <v>3021</v>
      </c>
      <c r="J166" s="1" t="s">
        <v>338</v>
      </c>
      <c r="K166" t="s">
        <v>3519</v>
      </c>
    </row>
    <row r="167" spans="1:11" x14ac:dyDescent="0.3">
      <c r="A167" s="1" t="s">
        <v>3520</v>
      </c>
      <c r="B167" s="3">
        <v>45401</v>
      </c>
      <c r="C167">
        <v>2024</v>
      </c>
      <c r="D167" s="1" t="s">
        <v>3521</v>
      </c>
      <c r="E167" s="1" t="s">
        <v>3032</v>
      </c>
      <c r="F167" s="2">
        <v>45539.6528087037</v>
      </c>
      <c r="G167" s="2">
        <v>45526.62636574074</v>
      </c>
      <c r="H167" s="2">
        <v>45527.690535185182</v>
      </c>
      <c r="I167" s="1" t="s">
        <v>3021</v>
      </c>
      <c r="J167" s="1" t="s">
        <v>340</v>
      </c>
      <c r="K167" t="s">
        <v>3522</v>
      </c>
    </row>
    <row r="168" spans="1:11" x14ac:dyDescent="0.3">
      <c r="A168" s="1" t="s">
        <v>3523</v>
      </c>
      <c r="B168" s="3">
        <v>45434</v>
      </c>
      <c r="C168">
        <v>2024</v>
      </c>
      <c r="D168" s="1" t="s">
        <v>3524</v>
      </c>
      <c r="E168" s="1" t="s">
        <v>3032</v>
      </c>
      <c r="F168" s="2">
        <v>45539.652808749997</v>
      </c>
      <c r="G168" s="2">
        <v>45526.62641203704</v>
      </c>
      <c r="H168" s="2">
        <v>45527.690535300928</v>
      </c>
      <c r="I168" s="1" t="s">
        <v>3021</v>
      </c>
      <c r="J168" s="1" t="s">
        <v>342</v>
      </c>
      <c r="K168" t="s">
        <v>3525</v>
      </c>
    </row>
    <row r="169" spans="1:11" x14ac:dyDescent="0.3">
      <c r="A169" s="1" t="s">
        <v>3526</v>
      </c>
      <c r="B169" s="3">
        <v>45393</v>
      </c>
      <c r="C169">
        <v>2024</v>
      </c>
      <c r="D169" s="1" t="s">
        <v>3527</v>
      </c>
      <c r="E169" s="1" t="s">
        <v>3032</v>
      </c>
      <c r="F169" s="2">
        <v>45539.65280880787</v>
      </c>
      <c r="G169" s="2">
        <v>45526.626458333332</v>
      </c>
      <c r="H169" s="2">
        <v>45527.690535381946</v>
      </c>
      <c r="I169" s="1" t="s">
        <v>3021</v>
      </c>
      <c r="J169" s="1" t="s">
        <v>344</v>
      </c>
      <c r="K169" t="s">
        <v>3528</v>
      </c>
    </row>
    <row r="170" spans="1:11" x14ac:dyDescent="0.3">
      <c r="A170" s="1" t="s">
        <v>3529</v>
      </c>
      <c r="B170" s="3">
        <v>45516</v>
      </c>
      <c r="C170">
        <v>2024</v>
      </c>
      <c r="D170" s="1" t="s">
        <v>3530</v>
      </c>
      <c r="E170" s="1" t="s">
        <v>3032</v>
      </c>
      <c r="F170" s="2">
        <v>45539.652808854167</v>
      </c>
      <c r="G170" s="2">
        <v>45526.626504629632</v>
      </c>
      <c r="H170" s="2">
        <v>45527.690535555557</v>
      </c>
      <c r="I170" s="1" t="s">
        <v>3021</v>
      </c>
      <c r="J170" s="1" t="s">
        <v>346</v>
      </c>
      <c r="K170" t="s">
        <v>3531</v>
      </c>
    </row>
    <row r="171" spans="1:11" x14ac:dyDescent="0.3">
      <c r="A171" s="1" t="s">
        <v>3532</v>
      </c>
      <c r="B171" s="3">
        <v>45404</v>
      </c>
      <c r="C171">
        <v>2024</v>
      </c>
      <c r="D171" s="1" t="s">
        <v>3533</v>
      </c>
      <c r="E171" s="1" t="s">
        <v>3032</v>
      </c>
      <c r="F171" s="2">
        <v>45539.652808900464</v>
      </c>
      <c r="G171" s="2">
        <v>45526.626550925925</v>
      </c>
      <c r="H171" s="2">
        <v>45527.690535868052</v>
      </c>
      <c r="I171" s="1" t="s">
        <v>3021</v>
      </c>
      <c r="J171" s="1" t="s">
        <v>348</v>
      </c>
      <c r="K171" t="s">
        <v>3534</v>
      </c>
    </row>
    <row r="172" spans="1:11" x14ac:dyDescent="0.3">
      <c r="A172" s="1" t="s">
        <v>3535</v>
      </c>
      <c r="B172" s="3">
        <v>45399</v>
      </c>
      <c r="C172">
        <v>2024</v>
      </c>
      <c r="D172" s="1" t="s">
        <v>3536</v>
      </c>
      <c r="E172" s="1" t="s">
        <v>3032</v>
      </c>
      <c r="F172" s="2">
        <v>45539.652808946761</v>
      </c>
      <c r="G172" s="2">
        <v>45526.626608796294</v>
      </c>
      <c r="H172" s="2">
        <v>45527.690536134258</v>
      </c>
      <c r="I172" s="1" t="s">
        <v>3021</v>
      </c>
      <c r="J172" s="1" t="s">
        <v>350</v>
      </c>
      <c r="K172" t="s">
        <v>3537</v>
      </c>
    </row>
    <row r="173" spans="1:11" x14ac:dyDescent="0.3">
      <c r="A173" s="1" t="s">
        <v>3538</v>
      </c>
      <c r="B173" s="3">
        <v>45443</v>
      </c>
      <c r="C173">
        <v>2024</v>
      </c>
      <c r="D173" s="1" t="s">
        <v>3539</v>
      </c>
      <c r="E173" s="1" t="s">
        <v>3032</v>
      </c>
      <c r="F173" s="2">
        <v>45539.652808993058</v>
      </c>
      <c r="G173" s="2">
        <v>45526.626655092594</v>
      </c>
      <c r="H173" s="2">
        <v>45527.690536226852</v>
      </c>
      <c r="I173" s="1" t="s">
        <v>3021</v>
      </c>
      <c r="J173" s="1" t="s">
        <v>352</v>
      </c>
      <c r="K173" t="s">
        <v>3540</v>
      </c>
    </row>
    <row r="174" spans="1:11" x14ac:dyDescent="0.3">
      <c r="A174" s="1" t="s">
        <v>3541</v>
      </c>
      <c r="B174" s="3">
        <v>45449</v>
      </c>
      <c r="C174">
        <v>2024</v>
      </c>
      <c r="D174" s="1" t="s">
        <v>3542</v>
      </c>
      <c r="E174" s="1" t="s">
        <v>3032</v>
      </c>
      <c r="F174" s="2">
        <v>45539.652809039355</v>
      </c>
      <c r="G174" s="2">
        <v>45526.626712962963</v>
      </c>
      <c r="H174" s="2">
        <v>45527.690536319446</v>
      </c>
      <c r="I174" s="1" t="s">
        <v>3021</v>
      </c>
      <c r="J174" s="1" t="s">
        <v>354</v>
      </c>
      <c r="K174" t="s">
        <v>3246</v>
      </c>
    </row>
    <row r="175" spans="1:11" x14ac:dyDescent="0.3">
      <c r="A175" s="1" t="s">
        <v>3543</v>
      </c>
      <c r="B175" s="3">
        <v>45376</v>
      </c>
      <c r="C175">
        <v>2024</v>
      </c>
      <c r="D175" s="1" t="s">
        <v>3544</v>
      </c>
      <c r="E175" s="1" t="s">
        <v>3032</v>
      </c>
      <c r="F175" s="2">
        <v>45539.652809085645</v>
      </c>
      <c r="G175" s="2">
        <v>45526.626817129632</v>
      </c>
      <c r="H175" s="2">
        <v>45527.690536631948</v>
      </c>
      <c r="I175" s="1" t="s">
        <v>3021</v>
      </c>
      <c r="J175" s="1" t="s">
        <v>356</v>
      </c>
      <c r="K175" t="s">
        <v>3545</v>
      </c>
    </row>
    <row r="176" spans="1:11" x14ac:dyDescent="0.3">
      <c r="A176" s="1" t="s">
        <v>3546</v>
      </c>
      <c r="B176" s="3">
        <v>45382</v>
      </c>
      <c r="C176">
        <v>2024</v>
      </c>
      <c r="D176" s="1" t="s">
        <v>3547</v>
      </c>
      <c r="E176" s="1" t="s">
        <v>3032</v>
      </c>
      <c r="F176" s="2">
        <v>45539.652809131941</v>
      </c>
      <c r="G176" s="2">
        <v>45526.626770833333</v>
      </c>
      <c r="H176" s="2">
        <v>45527.690536423608</v>
      </c>
      <c r="I176" s="1" t="s">
        <v>3021</v>
      </c>
      <c r="J176" s="1" t="s">
        <v>358</v>
      </c>
      <c r="K176" t="s">
        <v>3548</v>
      </c>
    </row>
    <row r="177" spans="1:11" x14ac:dyDescent="0.3">
      <c r="A177" s="1" t="s">
        <v>3549</v>
      </c>
      <c r="B177" s="3">
        <v>45162</v>
      </c>
      <c r="C177">
        <v>2023</v>
      </c>
      <c r="D177" s="1" t="s">
        <v>3550</v>
      </c>
      <c r="E177" s="1" t="s">
        <v>3032</v>
      </c>
      <c r="F177" s="2">
        <v>45539.652809178238</v>
      </c>
      <c r="G177" s="2">
        <v>45526.626863425925</v>
      </c>
      <c r="H177" s="2">
        <v>45527.690537071758</v>
      </c>
      <c r="I177" s="1" t="s">
        <v>3021</v>
      </c>
      <c r="J177" s="1" t="s">
        <v>360</v>
      </c>
      <c r="K177" t="s">
        <v>3551</v>
      </c>
    </row>
    <row r="178" spans="1:11" x14ac:dyDescent="0.3">
      <c r="A178" s="1" t="s">
        <v>3552</v>
      </c>
      <c r="B178" s="3">
        <v>45377</v>
      </c>
      <c r="C178">
        <v>2024</v>
      </c>
      <c r="D178" s="1" t="s">
        <v>3553</v>
      </c>
      <c r="E178" s="1" t="s">
        <v>3032</v>
      </c>
      <c r="F178" s="2">
        <v>45539.652809224535</v>
      </c>
      <c r="G178" s="2">
        <v>45526.626909722225</v>
      </c>
      <c r="H178" s="2">
        <v>45527.690537164352</v>
      </c>
      <c r="I178" s="1" t="s">
        <v>3021</v>
      </c>
      <c r="J178" s="1" t="s">
        <v>362</v>
      </c>
      <c r="K178" t="s">
        <v>3554</v>
      </c>
    </row>
    <row r="179" spans="1:11" x14ac:dyDescent="0.3">
      <c r="A179" s="1" t="s">
        <v>3555</v>
      </c>
      <c r="B179" s="3">
        <v>45377</v>
      </c>
      <c r="C179">
        <v>2024</v>
      </c>
      <c r="D179" s="1" t="s">
        <v>3556</v>
      </c>
      <c r="E179" s="1" t="s">
        <v>3032</v>
      </c>
      <c r="F179" s="2">
        <v>45539.652809270832</v>
      </c>
      <c r="G179" s="2">
        <v>45526.626967592594</v>
      </c>
      <c r="H179" s="2">
        <v>45527.690537523151</v>
      </c>
      <c r="I179" s="1" t="s">
        <v>3021</v>
      </c>
      <c r="J179" s="1" t="s">
        <v>364</v>
      </c>
      <c r="K179" t="s">
        <v>3557</v>
      </c>
    </row>
    <row r="180" spans="1:11" x14ac:dyDescent="0.3">
      <c r="A180" s="1" t="s">
        <v>3558</v>
      </c>
      <c r="B180" s="3">
        <v>45413</v>
      </c>
      <c r="C180">
        <v>2024</v>
      </c>
      <c r="D180" s="1" t="s">
        <v>3559</v>
      </c>
      <c r="E180" s="1" t="s">
        <v>3032</v>
      </c>
      <c r="F180" s="2">
        <v>45539.652809305553</v>
      </c>
      <c r="G180" s="2">
        <v>45526.627025462964</v>
      </c>
      <c r="H180" s="2">
        <v>45527.690537604169</v>
      </c>
      <c r="I180" s="1" t="s">
        <v>3021</v>
      </c>
      <c r="J180" s="1" t="s">
        <v>366</v>
      </c>
      <c r="K180" t="s">
        <v>3560</v>
      </c>
    </row>
    <row r="181" spans="1:11" x14ac:dyDescent="0.3">
      <c r="A181" s="1" t="s">
        <v>3561</v>
      </c>
      <c r="B181" s="3">
        <v>45379</v>
      </c>
      <c r="C181">
        <v>2024</v>
      </c>
      <c r="D181" s="1" t="s">
        <v>3562</v>
      </c>
      <c r="E181" s="1" t="s">
        <v>3032</v>
      </c>
      <c r="F181" s="2">
        <v>45539.652809386571</v>
      </c>
      <c r="G181" s="2">
        <v>45526.627071759256</v>
      </c>
      <c r="H181" s="2">
        <v>45527.690537685186</v>
      </c>
      <c r="I181" s="1" t="s">
        <v>3021</v>
      </c>
      <c r="J181" s="1" t="s">
        <v>368</v>
      </c>
      <c r="K181" t="s">
        <v>3563</v>
      </c>
    </row>
    <row r="182" spans="1:11" x14ac:dyDescent="0.3">
      <c r="A182" s="1" t="s">
        <v>3564</v>
      </c>
      <c r="B182" s="3">
        <v>45237</v>
      </c>
      <c r="C182">
        <v>2023</v>
      </c>
      <c r="D182" s="1" t="s">
        <v>3565</v>
      </c>
      <c r="E182" s="1" t="s">
        <v>3032</v>
      </c>
      <c r="F182" s="2">
        <v>45539.652809432868</v>
      </c>
      <c r="G182" s="2">
        <v>45526.627129629633</v>
      </c>
      <c r="H182" s="2">
        <v>45527.69053777778</v>
      </c>
      <c r="I182" s="1" t="s">
        <v>3021</v>
      </c>
      <c r="J182" s="1" t="s">
        <v>370</v>
      </c>
      <c r="K182" t="s">
        <v>3566</v>
      </c>
    </row>
    <row r="183" spans="1:11" x14ac:dyDescent="0.3">
      <c r="A183" s="1" t="s">
        <v>3567</v>
      </c>
      <c r="B183" s="3">
        <v>45413</v>
      </c>
      <c r="C183">
        <v>2024</v>
      </c>
      <c r="D183" s="1" t="s">
        <v>3568</v>
      </c>
      <c r="E183" s="1" t="s">
        <v>3032</v>
      </c>
      <c r="F183" s="2">
        <v>45539.652809479165</v>
      </c>
      <c r="G183" s="2">
        <v>45526.627175925925</v>
      </c>
      <c r="H183" s="2">
        <v>45527.690537951392</v>
      </c>
      <c r="I183" s="1" t="s">
        <v>3021</v>
      </c>
      <c r="J183" s="1" t="s">
        <v>372</v>
      </c>
      <c r="K183" t="s">
        <v>3569</v>
      </c>
    </row>
    <row r="184" spans="1:11" x14ac:dyDescent="0.3">
      <c r="A184" s="1" t="s">
        <v>3570</v>
      </c>
      <c r="B184" s="3">
        <v>45385</v>
      </c>
      <c r="C184">
        <v>2024</v>
      </c>
      <c r="D184" s="1" t="s">
        <v>3571</v>
      </c>
      <c r="E184" s="1" t="s">
        <v>3032</v>
      </c>
      <c r="F184" s="2">
        <v>45539.652809525462</v>
      </c>
      <c r="G184" s="2">
        <v>45526.627222222225</v>
      </c>
      <c r="H184" s="2">
        <v>45527.690538067131</v>
      </c>
      <c r="I184" s="1" t="s">
        <v>3021</v>
      </c>
      <c r="J184" s="1" t="s">
        <v>374</v>
      </c>
      <c r="K184" t="s">
        <v>3572</v>
      </c>
    </row>
    <row r="185" spans="1:11" x14ac:dyDescent="0.3">
      <c r="A185" s="1" t="s">
        <v>3573</v>
      </c>
      <c r="B185" s="3">
        <v>45412</v>
      </c>
      <c r="C185">
        <v>2024</v>
      </c>
      <c r="D185" s="1" t="s">
        <v>3574</v>
      </c>
      <c r="E185" s="1" t="s">
        <v>3032</v>
      </c>
      <c r="F185" s="2">
        <v>45539.652809571759</v>
      </c>
      <c r="G185" s="2">
        <v>45526.627326388887</v>
      </c>
      <c r="H185" s="2">
        <v>45527.690538506948</v>
      </c>
      <c r="I185" s="1" t="s">
        <v>3021</v>
      </c>
      <c r="J185" s="1" t="s">
        <v>376</v>
      </c>
      <c r="K185" t="s">
        <v>3575</v>
      </c>
    </row>
    <row r="186" spans="1:11" x14ac:dyDescent="0.3">
      <c r="A186" s="1" t="s">
        <v>3576</v>
      </c>
      <c r="B186" s="3">
        <v>45454</v>
      </c>
      <c r="C186">
        <v>2024</v>
      </c>
      <c r="D186" s="1" t="s">
        <v>3577</v>
      </c>
      <c r="E186" s="1" t="s">
        <v>3032</v>
      </c>
      <c r="F186" s="2">
        <v>45539.652809618055</v>
      </c>
      <c r="G186" s="2">
        <v>45526.627280092594</v>
      </c>
      <c r="H186" s="2">
        <v>45527.690538414354</v>
      </c>
      <c r="I186" s="1" t="s">
        <v>3021</v>
      </c>
      <c r="J186" s="1" t="s">
        <v>378</v>
      </c>
      <c r="K186" t="s">
        <v>3578</v>
      </c>
    </row>
    <row r="187" spans="1:11" x14ac:dyDescent="0.3">
      <c r="A187" s="1" t="s">
        <v>3579</v>
      </c>
      <c r="B187" s="3">
        <v>45470</v>
      </c>
      <c r="C187">
        <v>2024</v>
      </c>
      <c r="D187" s="1" t="s">
        <v>3580</v>
      </c>
      <c r="E187" s="1" t="s">
        <v>3032</v>
      </c>
      <c r="F187" s="2">
        <v>45539.652809664352</v>
      </c>
      <c r="G187" s="2">
        <v>45526.627372685187</v>
      </c>
      <c r="H187" s="2">
        <v>45527.690538692128</v>
      </c>
      <c r="I187" s="1" t="s">
        <v>3021</v>
      </c>
      <c r="J187" s="1" t="s">
        <v>380</v>
      </c>
      <c r="K187" t="s">
        <v>3581</v>
      </c>
    </row>
    <row r="188" spans="1:11" x14ac:dyDescent="0.3">
      <c r="A188" s="1" t="s">
        <v>3582</v>
      </c>
      <c r="B188" s="3">
        <v>45385</v>
      </c>
      <c r="C188">
        <v>2024</v>
      </c>
      <c r="D188" s="1" t="s">
        <v>3583</v>
      </c>
      <c r="E188" s="1" t="s">
        <v>3032</v>
      </c>
      <c r="F188" s="2">
        <v>45539.652809710649</v>
      </c>
      <c r="G188" s="2">
        <v>45526.627476851849</v>
      </c>
      <c r="H188" s="2">
        <v>45527.690539074072</v>
      </c>
      <c r="I188" s="1" t="s">
        <v>3021</v>
      </c>
      <c r="J188" s="1" t="s">
        <v>382</v>
      </c>
      <c r="K188" t="s">
        <v>3584</v>
      </c>
    </row>
    <row r="189" spans="1:11" x14ac:dyDescent="0.3">
      <c r="A189" s="1" t="s">
        <v>3585</v>
      </c>
      <c r="B189" s="3">
        <v>45411</v>
      </c>
      <c r="C189">
        <v>2024</v>
      </c>
      <c r="D189" s="1" t="s">
        <v>3586</v>
      </c>
      <c r="E189" s="1" t="s">
        <v>3032</v>
      </c>
      <c r="F189" s="2">
        <v>45539.652809756946</v>
      </c>
      <c r="G189" s="2">
        <v>45526.627523148149</v>
      </c>
      <c r="H189" s="2">
        <v>45527.690539166666</v>
      </c>
      <c r="I189" s="1" t="s">
        <v>3021</v>
      </c>
      <c r="J189" s="1" t="s">
        <v>384</v>
      </c>
      <c r="K189" t="s">
        <v>3587</v>
      </c>
    </row>
    <row r="190" spans="1:11" x14ac:dyDescent="0.3">
      <c r="A190" s="1" t="s">
        <v>3588</v>
      </c>
      <c r="B190" s="3">
        <v>45393</v>
      </c>
      <c r="C190">
        <v>2024</v>
      </c>
      <c r="D190" s="1" t="s">
        <v>3589</v>
      </c>
      <c r="E190" s="1" t="s">
        <v>3032</v>
      </c>
      <c r="F190" s="2">
        <v>45539.652809803243</v>
      </c>
      <c r="G190" s="2">
        <v>45526.627569444441</v>
      </c>
      <c r="H190" s="2">
        <v>45527.690539490737</v>
      </c>
      <c r="I190" s="1" t="s">
        <v>3021</v>
      </c>
      <c r="J190" s="1" t="s">
        <v>386</v>
      </c>
      <c r="K190" t="s">
        <v>3590</v>
      </c>
    </row>
    <row r="191" spans="1:11" x14ac:dyDescent="0.3">
      <c r="A191" s="1" t="s">
        <v>3591</v>
      </c>
      <c r="B191" s="3">
        <v>45524</v>
      </c>
      <c r="C191">
        <v>2024</v>
      </c>
      <c r="D191" s="1" t="s">
        <v>3592</v>
      </c>
      <c r="E191" s="1" t="s">
        <v>3032</v>
      </c>
      <c r="F191" s="2">
        <v>45539.652809837964</v>
      </c>
      <c r="G191" s="2">
        <v>45526.627418981479</v>
      </c>
      <c r="H191" s="2">
        <v>45527.690538877316</v>
      </c>
      <c r="I191" s="1" t="s">
        <v>3021</v>
      </c>
      <c r="J191" s="1" t="s">
        <v>388</v>
      </c>
      <c r="K191" t="s">
        <v>3593</v>
      </c>
    </row>
    <row r="192" spans="1:11" x14ac:dyDescent="0.3">
      <c r="A192" s="1" t="s">
        <v>3594</v>
      </c>
      <c r="B192" s="3">
        <v>45193</v>
      </c>
      <c r="C192">
        <v>2023</v>
      </c>
      <c r="D192" s="1" t="s">
        <v>3595</v>
      </c>
      <c r="E192" s="1" t="s">
        <v>3032</v>
      </c>
      <c r="F192" s="2">
        <v>45539.652809884261</v>
      </c>
      <c r="G192" s="2">
        <v>45526.627627314818</v>
      </c>
      <c r="H192" s="2">
        <v>45527.690539571762</v>
      </c>
      <c r="I192" s="1" t="s">
        <v>3021</v>
      </c>
      <c r="J192" s="1" t="s">
        <v>390</v>
      </c>
      <c r="K192" t="s">
        <v>3596</v>
      </c>
    </row>
    <row r="193" spans="1:11" x14ac:dyDescent="0.3">
      <c r="A193" s="1" t="s">
        <v>3597</v>
      </c>
      <c r="B193" s="3">
        <v>45411</v>
      </c>
      <c r="C193">
        <v>2024</v>
      </c>
      <c r="D193" s="1" t="s">
        <v>3598</v>
      </c>
      <c r="E193" s="1" t="s">
        <v>3032</v>
      </c>
      <c r="F193" s="2">
        <v>45539.652809930558</v>
      </c>
      <c r="G193" s="2">
        <v>45526.62767361111</v>
      </c>
      <c r="H193" s="2">
        <v>45527.690539861112</v>
      </c>
      <c r="I193" s="1" t="s">
        <v>3021</v>
      </c>
      <c r="J193" s="1" t="s">
        <v>392</v>
      </c>
      <c r="K193" t="s">
        <v>3599</v>
      </c>
    </row>
    <row r="194" spans="1:11" x14ac:dyDescent="0.3">
      <c r="A194" s="1" t="s">
        <v>3600</v>
      </c>
      <c r="B194" s="3">
        <v>45391</v>
      </c>
      <c r="C194">
        <v>2024</v>
      </c>
      <c r="D194" s="1" t="s">
        <v>3601</v>
      </c>
      <c r="E194" s="1" t="s">
        <v>3032</v>
      </c>
      <c r="F194" s="2">
        <v>45539.652809976855</v>
      </c>
      <c r="G194" s="2">
        <v>45526.62773148148</v>
      </c>
      <c r="H194" s="2">
        <v>45527.690540023148</v>
      </c>
      <c r="I194" s="1" t="s">
        <v>3021</v>
      </c>
      <c r="J194" s="1" t="s">
        <v>394</v>
      </c>
      <c r="K194" t="s">
        <v>3602</v>
      </c>
    </row>
    <row r="195" spans="1:11" x14ac:dyDescent="0.3">
      <c r="A195" s="1" t="s">
        <v>3603</v>
      </c>
      <c r="B195" s="3">
        <v>45411</v>
      </c>
      <c r="C195">
        <v>2024</v>
      </c>
      <c r="D195" s="1" t="s">
        <v>3604</v>
      </c>
      <c r="E195" s="1" t="s">
        <v>3032</v>
      </c>
      <c r="F195" s="2">
        <v>45539.652810023152</v>
      </c>
      <c r="G195" s="2">
        <v>45526.62777777778</v>
      </c>
      <c r="H195" s="2">
        <v>45527.690540208336</v>
      </c>
      <c r="I195" s="1" t="s">
        <v>3021</v>
      </c>
      <c r="J195" s="1" t="s">
        <v>396</v>
      </c>
      <c r="K195" t="s">
        <v>3246</v>
      </c>
    </row>
    <row r="196" spans="1:11" x14ac:dyDescent="0.3">
      <c r="A196" s="1" t="s">
        <v>3605</v>
      </c>
      <c r="B196" s="3">
        <v>45404</v>
      </c>
      <c r="C196">
        <v>2024</v>
      </c>
      <c r="D196" s="1" t="s">
        <v>3606</v>
      </c>
      <c r="E196" s="1" t="s">
        <v>3032</v>
      </c>
      <c r="F196" s="2">
        <v>45539.652810081017</v>
      </c>
      <c r="G196" s="2">
        <v>45526.627858796295</v>
      </c>
      <c r="H196" s="2">
        <v>45527.690540636577</v>
      </c>
      <c r="I196" s="1" t="s">
        <v>3021</v>
      </c>
      <c r="J196" s="1" t="s">
        <v>398</v>
      </c>
      <c r="K196" t="s">
        <v>3607</v>
      </c>
    </row>
    <row r="197" spans="1:11" x14ac:dyDescent="0.3">
      <c r="A197" s="1" t="s">
        <v>3608</v>
      </c>
      <c r="B197" s="3">
        <v>45406</v>
      </c>
      <c r="C197">
        <v>2024</v>
      </c>
      <c r="D197" s="1" t="s">
        <v>3609</v>
      </c>
      <c r="E197" s="1" t="s">
        <v>3032</v>
      </c>
      <c r="F197" s="2">
        <v>45539.652810127314</v>
      </c>
      <c r="G197" s="2">
        <v>45526.627905092595</v>
      </c>
      <c r="H197" s="2">
        <v>45527.69054077546</v>
      </c>
      <c r="I197" s="1" t="s">
        <v>3021</v>
      </c>
      <c r="J197" s="1" t="s">
        <v>400</v>
      </c>
      <c r="K197" t="s">
        <v>3610</v>
      </c>
    </row>
    <row r="198" spans="1:11" x14ac:dyDescent="0.3">
      <c r="A198" s="1" t="s">
        <v>3611</v>
      </c>
      <c r="B198" s="3">
        <v>45406</v>
      </c>
      <c r="C198">
        <v>2024</v>
      </c>
      <c r="D198" s="1" t="s">
        <v>3612</v>
      </c>
      <c r="E198" s="1" t="s">
        <v>3032</v>
      </c>
      <c r="F198" s="2">
        <v>45539.652810162035</v>
      </c>
      <c r="G198" s="2">
        <v>45526.627951388888</v>
      </c>
      <c r="H198" s="2">
        <v>45527.690540902775</v>
      </c>
      <c r="I198" s="1" t="s">
        <v>3021</v>
      </c>
      <c r="J198" s="1" t="s">
        <v>402</v>
      </c>
      <c r="K198" t="s">
        <v>3613</v>
      </c>
    </row>
    <row r="199" spans="1:11" x14ac:dyDescent="0.3">
      <c r="A199" s="1" t="s">
        <v>3614</v>
      </c>
      <c r="B199" s="3">
        <v>45398</v>
      </c>
      <c r="C199">
        <v>2024</v>
      </c>
      <c r="D199" s="1" t="s">
        <v>3615</v>
      </c>
      <c r="E199" s="1" t="s">
        <v>3032</v>
      </c>
      <c r="F199" s="2">
        <v>45539.652810208332</v>
      </c>
      <c r="G199" s="2">
        <v>45526.627997685187</v>
      </c>
      <c r="H199" s="2">
        <v>45527.690541041666</v>
      </c>
      <c r="I199" s="1" t="s">
        <v>3021</v>
      </c>
      <c r="J199" s="1" t="s">
        <v>404</v>
      </c>
      <c r="K199" t="s">
        <v>3616</v>
      </c>
    </row>
    <row r="200" spans="1:11" x14ac:dyDescent="0.3">
      <c r="A200" s="1" t="s">
        <v>3617</v>
      </c>
      <c r="B200" s="3">
        <v>45412</v>
      </c>
      <c r="C200">
        <v>2024</v>
      </c>
      <c r="D200" s="1" t="s">
        <v>3618</v>
      </c>
      <c r="E200" s="1" t="s">
        <v>3032</v>
      </c>
      <c r="F200" s="2">
        <v>45539.652810277781</v>
      </c>
      <c r="G200" s="2">
        <v>45526.62804398148</v>
      </c>
      <c r="H200" s="2">
        <v>45527.690541284719</v>
      </c>
      <c r="I200" s="1" t="s">
        <v>3021</v>
      </c>
      <c r="J200" s="1" t="s">
        <v>406</v>
      </c>
      <c r="K200" t="s">
        <v>3619</v>
      </c>
    </row>
    <row r="201" spans="1:11" x14ac:dyDescent="0.3">
      <c r="A201" s="1" t="s">
        <v>3620</v>
      </c>
      <c r="B201" s="3">
        <v>45412</v>
      </c>
      <c r="C201">
        <v>2024</v>
      </c>
      <c r="D201" s="1" t="s">
        <v>3621</v>
      </c>
      <c r="E201" s="1" t="s">
        <v>3032</v>
      </c>
      <c r="F201" s="2">
        <v>45539.652810347223</v>
      </c>
      <c r="G201" s="2">
        <v>45526.628113425926</v>
      </c>
      <c r="H201" s="2">
        <v>45527.690541400465</v>
      </c>
      <c r="I201" s="1" t="s">
        <v>3021</v>
      </c>
      <c r="J201" s="1" t="s">
        <v>408</v>
      </c>
      <c r="K201" t="s">
        <v>3622</v>
      </c>
    </row>
    <row r="202" spans="1:11" x14ac:dyDescent="0.3">
      <c r="A202" s="1" t="s">
        <v>3623</v>
      </c>
      <c r="B202" s="3">
        <v>45376</v>
      </c>
      <c r="C202">
        <v>2024</v>
      </c>
      <c r="D202" s="1" t="s">
        <v>3624</v>
      </c>
      <c r="E202" s="1" t="s">
        <v>3032</v>
      </c>
      <c r="F202" s="2">
        <v>45539.652810775464</v>
      </c>
      <c r="G202" s="2">
        <v>45526.628229166665</v>
      </c>
      <c r="H202" s="2">
        <v>45527.690542488424</v>
      </c>
      <c r="I202" s="1" t="s">
        <v>3021</v>
      </c>
      <c r="J202" s="1" t="s">
        <v>410</v>
      </c>
      <c r="K202" t="s">
        <v>3625</v>
      </c>
    </row>
    <row r="203" spans="1:11" x14ac:dyDescent="0.3">
      <c r="A203" s="1" t="s">
        <v>3626</v>
      </c>
      <c r="B203" s="3">
        <v>45470</v>
      </c>
      <c r="C203">
        <v>2024</v>
      </c>
      <c r="D203" s="1" t="s">
        <v>3627</v>
      </c>
      <c r="E203" s="1" t="s">
        <v>3032</v>
      </c>
      <c r="F203" s="2">
        <v>45539.652810879626</v>
      </c>
      <c r="G203" s="2">
        <v>45526.628159722219</v>
      </c>
      <c r="H203" s="2">
        <v>45527.690541539348</v>
      </c>
      <c r="I203" s="1" t="s">
        <v>3021</v>
      </c>
      <c r="J203" s="1" t="s">
        <v>412</v>
      </c>
      <c r="K203" t="s">
        <v>3628</v>
      </c>
    </row>
    <row r="204" spans="1:11" x14ac:dyDescent="0.3">
      <c r="A204" s="1" t="s">
        <v>3629</v>
      </c>
      <c r="B204" s="3">
        <v>45483</v>
      </c>
      <c r="C204">
        <v>2024</v>
      </c>
      <c r="D204" s="1" t="s">
        <v>3630</v>
      </c>
      <c r="E204" s="1" t="s">
        <v>3032</v>
      </c>
      <c r="F204" s="2">
        <v>45539.652810925923</v>
      </c>
      <c r="G204" s="2">
        <v>45526.628333333334</v>
      </c>
      <c r="H204" s="2">
        <v>45527.690542835648</v>
      </c>
      <c r="I204" s="1" t="s">
        <v>3021</v>
      </c>
      <c r="J204" s="1" t="s">
        <v>414</v>
      </c>
      <c r="K204" t="s">
        <v>3631</v>
      </c>
    </row>
    <row r="205" spans="1:11" x14ac:dyDescent="0.3">
      <c r="A205" s="1" t="s">
        <v>3632</v>
      </c>
      <c r="B205" s="3">
        <v>45402</v>
      </c>
      <c r="C205">
        <v>2024</v>
      </c>
      <c r="D205" s="1" t="s">
        <v>3633</v>
      </c>
      <c r="E205" s="1" t="s">
        <v>3032</v>
      </c>
      <c r="F205" s="2">
        <v>45539.65281097222</v>
      </c>
      <c r="G205" s="2">
        <v>45526.628287037034</v>
      </c>
      <c r="H205" s="2">
        <v>45527.690542592594</v>
      </c>
      <c r="I205" s="1" t="s">
        <v>3021</v>
      </c>
      <c r="J205" s="1" t="s">
        <v>416</v>
      </c>
      <c r="K205" t="s">
        <v>3634</v>
      </c>
    </row>
    <row r="206" spans="1:11" x14ac:dyDescent="0.3">
      <c r="A206" s="1" t="s">
        <v>3635</v>
      </c>
      <c r="B206" s="3">
        <v>45419</v>
      </c>
      <c r="C206">
        <v>2024</v>
      </c>
      <c r="D206" s="1" t="s">
        <v>3636</v>
      </c>
      <c r="E206" s="1" t="s">
        <v>3032</v>
      </c>
      <c r="F206" s="2">
        <v>45539.652811018517</v>
      </c>
      <c r="G206" s="2">
        <v>45526.628379629627</v>
      </c>
      <c r="H206" s="2">
        <v>45527.690542916665</v>
      </c>
      <c r="I206" s="1" t="s">
        <v>3021</v>
      </c>
      <c r="J206" s="1" t="s">
        <v>418</v>
      </c>
      <c r="K206" t="s">
        <v>3637</v>
      </c>
    </row>
    <row r="207" spans="1:11" x14ac:dyDescent="0.3">
      <c r="A207" s="1" t="s">
        <v>3638</v>
      </c>
      <c r="B207" s="3">
        <v>45317</v>
      </c>
      <c r="C207">
        <v>2024</v>
      </c>
      <c r="D207" s="1" t="s">
        <v>3639</v>
      </c>
      <c r="E207" s="1" t="s">
        <v>3032</v>
      </c>
      <c r="F207" s="2">
        <v>45539.652811064814</v>
      </c>
      <c r="G207" s="2">
        <v>45526.628425925926</v>
      </c>
      <c r="H207" s="2">
        <v>45527.69054304398</v>
      </c>
      <c r="I207" s="1" t="s">
        <v>3021</v>
      </c>
      <c r="J207" s="1" t="s">
        <v>420</v>
      </c>
      <c r="K207" t="s">
        <v>3640</v>
      </c>
    </row>
    <row r="208" spans="1:11" x14ac:dyDescent="0.3">
      <c r="A208" s="1" t="s">
        <v>3641</v>
      </c>
      <c r="B208" s="3">
        <v>45391</v>
      </c>
      <c r="C208">
        <v>2024</v>
      </c>
      <c r="D208" s="1" t="s">
        <v>3642</v>
      </c>
      <c r="E208" s="1" t="s">
        <v>3032</v>
      </c>
      <c r="F208" s="2">
        <v>45539.652811111111</v>
      </c>
      <c r="G208" s="2">
        <v>45526.628483796296</v>
      </c>
      <c r="H208" s="2">
        <v>45527.690543506942</v>
      </c>
      <c r="I208" s="1" t="s">
        <v>3021</v>
      </c>
      <c r="J208" s="1" t="s">
        <v>422</v>
      </c>
      <c r="K208" t="s">
        <v>3643</v>
      </c>
    </row>
    <row r="209" spans="1:11" x14ac:dyDescent="0.3">
      <c r="A209" s="1" t="s">
        <v>3644</v>
      </c>
      <c r="B209" s="3">
        <v>45462</v>
      </c>
      <c r="C209">
        <v>2024</v>
      </c>
      <c r="D209" s="1" t="s">
        <v>3645</v>
      </c>
      <c r="E209" s="1" t="s">
        <v>3032</v>
      </c>
      <c r="F209" s="2">
        <v>45539.652811157408</v>
      </c>
      <c r="G209" s="2">
        <v>45526.628530092596</v>
      </c>
      <c r="H209" s="2">
        <v>45527.690543622688</v>
      </c>
      <c r="I209" s="1" t="s">
        <v>3021</v>
      </c>
      <c r="J209" s="1" t="s">
        <v>424</v>
      </c>
      <c r="K209" t="s">
        <v>3646</v>
      </c>
    </row>
    <row r="210" spans="1:11" x14ac:dyDescent="0.3">
      <c r="A210" s="1" t="s">
        <v>3647</v>
      </c>
      <c r="B210" s="3">
        <v>45519</v>
      </c>
      <c r="C210">
        <v>2024</v>
      </c>
      <c r="D210" s="1" t="s">
        <v>3648</v>
      </c>
      <c r="E210" s="1" t="s">
        <v>3032</v>
      </c>
      <c r="F210" s="2">
        <v>45539.652811203705</v>
      </c>
      <c r="G210" s="2">
        <v>45526.628576388888</v>
      </c>
      <c r="H210" s="2">
        <v>45527.690543703706</v>
      </c>
      <c r="I210" s="1" t="s">
        <v>3021</v>
      </c>
      <c r="J210" s="1" t="s">
        <v>426</v>
      </c>
      <c r="K210" t="s">
        <v>3649</v>
      </c>
    </row>
    <row r="211" spans="1:11" x14ac:dyDescent="0.3">
      <c r="A211" s="1" t="s">
        <v>3650</v>
      </c>
      <c r="B211" s="3">
        <v>45246</v>
      </c>
      <c r="C211">
        <v>2023</v>
      </c>
      <c r="D211" s="1" t="s">
        <v>3651</v>
      </c>
      <c r="E211" s="1" t="s">
        <v>3032</v>
      </c>
      <c r="F211" s="2">
        <v>45539.652811238426</v>
      </c>
      <c r="G211" s="2">
        <v>45526.628622685188</v>
      </c>
      <c r="H211" s="2">
        <v>45527.690543923614</v>
      </c>
      <c r="I211" s="1" t="s">
        <v>3021</v>
      </c>
      <c r="J211" s="1" t="s">
        <v>428</v>
      </c>
      <c r="K211" t="s">
        <v>3652</v>
      </c>
    </row>
    <row r="212" spans="1:11" x14ac:dyDescent="0.3">
      <c r="A212" s="1" t="s">
        <v>3653</v>
      </c>
      <c r="B212" s="3">
        <v>45410</v>
      </c>
      <c r="C212">
        <v>2024</v>
      </c>
      <c r="D212" s="1" t="s">
        <v>3654</v>
      </c>
      <c r="E212" s="1" t="s">
        <v>3032</v>
      </c>
      <c r="F212" s="2">
        <v>45539.652811273147</v>
      </c>
      <c r="G212" s="2">
        <v>45526.56523148148</v>
      </c>
      <c r="H212" s="2">
        <v>45527.690525590275</v>
      </c>
      <c r="I212" s="1" t="s">
        <v>3021</v>
      </c>
      <c r="J212" s="1" t="s">
        <v>430</v>
      </c>
      <c r="K212" t="s">
        <v>3655</v>
      </c>
    </row>
    <row r="213" spans="1:11" x14ac:dyDescent="0.3">
      <c r="A213" s="1" t="s">
        <v>3656</v>
      </c>
      <c r="B213" s="3">
        <v>45405</v>
      </c>
      <c r="C213">
        <v>2024</v>
      </c>
      <c r="D213" s="1" t="s">
        <v>3657</v>
      </c>
      <c r="E213" s="1" t="s">
        <v>3032</v>
      </c>
      <c r="F213" s="2">
        <v>45539.652811319444</v>
      </c>
      <c r="G213" s="2">
        <v>45526.628784722219</v>
      </c>
      <c r="H213" s="2">
        <v>45527.690544236109</v>
      </c>
      <c r="I213" s="1" t="s">
        <v>3021</v>
      </c>
      <c r="J213" s="1" t="s">
        <v>432</v>
      </c>
      <c r="K213" t="s">
        <v>3658</v>
      </c>
    </row>
    <row r="214" spans="1:11" x14ac:dyDescent="0.3">
      <c r="A214" s="1" t="s">
        <v>3659</v>
      </c>
      <c r="B214" s="3">
        <v>45245</v>
      </c>
      <c r="C214">
        <v>2023</v>
      </c>
      <c r="D214" s="1" t="s">
        <v>3660</v>
      </c>
      <c r="E214" s="1" t="s">
        <v>3032</v>
      </c>
      <c r="F214" s="2">
        <v>45539.652811377317</v>
      </c>
      <c r="G214" s="2">
        <v>45526.628738425927</v>
      </c>
      <c r="H214" s="2">
        <v>45527.690544143516</v>
      </c>
      <c r="I214" s="1" t="s">
        <v>3021</v>
      </c>
      <c r="J214" s="1" t="s">
        <v>434</v>
      </c>
      <c r="K214" t="s">
        <v>3661</v>
      </c>
    </row>
    <row r="215" spans="1:11" x14ac:dyDescent="0.3">
      <c r="A215" s="1" t="s">
        <v>3662</v>
      </c>
      <c r="B215" s="3">
        <v>45401</v>
      </c>
      <c r="C215">
        <v>2024</v>
      </c>
      <c r="D215" s="1" t="s">
        <v>3663</v>
      </c>
      <c r="E215" s="1" t="s">
        <v>3032</v>
      </c>
      <c r="F215" s="2">
        <v>45539.652811423613</v>
      </c>
      <c r="G215" s="2">
        <v>45526.628831018519</v>
      </c>
      <c r="H215" s="2">
        <v>45527.690544502315</v>
      </c>
      <c r="I215" s="1" t="s">
        <v>3021</v>
      </c>
      <c r="J215" s="1" t="s">
        <v>436</v>
      </c>
      <c r="K215" t="s">
        <v>3664</v>
      </c>
    </row>
    <row r="216" spans="1:11" x14ac:dyDescent="0.3">
      <c r="A216" s="1" t="s">
        <v>3665</v>
      </c>
      <c r="B216" s="3">
        <v>45236</v>
      </c>
      <c r="C216">
        <v>2023</v>
      </c>
      <c r="D216" s="1" t="s">
        <v>3666</v>
      </c>
      <c r="E216" s="1" t="s">
        <v>3032</v>
      </c>
      <c r="F216" s="2">
        <v>45539.65281146991</v>
      </c>
      <c r="G216" s="2">
        <v>45526.628888888888</v>
      </c>
      <c r="H216" s="2">
        <v>45527.690545034726</v>
      </c>
      <c r="I216" s="1" t="s">
        <v>3021</v>
      </c>
      <c r="J216" s="1" t="s">
        <v>438</v>
      </c>
      <c r="K216" t="s">
        <v>3667</v>
      </c>
    </row>
    <row r="217" spans="1:11" x14ac:dyDescent="0.3">
      <c r="A217" s="1" t="s">
        <v>3668</v>
      </c>
      <c r="B217" s="3">
        <v>45411</v>
      </c>
      <c r="C217">
        <v>2024</v>
      </c>
      <c r="D217" s="1" t="s">
        <v>3669</v>
      </c>
      <c r="E217" s="1" t="s">
        <v>3032</v>
      </c>
      <c r="F217" s="2">
        <v>45539.652811516207</v>
      </c>
      <c r="G217" s="2">
        <v>45526.628935185188</v>
      </c>
      <c r="H217" s="2">
        <v>45527.690545138888</v>
      </c>
      <c r="I217" s="1" t="s">
        <v>3021</v>
      </c>
      <c r="J217" s="1" t="s">
        <v>440</v>
      </c>
      <c r="K217" t="s">
        <v>3670</v>
      </c>
    </row>
    <row r="218" spans="1:11" x14ac:dyDescent="0.3">
      <c r="A218" s="1" t="s">
        <v>3671</v>
      </c>
      <c r="B218" s="3">
        <v>45376</v>
      </c>
      <c r="C218">
        <v>2024</v>
      </c>
      <c r="D218" s="1" t="s">
        <v>3672</v>
      </c>
      <c r="E218" s="1" t="s">
        <v>3032</v>
      </c>
      <c r="F218" s="2">
        <v>45539.652811562497</v>
      </c>
      <c r="G218" s="2">
        <v>45526.628993055558</v>
      </c>
      <c r="H218" s="2">
        <v>45527.690545266203</v>
      </c>
      <c r="I218" s="1" t="s">
        <v>3021</v>
      </c>
      <c r="J218" s="1" t="s">
        <v>442</v>
      </c>
      <c r="K218" t="s">
        <v>3673</v>
      </c>
    </row>
    <row r="219" spans="1:11" x14ac:dyDescent="0.3">
      <c r="A219" s="1" t="s">
        <v>3674</v>
      </c>
      <c r="B219" s="3">
        <v>45215</v>
      </c>
      <c r="C219">
        <v>2023</v>
      </c>
      <c r="D219" s="1" t="s">
        <v>3675</v>
      </c>
      <c r="E219" s="1" t="s">
        <v>3032</v>
      </c>
      <c r="F219" s="2">
        <v>45539.652811608794</v>
      </c>
      <c r="G219" s="2">
        <v>45526.62903935185</v>
      </c>
      <c r="H219" s="2">
        <v>45527.690545370373</v>
      </c>
      <c r="I219" s="1" t="s">
        <v>3021</v>
      </c>
      <c r="J219" s="1" t="s">
        <v>444</v>
      </c>
      <c r="K219" t="s">
        <v>3676</v>
      </c>
    </row>
    <row r="220" spans="1:11" x14ac:dyDescent="0.3">
      <c r="A220" s="1" t="s">
        <v>3677</v>
      </c>
      <c r="B220" s="3">
        <v>45411</v>
      </c>
      <c r="C220">
        <v>2024</v>
      </c>
      <c r="D220" s="1" t="s">
        <v>3678</v>
      </c>
      <c r="E220" s="1" t="s">
        <v>3032</v>
      </c>
      <c r="F220" s="2">
        <v>45539.652811643522</v>
      </c>
      <c r="G220" s="2">
        <v>45526.62908564815</v>
      </c>
      <c r="H220" s="2">
        <v>45527.690546273145</v>
      </c>
      <c r="I220" s="1" t="s">
        <v>3021</v>
      </c>
      <c r="J220" s="1" t="s">
        <v>446</v>
      </c>
      <c r="K220" t="s">
        <v>3679</v>
      </c>
    </row>
    <row r="221" spans="1:11" x14ac:dyDescent="0.3">
      <c r="A221" s="1" t="s">
        <v>3680</v>
      </c>
      <c r="B221" s="3">
        <v>45366</v>
      </c>
      <c r="C221">
        <v>2024</v>
      </c>
      <c r="D221" s="1" t="s">
        <v>3681</v>
      </c>
      <c r="E221" s="1" t="s">
        <v>3032</v>
      </c>
      <c r="F221" s="2">
        <v>45539.652811701388</v>
      </c>
      <c r="G221" s="2">
        <v>45526.629131944443</v>
      </c>
      <c r="H221" s="2">
        <v>45527.69054664352</v>
      </c>
      <c r="I221" s="1" t="s">
        <v>3021</v>
      </c>
      <c r="J221" s="1" t="s">
        <v>448</v>
      </c>
      <c r="K221" t="s">
        <v>3682</v>
      </c>
    </row>
    <row r="222" spans="1:11" x14ac:dyDescent="0.3">
      <c r="A222" s="1" t="s">
        <v>3683</v>
      </c>
      <c r="B222" s="3">
        <v>45461</v>
      </c>
      <c r="C222">
        <v>2024</v>
      </c>
      <c r="D222" s="1" t="s">
        <v>3684</v>
      </c>
      <c r="E222" s="1" t="s">
        <v>3032</v>
      </c>
      <c r="F222" s="2">
        <v>45539.652811759261</v>
      </c>
      <c r="G222" s="2">
        <v>45526.629178240742</v>
      </c>
      <c r="H222" s="2">
        <v>45527.690547152779</v>
      </c>
      <c r="I222" s="1" t="s">
        <v>3021</v>
      </c>
      <c r="J222" s="1" t="s">
        <v>450</v>
      </c>
      <c r="K222" t="s">
        <v>3685</v>
      </c>
    </row>
    <row r="223" spans="1:11" x14ac:dyDescent="0.3">
      <c r="A223" s="1" t="s">
        <v>3686</v>
      </c>
      <c r="B223" s="3">
        <v>45412</v>
      </c>
      <c r="C223">
        <v>2024</v>
      </c>
      <c r="D223" s="1" t="s">
        <v>3687</v>
      </c>
      <c r="E223" s="1" t="s">
        <v>3032</v>
      </c>
      <c r="F223" s="2">
        <v>45539.652811805558</v>
      </c>
      <c r="G223" s="2">
        <v>45526.629236111112</v>
      </c>
      <c r="H223" s="2">
        <v>45527.690548217593</v>
      </c>
      <c r="I223" s="1" t="s">
        <v>3021</v>
      </c>
      <c r="J223" s="1" t="s">
        <v>452</v>
      </c>
      <c r="K223" t="s">
        <v>3246</v>
      </c>
    </row>
    <row r="224" spans="1:11" x14ac:dyDescent="0.3">
      <c r="A224" s="1" t="s">
        <v>3688</v>
      </c>
      <c r="B224" s="3">
        <v>45441</v>
      </c>
      <c r="C224">
        <v>2024</v>
      </c>
      <c r="D224" s="1" t="s">
        <v>3689</v>
      </c>
      <c r="E224" s="1" t="s">
        <v>3032</v>
      </c>
      <c r="F224" s="2">
        <v>45539.652811851854</v>
      </c>
      <c r="G224" s="2">
        <v>45526.629282407404</v>
      </c>
      <c r="H224" s="2">
        <v>45527.690548391205</v>
      </c>
      <c r="I224" s="1" t="s">
        <v>3021</v>
      </c>
      <c r="J224" s="1" t="s">
        <v>454</v>
      </c>
      <c r="K224" t="s">
        <v>3690</v>
      </c>
    </row>
    <row r="225" spans="1:11" x14ac:dyDescent="0.3">
      <c r="A225" s="1" t="s">
        <v>3691</v>
      </c>
      <c r="B225" s="3">
        <v>45313</v>
      </c>
      <c r="C225">
        <v>2024</v>
      </c>
      <c r="D225" s="1" t="s">
        <v>3692</v>
      </c>
      <c r="E225" s="1" t="s">
        <v>3032</v>
      </c>
      <c r="F225" s="2">
        <v>45539.652811921296</v>
      </c>
      <c r="G225" s="2">
        <v>45526.629374999997</v>
      </c>
      <c r="H225" s="2">
        <v>45527.690548969906</v>
      </c>
      <c r="I225" s="1" t="s">
        <v>3021</v>
      </c>
      <c r="J225" s="1" t="s">
        <v>456</v>
      </c>
      <c r="K225" t="s">
        <v>3693</v>
      </c>
    </row>
    <row r="226" spans="1:11" x14ac:dyDescent="0.3">
      <c r="A226" s="1" t="s">
        <v>3694</v>
      </c>
      <c r="B226" s="3">
        <v>45383</v>
      </c>
      <c r="C226">
        <v>2024</v>
      </c>
      <c r="D226" s="1" t="s">
        <v>3695</v>
      </c>
      <c r="E226" s="1" t="s">
        <v>3032</v>
      </c>
      <c r="F226" s="2">
        <v>45539.652811967593</v>
      </c>
      <c r="G226" s="2">
        <v>45526.629432870373</v>
      </c>
      <c r="H226" s="2">
        <v>45527.690549618055</v>
      </c>
      <c r="I226" s="1" t="s">
        <v>3021</v>
      </c>
      <c r="J226" s="1" t="s">
        <v>458</v>
      </c>
      <c r="K226" t="s">
        <v>3696</v>
      </c>
    </row>
    <row r="227" spans="1:11" x14ac:dyDescent="0.3">
      <c r="A227" s="1" t="s">
        <v>3697</v>
      </c>
      <c r="B227" s="3">
        <v>45377</v>
      </c>
      <c r="C227">
        <v>2024</v>
      </c>
      <c r="D227" s="1" t="s">
        <v>3698</v>
      </c>
      <c r="E227" s="1" t="s">
        <v>3032</v>
      </c>
      <c r="F227" s="2">
        <v>45539.652812025466</v>
      </c>
      <c r="G227" s="2">
        <v>45526.629328703704</v>
      </c>
      <c r="H227" s="2">
        <v>45527.690548622682</v>
      </c>
      <c r="I227" s="1" t="s">
        <v>3021</v>
      </c>
      <c r="J227" s="1" t="s">
        <v>460</v>
      </c>
      <c r="K227" t="s">
        <v>3699</v>
      </c>
    </row>
    <row r="228" spans="1:11" x14ac:dyDescent="0.3">
      <c r="A228" s="1" t="s">
        <v>3700</v>
      </c>
      <c r="B228" s="3">
        <v>45406</v>
      </c>
      <c r="C228">
        <v>2024</v>
      </c>
      <c r="D228" s="1" t="s">
        <v>3701</v>
      </c>
      <c r="E228" s="1" t="s">
        <v>3032</v>
      </c>
      <c r="F228" s="2">
        <v>45539.652812083332</v>
      </c>
      <c r="G228" s="2">
        <v>45526.629479166666</v>
      </c>
      <c r="H228" s="2">
        <v>45527.690549907406</v>
      </c>
      <c r="I228" s="1" t="s">
        <v>3021</v>
      </c>
      <c r="J228" s="1" t="s">
        <v>462</v>
      </c>
      <c r="K228" t="s">
        <v>3702</v>
      </c>
    </row>
    <row r="229" spans="1:11" x14ac:dyDescent="0.3">
      <c r="A229" s="1" t="s">
        <v>3703</v>
      </c>
      <c r="B229" s="3">
        <v>45433</v>
      </c>
      <c r="C229">
        <v>2024</v>
      </c>
      <c r="D229" s="1" t="s">
        <v>3704</v>
      </c>
      <c r="E229" s="1" t="s">
        <v>3032</v>
      </c>
      <c r="F229" s="2">
        <v>45539.652812141205</v>
      </c>
      <c r="G229" s="2">
        <v>45526.629525462966</v>
      </c>
      <c r="H229" s="2">
        <v>45527.69055013889</v>
      </c>
      <c r="I229" s="1" t="s">
        <v>3021</v>
      </c>
      <c r="J229" s="1" t="s">
        <v>464</v>
      </c>
      <c r="K229" t="s">
        <v>3705</v>
      </c>
    </row>
    <row r="230" spans="1:11" x14ac:dyDescent="0.3">
      <c r="A230" s="1" t="s">
        <v>3706</v>
      </c>
      <c r="B230" s="3">
        <v>45453</v>
      </c>
      <c r="C230">
        <v>2024</v>
      </c>
      <c r="D230" s="1" t="s">
        <v>3707</v>
      </c>
      <c r="E230" s="1" t="s">
        <v>3032</v>
      </c>
      <c r="F230" s="2">
        <v>45539.652812187502</v>
      </c>
      <c r="G230" s="2">
        <v>45526.629571759258</v>
      </c>
      <c r="H230" s="2">
        <v>45527.690550312502</v>
      </c>
      <c r="I230" s="1" t="s">
        <v>3021</v>
      </c>
      <c r="J230" s="1" t="s">
        <v>466</v>
      </c>
      <c r="K230" t="s">
        <v>3708</v>
      </c>
    </row>
    <row r="231" spans="1:11" x14ac:dyDescent="0.3">
      <c r="A231" s="1" t="s">
        <v>3709</v>
      </c>
      <c r="B231" s="3">
        <v>45382</v>
      </c>
      <c r="C231">
        <v>2024</v>
      </c>
      <c r="D231" s="1" t="s">
        <v>3710</v>
      </c>
      <c r="E231" s="1" t="s">
        <v>3032</v>
      </c>
      <c r="F231" s="2">
        <v>45539.652812233799</v>
      </c>
      <c r="G231" s="2">
        <v>45526.629629629628</v>
      </c>
      <c r="H231" s="2">
        <v>45527.690550578707</v>
      </c>
      <c r="I231" s="1" t="s">
        <v>3021</v>
      </c>
      <c r="J231" s="1" t="s">
        <v>468</v>
      </c>
      <c r="K231" t="s">
        <v>3711</v>
      </c>
    </row>
    <row r="232" spans="1:11" x14ac:dyDescent="0.3">
      <c r="A232" s="1" t="s">
        <v>3712</v>
      </c>
      <c r="B232" s="3">
        <v>45436</v>
      </c>
      <c r="C232">
        <v>2024</v>
      </c>
      <c r="D232" s="1" t="s">
        <v>3713</v>
      </c>
      <c r="E232" s="1" t="s">
        <v>3032</v>
      </c>
      <c r="F232" s="2">
        <v>45539.652812280096</v>
      </c>
      <c r="G232" s="2">
        <v>45526.629733796297</v>
      </c>
      <c r="H232" s="2">
        <v>45527.690551261578</v>
      </c>
      <c r="I232" s="1" t="s">
        <v>3021</v>
      </c>
      <c r="J232" s="1" t="s">
        <v>470</v>
      </c>
      <c r="K232" t="s">
        <v>3714</v>
      </c>
    </row>
    <row r="233" spans="1:11" x14ac:dyDescent="0.3">
      <c r="A233" s="1" t="s">
        <v>3715</v>
      </c>
      <c r="B233" s="3">
        <v>45408</v>
      </c>
      <c r="C233">
        <v>2024</v>
      </c>
      <c r="D233" s="1" t="s">
        <v>3716</v>
      </c>
      <c r="E233" s="1" t="s">
        <v>3032</v>
      </c>
      <c r="F233" s="2">
        <v>45539.652812326392</v>
      </c>
      <c r="G233" s="2">
        <v>45526.629675925928</v>
      </c>
      <c r="H233" s="2">
        <v>45527.690550717591</v>
      </c>
      <c r="I233" s="1" t="s">
        <v>3021</v>
      </c>
      <c r="J233" s="1" t="s">
        <v>472</v>
      </c>
      <c r="K233" t="s">
        <v>3717</v>
      </c>
    </row>
    <row r="234" spans="1:11" x14ac:dyDescent="0.3">
      <c r="A234" s="1" t="s">
        <v>3718</v>
      </c>
      <c r="B234" s="3">
        <v>45343</v>
      </c>
      <c r="C234">
        <v>2024</v>
      </c>
      <c r="D234" s="1" t="s">
        <v>3719</v>
      </c>
      <c r="E234" s="1" t="s">
        <v>3032</v>
      </c>
      <c r="F234" s="2">
        <v>45539.652812372682</v>
      </c>
      <c r="G234" s="2">
        <v>45526.629780092589</v>
      </c>
      <c r="H234" s="2">
        <v>45527.690551388892</v>
      </c>
      <c r="I234" s="1" t="s">
        <v>3021</v>
      </c>
      <c r="J234" s="1" t="s">
        <v>474</v>
      </c>
      <c r="K234" t="s">
        <v>3720</v>
      </c>
    </row>
    <row r="235" spans="1:11" x14ac:dyDescent="0.3">
      <c r="A235" s="1" t="s">
        <v>3721</v>
      </c>
      <c r="B235" s="3">
        <v>45412</v>
      </c>
      <c r="C235">
        <v>2024</v>
      </c>
      <c r="D235" s="1" t="s">
        <v>3722</v>
      </c>
      <c r="E235" s="1" t="s">
        <v>3032</v>
      </c>
      <c r="F235" s="2">
        <v>45539.652812430555</v>
      </c>
      <c r="G235" s="2">
        <v>45526.629826388889</v>
      </c>
      <c r="H235" s="2">
        <v>45527.690551608794</v>
      </c>
      <c r="I235" s="1" t="s">
        <v>3021</v>
      </c>
      <c r="J235" s="1" t="s">
        <v>476</v>
      </c>
      <c r="K235" t="s">
        <v>3723</v>
      </c>
    </row>
    <row r="236" spans="1:11" x14ac:dyDescent="0.3">
      <c r="A236" s="1" t="s">
        <v>3724</v>
      </c>
      <c r="B236" s="3">
        <v>45386</v>
      </c>
      <c r="C236">
        <v>2024</v>
      </c>
      <c r="D236" s="1" t="s">
        <v>3725</v>
      </c>
      <c r="E236" s="1" t="s">
        <v>3032</v>
      </c>
      <c r="F236" s="2">
        <v>45539.652812488428</v>
      </c>
      <c r="G236" s="2">
        <v>45526.629872685182</v>
      </c>
      <c r="H236" s="2">
        <v>45527.690551874999</v>
      </c>
      <c r="I236" s="1" t="s">
        <v>3021</v>
      </c>
      <c r="J236" s="1" t="s">
        <v>478</v>
      </c>
      <c r="K236" t="s">
        <v>3726</v>
      </c>
    </row>
    <row r="237" spans="1:11" x14ac:dyDescent="0.3">
      <c r="A237" s="1" t="s">
        <v>3727</v>
      </c>
      <c r="B237" s="3">
        <v>45406</v>
      </c>
      <c r="C237">
        <v>2024</v>
      </c>
      <c r="D237" s="1" t="s">
        <v>3728</v>
      </c>
      <c r="E237" s="1" t="s">
        <v>3032</v>
      </c>
      <c r="F237" s="2">
        <v>45539.652812534725</v>
      </c>
      <c r="G237" s="2">
        <v>45526.629918981482</v>
      </c>
      <c r="H237" s="2">
        <v>45527.690552175925</v>
      </c>
      <c r="I237" s="1" t="s">
        <v>3021</v>
      </c>
      <c r="J237" s="1" t="s">
        <v>480</v>
      </c>
      <c r="K237" t="s">
        <v>3729</v>
      </c>
    </row>
    <row r="238" spans="1:11" x14ac:dyDescent="0.3">
      <c r="A238" s="1" t="s">
        <v>3730</v>
      </c>
      <c r="B238" s="3">
        <v>45394</v>
      </c>
      <c r="C238">
        <v>2024</v>
      </c>
      <c r="D238" s="1" t="s">
        <v>3731</v>
      </c>
      <c r="E238" s="1" t="s">
        <v>3032</v>
      </c>
      <c r="F238" s="2">
        <v>45539.652812569446</v>
      </c>
      <c r="G238" s="2">
        <v>45526.629976851851</v>
      </c>
      <c r="H238" s="2">
        <v>45527.690552430555</v>
      </c>
      <c r="I238" s="1" t="s">
        <v>3021</v>
      </c>
      <c r="J238" s="1" t="s">
        <v>482</v>
      </c>
      <c r="K238" t="s">
        <v>3732</v>
      </c>
    </row>
    <row r="239" spans="1:11" x14ac:dyDescent="0.3">
      <c r="A239" s="1" t="s">
        <v>3733</v>
      </c>
      <c r="B239" s="3">
        <v>45379</v>
      </c>
      <c r="C239">
        <v>2024</v>
      </c>
      <c r="D239" s="1" t="s">
        <v>3734</v>
      </c>
      <c r="E239" s="1" t="s">
        <v>3032</v>
      </c>
      <c r="F239" s="2">
        <v>45539.652812627312</v>
      </c>
      <c r="G239" s="2">
        <v>45526.630023148151</v>
      </c>
      <c r="H239" s="2">
        <v>45527.69055255787</v>
      </c>
      <c r="I239" s="1" t="s">
        <v>3021</v>
      </c>
      <c r="J239" s="1" t="s">
        <v>484</v>
      </c>
      <c r="K239" t="s">
        <v>3735</v>
      </c>
    </row>
    <row r="240" spans="1:11" x14ac:dyDescent="0.3">
      <c r="A240" s="1" t="s">
        <v>3736</v>
      </c>
      <c r="B240" s="3">
        <v>45482</v>
      </c>
      <c r="C240">
        <v>2024</v>
      </c>
      <c r="D240" s="1" t="s">
        <v>3737</v>
      </c>
      <c r="E240" s="1" t="s">
        <v>3032</v>
      </c>
      <c r="F240" s="2">
        <v>45539.652812685184</v>
      </c>
      <c r="G240" s="2">
        <v>45526.63008101852</v>
      </c>
      <c r="H240" s="2">
        <v>45527.690553252316</v>
      </c>
      <c r="I240" s="1" t="s">
        <v>3021</v>
      </c>
      <c r="J240" s="1" t="s">
        <v>486</v>
      </c>
      <c r="K240" t="s">
        <v>3738</v>
      </c>
    </row>
    <row r="241" spans="1:11" x14ac:dyDescent="0.3">
      <c r="A241" s="1" t="s">
        <v>3739</v>
      </c>
      <c r="B241" s="3">
        <v>45390</v>
      </c>
      <c r="C241">
        <v>2024</v>
      </c>
      <c r="D241" s="1" t="s">
        <v>3740</v>
      </c>
      <c r="E241" s="1" t="s">
        <v>3032</v>
      </c>
      <c r="F241" s="2">
        <v>45539.652812731481</v>
      </c>
      <c r="G241" s="2">
        <v>45526.630127314813</v>
      </c>
      <c r="H241" s="2">
        <v>45527.69055363426</v>
      </c>
      <c r="I241" s="1" t="s">
        <v>3021</v>
      </c>
      <c r="J241" s="1" t="s">
        <v>488</v>
      </c>
      <c r="K241" t="s">
        <v>3741</v>
      </c>
    </row>
    <row r="242" spans="1:11" x14ac:dyDescent="0.3">
      <c r="A242" s="1" t="s">
        <v>3742</v>
      </c>
      <c r="B242" s="3">
        <v>45412</v>
      </c>
      <c r="C242">
        <v>2024</v>
      </c>
      <c r="D242" s="1" t="s">
        <v>3743</v>
      </c>
      <c r="E242" s="1" t="s">
        <v>3032</v>
      </c>
      <c r="F242" s="2">
        <v>45539.652812800923</v>
      </c>
      <c r="G242" s="2">
        <v>45526.630173611113</v>
      </c>
      <c r="H242" s="2">
        <v>45527.690553865737</v>
      </c>
      <c r="I242" s="1" t="s">
        <v>3021</v>
      </c>
      <c r="J242" s="1" t="s">
        <v>490</v>
      </c>
      <c r="K242" t="s">
        <v>3744</v>
      </c>
    </row>
    <row r="243" spans="1:11" x14ac:dyDescent="0.3">
      <c r="A243" s="1" t="s">
        <v>3745</v>
      </c>
      <c r="B243" s="3">
        <v>45411</v>
      </c>
      <c r="C243">
        <v>2024</v>
      </c>
      <c r="D243" s="1" t="s">
        <v>3746</v>
      </c>
      <c r="E243" s="1" t="s">
        <v>3032</v>
      </c>
      <c r="F243" s="2">
        <v>45539.652812858796</v>
      </c>
      <c r="G243" s="2">
        <v>45526.630219907405</v>
      </c>
      <c r="H243" s="2">
        <v>45527.690554050925</v>
      </c>
      <c r="I243" s="1" t="s">
        <v>3021</v>
      </c>
      <c r="J243" s="1" t="s">
        <v>492</v>
      </c>
      <c r="K243" t="s">
        <v>3747</v>
      </c>
    </row>
    <row r="244" spans="1:11" x14ac:dyDescent="0.3">
      <c r="A244" s="1" t="s">
        <v>3748</v>
      </c>
      <c r="B244" s="3">
        <v>45380</v>
      </c>
      <c r="C244">
        <v>2024</v>
      </c>
      <c r="D244" s="1" t="s">
        <v>3749</v>
      </c>
      <c r="E244" s="1" t="s">
        <v>3032</v>
      </c>
      <c r="F244" s="2">
        <v>45539.652812905093</v>
      </c>
      <c r="G244" s="2">
        <v>45526.630266203705</v>
      </c>
      <c r="H244" s="2">
        <v>45527.690554201392</v>
      </c>
      <c r="I244" s="1" t="s">
        <v>3021</v>
      </c>
      <c r="J244" s="1" t="s">
        <v>494</v>
      </c>
      <c r="K244" t="s">
        <v>3750</v>
      </c>
    </row>
    <row r="245" spans="1:11" x14ac:dyDescent="0.3">
      <c r="A245" s="1" t="s">
        <v>3751</v>
      </c>
      <c r="B245" s="3">
        <v>45398</v>
      </c>
      <c r="C245">
        <v>2024</v>
      </c>
      <c r="D245" s="1" t="s">
        <v>3752</v>
      </c>
      <c r="E245" s="1" t="s">
        <v>3032</v>
      </c>
      <c r="F245" s="2">
        <v>45539.652812962966</v>
      </c>
      <c r="G245" s="2">
        <v>45526.630324074074</v>
      </c>
      <c r="H245" s="2">
        <v>45527.690555543981</v>
      </c>
      <c r="I245" s="1" t="s">
        <v>3021</v>
      </c>
      <c r="J245" s="1" t="s">
        <v>496</v>
      </c>
      <c r="K245" t="s">
        <v>3753</v>
      </c>
    </row>
    <row r="246" spans="1:11" x14ac:dyDescent="0.3">
      <c r="A246" s="1" t="s">
        <v>3754</v>
      </c>
      <c r="B246" s="3">
        <v>45520</v>
      </c>
      <c r="C246">
        <v>2024</v>
      </c>
      <c r="D246" s="1" t="s">
        <v>3755</v>
      </c>
      <c r="E246" s="1" t="s">
        <v>3032</v>
      </c>
      <c r="F246" s="2">
        <v>45539.652813020832</v>
      </c>
      <c r="G246" s="2">
        <v>45526.630370370367</v>
      </c>
      <c r="H246" s="2">
        <v>45527.690555821762</v>
      </c>
      <c r="I246" s="1" t="s">
        <v>3021</v>
      </c>
      <c r="J246" s="1" t="s">
        <v>498</v>
      </c>
      <c r="K246" t="s">
        <v>3756</v>
      </c>
    </row>
    <row r="247" spans="1:11" x14ac:dyDescent="0.3">
      <c r="A247" s="1" t="s">
        <v>3757</v>
      </c>
      <c r="B247" s="3">
        <v>45399</v>
      </c>
      <c r="C247">
        <v>2024</v>
      </c>
      <c r="D247" s="1" t="s">
        <v>3758</v>
      </c>
      <c r="E247" s="1" t="s">
        <v>3032</v>
      </c>
      <c r="F247" s="2">
        <v>45539.652813067129</v>
      </c>
      <c r="G247" s="2">
        <v>45526.630428240744</v>
      </c>
      <c r="H247" s="2">
        <v>45527.690556215275</v>
      </c>
      <c r="I247" s="1" t="s">
        <v>3021</v>
      </c>
      <c r="J247" s="1" t="s">
        <v>500</v>
      </c>
      <c r="K247" t="s">
        <v>3759</v>
      </c>
    </row>
    <row r="248" spans="1:11" x14ac:dyDescent="0.3">
      <c r="A248" s="1" t="s">
        <v>3760</v>
      </c>
      <c r="B248" s="3">
        <v>45380</v>
      </c>
      <c r="C248">
        <v>2024</v>
      </c>
      <c r="D248" s="1" t="s">
        <v>3761</v>
      </c>
      <c r="E248" s="1" t="s">
        <v>3032</v>
      </c>
      <c r="F248" s="2">
        <v>45539.652813113426</v>
      </c>
      <c r="G248" s="2">
        <v>45526.630474537036</v>
      </c>
      <c r="H248" s="2">
        <v>45527.690556608795</v>
      </c>
      <c r="I248" s="1" t="s">
        <v>3021</v>
      </c>
      <c r="J248" s="1" t="s">
        <v>502</v>
      </c>
      <c r="K248" t="s">
        <v>3762</v>
      </c>
    </row>
    <row r="249" spans="1:11" x14ac:dyDescent="0.3">
      <c r="A249" s="1" t="s">
        <v>3763</v>
      </c>
      <c r="B249" s="3">
        <v>45393</v>
      </c>
      <c r="C249">
        <v>2024</v>
      </c>
      <c r="D249" s="1" t="s">
        <v>3764</v>
      </c>
      <c r="E249" s="1" t="s">
        <v>3032</v>
      </c>
      <c r="F249" s="2">
        <v>45539.652813171298</v>
      </c>
      <c r="G249" s="2">
        <v>45526.630532407406</v>
      </c>
      <c r="H249" s="2">
        <v>45527.690556782407</v>
      </c>
      <c r="I249" s="1" t="s">
        <v>3021</v>
      </c>
      <c r="J249" s="1" t="s">
        <v>504</v>
      </c>
      <c r="K249" t="s">
        <v>3765</v>
      </c>
    </row>
    <row r="250" spans="1:11" x14ac:dyDescent="0.3">
      <c r="A250" s="1" t="s">
        <v>3766</v>
      </c>
      <c r="B250" s="3">
        <v>45456</v>
      </c>
      <c r="C250">
        <v>2024</v>
      </c>
      <c r="D250" s="1" t="s">
        <v>3767</v>
      </c>
      <c r="E250" s="1" t="s">
        <v>3032</v>
      </c>
      <c r="F250" s="2">
        <v>45539.652813217595</v>
      </c>
      <c r="G250" s="2">
        <v>45526.630578703705</v>
      </c>
      <c r="H250" s="2">
        <v>45527.690556944443</v>
      </c>
      <c r="I250" s="1" t="s">
        <v>3021</v>
      </c>
      <c r="J250" s="1" t="s">
        <v>506</v>
      </c>
      <c r="K250" t="s">
        <v>3768</v>
      </c>
    </row>
    <row r="251" spans="1:11" x14ac:dyDescent="0.3">
      <c r="A251" s="1" t="s">
        <v>3769</v>
      </c>
      <c r="B251" s="3">
        <v>45404</v>
      </c>
      <c r="C251">
        <v>2024</v>
      </c>
      <c r="D251" s="1" t="s">
        <v>3770</v>
      </c>
      <c r="E251" s="1" t="s">
        <v>3032</v>
      </c>
      <c r="F251" s="2">
        <v>45539.652813263892</v>
      </c>
      <c r="G251" s="2">
        <v>45526.630624999998</v>
      </c>
      <c r="H251" s="2">
        <v>45527.690557118054</v>
      </c>
      <c r="I251" s="1" t="s">
        <v>3021</v>
      </c>
      <c r="J251" s="1" t="s">
        <v>508</v>
      </c>
      <c r="K251" t="s">
        <v>3771</v>
      </c>
    </row>
    <row r="252" spans="1:11" x14ac:dyDescent="0.3">
      <c r="A252" s="1" t="s">
        <v>3772</v>
      </c>
      <c r="B252" s="3">
        <v>45467</v>
      </c>
      <c r="C252">
        <v>2024</v>
      </c>
      <c r="D252" s="1" t="s">
        <v>3773</v>
      </c>
      <c r="E252" s="1" t="s">
        <v>3032</v>
      </c>
      <c r="F252" s="2">
        <v>45539.652813321758</v>
      </c>
      <c r="G252" s="2">
        <v>45526.630671296298</v>
      </c>
      <c r="H252" s="2">
        <v>45527.690557627313</v>
      </c>
      <c r="I252" s="1" t="s">
        <v>3021</v>
      </c>
      <c r="J252" s="1" t="s">
        <v>510</v>
      </c>
      <c r="K252" t="s">
        <v>3774</v>
      </c>
    </row>
    <row r="253" spans="1:11" x14ac:dyDescent="0.3">
      <c r="A253" s="1" t="s">
        <v>3775</v>
      </c>
      <c r="B253" s="3">
        <v>45386</v>
      </c>
      <c r="C253">
        <v>2024</v>
      </c>
      <c r="D253" s="1" t="s">
        <v>3776</v>
      </c>
      <c r="E253" s="1" t="s">
        <v>3032</v>
      </c>
      <c r="F253" s="2">
        <v>45539.652813368055</v>
      </c>
      <c r="G253" s="2">
        <v>45526.630729166667</v>
      </c>
      <c r="H253" s="2">
        <v>45527.690558506947</v>
      </c>
      <c r="I253" s="1" t="s">
        <v>3021</v>
      </c>
      <c r="J253" s="1" t="s">
        <v>512</v>
      </c>
      <c r="K253" t="s">
        <v>3777</v>
      </c>
    </row>
    <row r="254" spans="1:11" x14ac:dyDescent="0.3">
      <c r="A254" s="1" t="s">
        <v>3778</v>
      </c>
      <c r="B254" s="3">
        <v>45176</v>
      </c>
      <c r="C254">
        <v>2023</v>
      </c>
      <c r="D254" s="1" t="s">
        <v>3779</v>
      </c>
      <c r="E254" s="1" t="s">
        <v>3032</v>
      </c>
      <c r="F254" s="2">
        <v>45539.652813425928</v>
      </c>
      <c r="G254" s="2">
        <v>45526.63077546296</v>
      </c>
      <c r="H254" s="2">
        <v>45527.690558923612</v>
      </c>
      <c r="I254" s="1" t="s">
        <v>3021</v>
      </c>
      <c r="J254" s="1" t="s">
        <v>514</v>
      </c>
      <c r="K254" t="s">
        <v>3780</v>
      </c>
    </row>
    <row r="255" spans="1:11" x14ac:dyDescent="0.3">
      <c r="A255" s="1" t="s">
        <v>3781</v>
      </c>
      <c r="B255" s="3">
        <v>45399</v>
      </c>
      <c r="C255">
        <v>2024</v>
      </c>
      <c r="D255" s="1" t="s">
        <v>3782</v>
      </c>
      <c r="E255" s="1" t="s">
        <v>3032</v>
      </c>
      <c r="F255" s="2">
        <v>45539.652813506946</v>
      </c>
      <c r="G255" s="2">
        <v>45526.630833333336</v>
      </c>
      <c r="H255" s="2">
        <v>45527.690560092589</v>
      </c>
      <c r="I255" s="1" t="s">
        <v>3021</v>
      </c>
      <c r="J255" s="1" t="s">
        <v>516</v>
      </c>
      <c r="K255" t="s">
        <v>3783</v>
      </c>
    </row>
    <row r="256" spans="1:11" x14ac:dyDescent="0.3">
      <c r="A256" s="1" t="s">
        <v>3784</v>
      </c>
      <c r="B256" s="3">
        <v>45435</v>
      </c>
      <c r="C256">
        <v>2024</v>
      </c>
      <c r="D256" s="1" t="s">
        <v>3785</v>
      </c>
      <c r="E256" s="1" t="s">
        <v>3032</v>
      </c>
      <c r="F256" s="2">
        <v>45539.65281363426</v>
      </c>
      <c r="G256" s="2">
        <v>45526.630879629629</v>
      </c>
      <c r="H256" s="2">
        <v>45527.690560474533</v>
      </c>
      <c r="I256" s="1" t="s">
        <v>3021</v>
      </c>
      <c r="J256" s="1" t="s">
        <v>518</v>
      </c>
      <c r="K256" t="s">
        <v>3786</v>
      </c>
    </row>
    <row r="257" spans="1:11" x14ac:dyDescent="0.3">
      <c r="A257" s="1" t="s">
        <v>3787</v>
      </c>
      <c r="B257" s="3">
        <v>45350</v>
      </c>
      <c r="C257">
        <v>2024</v>
      </c>
      <c r="D257" s="1" t="s">
        <v>3788</v>
      </c>
      <c r="E257" s="1" t="s">
        <v>3032</v>
      </c>
      <c r="F257" s="2">
        <v>45539.652813692126</v>
      </c>
      <c r="G257" s="2">
        <v>45526.630925925929</v>
      </c>
      <c r="H257" s="2">
        <v>45527.690561342592</v>
      </c>
      <c r="I257" s="1" t="s">
        <v>3021</v>
      </c>
      <c r="J257" s="1" t="s">
        <v>520</v>
      </c>
      <c r="K257" t="s">
        <v>3789</v>
      </c>
    </row>
    <row r="258" spans="1:11" x14ac:dyDescent="0.3">
      <c r="A258" s="1" t="s">
        <v>3790</v>
      </c>
      <c r="B258" s="3">
        <v>45383</v>
      </c>
      <c r="C258">
        <v>2024</v>
      </c>
      <c r="D258" s="1" t="s">
        <v>3791</v>
      </c>
      <c r="E258" s="1" t="s">
        <v>3032</v>
      </c>
      <c r="F258" s="2">
        <v>45539.652813749999</v>
      </c>
      <c r="G258" s="2">
        <v>45526.63113425926</v>
      </c>
      <c r="H258" s="2">
        <v>45527.690561597221</v>
      </c>
      <c r="I258" s="1" t="s">
        <v>3021</v>
      </c>
      <c r="J258" s="1" t="s">
        <v>522</v>
      </c>
      <c r="K258" t="s">
        <v>3792</v>
      </c>
    </row>
    <row r="259" spans="1:11" x14ac:dyDescent="0.3">
      <c r="A259" s="1" t="s">
        <v>3793</v>
      </c>
      <c r="B259" s="3">
        <v>45405</v>
      </c>
      <c r="C259">
        <v>2024</v>
      </c>
      <c r="D259" s="1" t="s">
        <v>3794</v>
      </c>
      <c r="E259" s="1" t="s">
        <v>3032</v>
      </c>
      <c r="F259" s="2">
        <v>45539.652813807872</v>
      </c>
      <c r="G259" s="2">
        <v>45526.631215277775</v>
      </c>
      <c r="H259" s="2">
        <v>45527.690561828706</v>
      </c>
      <c r="I259" s="1" t="s">
        <v>3021</v>
      </c>
      <c r="J259" s="1" t="s">
        <v>524</v>
      </c>
      <c r="K259" t="s">
        <v>3795</v>
      </c>
    </row>
    <row r="260" spans="1:11" x14ac:dyDescent="0.3">
      <c r="A260" s="1" t="s">
        <v>3796</v>
      </c>
      <c r="B260" s="3">
        <v>45403</v>
      </c>
      <c r="C260">
        <v>2024</v>
      </c>
      <c r="D260" s="1" t="s">
        <v>3797</v>
      </c>
      <c r="E260" s="1" t="s">
        <v>3032</v>
      </c>
      <c r="F260" s="2">
        <v>45539.652813865738</v>
      </c>
      <c r="G260" s="2">
        <v>45526.631261574075</v>
      </c>
      <c r="H260" s="2">
        <v>45527.690562094911</v>
      </c>
      <c r="I260" s="1" t="s">
        <v>3021</v>
      </c>
      <c r="J260" s="1" t="s">
        <v>526</v>
      </c>
      <c r="K260" t="s">
        <v>3798</v>
      </c>
    </row>
    <row r="261" spans="1:11" x14ac:dyDescent="0.3">
      <c r="A261" s="1" t="s">
        <v>3799</v>
      </c>
      <c r="B261" s="3">
        <v>45412</v>
      </c>
      <c r="C261">
        <v>2024</v>
      </c>
      <c r="D261" s="1" t="s">
        <v>3800</v>
      </c>
      <c r="E261" s="1" t="s">
        <v>3032</v>
      </c>
      <c r="F261" s="2">
        <v>45539.652813946763</v>
      </c>
      <c r="G261" s="2">
        <v>45526.631319444445</v>
      </c>
      <c r="H261" s="2">
        <v>45527.690562384261</v>
      </c>
      <c r="I261" s="1" t="s">
        <v>3021</v>
      </c>
      <c r="J261" s="1" t="s">
        <v>528</v>
      </c>
      <c r="K261" t="s">
        <v>3801</v>
      </c>
    </row>
    <row r="262" spans="1:11" x14ac:dyDescent="0.3">
      <c r="A262" s="1" t="s">
        <v>3802</v>
      </c>
      <c r="B262" s="3">
        <v>45411</v>
      </c>
      <c r="C262">
        <v>2024</v>
      </c>
      <c r="D262" s="1" t="s">
        <v>3803</v>
      </c>
      <c r="E262" s="1" t="s">
        <v>3032</v>
      </c>
      <c r="F262" s="2">
        <v>45539.652813993052</v>
      </c>
      <c r="G262" s="2">
        <v>45526.631365740737</v>
      </c>
      <c r="H262" s="2">
        <v>45527.690564143515</v>
      </c>
      <c r="I262" s="1" t="s">
        <v>3021</v>
      </c>
      <c r="J262" s="1" t="s">
        <v>530</v>
      </c>
      <c r="K262" t="s">
        <v>3804</v>
      </c>
    </row>
    <row r="263" spans="1:11" x14ac:dyDescent="0.3">
      <c r="A263" s="1" t="s">
        <v>3805</v>
      </c>
      <c r="B263" s="3">
        <v>45382</v>
      </c>
      <c r="C263">
        <v>2024</v>
      </c>
      <c r="D263" s="1" t="s">
        <v>3806</v>
      </c>
      <c r="E263" s="1" t="s">
        <v>3032</v>
      </c>
      <c r="F263" s="2">
        <v>45539.652814039349</v>
      </c>
      <c r="G263" s="2">
        <v>45526.631412037037</v>
      </c>
      <c r="H263" s="2">
        <v>45527.69056466435</v>
      </c>
      <c r="I263" s="1" t="s">
        <v>3021</v>
      </c>
      <c r="J263" s="1" t="s">
        <v>532</v>
      </c>
      <c r="K263" t="s">
        <v>3807</v>
      </c>
    </row>
    <row r="264" spans="1:11" x14ac:dyDescent="0.3">
      <c r="A264" s="1" t="s">
        <v>3808</v>
      </c>
      <c r="B264" s="3">
        <v>45432</v>
      </c>
      <c r="C264">
        <v>2024</v>
      </c>
      <c r="D264" s="1" t="s">
        <v>3809</v>
      </c>
      <c r="E264" s="1" t="s">
        <v>3032</v>
      </c>
      <c r="F264" s="2">
        <v>45539.652814074077</v>
      </c>
      <c r="G264" s="2">
        <v>45526.631458333337</v>
      </c>
      <c r="H264" s="2">
        <v>45527.690565081015</v>
      </c>
      <c r="I264" s="1" t="s">
        <v>3021</v>
      </c>
      <c r="J264" s="1" t="s">
        <v>534</v>
      </c>
      <c r="K264" t="s">
        <v>3810</v>
      </c>
    </row>
    <row r="265" spans="1:11" x14ac:dyDescent="0.3">
      <c r="A265" s="1" t="s">
        <v>3811</v>
      </c>
      <c r="B265" s="3">
        <v>45401</v>
      </c>
      <c r="C265">
        <v>2024</v>
      </c>
      <c r="D265" s="1" t="s">
        <v>3812</v>
      </c>
      <c r="E265" s="1" t="s">
        <v>3032</v>
      </c>
      <c r="F265" s="2">
        <v>45539.652814120367</v>
      </c>
      <c r="G265" s="2">
        <v>45526.631504629629</v>
      </c>
      <c r="H265" s="2">
        <v>45527.690565509256</v>
      </c>
      <c r="I265" s="1" t="s">
        <v>3021</v>
      </c>
      <c r="J265" s="1" t="s">
        <v>536</v>
      </c>
      <c r="K265" t="s">
        <v>3813</v>
      </c>
    </row>
    <row r="266" spans="1:11" x14ac:dyDescent="0.3">
      <c r="A266" s="1" t="s">
        <v>3814</v>
      </c>
      <c r="B266" s="3">
        <v>45406</v>
      </c>
      <c r="C266">
        <v>2024</v>
      </c>
      <c r="D266" s="1" t="s">
        <v>3815</v>
      </c>
      <c r="E266" s="1" t="s">
        <v>3032</v>
      </c>
      <c r="F266" s="2">
        <v>45539.652814166664</v>
      </c>
      <c r="G266" s="2">
        <v>45526.631655092591</v>
      </c>
      <c r="H266" s="2">
        <v>45527.690567256941</v>
      </c>
      <c r="I266" s="1" t="s">
        <v>3021</v>
      </c>
      <c r="J266" s="1" t="s">
        <v>538</v>
      </c>
      <c r="K266" t="s">
        <v>3816</v>
      </c>
    </row>
    <row r="267" spans="1:11" x14ac:dyDescent="0.3">
      <c r="A267" s="1" t="s">
        <v>3817</v>
      </c>
      <c r="B267" s="3">
        <v>45418</v>
      </c>
      <c r="C267">
        <v>2024</v>
      </c>
      <c r="D267" s="1" t="s">
        <v>3818</v>
      </c>
      <c r="E267" s="1" t="s">
        <v>3032</v>
      </c>
      <c r="F267" s="2">
        <v>45539.652814236113</v>
      </c>
      <c r="G267" s="2">
        <v>45526.631562499999</v>
      </c>
      <c r="H267" s="2">
        <v>45527.6905658912</v>
      </c>
      <c r="I267" s="1" t="s">
        <v>3021</v>
      </c>
      <c r="J267" s="1" t="s">
        <v>540</v>
      </c>
      <c r="K267" t="s">
        <v>3819</v>
      </c>
    </row>
    <row r="268" spans="1:11" x14ac:dyDescent="0.3">
      <c r="A268" s="1" t="s">
        <v>3820</v>
      </c>
      <c r="B268" s="3">
        <v>45418</v>
      </c>
      <c r="C268">
        <v>2024</v>
      </c>
      <c r="D268" s="1" t="s">
        <v>3821</v>
      </c>
      <c r="E268" s="1" t="s">
        <v>3032</v>
      </c>
      <c r="F268" s="2">
        <v>45539.65281428241</v>
      </c>
      <c r="G268" s="2">
        <v>45526.631608796299</v>
      </c>
      <c r="H268" s="2">
        <v>45527.690566967591</v>
      </c>
      <c r="I268" s="1" t="s">
        <v>3021</v>
      </c>
      <c r="J268" s="1" t="s">
        <v>542</v>
      </c>
      <c r="K268" t="s">
        <v>3822</v>
      </c>
    </row>
    <row r="269" spans="1:11" x14ac:dyDescent="0.3">
      <c r="A269" s="1" t="s">
        <v>3823</v>
      </c>
      <c r="B269" s="3">
        <v>45519</v>
      </c>
      <c r="C269">
        <v>2024</v>
      </c>
      <c r="D269" s="1" t="s">
        <v>3824</v>
      </c>
      <c r="E269" s="1" t="s">
        <v>3032</v>
      </c>
      <c r="F269" s="2">
        <v>45539.652814340276</v>
      </c>
      <c r="G269" s="2">
        <v>45526.631712962961</v>
      </c>
      <c r="H269" s="2">
        <v>45527.690568449078</v>
      </c>
      <c r="I269" s="1" t="s">
        <v>3021</v>
      </c>
      <c r="J269" s="1" t="s">
        <v>544</v>
      </c>
      <c r="K269" t="s">
        <v>3825</v>
      </c>
    </row>
    <row r="270" spans="1:11" x14ac:dyDescent="0.3">
      <c r="A270" s="1" t="s">
        <v>3826</v>
      </c>
      <c r="B270" s="3">
        <v>45299</v>
      </c>
      <c r="C270">
        <v>2024</v>
      </c>
      <c r="D270" s="1" t="s">
        <v>3827</v>
      </c>
      <c r="E270" s="1" t="s">
        <v>3032</v>
      </c>
      <c r="F270" s="2">
        <v>45539.652814386573</v>
      </c>
      <c r="G270" s="2">
        <v>45526.63175925926</v>
      </c>
      <c r="H270" s="2">
        <v>45527.690569224535</v>
      </c>
      <c r="I270" s="1" t="s">
        <v>3021</v>
      </c>
      <c r="J270" s="1" t="s">
        <v>546</v>
      </c>
      <c r="K270" t="s">
        <v>3828</v>
      </c>
    </row>
    <row r="271" spans="1:11" x14ac:dyDescent="0.3">
      <c r="A271" s="1" t="s">
        <v>3829</v>
      </c>
      <c r="B271" s="3">
        <v>45413</v>
      </c>
      <c r="C271">
        <v>2024</v>
      </c>
      <c r="D271" s="1" t="s">
        <v>3830</v>
      </c>
      <c r="E271" s="1" t="s">
        <v>3032</v>
      </c>
      <c r="F271" s="2">
        <v>45539.652814432869</v>
      </c>
      <c r="G271" s="2">
        <v>45526.631840277776</v>
      </c>
      <c r="H271" s="2">
        <v>45527.690569560182</v>
      </c>
      <c r="I271" s="1" t="s">
        <v>3021</v>
      </c>
      <c r="J271" s="1" t="s">
        <v>548</v>
      </c>
      <c r="K271" t="s">
        <v>3831</v>
      </c>
    </row>
    <row r="272" spans="1:11" x14ac:dyDescent="0.3">
      <c r="A272" s="1" t="s">
        <v>3832</v>
      </c>
      <c r="B272" s="3">
        <v>45446</v>
      </c>
      <c r="C272">
        <v>2024</v>
      </c>
      <c r="D272" s="1" t="s">
        <v>3833</v>
      </c>
      <c r="E272" s="1" t="s">
        <v>3032</v>
      </c>
      <c r="F272" s="2">
        <v>45539.652814479166</v>
      </c>
      <c r="G272" s="2">
        <v>45526.631886574076</v>
      </c>
      <c r="H272" s="2">
        <v>45527.690569918981</v>
      </c>
      <c r="I272" s="1" t="s">
        <v>3021</v>
      </c>
      <c r="J272" s="1" t="s">
        <v>550</v>
      </c>
      <c r="K272" t="s">
        <v>3246</v>
      </c>
    </row>
    <row r="273" spans="1:11" x14ac:dyDescent="0.3">
      <c r="A273" s="1" t="s">
        <v>3834</v>
      </c>
      <c r="B273" s="3">
        <v>45243</v>
      </c>
      <c r="C273">
        <v>2023</v>
      </c>
      <c r="D273" s="1" t="s">
        <v>3835</v>
      </c>
      <c r="E273" s="1" t="s">
        <v>3032</v>
      </c>
      <c r="F273" s="2">
        <v>45539.652814525463</v>
      </c>
      <c r="G273" s="2">
        <v>45526.631932870368</v>
      </c>
      <c r="H273" s="2">
        <v>45527.690570601852</v>
      </c>
      <c r="I273" s="1" t="s">
        <v>3021</v>
      </c>
      <c r="J273" s="1" t="s">
        <v>552</v>
      </c>
      <c r="K273" t="s">
        <v>3836</v>
      </c>
    </row>
    <row r="274" spans="1:11" x14ac:dyDescent="0.3">
      <c r="A274" s="1" t="s">
        <v>3837</v>
      </c>
      <c r="B274" s="3">
        <v>45195</v>
      </c>
      <c r="C274">
        <v>2023</v>
      </c>
      <c r="D274" s="1" t="s">
        <v>3838</v>
      </c>
      <c r="E274" s="1" t="s">
        <v>3032</v>
      </c>
      <c r="F274" s="2">
        <v>45539.65281457176</v>
      </c>
      <c r="G274" s="2">
        <v>45526.631990740738</v>
      </c>
      <c r="H274" s="2">
        <v>45527.69057111111</v>
      </c>
      <c r="I274" s="1" t="s">
        <v>3021</v>
      </c>
      <c r="J274" s="1" t="s">
        <v>554</v>
      </c>
      <c r="K274" t="s">
        <v>3839</v>
      </c>
    </row>
    <row r="275" spans="1:11" x14ac:dyDescent="0.3">
      <c r="A275" s="1" t="s">
        <v>3840</v>
      </c>
      <c r="B275" s="3">
        <v>45399</v>
      </c>
      <c r="C275">
        <v>2024</v>
      </c>
      <c r="D275" s="1" t="s">
        <v>3841</v>
      </c>
      <c r="E275" s="1" t="s">
        <v>3032</v>
      </c>
      <c r="F275" s="2">
        <v>45539.652814618057</v>
      </c>
      <c r="G275" s="2">
        <v>45526.632037037038</v>
      </c>
      <c r="H275" s="2">
        <v>45527.690572453706</v>
      </c>
      <c r="I275" s="1" t="s">
        <v>3021</v>
      </c>
      <c r="J275" s="1" t="s">
        <v>556</v>
      </c>
      <c r="K275" t="s">
        <v>3842</v>
      </c>
    </row>
    <row r="276" spans="1:11" x14ac:dyDescent="0.3">
      <c r="A276" s="1" t="s">
        <v>3843</v>
      </c>
      <c r="B276" s="3">
        <v>45435</v>
      </c>
      <c r="C276">
        <v>2024</v>
      </c>
      <c r="D276" s="1" t="s">
        <v>3844</v>
      </c>
      <c r="E276" s="1" t="s">
        <v>3032</v>
      </c>
      <c r="F276" s="2">
        <v>45539.652814675923</v>
      </c>
      <c r="G276" s="2">
        <v>45526.63208333333</v>
      </c>
      <c r="H276" s="2">
        <v>45527.690572754633</v>
      </c>
      <c r="I276" s="1" t="s">
        <v>3021</v>
      </c>
      <c r="J276" s="1" t="s">
        <v>558</v>
      </c>
      <c r="K276" t="s">
        <v>3246</v>
      </c>
    </row>
    <row r="277" spans="1:11" x14ac:dyDescent="0.3">
      <c r="A277" s="1" t="s">
        <v>3845</v>
      </c>
      <c r="B277" s="3">
        <v>45381</v>
      </c>
      <c r="C277">
        <v>2024</v>
      </c>
      <c r="D277" s="1" t="s">
        <v>3846</v>
      </c>
      <c r="E277" s="1" t="s">
        <v>3032</v>
      </c>
      <c r="F277" s="2">
        <v>45539.652814710651</v>
      </c>
      <c r="G277" s="2">
        <v>45526.632141203707</v>
      </c>
      <c r="H277" s="2">
        <v>45527.690573483793</v>
      </c>
      <c r="I277" s="1" t="s">
        <v>3021</v>
      </c>
      <c r="J277" s="1" t="s">
        <v>560</v>
      </c>
      <c r="K277" t="s">
        <v>3847</v>
      </c>
    </row>
    <row r="278" spans="1:11" x14ac:dyDescent="0.3">
      <c r="A278" s="1" t="s">
        <v>3848</v>
      </c>
      <c r="B278" s="3">
        <v>45407</v>
      </c>
      <c r="C278">
        <v>2024</v>
      </c>
      <c r="D278" s="1" t="s">
        <v>3849</v>
      </c>
      <c r="E278" s="1" t="s">
        <v>3032</v>
      </c>
      <c r="F278" s="2">
        <v>45539.652814768517</v>
      </c>
      <c r="G278" s="2">
        <v>45526.632280092592</v>
      </c>
      <c r="H278" s="2">
        <v>45527.690574375003</v>
      </c>
      <c r="I278" s="1" t="s">
        <v>3021</v>
      </c>
      <c r="J278" s="1" t="s">
        <v>562</v>
      </c>
      <c r="K278" t="s">
        <v>3850</v>
      </c>
    </row>
    <row r="279" spans="1:11" x14ac:dyDescent="0.3">
      <c r="A279" s="1" t="s">
        <v>3851</v>
      </c>
      <c r="B279" s="3">
        <v>45170</v>
      </c>
      <c r="C279">
        <v>2023</v>
      </c>
      <c r="D279" s="1" t="s">
        <v>3852</v>
      </c>
      <c r="E279" s="1" t="s">
        <v>3032</v>
      </c>
      <c r="F279" s="2">
        <v>45539.65281482639</v>
      </c>
      <c r="G279" s="2">
        <v>45526.632210648146</v>
      </c>
      <c r="H279" s="2">
        <v>45527.69057373843</v>
      </c>
      <c r="I279" s="1" t="s">
        <v>3021</v>
      </c>
      <c r="J279" s="1" t="s">
        <v>564</v>
      </c>
      <c r="K279" t="s">
        <v>3853</v>
      </c>
    </row>
    <row r="280" spans="1:11" x14ac:dyDescent="0.3">
      <c r="A280" s="1" t="s">
        <v>3854</v>
      </c>
      <c r="B280" s="3">
        <v>45396</v>
      </c>
      <c r="C280">
        <v>2024</v>
      </c>
      <c r="D280" s="1" t="s">
        <v>3855</v>
      </c>
      <c r="E280" s="1" t="s">
        <v>3032</v>
      </c>
      <c r="F280" s="2">
        <v>45539.652814861111</v>
      </c>
      <c r="G280" s="2">
        <v>45526.632326388892</v>
      </c>
      <c r="H280" s="2">
        <v>45527.690575520835</v>
      </c>
      <c r="I280" s="1" t="s">
        <v>3021</v>
      </c>
      <c r="J280" s="1" t="s">
        <v>566</v>
      </c>
      <c r="K280" t="s">
        <v>3856</v>
      </c>
    </row>
    <row r="281" spans="1:11" x14ac:dyDescent="0.3">
      <c r="A281" s="1" t="s">
        <v>3857</v>
      </c>
      <c r="B281" s="3">
        <v>45411</v>
      </c>
      <c r="C281">
        <v>2024</v>
      </c>
      <c r="D281" s="1" t="s">
        <v>3858</v>
      </c>
      <c r="E281" s="1" t="s">
        <v>3032</v>
      </c>
      <c r="F281" s="2">
        <v>45539.652814907407</v>
      </c>
      <c r="G281" s="2">
        <v>45526.632372685184</v>
      </c>
      <c r="H281" s="2">
        <v>45527.6905759375</v>
      </c>
      <c r="I281" s="1" t="s">
        <v>3021</v>
      </c>
      <c r="J281" s="1" t="s">
        <v>568</v>
      </c>
      <c r="K281" t="s">
        <v>3859</v>
      </c>
    </row>
    <row r="282" spans="1:11" x14ac:dyDescent="0.3">
      <c r="A282" s="1" t="s">
        <v>3860</v>
      </c>
      <c r="B282" s="3">
        <v>45427</v>
      </c>
      <c r="C282">
        <v>2024</v>
      </c>
      <c r="D282" s="1" t="s">
        <v>3861</v>
      </c>
      <c r="E282" s="1" t="s">
        <v>3032</v>
      </c>
      <c r="F282" s="2">
        <v>45539.652814942128</v>
      </c>
      <c r="G282" s="2">
        <v>45526.632430555554</v>
      </c>
      <c r="H282" s="2">
        <v>45527.690576863424</v>
      </c>
      <c r="I282" s="1" t="s">
        <v>3021</v>
      </c>
      <c r="J282" s="1" t="s">
        <v>570</v>
      </c>
      <c r="K282" t="s">
        <v>3862</v>
      </c>
    </row>
    <row r="283" spans="1:11" x14ac:dyDescent="0.3">
      <c r="A283" s="1" t="s">
        <v>3863</v>
      </c>
      <c r="B283" s="3">
        <v>45427</v>
      </c>
      <c r="C283">
        <v>2024</v>
      </c>
      <c r="D283" s="1" t="s">
        <v>3864</v>
      </c>
      <c r="E283" s="1" t="s">
        <v>3032</v>
      </c>
      <c r="F283" s="2">
        <v>45539.652815000001</v>
      </c>
      <c r="G283" s="2">
        <v>45526.632476851853</v>
      </c>
      <c r="H283" s="2">
        <v>45527.690577199071</v>
      </c>
      <c r="I283" s="1" t="s">
        <v>3021</v>
      </c>
      <c r="J283" s="1" t="s">
        <v>572</v>
      </c>
      <c r="K283" t="s">
        <v>3862</v>
      </c>
    </row>
    <row r="284" spans="1:11" x14ac:dyDescent="0.3">
      <c r="A284" s="1" t="s">
        <v>3865</v>
      </c>
      <c r="B284" s="3">
        <v>45387</v>
      </c>
      <c r="C284">
        <v>2024</v>
      </c>
      <c r="D284" s="1" t="s">
        <v>3866</v>
      </c>
      <c r="E284" s="1" t="s">
        <v>3032</v>
      </c>
      <c r="F284" s="2">
        <v>45539.652815046298</v>
      </c>
      <c r="G284" s="2">
        <v>45526.632523148146</v>
      </c>
      <c r="H284" s="2">
        <v>45527.690578344904</v>
      </c>
      <c r="I284" s="1" t="s">
        <v>3021</v>
      </c>
      <c r="J284" s="1" t="s">
        <v>574</v>
      </c>
      <c r="K284" t="s">
        <v>3867</v>
      </c>
    </row>
    <row r="285" spans="1:11" x14ac:dyDescent="0.3">
      <c r="A285" s="1" t="s">
        <v>3868</v>
      </c>
      <c r="B285" s="3">
        <v>45373</v>
      </c>
      <c r="C285">
        <v>2024</v>
      </c>
      <c r="D285" s="1" t="s">
        <v>3869</v>
      </c>
      <c r="E285" s="1" t="s">
        <v>3032</v>
      </c>
      <c r="F285" s="2">
        <v>45539.652815092595</v>
      </c>
      <c r="G285" s="2">
        <v>45526.632581018515</v>
      </c>
      <c r="H285" s="2">
        <v>45527.69057885417</v>
      </c>
      <c r="I285" s="1" t="s">
        <v>3021</v>
      </c>
      <c r="J285" s="1" t="s">
        <v>576</v>
      </c>
      <c r="K285" t="s">
        <v>3870</v>
      </c>
    </row>
    <row r="286" spans="1:11" x14ac:dyDescent="0.3">
      <c r="A286" s="1" t="s">
        <v>3871</v>
      </c>
      <c r="B286" s="3">
        <v>45358</v>
      </c>
      <c r="C286">
        <v>2024</v>
      </c>
      <c r="D286" s="1" t="s">
        <v>3872</v>
      </c>
      <c r="E286" s="1" t="s">
        <v>3032</v>
      </c>
      <c r="F286" s="2">
        <v>45539.652815138892</v>
      </c>
      <c r="G286" s="2">
        <v>45526.632673611108</v>
      </c>
      <c r="H286" s="2">
        <v>45527.690581215276</v>
      </c>
      <c r="I286" s="1" t="s">
        <v>3021</v>
      </c>
      <c r="J286" s="1" t="s">
        <v>578</v>
      </c>
      <c r="K286" t="s">
        <v>3873</v>
      </c>
    </row>
    <row r="287" spans="1:11" x14ac:dyDescent="0.3">
      <c r="A287" s="1" t="s">
        <v>3874</v>
      </c>
      <c r="B287" s="3">
        <v>45391</v>
      </c>
      <c r="C287">
        <v>2024</v>
      </c>
      <c r="D287" s="1" t="s">
        <v>3875</v>
      </c>
      <c r="E287" s="1" t="s">
        <v>3032</v>
      </c>
      <c r="F287" s="2">
        <v>45539.652815185182</v>
      </c>
      <c r="G287" s="2">
        <v>45526.632627314815</v>
      </c>
      <c r="H287" s="2">
        <v>45527.690580844908</v>
      </c>
      <c r="I287" s="1" t="s">
        <v>3021</v>
      </c>
      <c r="J287" s="1" t="s">
        <v>580</v>
      </c>
      <c r="K287" t="s">
        <v>3876</v>
      </c>
    </row>
    <row r="288" spans="1:11" x14ac:dyDescent="0.3">
      <c r="A288" s="1" t="s">
        <v>3877</v>
      </c>
      <c r="B288" s="3">
        <v>45474</v>
      </c>
      <c r="C288">
        <v>2024</v>
      </c>
      <c r="D288" s="1" t="s">
        <v>3878</v>
      </c>
      <c r="E288" s="1" t="s">
        <v>3032</v>
      </c>
      <c r="F288" s="2">
        <v>45539.652815231479</v>
      </c>
      <c r="G288" s="2">
        <v>45526.632731481484</v>
      </c>
      <c r="H288" s="2">
        <v>45527.690582175928</v>
      </c>
      <c r="I288" s="1" t="s">
        <v>3021</v>
      </c>
      <c r="J288" s="1" t="s">
        <v>582</v>
      </c>
      <c r="K288" t="s">
        <v>3879</v>
      </c>
    </row>
    <row r="289" spans="1:11" x14ac:dyDescent="0.3">
      <c r="A289" s="1" t="s">
        <v>3880</v>
      </c>
      <c r="B289" s="3">
        <v>45492</v>
      </c>
      <c r="C289">
        <v>2024</v>
      </c>
      <c r="D289" s="1" t="s">
        <v>3881</v>
      </c>
      <c r="E289" s="1" t="s">
        <v>3032</v>
      </c>
      <c r="F289" s="2">
        <v>45539.652815277776</v>
      </c>
      <c r="G289" s="2">
        <v>45526.6328125</v>
      </c>
      <c r="H289" s="2">
        <v>45527.690582696756</v>
      </c>
      <c r="I289" s="1" t="s">
        <v>3021</v>
      </c>
      <c r="J289" s="1" t="s">
        <v>584</v>
      </c>
      <c r="K289" t="s">
        <v>3246</v>
      </c>
    </row>
    <row r="290" spans="1:11" x14ac:dyDescent="0.3">
      <c r="A290" s="1" t="s">
        <v>3882</v>
      </c>
      <c r="B290" s="3">
        <v>45403</v>
      </c>
      <c r="C290">
        <v>2024</v>
      </c>
      <c r="D290" s="1" t="s">
        <v>3883</v>
      </c>
      <c r="E290" s="1" t="s">
        <v>3032</v>
      </c>
      <c r="F290" s="2">
        <v>45539.652815324072</v>
      </c>
      <c r="G290" s="2">
        <v>45526.632870370369</v>
      </c>
      <c r="H290" s="2">
        <v>45527.690583009258</v>
      </c>
      <c r="I290" s="1" t="s">
        <v>3021</v>
      </c>
      <c r="J290" s="1" t="s">
        <v>586</v>
      </c>
      <c r="K290" t="s">
        <v>3884</v>
      </c>
    </row>
    <row r="291" spans="1:11" x14ac:dyDescent="0.3">
      <c r="A291" s="1" t="s">
        <v>3885</v>
      </c>
      <c r="B291" s="3">
        <v>45476</v>
      </c>
      <c r="C291">
        <v>2024</v>
      </c>
      <c r="D291" s="1" t="s">
        <v>3886</v>
      </c>
      <c r="E291" s="1" t="s">
        <v>3032</v>
      </c>
      <c r="F291" s="2">
        <v>45539.652815370369</v>
      </c>
      <c r="G291" s="2">
        <v>45526.632916666669</v>
      </c>
      <c r="H291" s="2">
        <v>45527.690583275464</v>
      </c>
      <c r="I291" s="1" t="s">
        <v>3021</v>
      </c>
      <c r="J291" s="1" t="s">
        <v>588</v>
      </c>
      <c r="K291" t="s">
        <v>3887</v>
      </c>
    </row>
    <row r="292" spans="1:11" x14ac:dyDescent="0.3">
      <c r="A292" s="1" t="s">
        <v>3888</v>
      </c>
      <c r="B292" s="3">
        <v>45379</v>
      </c>
      <c r="C292">
        <v>2024</v>
      </c>
      <c r="D292" s="1" t="s">
        <v>3889</v>
      </c>
      <c r="E292" s="1" t="s">
        <v>3032</v>
      </c>
      <c r="F292" s="2">
        <v>45539.65281540509</v>
      </c>
      <c r="G292" s="2">
        <v>45526.632974537039</v>
      </c>
      <c r="H292" s="2">
        <v>45527.690584097225</v>
      </c>
      <c r="I292" s="1" t="s">
        <v>3021</v>
      </c>
      <c r="J292" s="1" t="s">
        <v>590</v>
      </c>
      <c r="K292" t="s">
        <v>3890</v>
      </c>
    </row>
    <row r="293" spans="1:11" x14ac:dyDescent="0.3">
      <c r="A293" s="1" t="s">
        <v>3891</v>
      </c>
      <c r="B293" s="3">
        <v>45379</v>
      </c>
      <c r="C293">
        <v>2024</v>
      </c>
      <c r="D293" s="1" t="s">
        <v>3892</v>
      </c>
      <c r="E293" s="1" t="s">
        <v>3032</v>
      </c>
      <c r="F293" s="2">
        <v>45539.652815451387</v>
      </c>
      <c r="G293" s="2">
        <v>45526.633020833331</v>
      </c>
      <c r="H293" s="2">
        <v>45527.69058509259</v>
      </c>
      <c r="I293" s="1" t="s">
        <v>3021</v>
      </c>
      <c r="J293" s="1" t="s">
        <v>592</v>
      </c>
      <c r="K293" t="s">
        <v>3893</v>
      </c>
    </row>
    <row r="294" spans="1:11" x14ac:dyDescent="0.3">
      <c r="A294" s="1" t="s">
        <v>3894</v>
      </c>
      <c r="B294" s="3">
        <v>45289</v>
      </c>
      <c r="C294">
        <v>2023</v>
      </c>
      <c r="D294" s="1" t="s">
        <v>3895</v>
      </c>
      <c r="E294" s="1" t="s">
        <v>3032</v>
      </c>
      <c r="F294" s="2">
        <v>45539.652815497684</v>
      </c>
      <c r="G294" s="2">
        <v>45526.633067129631</v>
      </c>
      <c r="H294" s="2">
        <v>45527.690585370372</v>
      </c>
      <c r="I294" s="1" t="s">
        <v>3021</v>
      </c>
      <c r="J294" s="1" t="s">
        <v>594</v>
      </c>
      <c r="K294" t="s">
        <v>3896</v>
      </c>
    </row>
    <row r="295" spans="1:11" x14ac:dyDescent="0.3">
      <c r="A295" s="1" t="s">
        <v>3897</v>
      </c>
      <c r="B295" s="3">
        <v>45446</v>
      </c>
      <c r="C295">
        <v>2024</v>
      </c>
      <c r="D295" s="1" t="s">
        <v>3898</v>
      </c>
      <c r="E295" s="1" t="s">
        <v>3032</v>
      </c>
      <c r="F295" s="2">
        <v>45539.652815543981</v>
      </c>
      <c r="G295" s="2">
        <v>45526.633125</v>
      </c>
      <c r="H295" s="2">
        <v>45527.690585891207</v>
      </c>
      <c r="I295" s="1" t="s">
        <v>3021</v>
      </c>
      <c r="J295" s="1" t="s">
        <v>596</v>
      </c>
      <c r="K295" t="s">
        <v>3899</v>
      </c>
    </row>
    <row r="296" spans="1:11" x14ac:dyDescent="0.3">
      <c r="A296" s="1" t="s">
        <v>3900</v>
      </c>
      <c r="B296" s="3">
        <v>45383</v>
      </c>
      <c r="C296">
        <v>2024</v>
      </c>
      <c r="D296" s="1" t="s">
        <v>3901</v>
      </c>
      <c r="E296" s="1" t="s">
        <v>3032</v>
      </c>
      <c r="F296" s="2">
        <v>45539.652815578702</v>
      </c>
      <c r="G296" s="2">
        <v>45526.633171296293</v>
      </c>
      <c r="H296" s="2">
        <v>45527.690586145836</v>
      </c>
      <c r="I296" s="1" t="s">
        <v>3021</v>
      </c>
      <c r="J296" s="1" t="s">
        <v>598</v>
      </c>
      <c r="K296" t="s">
        <v>3902</v>
      </c>
    </row>
    <row r="297" spans="1:11" x14ac:dyDescent="0.3">
      <c r="A297" s="1" t="s">
        <v>3903</v>
      </c>
      <c r="B297" s="3">
        <v>45471</v>
      </c>
      <c r="C297">
        <v>2024</v>
      </c>
      <c r="D297" s="1" t="s">
        <v>3904</v>
      </c>
      <c r="E297" s="1" t="s">
        <v>3032</v>
      </c>
      <c r="F297" s="2">
        <v>45539.652815624999</v>
      </c>
      <c r="G297" s="2">
        <v>45526.633252314816</v>
      </c>
      <c r="H297" s="2">
        <v>45527.690586597222</v>
      </c>
      <c r="I297" s="1" t="s">
        <v>3021</v>
      </c>
      <c r="J297" s="1" t="s">
        <v>600</v>
      </c>
      <c r="K297" t="s">
        <v>3905</v>
      </c>
    </row>
    <row r="298" spans="1:11" x14ac:dyDescent="0.3">
      <c r="A298" s="1" t="s">
        <v>3906</v>
      </c>
      <c r="B298" s="3">
        <v>45284</v>
      </c>
      <c r="C298">
        <v>2023</v>
      </c>
      <c r="D298" s="1" t="s">
        <v>3907</v>
      </c>
      <c r="E298" s="1" t="s">
        <v>3032</v>
      </c>
      <c r="F298" s="2">
        <v>45539.652815671296</v>
      </c>
      <c r="G298" s="2">
        <v>45526.633298611108</v>
      </c>
      <c r="H298" s="2">
        <v>45527.690587337966</v>
      </c>
      <c r="I298" s="1" t="s">
        <v>3021</v>
      </c>
      <c r="J298" s="1" t="s">
        <v>602</v>
      </c>
      <c r="K298" t="s">
        <v>3908</v>
      </c>
    </row>
    <row r="299" spans="1:11" x14ac:dyDescent="0.3">
      <c r="A299" s="1" t="s">
        <v>3909</v>
      </c>
      <c r="B299" s="3">
        <v>45412</v>
      </c>
      <c r="C299">
        <v>2024</v>
      </c>
      <c r="D299" s="1" t="s">
        <v>3910</v>
      </c>
      <c r="E299" s="1" t="s">
        <v>3032</v>
      </c>
      <c r="F299" s="2">
        <v>45539.652815740737</v>
      </c>
      <c r="G299" s="2">
        <v>45526.633344907408</v>
      </c>
      <c r="H299" s="2">
        <v>45527.690587766207</v>
      </c>
      <c r="I299" s="1" t="s">
        <v>3021</v>
      </c>
      <c r="J299" s="1" t="s">
        <v>604</v>
      </c>
      <c r="K299" t="s">
        <v>3911</v>
      </c>
    </row>
    <row r="300" spans="1:11" x14ac:dyDescent="0.3">
      <c r="A300" s="1" t="s">
        <v>3912</v>
      </c>
      <c r="B300" s="3">
        <v>45378</v>
      </c>
      <c r="C300">
        <v>2024</v>
      </c>
      <c r="D300" s="1" t="s">
        <v>3913</v>
      </c>
      <c r="E300" s="1" t="s">
        <v>3032</v>
      </c>
      <c r="F300" s="2">
        <v>45539.652815787034</v>
      </c>
      <c r="G300" s="2">
        <v>45526.633425925924</v>
      </c>
      <c r="H300" s="2">
        <v>45527.690588576392</v>
      </c>
      <c r="I300" s="1" t="s">
        <v>3021</v>
      </c>
      <c r="J300" s="1" t="s">
        <v>606</v>
      </c>
      <c r="K300" t="s">
        <v>3914</v>
      </c>
    </row>
    <row r="301" spans="1:11" x14ac:dyDescent="0.3">
      <c r="A301" s="1" t="s">
        <v>3915</v>
      </c>
      <c r="B301" s="3">
        <v>45406</v>
      </c>
      <c r="C301">
        <v>2024</v>
      </c>
      <c r="D301" s="1" t="s">
        <v>3916</v>
      </c>
      <c r="E301" s="1" t="s">
        <v>3032</v>
      </c>
      <c r="F301" s="2">
        <v>45539.652815833331</v>
      </c>
      <c r="G301" s="2">
        <v>45526.633472222224</v>
      </c>
      <c r="H301" s="2">
        <v>45527.690589803242</v>
      </c>
      <c r="I301" s="1" t="s">
        <v>3021</v>
      </c>
      <c r="J301" s="1" t="s">
        <v>608</v>
      </c>
      <c r="K301" t="s">
        <v>3917</v>
      </c>
    </row>
    <row r="302" spans="1:11" x14ac:dyDescent="0.3">
      <c r="A302" s="1" t="s">
        <v>3918</v>
      </c>
      <c r="B302" s="3">
        <v>45315</v>
      </c>
      <c r="C302">
        <v>2024</v>
      </c>
      <c r="D302" s="1" t="s">
        <v>3919</v>
      </c>
      <c r="E302" s="1" t="s">
        <v>3032</v>
      </c>
      <c r="F302" s="2">
        <v>45539.652815879628</v>
      </c>
      <c r="G302" s="2">
        <v>45526.633530092593</v>
      </c>
      <c r="H302" s="2">
        <v>45527.690590312501</v>
      </c>
      <c r="I302" s="1" t="s">
        <v>3021</v>
      </c>
      <c r="J302" s="1" t="s">
        <v>610</v>
      </c>
      <c r="K302" t="s">
        <v>3920</v>
      </c>
    </row>
    <row r="303" spans="1:11" x14ac:dyDescent="0.3">
      <c r="A303" s="1" t="s">
        <v>3921</v>
      </c>
      <c r="B303" s="3">
        <v>45378</v>
      </c>
      <c r="C303">
        <v>2024</v>
      </c>
      <c r="D303" s="1" t="s">
        <v>3922</v>
      </c>
      <c r="E303" s="1" t="s">
        <v>3032</v>
      </c>
      <c r="F303" s="2">
        <v>45539.652815925925</v>
      </c>
      <c r="G303" s="2">
        <v>45526.633576388886</v>
      </c>
      <c r="H303" s="2">
        <v>45527.690590925929</v>
      </c>
      <c r="I303" s="1" t="s">
        <v>3021</v>
      </c>
      <c r="J303" s="1" t="s">
        <v>612</v>
      </c>
      <c r="K303" t="s">
        <v>3923</v>
      </c>
    </row>
    <row r="304" spans="1:11" x14ac:dyDescent="0.3">
      <c r="A304" s="1" t="s">
        <v>3924</v>
      </c>
      <c r="B304" s="3">
        <v>45381</v>
      </c>
      <c r="C304">
        <v>2024</v>
      </c>
      <c r="D304" s="1" t="s">
        <v>3925</v>
      </c>
      <c r="E304" s="1" t="s">
        <v>3032</v>
      </c>
      <c r="F304" s="2">
        <v>45539.652815972222</v>
      </c>
      <c r="G304" s="2">
        <v>45526.633634259262</v>
      </c>
      <c r="H304" s="2">
        <v>45527.690591550927</v>
      </c>
      <c r="I304" s="1" t="s">
        <v>3021</v>
      </c>
      <c r="J304" s="1" t="s">
        <v>614</v>
      </c>
      <c r="K304" t="s">
        <v>3926</v>
      </c>
    </row>
    <row r="305" spans="1:11" x14ac:dyDescent="0.3">
      <c r="A305" s="1" t="s">
        <v>3927</v>
      </c>
      <c r="B305" s="3">
        <v>45232</v>
      </c>
      <c r="C305">
        <v>2023</v>
      </c>
      <c r="D305" s="1" t="s">
        <v>3928</v>
      </c>
      <c r="E305" s="1" t="s">
        <v>3032</v>
      </c>
      <c r="F305" s="2">
        <v>45539.652816018519</v>
      </c>
      <c r="G305" s="2">
        <v>45526.633738425924</v>
      </c>
      <c r="H305" s="2">
        <v>45527.690592407409</v>
      </c>
      <c r="I305" s="1" t="s">
        <v>3021</v>
      </c>
      <c r="J305" s="1" t="s">
        <v>616</v>
      </c>
      <c r="K305" t="s">
        <v>3929</v>
      </c>
    </row>
    <row r="306" spans="1:11" x14ac:dyDescent="0.3">
      <c r="A306" s="1" t="s">
        <v>3930</v>
      </c>
      <c r="B306" s="3">
        <v>45384</v>
      </c>
      <c r="C306">
        <v>2024</v>
      </c>
      <c r="D306" s="1" t="s">
        <v>3931</v>
      </c>
      <c r="E306" s="1" t="s">
        <v>3032</v>
      </c>
      <c r="F306" s="2">
        <v>45539.652816076392</v>
      </c>
      <c r="G306" s="2">
        <v>45526.633680555555</v>
      </c>
      <c r="H306" s="2">
        <v>45527.690592094907</v>
      </c>
      <c r="I306" s="1" t="s">
        <v>3021</v>
      </c>
      <c r="J306" s="1" t="s">
        <v>618</v>
      </c>
      <c r="K306" t="s">
        <v>3932</v>
      </c>
    </row>
    <row r="307" spans="1:11" x14ac:dyDescent="0.3">
      <c r="A307" s="1" t="s">
        <v>3933</v>
      </c>
      <c r="B307" s="3">
        <v>45379</v>
      </c>
      <c r="C307">
        <v>2024</v>
      </c>
      <c r="D307" s="1" t="s">
        <v>3934</v>
      </c>
      <c r="E307" s="1" t="s">
        <v>3032</v>
      </c>
      <c r="F307" s="2">
        <v>45539.652816122689</v>
      </c>
      <c r="G307" s="2">
        <v>45526.633784722224</v>
      </c>
      <c r="H307" s="2">
        <v>45527.690592708335</v>
      </c>
      <c r="I307" s="1" t="s">
        <v>3021</v>
      </c>
      <c r="J307" s="1" t="s">
        <v>620</v>
      </c>
      <c r="K307" t="s">
        <v>3935</v>
      </c>
    </row>
    <row r="308" spans="1:11" x14ac:dyDescent="0.3">
      <c r="A308" s="1" t="s">
        <v>3936</v>
      </c>
      <c r="B308" s="3">
        <v>45405</v>
      </c>
      <c r="C308">
        <v>2024</v>
      </c>
      <c r="D308" s="1" t="s">
        <v>3937</v>
      </c>
      <c r="E308" s="1" t="s">
        <v>3032</v>
      </c>
      <c r="F308" s="2">
        <v>45539.652816180555</v>
      </c>
      <c r="G308" s="2">
        <v>45526.633888888886</v>
      </c>
      <c r="H308" s="2">
        <v>45527.690594016203</v>
      </c>
      <c r="I308" s="1" t="s">
        <v>3021</v>
      </c>
      <c r="J308" s="1" t="s">
        <v>622</v>
      </c>
      <c r="K308" t="s">
        <v>3938</v>
      </c>
    </row>
    <row r="309" spans="1:11" x14ac:dyDescent="0.3">
      <c r="A309" s="1" t="s">
        <v>3939</v>
      </c>
      <c r="B309" s="3">
        <v>45176</v>
      </c>
      <c r="C309">
        <v>2023</v>
      </c>
      <c r="D309" s="1" t="s">
        <v>3940</v>
      </c>
      <c r="E309" s="1" t="s">
        <v>3032</v>
      </c>
      <c r="F309" s="2">
        <v>45539.652816226851</v>
      </c>
      <c r="G309" s="2">
        <v>45526.633842592593</v>
      </c>
      <c r="H309" s="2">
        <v>45527.690593703701</v>
      </c>
      <c r="I309" s="1" t="s">
        <v>3021</v>
      </c>
      <c r="J309" s="1" t="s">
        <v>624</v>
      </c>
      <c r="K309" t="s">
        <v>3941</v>
      </c>
    </row>
    <row r="310" spans="1:11" x14ac:dyDescent="0.3">
      <c r="A310" s="1" t="s">
        <v>3942</v>
      </c>
      <c r="B310" s="3">
        <v>45412</v>
      </c>
      <c r="C310">
        <v>2024</v>
      </c>
      <c r="D310" s="1" t="s">
        <v>3943</v>
      </c>
      <c r="E310" s="1" t="s">
        <v>3032</v>
      </c>
      <c r="F310" s="2">
        <v>45539.652816273148</v>
      </c>
      <c r="G310" s="2">
        <v>45526.633946759262</v>
      </c>
      <c r="H310" s="2">
        <v>45527.690594363426</v>
      </c>
      <c r="I310" s="1" t="s">
        <v>3021</v>
      </c>
      <c r="J310" s="1" t="s">
        <v>626</v>
      </c>
      <c r="K310" t="s">
        <v>3944</v>
      </c>
    </row>
    <row r="311" spans="1:11" x14ac:dyDescent="0.3">
      <c r="A311" s="1" t="s">
        <v>3945</v>
      </c>
      <c r="B311" s="3">
        <v>45204</v>
      </c>
      <c r="C311">
        <v>2023</v>
      </c>
      <c r="D311" s="1" t="s">
        <v>3946</v>
      </c>
      <c r="E311" s="1" t="s">
        <v>3032</v>
      </c>
      <c r="F311" s="2">
        <v>45539.652816331021</v>
      </c>
      <c r="G311" s="2">
        <v>45526.633993055555</v>
      </c>
      <c r="H311" s="2">
        <v>45527.690594583335</v>
      </c>
      <c r="I311" s="1" t="s">
        <v>3021</v>
      </c>
      <c r="J311" s="1" t="s">
        <v>628</v>
      </c>
      <c r="K311" t="s">
        <v>3947</v>
      </c>
    </row>
    <row r="312" spans="1:11" x14ac:dyDescent="0.3">
      <c r="A312" s="1" t="s">
        <v>3948</v>
      </c>
      <c r="B312" s="3">
        <v>45210</v>
      </c>
      <c r="C312">
        <v>2023</v>
      </c>
      <c r="D312" s="1" t="s">
        <v>3949</v>
      </c>
      <c r="E312" s="1" t="s">
        <v>3032</v>
      </c>
      <c r="F312" s="2">
        <v>45539.652816365742</v>
      </c>
      <c r="G312" s="2">
        <v>45526.634039351855</v>
      </c>
      <c r="H312" s="2">
        <v>45527.690595046297</v>
      </c>
      <c r="I312" s="1" t="s">
        <v>3021</v>
      </c>
      <c r="J312" s="1" t="s">
        <v>630</v>
      </c>
      <c r="K312" t="s">
        <v>3246</v>
      </c>
    </row>
    <row r="313" spans="1:11" x14ac:dyDescent="0.3">
      <c r="A313" s="1" t="s">
        <v>3950</v>
      </c>
      <c r="B313" s="3">
        <v>45408</v>
      </c>
      <c r="C313">
        <v>2024</v>
      </c>
      <c r="D313" s="1" t="s">
        <v>3951</v>
      </c>
      <c r="E313" s="1" t="s">
        <v>3032</v>
      </c>
      <c r="F313" s="2">
        <v>45539.652816412039</v>
      </c>
      <c r="G313" s="2">
        <v>45526.634097222224</v>
      </c>
      <c r="H313" s="2">
        <v>45527.690596562497</v>
      </c>
      <c r="I313" s="1" t="s">
        <v>3021</v>
      </c>
      <c r="J313" s="1" t="s">
        <v>632</v>
      </c>
      <c r="K313" t="s">
        <v>3952</v>
      </c>
    </row>
    <row r="314" spans="1:11" x14ac:dyDescent="0.3">
      <c r="A314" s="1" t="s">
        <v>3953</v>
      </c>
      <c r="B314" s="3">
        <v>45373</v>
      </c>
      <c r="C314">
        <v>2024</v>
      </c>
      <c r="D314" s="1" t="s">
        <v>3954</v>
      </c>
      <c r="E314" s="1" t="s">
        <v>3032</v>
      </c>
      <c r="F314" s="2">
        <v>45539.652816469905</v>
      </c>
      <c r="G314" s="2">
        <v>45526.634143518517</v>
      </c>
      <c r="H314" s="2">
        <v>45527.690597337962</v>
      </c>
      <c r="I314" s="1" t="s">
        <v>3021</v>
      </c>
      <c r="J314" s="1" t="s">
        <v>634</v>
      </c>
      <c r="K314" t="s">
        <v>3955</v>
      </c>
    </row>
    <row r="315" spans="1:11" x14ac:dyDescent="0.3">
      <c r="A315" s="1" t="s">
        <v>3956</v>
      </c>
      <c r="B315" s="3">
        <v>45463</v>
      </c>
      <c r="C315">
        <v>2024</v>
      </c>
      <c r="D315" s="1" t="s">
        <v>3957</v>
      </c>
      <c r="E315" s="1" t="s">
        <v>3032</v>
      </c>
      <c r="F315" s="2">
        <v>45539.652816516202</v>
      </c>
      <c r="G315" s="2">
        <v>45526.634201388886</v>
      </c>
      <c r="H315" s="2">
        <v>45527.690597592591</v>
      </c>
      <c r="I315" s="1" t="s">
        <v>3021</v>
      </c>
      <c r="J315" s="1" t="s">
        <v>636</v>
      </c>
      <c r="K315" t="s">
        <v>3958</v>
      </c>
    </row>
    <row r="316" spans="1:11" x14ac:dyDescent="0.3">
      <c r="A316" s="1" t="s">
        <v>3959</v>
      </c>
      <c r="B316" s="3">
        <v>45378</v>
      </c>
      <c r="C316">
        <v>2024</v>
      </c>
      <c r="D316" s="1" t="s">
        <v>3960</v>
      </c>
      <c r="E316" s="1" t="s">
        <v>3032</v>
      </c>
      <c r="F316" s="2">
        <v>45539.652816550923</v>
      </c>
      <c r="G316" s="2">
        <v>45526.634282407409</v>
      </c>
      <c r="H316" s="2">
        <v>45527.690598692127</v>
      </c>
      <c r="I316" s="1" t="s">
        <v>3021</v>
      </c>
      <c r="J316" s="1" t="s">
        <v>638</v>
      </c>
      <c r="K316" t="s">
        <v>3246</v>
      </c>
    </row>
    <row r="317" spans="1:11" x14ac:dyDescent="0.3">
      <c r="A317" s="1" t="s">
        <v>3961</v>
      </c>
      <c r="B317" s="3">
        <v>45412</v>
      </c>
      <c r="C317">
        <v>2024</v>
      </c>
      <c r="D317" s="1" t="s">
        <v>3962</v>
      </c>
      <c r="E317" s="1" t="s">
        <v>3032</v>
      </c>
      <c r="F317" s="2">
        <v>45539.652816608796</v>
      </c>
      <c r="G317" s="2">
        <v>45526.634409722225</v>
      </c>
      <c r="H317" s="2">
        <v>45527.690599351852</v>
      </c>
      <c r="I317" s="1" t="s">
        <v>3021</v>
      </c>
      <c r="J317" s="1" t="s">
        <v>640</v>
      </c>
      <c r="K317" t="s">
        <v>3963</v>
      </c>
    </row>
    <row r="318" spans="1:11" x14ac:dyDescent="0.3">
      <c r="A318" s="1" t="s">
        <v>3964</v>
      </c>
      <c r="B318" s="3">
        <v>45404</v>
      </c>
      <c r="C318">
        <v>2024</v>
      </c>
      <c r="D318" s="1" t="s">
        <v>3965</v>
      </c>
      <c r="E318" s="1" t="s">
        <v>3032</v>
      </c>
      <c r="F318" s="2">
        <v>45539.652816666669</v>
      </c>
      <c r="G318" s="2">
        <v>45526.634363425925</v>
      </c>
      <c r="H318" s="2">
        <v>45527.69059903935</v>
      </c>
      <c r="I318" s="1" t="s">
        <v>3021</v>
      </c>
      <c r="J318" s="1" t="s">
        <v>642</v>
      </c>
      <c r="K318" t="s">
        <v>3966</v>
      </c>
    </row>
    <row r="319" spans="1:11" x14ac:dyDescent="0.3">
      <c r="A319" s="1" t="s">
        <v>3967</v>
      </c>
      <c r="B319" s="3">
        <v>45442</v>
      </c>
      <c r="C319">
        <v>2024</v>
      </c>
      <c r="D319" s="1" t="s">
        <v>3968</v>
      </c>
      <c r="E319" s="1" t="s">
        <v>3032</v>
      </c>
      <c r="F319" s="2">
        <v>45539.652816724534</v>
      </c>
      <c r="G319" s="2">
        <v>45526.634467592594</v>
      </c>
      <c r="H319" s="2">
        <v>45527.690599687499</v>
      </c>
      <c r="I319" s="1" t="s">
        <v>3021</v>
      </c>
      <c r="J319" s="1" t="s">
        <v>644</v>
      </c>
      <c r="K319" t="s">
        <v>3969</v>
      </c>
    </row>
    <row r="320" spans="1:11" x14ac:dyDescent="0.3">
      <c r="A320" s="1" t="s">
        <v>3970</v>
      </c>
      <c r="B320" s="3">
        <v>45391</v>
      </c>
      <c r="C320">
        <v>2024</v>
      </c>
      <c r="D320" s="1" t="s">
        <v>3971</v>
      </c>
      <c r="E320" s="1" t="s">
        <v>3032</v>
      </c>
      <c r="F320" s="2">
        <v>45539.652816770831</v>
      </c>
      <c r="G320" s="2">
        <v>45526.634513888886</v>
      </c>
      <c r="H320" s="2">
        <v>45527.690601377311</v>
      </c>
      <c r="I320" s="1" t="s">
        <v>3021</v>
      </c>
      <c r="J320" s="1" t="s">
        <v>646</v>
      </c>
      <c r="K320" t="s">
        <v>3972</v>
      </c>
    </row>
    <row r="321" spans="1:11" x14ac:dyDescent="0.3">
      <c r="A321" s="1" t="s">
        <v>3973</v>
      </c>
      <c r="B321" s="3">
        <v>45397</v>
      </c>
      <c r="C321">
        <v>2024</v>
      </c>
      <c r="D321" s="1" t="s">
        <v>3974</v>
      </c>
      <c r="E321" s="1" t="s">
        <v>3032</v>
      </c>
      <c r="F321" s="2">
        <v>45539.652816817128</v>
      </c>
      <c r="G321" s="2">
        <v>45526.634560185186</v>
      </c>
      <c r="H321" s="2">
        <v>45527.690601851849</v>
      </c>
      <c r="I321" s="1" t="s">
        <v>3021</v>
      </c>
      <c r="J321" s="1" t="s">
        <v>648</v>
      </c>
      <c r="K321" t="s">
        <v>3975</v>
      </c>
    </row>
    <row r="322" spans="1:11" x14ac:dyDescent="0.3">
      <c r="A322" s="1" t="s">
        <v>3976</v>
      </c>
      <c r="B322" s="3">
        <v>45211</v>
      </c>
      <c r="C322">
        <v>2023</v>
      </c>
      <c r="D322" s="1" t="s">
        <v>3977</v>
      </c>
      <c r="E322" s="1" t="s">
        <v>3032</v>
      </c>
      <c r="F322" s="2">
        <v>45539.652816886577</v>
      </c>
      <c r="G322" s="2">
        <v>45526.634618055556</v>
      </c>
      <c r="H322" s="2">
        <v>45527.690602083334</v>
      </c>
      <c r="I322" s="1" t="s">
        <v>3021</v>
      </c>
      <c r="J322" s="1" t="s">
        <v>650</v>
      </c>
      <c r="K322" t="s">
        <v>3978</v>
      </c>
    </row>
    <row r="323" spans="1:11" x14ac:dyDescent="0.3">
      <c r="A323" s="1" t="s">
        <v>3979</v>
      </c>
      <c r="B323" s="3">
        <v>45404</v>
      </c>
      <c r="C323">
        <v>2024</v>
      </c>
      <c r="D323" s="1" t="s">
        <v>3980</v>
      </c>
      <c r="E323" s="1" t="s">
        <v>3032</v>
      </c>
      <c r="F323" s="2">
        <v>45539.652816944443</v>
      </c>
      <c r="G323" s="2">
        <v>45526.634675925925</v>
      </c>
      <c r="H323" s="2">
        <v>45527.690602511575</v>
      </c>
      <c r="I323" s="1" t="s">
        <v>3021</v>
      </c>
      <c r="J323" s="1" t="s">
        <v>652</v>
      </c>
      <c r="K323" t="s">
        <v>3981</v>
      </c>
    </row>
    <row r="324" spans="1:11" x14ac:dyDescent="0.3">
      <c r="A324" s="1" t="s">
        <v>3982</v>
      </c>
      <c r="B324" s="3">
        <v>45272</v>
      </c>
      <c r="C324">
        <v>2023</v>
      </c>
      <c r="D324" s="1" t="s">
        <v>3983</v>
      </c>
      <c r="E324" s="1" t="s">
        <v>3032</v>
      </c>
      <c r="F324" s="2">
        <v>45539.65281699074</v>
      </c>
      <c r="G324" s="2">
        <v>45526.634722222225</v>
      </c>
      <c r="H324" s="2">
        <v>45527.69060292824</v>
      </c>
      <c r="I324" s="1" t="s">
        <v>3021</v>
      </c>
      <c r="J324" s="1" t="s">
        <v>654</v>
      </c>
      <c r="K324" t="s">
        <v>3984</v>
      </c>
    </row>
    <row r="325" spans="1:11" x14ac:dyDescent="0.3">
      <c r="A325" s="1" t="s">
        <v>3985</v>
      </c>
      <c r="B325" s="3">
        <v>45383</v>
      </c>
      <c r="C325">
        <v>2024</v>
      </c>
      <c r="D325" s="1" t="s">
        <v>3986</v>
      </c>
      <c r="E325" s="1" t="s">
        <v>3032</v>
      </c>
      <c r="F325" s="2">
        <v>45539.652817037037</v>
      </c>
      <c r="G325" s="2">
        <v>45526.634826388887</v>
      </c>
      <c r="H325" s="2">
        <v>45527.690603437499</v>
      </c>
      <c r="I325" s="1" t="s">
        <v>3021</v>
      </c>
      <c r="J325" s="1" t="s">
        <v>656</v>
      </c>
      <c r="K325" t="s">
        <v>3987</v>
      </c>
    </row>
    <row r="326" spans="1:11" x14ac:dyDescent="0.3">
      <c r="A326" s="1" t="s">
        <v>3988</v>
      </c>
      <c r="B326" s="3">
        <v>45383</v>
      </c>
      <c r="C326">
        <v>2024</v>
      </c>
      <c r="D326" s="1" t="s">
        <v>3989</v>
      </c>
      <c r="E326" s="1" t="s">
        <v>3032</v>
      </c>
      <c r="F326" s="2">
        <v>45539.652817083334</v>
      </c>
      <c r="G326" s="2">
        <v>45526.634780092594</v>
      </c>
      <c r="H326" s="2">
        <v>45527.690603206021</v>
      </c>
      <c r="I326" s="1" t="s">
        <v>3021</v>
      </c>
      <c r="J326" s="1" t="s">
        <v>658</v>
      </c>
      <c r="K326" t="s">
        <v>3990</v>
      </c>
    </row>
    <row r="327" spans="1:11" x14ac:dyDescent="0.3">
      <c r="A327" s="1" t="s">
        <v>3991</v>
      </c>
      <c r="B327" s="3">
        <v>45517</v>
      </c>
      <c r="C327">
        <v>2024</v>
      </c>
      <c r="D327" s="1" t="s">
        <v>3992</v>
      </c>
      <c r="E327" s="1" t="s">
        <v>3032</v>
      </c>
      <c r="F327" s="2">
        <v>45539.652817152775</v>
      </c>
      <c r="G327" s="2">
        <v>45526.634872685187</v>
      </c>
      <c r="H327" s="2">
        <v>45527.690603877316</v>
      </c>
      <c r="I327" s="1" t="s">
        <v>3021</v>
      </c>
      <c r="J327" s="1" t="s">
        <v>660</v>
      </c>
      <c r="K327" t="s">
        <v>3993</v>
      </c>
    </row>
    <row r="328" spans="1:11" x14ac:dyDescent="0.3">
      <c r="A328" s="1" t="s">
        <v>3994</v>
      </c>
      <c r="B328" s="3">
        <v>45461</v>
      </c>
      <c r="C328">
        <v>2024</v>
      </c>
      <c r="D328" s="1" t="s">
        <v>3995</v>
      </c>
      <c r="E328" s="1" t="s">
        <v>3032</v>
      </c>
      <c r="F328" s="2">
        <v>45539.652817199072</v>
      </c>
      <c r="G328" s="2">
        <v>45526.634930555556</v>
      </c>
      <c r="H328" s="2">
        <v>45527.690604328702</v>
      </c>
      <c r="I328" s="1" t="s">
        <v>3021</v>
      </c>
      <c r="J328" s="1" t="s">
        <v>662</v>
      </c>
      <c r="K328" t="s">
        <v>3996</v>
      </c>
    </row>
    <row r="329" spans="1:11" x14ac:dyDescent="0.3">
      <c r="A329" s="1" t="s">
        <v>3997</v>
      </c>
      <c r="B329" s="3">
        <v>45411</v>
      </c>
      <c r="C329">
        <v>2024</v>
      </c>
      <c r="D329" s="1" t="s">
        <v>3998</v>
      </c>
      <c r="E329" s="1" t="s">
        <v>3032</v>
      </c>
      <c r="F329" s="2">
        <v>45539.652817245369</v>
      </c>
      <c r="G329" s="2">
        <v>45526.634976851848</v>
      </c>
      <c r="H329" s="2">
        <v>45527.690605173608</v>
      </c>
      <c r="I329" s="1" t="s">
        <v>3021</v>
      </c>
      <c r="J329" s="1" t="s">
        <v>664</v>
      </c>
      <c r="K329" t="s">
        <v>3999</v>
      </c>
    </row>
    <row r="330" spans="1:11" x14ac:dyDescent="0.3">
      <c r="A330" s="1" t="s">
        <v>4000</v>
      </c>
      <c r="B330" s="3">
        <v>45405</v>
      </c>
      <c r="C330">
        <v>2024</v>
      </c>
      <c r="D330" s="1" t="s">
        <v>4001</v>
      </c>
      <c r="E330" s="1" t="s">
        <v>3032</v>
      </c>
      <c r="F330" s="2">
        <v>45539.652817291666</v>
      </c>
      <c r="G330" s="2">
        <v>45526.635034722225</v>
      </c>
      <c r="H330" s="2">
        <v>45527.690606041666</v>
      </c>
      <c r="I330" s="1" t="s">
        <v>3021</v>
      </c>
      <c r="J330" s="1" t="s">
        <v>666</v>
      </c>
      <c r="K330" t="s">
        <v>4002</v>
      </c>
    </row>
    <row r="331" spans="1:11" x14ac:dyDescent="0.3">
      <c r="A331" s="1" t="s">
        <v>4003</v>
      </c>
      <c r="B331" s="3">
        <v>45405</v>
      </c>
      <c r="C331">
        <v>2024</v>
      </c>
      <c r="D331" s="1" t="s">
        <v>4004</v>
      </c>
      <c r="E331" s="1" t="s">
        <v>3032</v>
      </c>
      <c r="F331" s="2">
        <v>45539.652817337963</v>
      </c>
      <c r="G331" s="2">
        <v>45526.635092592594</v>
      </c>
      <c r="H331" s="2">
        <v>45527.690606574077</v>
      </c>
      <c r="I331" s="1" t="s">
        <v>3021</v>
      </c>
      <c r="J331" s="1" t="s">
        <v>668</v>
      </c>
      <c r="K331" t="s">
        <v>4005</v>
      </c>
    </row>
    <row r="332" spans="1:11" x14ac:dyDescent="0.3">
      <c r="A332" s="1" t="s">
        <v>4006</v>
      </c>
      <c r="B332" s="3">
        <v>45384</v>
      </c>
      <c r="C332">
        <v>2024</v>
      </c>
      <c r="D332" s="1" t="s">
        <v>4007</v>
      </c>
      <c r="E332" s="1" t="s">
        <v>3032</v>
      </c>
      <c r="F332" s="2">
        <v>45539.65281738426</v>
      </c>
      <c r="G332" s="2">
        <v>45526.635150462964</v>
      </c>
      <c r="H332" s="2">
        <v>45527.690606863427</v>
      </c>
      <c r="I332" s="1" t="s">
        <v>3021</v>
      </c>
      <c r="J332" s="1" t="s">
        <v>670</v>
      </c>
      <c r="K332" t="s">
        <v>4008</v>
      </c>
    </row>
    <row r="333" spans="1:11" x14ac:dyDescent="0.3">
      <c r="A333" s="1" t="s">
        <v>4009</v>
      </c>
      <c r="B333" s="3">
        <v>45413</v>
      </c>
      <c r="C333">
        <v>2024</v>
      </c>
      <c r="D333" s="1" t="s">
        <v>4010</v>
      </c>
      <c r="E333" s="1" t="s">
        <v>3032</v>
      </c>
      <c r="F333" s="2">
        <v>45539.652817430557</v>
      </c>
      <c r="G333" s="2">
        <v>45526.635196759256</v>
      </c>
      <c r="H333" s="2">
        <v>45527.690607129633</v>
      </c>
      <c r="I333" s="1" t="s">
        <v>3021</v>
      </c>
      <c r="J333" s="1" t="s">
        <v>672</v>
      </c>
      <c r="K333" t="s">
        <v>4011</v>
      </c>
    </row>
    <row r="334" spans="1:11" x14ac:dyDescent="0.3">
      <c r="A334" s="1" t="s">
        <v>4012</v>
      </c>
      <c r="B334" s="3">
        <v>45428</v>
      </c>
      <c r="C334">
        <v>2024</v>
      </c>
      <c r="D334" s="1" t="s">
        <v>4013</v>
      </c>
      <c r="E334" s="1" t="s">
        <v>3032</v>
      </c>
      <c r="F334" s="2">
        <v>45539.652817488422</v>
      </c>
      <c r="G334" s="2">
        <v>45526.635243055556</v>
      </c>
      <c r="H334" s="2">
        <v>45527.690607407407</v>
      </c>
      <c r="I334" s="1" t="s">
        <v>3021</v>
      </c>
      <c r="J334" s="1" t="s">
        <v>674</v>
      </c>
      <c r="K334" t="s">
        <v>4014</v>
      </c>
    </row>
    <row r="335" spans="1:11" x14ac:dyDescent="0.3">
      <c r="A335" s="1" t="s">
        <v>4015</v>
      </c>
      <c r="B335" s="3">
        <v>45422</v>
      </c>
      <c r="C335">
        <v>2024</v>
      </c>
      <c r="D335" s="1" t="s">
        <v>4016</v>
      </c>
      <c r="E335" s="1" t="s">
        <v>3032</v>
      </c>
      <c r="F335" s="2">
        <v>45539.652817546295</v>
      </c>
      <c r="G335" s="2">
        <v>45526.635300925926</v>
      </c>
      <c r="H335" s="2">
        <v>45527.690607939818</v>
      </c>
      <c r="I335" s="1" t="s">
        <v>3021</v>
      </c>
      <c r="J335" s="1" t="s">
        <v>676</v>
      </c>
      <c r="K335" t="s">
        <v>4017</v>
      </c>
    </row>
    <row r="336" spans="1:11" x14ac:dyDescent="0.3">
      <c r="A336" s="1" t="s">
        <v>4018</v>
      </c>
      <c r="B336" s="3">
        <v>45412</v>
      </c>
      <c r="C336">
        <v>2024</v>
      </c>
      <c r="D336" s="1" t="s">
        <v>4019</v>
      </c>
      <c r="E336" s="1" t="s">
        <v>3032</v>
      </c>
      <c r="F336" s="2">
        <v>45539.652817627313</v>
      </c>
      <c r="G336" s="2">
        <v>45526.635347222225</v>
      </c>
      <c r="H336" s="2">
        <v>45527.690608252313</v>
      </c>
      <c r="I336" s="1" t="s">
        <v>3021</v>
      </c>
      <c r="J336" s="1" t="s">
        <v>678</v>
      </c>
      <c r="K336" t="s">
        <v>4020</v>
      </c>
    </row>
    <row r="337" spans="1:11" x14ac:dyDescent="0.3">
      <c r="A337" s="1" t="s">
        <v>4021</v>
      </c>
      <c r="B337" s="3">
        <v>45432</v>
      </c>
      <c r="C337">
        <v>2024</v>
      </c>
      <c r="D337" s="1" t="s">
        <v>4022</v>
      </c>
      <c r="E337" s="1" t="s">
        <v>3032</v>
      </c>
      <c r="F337" s="2">
        <v>45539.65281767361</v>
      </c>
      <c r="G337" s="2">
        <v>45526.635405092595</v>
      </c>
      <c r="H337" s="2">
        <v>45527.690608645833</v>
      </c>
      <c r="I337" s="1" t="s">
        <v>3021</v>
      </c>
      <c r="J337" s="1" t="s">
        <v>680</v>
      </c>
      <c r="K337" t="s">
        <v>4023</v>
      </c>
    </row>
    <row r="338" spans="1:11" x14ac:dyDescent="0.3">
      <c r="A338" s="1" t="s">
        <v>4024</v>
      </c>
      <c r="B338" s="3">
        <v>45380</v>
      </c>
      <c r="C338">
        <v>2024</v>
      </c>
      <c r="D338" s="1" t="s">
        <v>4025</v>
      </c>
      <c r="E338" s="1" t="s">
        <v>3032</v>
      </c>
      <c r="F338" s="2">
        <v>45539.652817719907</v>
      </c>
      <c r="G338" s="2">
        <v>45526.635451388887</v>
      </c>
      <c r="H338" s="2">
        <v>45527.690609224534</v>
      </c>
      <c r="I338" s="1" t="s">
        <v>3021</v>
      </c>
      <c r="J338" s="1" t="s">
        <v>682</v>
      </c>
      <c r="K338" t="s">
        <v>4026</v>
      </c>
    </row>
    <row r="339" spans="1:11" x14ac:dyDescent="0.3">
      <c r="A339" s="1" t="s">
        <v>4027</v>
      </c>
      <c r="B339" s="3">
        <v>45412</v>
      </c>
      <c r="C339">
        <v>2024</v>
      </c>
      <c r="D339" s="1" t="s">
        <v>4028</v>
      </c>
      <c r="E339" s="1" t="s">
        <v>3032</v>
      </c>
      <c r="F339" s="2">
        <v>45539.652817754628</v>
      </c>
      <c r="G339" s="2">
        <v>45526.635497685187</v>
      </c>
      <c r="H339" s="2">
        <v>45527.690609895835</v>
      </c>
      <c r="I339" s="1" t="s">
        <v>3021</v>
      </c>
      <c r="J339" s="1" t="s">
        <v>684</v>
      </c>
      <c r="K339" t="s">
        <v>4029</v>
      </c>
    </row>
    <row r="340" spans="1:11" x14ac:dyDescent="0.3">
      <c r="A340" s="1" t="s">
        <v>4030</v>
      </c>
      <c r="B340" s="3">
        <v>45489</v>
      </c>
      <c r="C340">
        <v>2024</v>
      </c>
      <c r="D340" s="1" t="s">
        <v>4031</v>
      </c>
      <c r="E340" s="1" t="s">
        <v>3032</v>
      </c>
      <c r="F340" s="2">
        <v>45539.652817800925</v>
      </c>
      <c r="G340" s="2">
        <v>45526.635555555556</v>
      </c>
      <c r="H340" s="2">
        <v>45527.690611111109</v>
      </c>
      <c r="I340" s="1" t="s">
        <v>3021</v>
      </c>
      <c r="J340" s="1" t="s">
        <v>686</v>
      </c>
      <c r="K340" t="s">
        <v>4032</v>
      </c>
    </row>
    <row r="341" spans="1:11" x14ac:dyDescent="0.3">
      <c r="A341" s="1" t="s">
        <v>4033</v>
      </c>
      <c r="B341" s="3">
        <v>45381</v>
      </c>
      <c r="C341">
        <v>2024</v>
      </c>
      <c r="D341" s="1" t="s">
        <v>4034</v>
      </c>
      <c r="E341" s="1" t="s">
        <v>3032</v>
      </c>
      <c r="F341" s="2">
        <v>45539.652817847222</v>
      </c>
      <c r="G341" s="2">
        <v>45526.635601851849</v>
      </c>
      <c r="H341" s="2">
        <v>45527.690612060185</v>
      </c>
      <c r="I341" s="1" t="s">
        <v>3021</v>
      </c>
      <c r="J341" s="1" t="s">
        <v>688</v>
      </c>
      <c r="K341" t="s">
        <v>4035</v>
      </c>
    </row>
    <row r="342" spans="1:11" x14ac:dyDescent="0.3">
      <c r="A342" s="1" t="s">
        <v>4036</v>
      </c>
      <c r="B342" s="3">
        <v>45391</v>
      </c>
      <c r="C342">
        <v>2024</v>
      </c>
      <c r="D342" s="1" t="s">
        <v>4037</v>
      </c>
      <c r="E342" s="1" t="s">
        <v>3032</v>
      </c>
      <c r="F342" s="2">
        <v>45539.652817905095</v>
      </c>
      <c r="G342" s="2">
        <v>45526.628680555557</v>
      </c>
      <c r="H342" s="2">
        <v>45527.690544027777</v>
      </c>
      <c r="I342" s="1" t="s">
        <v>3021</v>
      </c>
      <c r="J342" s="1" t="s">
        <v>690</v>
      </c>
      <c r="K342" t="s">
        <v>4038</v>
      </c>
    </row>
    <row r="343" spans="1:11" x14ac:dyDescent="0.3">
      <c r="A343" s="1" t="s">
        <v>4039</v>
      </c>
      <c r="B343" s="3">
        <v>45449</v>
      </c>
      <c r="C343">
        <v>2024</v>
      </c>
      <c r="D343" s="1" t="s">
        <v>4040</v>
      </c>
      <c r="E343" s="1" t="s">
        <v>3032</v>
      </c>
      <c r="F343" s="2">
        <v>45539.652817939816</v>
      </c>
      <c r="G343" s="2">
        <v>45526.635648148149</v>
      </c>
      <c r="H343" s="2">
        <v>45527.690612372688</v>
      </c>
      <c r="I343" s="1" t="s">
        <v>3021</v>
      </c>
      <c r="J343" s="1" t="s">
        <v>692</v>
      </c>
      <c r="K343" t="s">
        <v>4041</v>
      </c>
    </row>
    <row r="344" spans="1:11" x14ac:dyDescent="0.3">
      <c r="A344" s="1" t="s">
        <v>4042</v>
      </c>
      <c r="B344" s="3">
        <v>45401</v>
      </c>
      <c r="C344">
        <v>2024</v>
      </c>
      <c r="D344" s="1" t="s">
        <v>4043</v>
      </c>
      <c r="E344" s="1" t="s">
        <v>3032</v>
      </c>
      <c r="F344" s="2">
        <v>45539.652817986112</v>
      </c>
      <c r="G344" s="2">
        <v>45526.635706018518</v>
      </c>
      <c r="H344" s="2">
        <v>45527.690613055558</v>
      </c>
      <c r="I344" s="1" t="s">
        <v>3021</v>
      </c>
      <c r="J344" s="1" t="s">
        <v>694</v>
      </c>
      <c r="K344" t="s">
        <v>4044</v>
      </c>
    </row>
    <row r="345" spans="1:11" x14ac:dyDescent="0.3">
      <c r="A345" s="1" t="s">
        <v>4045</v>
      </c>
      <c r="B345" s="3">
        <v>45516</v>
      </c>
      <c r="C345">
        <v>2024</v>
      </c>
      <c r="D345" s="1" t="s">
        <v>4046</v>
      </c>
      <c r="E345" s="1" t="s">
        <v>3032</v>
      </c>
      <c r="F345" s="2">
        <v>45539.652818032409</v>
      </c>
      <c r="G345" s="2">
        <v>45526.635752314818</v>
      </c>
      <c r="H345" s="2">
        <v>45527.690614340281</v>
      </c>
      <c r="I345" s="1" t="s">
        <v>3021</v>
      </c>
      <c r="J345" s="1" t="s">
        <v>696</v>
      </c>
      <c r="K345" t="s">
        <v>4047</v>
      </c>
    </row>
    <row r="346" spans="1:11" x14ac:dyDescent="0.3">
      <c r="A346" s="1" t="s">
        <v>4048</v>
      </c>
      <c r="B346" s="3">
        <v>45366</v>
      </c>
      <c r="C346">
        <v>2024</v>
      </c>
      <c r="D346" s="1" t="s">
        <v>4049</v>
      </c>
      <c r="E346" s="1" t="s">
        <v>3032</v>
      </c>
      <c r="F346" s="2">
        <v>45539.652818090275</v>
      </c>
      <c r="G346" s="2">
        <v>45526.635798611111</v>
      </c>
      <c r="H346" s="2">
        <v>45527.690614733794</v>
      </c>
      <c r="I346" s="1" t="s">
        <v>3021</v>
      </c>
      <c r="J346" s="1" t="s">
        <v>698</v>
      </c>
      <c r="K346" t="s">
        <v>4050</v>
      </c>
    </row>
    <row r="347" spans="1:11" x14ac:dyDescent="0.3">
      <c r="A347" s="1" t="s">
        <v>4051</v>
      </c>
      <c r="B347" s="3">
        <v>45440</v>
      </c>
      <c r="C347">
        <v>2024</v>
      </c>
      <c r="D347" s="1" t="s">
        <v>4052</v>
      </c>
      <c r="E347" s="1" t="s">
        <v>3032</v>
      </c>
      <c r="F347" s="2">
        <v>45539.652818125003</v>
      </c>
      <c r="G347" s="2">
        <v>45526.635844907411</v>
      </c>
      <c r="H347" s="2">
        <v>45527.690614953703</v>
      </c>
      <c r="I347" s="1" t="s">
        <v>3021</v>
      </c>
      <c r="J347" s="1" t="s">
        <v>700</v>
      </c>
      <c r="K347" t="s">
        <v>4053</v>
      </c>
    </row>
    <row r="348" spans="1:11" x14ac:dyDescent="0.3">
      <c r="A348" s="1" t="s">
        <v>4054</v>
      </c>
      <c r="B348" s="3">
        <v>45372</v>
      </c>
      <c r="C348">
        <v>2024</v>
      </c>
      <c r="D348" s="1" t="s">
        <v>4055</v>
      </c>
      <c r="E348" s="1" t="s">
        <v>3032</v>
      </c>
      <c r="F348" s="2">
        <v>45539.652818171293</v>
      </c>
      <c r="G348" s="2">
        <v>45526.63590277778</v>
      </c>
      <c r="H348" s="2">
        <v>45527.690615636573</v>
      </c>
      <c r="I348" s="1" t="s">
        <v>3021</v>
      </c>
      <c r="J348" s="1" t="s">
        <v>702</v>
      </c>
      <c r="K348" t="s">
        <v>4056</v>
      </c>
    </row>
    <row r="349" spans="1:11" x14ac:dyDescent="0.3">
      <c r="A349" s="1" t="s">
        <v>4057</v>
      </c>
      <c r="B349" s="3">
        <v>45448</v>
      </c>
      <c r="C349">
        <v>2024</v>
      </c>
      <c r="D349" s="1" t="s">
        <v>4058</v>
      </c>
      <c r="E349" s="1" t="s">
        <v>3032</v>
      </c>
      <c r="F349" s="2">
        <v>45539.652818229166</v>
      </c>
      <c r="G349" s="2">
        <v>45526.635949074072</v>
      </c>
      <c r="H349" s="2">
        <v>45527.690616180553</v>
      </c>
      <c r="I349" s="1" t="s">
        <v>3021</v>
      </c>
      <c r="J349" s="1" t="s">
        <v>704</v>
      </c>
      <c r="K349" t="s">
        <v>4059</v>
      </c>
    </row>
    <row r="350" spans="1:11" x14ac:dyDescent="0.3">
      <c r="A350" s="1" t="s">
        <v>4060</v>
      </c>
      <c r="B350" s="3">
        <v>45426</v>
      </c>
      <c r="C350">
        <v>2024</v>
      </c>
      <c r="D350" s="1" t="s">
        <v>4061</v>
      </c>
      <c r="E350" s="1" t="s">
        <v>3032</v>
      </c>
      <c r="F350" s="2">
        <v>45539.652818275463</v>
      </c>
      <c r="G350" s="2">
        <v>45526.635995370372</v>
      </c>
      <c r="H350" s="2">
        <v>45527.690617638887</v>
      </c>
      <c r="I350" s="1" t="s">
        <v>3021</v>
      </c>
      <c r="J350" s="1" t="s">
        <v>706</v>
      </c>
      <c r="K350" t="s">
        <v>4062</v>
      </c>
    </row>
    <row r="351" spans="1:11" x14ac:dyDescent="0.3">
      <c r="A351" s="1" t="s">
        <v>4063</v>
      </c>
      <c r="B351" s="3">
        <v>45371</v>
      </c>
      <c r="C351">
        <v>2024</v>
      </c>
      <c r="D351" s="1" t="s">
        <v>4064</v>
      </c>
      <c r="E351" s="1" t="s">
        <v>3032</v>
      </c>
      <c r="F351" s="2">
        <v>45539.652818333336</v>
      </c>
      <c r="G351" s="2">
        <v>45526.636041666665</v>
      </c>
      <c r="H351" s="2">
        <v>45527.690617916669</v>
      </c>
      <c r="I351" s="1" t="s">
        <v>3021</v>
      </c>
      <c r="J351" s="1" t="s">
        <v>708</v>
      </c>
      <c r="K351" t="s">
        <v>4065</v>
      </c>
    </row>
    <row r="352" spans="1:11" x14ac:dyDescent="0.3">
      <c r="A352" s="1" t="s">
        <v>4066</v>
      </c>
      <c r="B352" s="3">
        <v>45502</v>
      </c>
      <c r="C352">
        <v>2024</v>
      </c>
      <c r="D352" s="1" t="s">
        <v>4067</v>
      </c>
      <c r="E352" s="1" t="s">
        <v>3032</v>
      </c>
      <c r="F352" s="2">
        <v>45539.652818402777</v>
      </c>
      <c r="G352" s="2">
        <v>45526.636099537034</v>
      </c>
      <c r="H352" s="2">
        <v>45527.690618194443</v>
      </c>
      <c r="I352" s="1" t="s">
        <v>3021</v>
      </c>
      <c r="J352" s="1" t="s">
        <v>710</v>
      </c>
      <c r="K352" t="s">
        <v>4068</v>
      </c>
    </row>
    <row r="353" spans="1:11" x14ac:dyDescent="0.3">
      <c r="A353" s="1" t="s">
        <v>4069</v>
      </c>
      <c r="B353" s="3">
        <v>45384</v>
      </c>
      <c r="C353">
        <v>2024</v>
      </c>
      <c r="D353" s="1" t="s">
        <v>4070</v>
      </c>
      <c r="E353" s="1" t="s">
        <v>3032</v>
      </c>
      <c r="F353" s="2">
        <v>45539.652818449074</v>
      </c>
      <c r="G353" s="2">
        <v>45526.636145833334</v>
      </c>
      <c r="H353" s="2">
        <v>45527.69061849537</v>
      </c>
      <c r="I353" s="1" t="s">
        <v>3021</v>
      </c>
      <c r="J353" s="1" t="s">
        <v>712</v>
      </c>
      <c r="K353" t="s">
        <v>4071</v>
      </c>
    </row>
    <row r="354" spans="1:11" x14ac:dyDescent="0.3">
      <c r="A354" s="1" t="s">
        <v>4072</v>
      </c>
      <c r="B354" s="3">
        <v>45448</v>
      </c>
      <c r="C354">
        <v>2024</v>
      </c>
      <c r="D354" s="1" t="s">
        <v>4073</v>
      </c>
      <c r="E354" s="1" t="s">
        <v>3032</v>
      </c>
      <c r="F354" s="2">
        <v>45539.652818495371</v>
      </c>
      <c r="G354" s="2">
        <v>45526.636203703703</v>
      </c>
      <c r="H354" s="2">
        <v>45527.690618969908</v>
      </c>
      <c r="I354" s="1" t="s">
        <v>3021</v>
      </c>
      <c r="J354" s="1" t="s">
        <v>714</v>
      </c>
      <c r="K354" t="s">
        <v>4074</v>
      </c>
    </row>
    <row r="355" spans="1:11" x14ac:dyDescent="0.3">
      <c r="A355" s="1" t="s">
        <v>4075</v>
      </c>
      <c r="B355" s="3">
        <v>45426</v>
      </c>
      <c r="C355">
        <v>2024</v>
      </c>
      <c r="D355" s="1" t="s">
        <v>4076</v>
      </c>
      <c r="E355" s="1" t="s">
        <v>3032</v>
      </c>
      <c r="F355" s="2">
        <v>45539.652818530092</v>
      </c>
      <c r="G355" s="2">
        <v>45526.636250000003</v>
      </c>
      <c r="H355" s="2">
        <v>45527.690619259258</v>
      </c>
      <c r="I355" s="1" t="s">
        <v>3021</v>
      </c>
      <c r="J355" s="1" t="s">
        <v>716</v>
      </c>
      <c r="K355" t="s">
        <v>4077</v>
      </c>
    </row>
    <row r="356" spans="1:11" x14ac:dyDescent="0.3">
      <c r="A356" s="1" t="s">
        <v>4078</v>
      </c>
      <c r="B356" s="3">
        <v>45421</v>
      </c>
      <c r="C356">
        <v>2024</v>
      </c>
      <c r="D356" s="1" t="s">
        <v>4079</v>
      </c>
      <c r="E356" s="1" t="s">
        <v>3032</v>
      </c>
      <c r="F356" s="2">
        <v>45539.652818576389</v>
      </c>
      <c r="G356" s="2">
        <v>45526.636296296296</v>
      </c>
      <c r="H356" s="2">
        <v>45527.690619745372</v>
      </c>
      <c r="I356" s="1" t="s">
        <v>3021</v>
      </c>
      <c r="J356" s="1" t="s">
        <v>718</v>
      </c>
      <c r="K356" t="s">
        <v>4080</v>
      </c>
    </row>
    <row r="357" spans="1:11" x14ac:dyDescent="0.3">
      <c r="A357" s="1" t="s">
        <v>4081</v>
      </c>
      <c r="B357" s="3">
        <v>45393</v>
      </c>
      <c r="C357">
        <v>2024</v>
      </c>
      <c r="D357" s="1" t="s">
        <v>4082</v>
      </c>
      <c r="E357" s="1" t="s">
        <v>3032</v>
      </c>
      <c r="F357" s="2">
        <v>45539.652818634262</v>
      </c>
      <c r="G357" s="2">
        <v>45526.636342592596</v>
      </c>
      <c r="H357" s="2">
        <v>45527.69061946759</v>
      </c>
      <c r="I357" s="1" t="s">
        <v>3021</v>
      </c>
      <c r="J357" s="1" t="s">
        <v>720</v>
      </c>
      <c r="K357" t="s">
        <v>4083</v>
      </c>
    </row>
    <row r="358" spans="1:11" x14ac:dyDescent="0.3">
      <c r="A358" s="1" t="s">
        <v>4084</v>
      </c>
      <c r="B358" s="3">
        <v>45395</v>
      </c>
      <c r="C358">
        <v>2024</v>
      </c>
      <c r="D358" s="1" t="s">
        <v>4085</v>
      </c>
      <c r="E358" s="1" t="s">
        <v>3032</v>
      </c>
      <c r="F358" s="2">
        <v>45539.652818680559</v>
      </c>
      <c r="G358" s="2">
        <v>45526.636400462965</v>
      </c>
      <c r="H358" s="2">
        <v>45527.690620034722</v>
      </c>
      <c r="I358" s="1" t="s">
        <v>3021</v>
      </c>
      <c r="J358" s="1" t="s">
        <v>722</v>
      </c>
      <c r="K358" t="s">
        <v>4086</v>
      </c>
    </row>
    <row r="359" spans="1:11" x14ac:dyDescent="0.3">
      <c r="A359" s="1" t="s">
        <v>4087</v>
      </c>
      <c r="B359" s="3">
        <v>45450</v>
      </c>
      <c r="C359">
        <v>2024</v>
      </c>
      <c r="D359" s="1" t="s">
        <v>4088</v>
      </c>
      <c r="E359" s="1" t="s">
        <v>3032</v>
      </c>
      <c r="F359" s="2">
        <v>45539.652818726849</v>
      </c>
      <c r="G359" s="2">
        <v>45526.636446759258</v>
      </c>
      <c r="H359" s="2">
        <v>45527.690620335648</v>
      </c>
      <c r="I359" s="1" t="s">
        <v>3021</v>
      </c>
      <c r="J359" s="1" t="s">
        <v>724</v>
      </c>
      <c r="K359" t="s">
        <v>4089</v>
      </c>
    </row>
    <row r="360" spans="1:11" x14ac:dyDescent="0.3">
      <c r="A360" s="1" t="s">
        <v>4090</v>
      </c>
      <c r="B360" s="3">
        <v>45230</v>
      </c>
      <c r="C360">
        <v>2023</v>
      </c>
      <c r="D360" s="1" t="s">
        <v>4091</v>
      </c>
      <c r="E360" s="1" t="s">
        <v>3032</v>
      </c>
      <c r="F360" s="2">
        <v>45539.652818773146</v>
      </c>
      <c r="G360" s="2">
        <v>45526.636597222219</v>
      </c>
      <c r="H360" s="2">
        <v>45527.690621250003</v>
      </c>
      <c r="I360" s="1" t="s">
        <v>3021</v>
      </c>
      <c r="J360" s="1" t="s">
        <v>726</v>
      </c>
      <c r="K360" t="s">
        <v>4092</v>
      </c>
    </row>
    <row r="361" spans="1:11" x14ac:dyDescent="0.3">
      <c r="A361" s="1" t="s">
        <v>4093</v>
      </c>
      <c r="B361" s="3">
        <v>45383</v>
      </c>
      <c r="C361">
        <v>2024</v>
      </c>
      <c r="D361" s="1" t="s">
        <v>4094</v>
      </c>
      <c r="E361" s="1" t="s">
        <v>3032</v>
      </c>
      <c r="F361" s="2">
        <v>45539.652818819442</v>
      </c>
      <c r="G361" s="2">
        <v>45526.636550925927</v>
      </c>
      <c r="H361" s="2">
        <v>45527.690621041664</v>
      </c>
      <c r="I361" s="1" t="s">
        <v>3021</v>
      </c>
      <c r="J361" s="1" t="s">
        <v>728</v>
      </c>
      <c r="K361" t="s">
        <v>4095</v>
      </c>
    </row>
    <row r="362" spans="1:11" x14ac:dyDescent="0.3">
      <c r="A362" s="1" t="s">
        <v>4096</v>
      </c>
      <c r="B362" s="3">
        <v>45359</v>
      </c>
      <c r="C362">
        <v>2024</v>
      </c>
      <c r="D362" s="1" t="s">
        <v>4097</v>
      </c>
      <c r="E362" s="1" t="s">
        <v>3032</v>
      </c>
      <c r="F362" s="2">
        <v>45539.652818865739</v>
      </c>
      <c r="G362" s="2">
        <v>45526.636493055557</v>
      </c>
      <c r="H362" s="2">
        <v>45527.690620613423</v>
      </c>
      <c r="I362" s="1" t="s">
        <v>3021</v>
      </c>
      <c r="J362" s="1" t="s">
        <v>730</v>
      </c>
      <c r="K362" t="s">
        <v>4098</v>
      </c>
    </row>
    <row r="363" spans="1:11" x14ac:dyDescent="0.3">
      <c r="A363" s="1" t="s">
        <v>4099</v>
      </c>
      <c r="B363" s="3">
        <v>45411</v>
      </c>
      <c r="C363">
        <v>2024</v>
      </c>
      <c r="D363" s="1" t="s">
        <v>4100</v>
      </c>
      <c r="E363" s="1" t="s">
        <v>3032</v>
      </c>
      <c r="F363" s="2">
        <v>45539.652818912036</v>
      </c>
      <c r="G363" s="2">
        <v>45526.636643518519</v>
      </c>
      <c r="H363" s="2">
        <v>45527.690621458336</v>
      </c>
      <c r="I363" s="1" t="s">
        <v>3021</v>
      </c>
      <c r="J363" s="1" t="s">
        <v>732</v>
      </c>
      <c r="K363" t="s">
        <v>4101</v>
      </c>
    </row>
    <row r="364" spans="1:11" x14ac:dyDescent="0.3">
      <c r="A364" s="1" t="s">
        <v>4102</v>
      </c>
      <c r="B364" s="3">
        <v>45414</v>
      </c>
      <c r="C364">
        <v>2024</v>
      </c>
      <c r="D364" s="1" t="s">
        <v>4103</v>
      </c>
      <c r="E364" s="1" t="s">
        <v>3032</v>
      </c>
      <c r="F364" s="2">
        <v>45539.652818969909</v>
      </c>
      <c r="G364" s="2">
        <v>45526.636701388888</v>
      </c>
      <c r="H364" s="2">
        <v>45527.690622488422</v>
      </c>
      <c r="I364" s="1" t="s">
        <v>3021</v>
      </c>
      <c r="J364" s="1" t="s">
        <v>734</v>
      </c>
      <c r="K364" t="s">
        <v>4104</v>
      </c>
    </row>
    <row r="365" spans="1:11" x14ac:dyDescent="0.3">
      <c r="A365" s="1" t="s">
        <v>4105</v>
      </c>
      <c r="B365" s="3">
        <v>45197</v>
      </c>
      <c r="C365">
        <v>2023</v>
      </c>
      <c r="D365" s="1" t="s">
        <v>4106</v>
      </c>
      <c r="E365" s="1" t="s">
        <v>3032</v>
      </c>
      <c r="F365" s="2">
        <v>45539.652819016206</v>
      </c>
      <c r="G365" s="2">
        <v>45526.636747685188</v>
      </c>
      <c r="H365" s="2">
        <v>45527.690622708331</v>
      </c>
      <c r="I365" s="1" t="s">
        <v>3021</v>
      </c>
      <c r="J365" s="1" t="s">
        <v>736</v>
      </c>
      <c r="K365" t="s">
        <v>4107</v>
      </c>
    </row>
    <row r="366" spans="1:11" x14ac:dyDescent="0.3">
      <c r="A366" s="1" t="s">
        <v>4108</v>
      </c>
      <c r="B366" s="3">
        <v>45412</v>
      </c>
      <c r="C366">
        <v>2024</v>
      </c>
      <c r="D366" s="1" t="s">
        <v>4109</v>
      </c>
      <c r="E366" s="1" t="s">
        <v>3032</v>
      </c>
      <c r="F366" s="2">
        <v>45539.652819074072</v>
      </c>
      <c r="G366" s="2">
        <v>45526.636793981481</v>
      </c>
      <c r="H366" s="2">
        <v>45527.690622951392</v>
      </c>
      <c r="I366" s="1" t="s">
        <v>3021</v>
      </c>
      <c r="J366" s="1" t="s">
        <v>738</v>
      </c>
      <c r="K366" t="s">
        <v>4110</v>
      </c>
    </row>
    <row r="367" spans="1:11" x14ac:dyDescent="0.3">
      <c r="A367" s="1" t="s">
        <v>4111</v>
      </c>
      <c r="B367" s="3">
        <v>45366</v>
      </c>
      <c r="C367">
        <v>2024</v>
      </c>
      <c r="D367" s="1" t="s">
        <v>4112</v>
      </c>
      <c r="E367" s="1" t="s">
        <v>3032</v>
      </c>
      <c r="F367" s="2">
        <v>45539.652819120369</v>
      </c>
      <c r="G367" s="2">
        <v>45526.636840277781</v>
      </c>
      <c r="H367" s="2">
        <v>45527.69062361111</v>
      </c>
      <c r="I367" s="1" t="s">
        <v>3021</v>
      </c>
      <c r="J367" s="1" t="s">
        <v>740</v>
      </c>
      <c r="K367" t="s">
        <v>4113</v>
      </c>
    </row>
    <row r="368" spans="1:11" x14ac:dyDescent="0.3">
      <c r="A368" s="1" t="s">
        <v>4114</v>
      </c>
      <c r="B368" s="3">
        <v>45384</v>
      </c>
      <c r="C368">
        <v>2024</v>
      </c>
      <c r="D368" s="1" t="s">
        <v>4115</v>
      </c>
      <c r="E368" s="1" t="s">
        <v>3032</v>
      </c>
      <c r="F368" s="2">
        <v>45539.652819166666</v>
      </c>
      <c r="G368" s="2">
        <v>45526.63689814815</v>
      </c>
      <c r="H368" s="2">
        <v>45527.690624085648</v>
      </c>
      <c r="I368" s="1" t="s">
        <v>3021</v>
      </c>
      <c r="J368" s="1" t="s">
        <v>742</v>
      </c>
      <c r="K368" t="s">
        <v>4116</v>
      </c>
    </row>
    <row r="369" spans="1:11" x14ac:dyDescent="0.3">
      <c r="A369" s="1" t="s">
        <v>4117</v>
      </c>
      <c r="B369" s="3">
        <v>45322</v>
      </c>
      <c r="C369">
        <v>2024</v>
      </c>
      <c r="D369" s="1" t="s">
        <v>4118</v>
      </c>
      <c r="E369" s="1" t="s">
        <v>3032</v>
      </c>
      <c r="F369" s="2">
        <v>45539.652819212963</v>
      </c>
      <c r="G369" s="2">
        <v>45526.636944444443</v>
      </c>
      <c r="H369" s="2">
        <v>45527.690624872688</v>
      </c>
      <c r="I369" s="1" t="s">
        <v>3021</v>
      </c>
      <c r="J369" s="1" t="s">
        <v>744</v>
      </c>
      <c r="K369" t="s">
        <v>4119</v>
      </c>
    </row>
    <row r="370" spans="1:11" x14ac:dyDescent="0.3">
      <c r="A370" s="1" t="s">
        <v>4120</v>
      </c>
      <c r="B370" s="3">
        <v>45273</v>
      </c>
      <c r="C370">
        <v>2023</v>
      </c>
      <c r="D370" s="1" t="s">
        <v>4121</v>
      </c>
      <c r="E370" s="1" t="s">
        <v>3032</v>
      </c>
      <c r="F370" s="2">
        <v>45539.652819270836</v>
      </c>
      <c r="G370" s="2">
        <v>45526.637048611112</v>
      </c>
      <c r="H370" s="2">
        <v>45527.69062533565</v>
      </c>
      <c r="I370" s="1" t="s">
        <v>3021</v>
      </c>
      <c r="J370" s="1" t="s">
        <v>746</v>
      </c>
      <c r="K370" t="s">
        <v>4122</v>
      </c>
    </row>
    <row r="371" spans="1:11" x14ac:dyDescent="0.3">
      <c r="A371" s="1" t="s">
        <v>4123</v>
      </c>
      <c r="B371" s="3">
        <v>45413</v>
      </c>
      <c r="C371">
        <v>2024</v>
      </c>
      <c r="D371" s="1" t="s">
        <v>4124</v>
      </c>
      <c r="E371" s="1" t="s">
        <v>3032</v>
      </c>
      <c r="F371" s="2">
        <v>45539.652819328701</v>
      </c>
      <c r="G371" s="2">
        <v>45526.636990740742</v>
      </c>
      <c r="H371" s="2">
        <v>45527.690625092589</v>
      </c>
      <c r="I371" s="1" t="s">
        <v>3021</v>
      </c>
      <c r="J371" s="1" t="s">
        <v>748</v>
      </c>
      <c r="K371" t="s">
        <v>4125</v>
      </c>
    </row>
    <row r="372" spans="1:11" x14ac:dyDescent="0.3">
      <c r="A372" s="1" t="s">
        <v>4126</v>
      </c>
      <c r="B372" s="3">
        <v>45441</v>
      </c>
      <c r="C372">
        <v>2024</v>
      </c>
      <c r="D372" s="1" t="s">
        <v>4127</v>
      </c>
      <c r="E372" s="1" t="s">
        <v>3032</v>
      </c>
      <c r="F372" s="2">
        <v>45539.652819374998</v>
      </c>
      <c r="G372" s="2">
        <v>45526.637094907404</v>
      </c>
      <c r="H372" s="2">
        <v>45527.690625833333</v>
      </c>
      <c r="I372" s="1" t="s">
        <v>3021</v>
      </c>
      <c r="J372" s="1" t="s">
        <v>750</v>
      </c>
      <c r="K372" t="s">
        <v>4128</v>
      </c>
    </row>
    <row r="373" spans="1:11" x14ac:dyDescent="0.3">
      <c r="A373" s="1" t="s">
        <v>4129</v>
      </c>
      <c r="B373" s="3">
        <v>45468</v>
      </c>
      <c r="C373">
        <v>2024</v>
      </c>
      <c r="D373" s="1" t="s">
        <v>4130</v>
      </c>
      <c r="E373" s="1" t="s">
        <v>3032</v>
      </c>
      <c r="F373" s="2">
        <v>45539.652819421295</v>
      </c>
      <c r="G373" s="2">
        <v>45526.637141203704</v>
      </c>
      <c r="H373" s="2">
        <v>45527.690626099538</v>
      </c>
      <c r="I373" s="1" t="s">
        <v>3021</v>
      </c>
      <c r="J373" s="1" t="s">
        <v>752</v>
      </c>
      <c r="K373" t="s">
        <v>4131</v>
      </c>
    </row>
    <row r="374" spans="1:11" x14ac:dyDescent="0.3">
      <c r="A374" s="1" t="s">
        <v>4132</v>
      </c>
      <c r="B374" s="3">
        <v>45467</v>
      </c>
      <c r="C374">
        <v>2024</v>
      </c>
      <c r="D374" s="1" t="s">
        <v>4133</v>
      </c>
      <c r="E374" s="1" t="s">
        <v>3032</v>
      </c>
      <c r="F374" s="2">
        <v>45539.652819467592</v>
      </c>
      <c r="G374" s="2">
        <v>45526.637245370373</v>
      </c>
      <c r="H374" s="2">
        <v>45527.690627280092</v>
      </c>
      <c r="I374" s="1" t="s">
        <v>3021</v>
      </c>
      <c r="J374" s="1" t="s">
        <v>754</v>
      </c>
      <c r="K374" t="s">
        <v>4134</v>
      </c>
    </row>
    <row r="375" spans="1:11" x14ac:dyDescent="0.3">
      <c r="A375" s="1" t="s">
        <v>4135</v>
      </c>
      <c r="B375" s="3">
        <v>45383</v>
      </c>
      <c r="C375">
        <v>2024</v>
      </c>
      <c r="D375" s="1" t="s">
        <v>4136</v>
      </c>
      <c r="E375" s="1" t="s">
        <v>3032</v>
      </c>
      <c r="F375" s="2">
        <v>45539.652819513889</v>
      </c>
      <c r="G375" s="2">
        <v>45526.637199074074</v>
      </c>
      <c r="H375" s="2">
        <v>45527.690627025462</v>
      </c>
      <c r="I375" s="1" t="s">
        <v>3021</v>
      </c>
      <c r="J375" s="1" t="s">
        <v>756</v>
      </c>
      <c r="K375" t="s">
        <v>4137</v>
      </c>
    </row>
    <row r="376" spans="1:11" x14ac:dyDescent="0.3">
      <c r="A376" s="1" t="s">
        <v>4138</v>
      </c>
      <c r="B376" s="3">
        <v>45428</v>
      </c>
      <c r="C376">
        <v>2024</v>
      </c>
      <c r="D376" s="1" t="s">
        <v>4139</v>
      </c>
      <c r="E376" s="1" t="s">
        <v>3032</v>
      </c>
      <c r="F376" s="2">
        <v>45539.652819560186</v>
      </c>
      <c r="G376" s="2">
        <v>45526.637291666666</v>
      </c>
      <c r="H376" s="2">
        <v>45527.690627731485</v>
      </c>
      <c r="I376" s="1" t="s">
        <v>3021</v>
      </c>
      <c r="J376" s="1" t="s">
        <v>758</v>
      </c>
      <c r="K376" t="s">
        <v>4140</v>
      </c>
    </row>
    <row r="377" spans="1:11" x14ac:dyDescent="0.3">
      <c r="A377" s="1" t="s">
        <v>4141</v>
      </c>
      <c r="B377" s="3">
        <v>45393</v>
      </c>
      <c r="C377">
        <v>2024</v>
      </c>
      <c r="D377" s="1" t="s">
        <v>4142</v>
      </c>
      <c r="E377" s="1" t="s">
        <v>3032</v>
      </c>
      <c r="F377" s="2">
        <v>45539.652819606483</v>
      </c>
      <c r="G377" s="2">
        <v>45526.637349537035</v>
      </c>
      <c r="H377" s="2">
        <v>45527.690627928241</v>
      </c>
      <c r="I377" s="1" t="s">
        <v>3021</v>
      </c>
      <c r="J377" s="1" t="s">
        <v>760</v>
      </c>
      <c r="K377" t="s">
        <v>4143</v>
      </c>
    </row>
    <row r="378" spans="1:11" x14ac:dyDescent="0.3">
      <c r="A378" s="1" t="s">
        <v>4144</v>
      </c>
      <c r="B378" s="3">
        <v>45407</v>
      </c>
      <c r="C378">
        <v>2024</v>
      </c>
      <c r="D378" s="1" t="s">
        <v>4145</v>
      </c>
      <c r="E378" s="1" t="s">
        <v>3032</v>
      </c>
      <c r="F378" s="2">
        <v>45539.65281965278</v>
      </c>
      <c r="G378" s="2">
        <v>45526.637395833335</v>
      </c>
      <c r="H378" s="2">
        <v>45527.690628530094</v>
      </c>
      <c r="I378" s="1" t="s">
        <v>3021</v>
      </c>
      <c r="J378" s="1" t="s">
        <v>762</v>
      </c>
      <c r="K378" t="s">
        <v>4146</v>
      </c>
    </row>
    <row r="379" spans="1:11" x14ac:dyDescent="0.3">
      <c r="A379" s="1" t="s">
        <v>4147</v>
      </c>
      <c r="B379" s="3">
        <v>45502</v>
      </c>
      <c r="C379">
        <v>2024</v>
      </c>
      <c r="D379" s="1" t="s">
        <v>4148</v>
      </c>
      <c r="E379" s="1" t="s">
        <v>3032</v>
      </c>
      <c r="F379" s="2">
        <v>45539.652819687501</v>
      </c>
      <c r="G379" s="2">
        <v>45526.637442129628</v>
      </c>
      <c r="H379" s="2">
        <v>45527.690629988429</v>
      </c>
      <c r="I379" s="1" t="s">
        <v>3021</v>
      </c>
      <c r="J379" s="1" t="s">
        <v>764</v>
      </c>
      <c r="K379" t="s">
        <v>4149</v>
      </c>
    </row>
    <row r="380" spans="1:11" x14ac:dyDescent="0.3">
      <c r="A380" s="1" t="s">
        <v>4150</v>
      </c>
      <c r="B380" s="3">
        <v>45504</v>
      </c>
      <c r="C380">
        <v>2024</v>
      </c>
      <c r="D380" s="1" t="s">
        <v>4151</v>
      </c>
      <c r="E380" s="1" t="s">
        <v>3032</v>
      </c>
      <c r="F380" s="2">
        <v>45539.652819756942</v>
      </c>
      <c r="G380" s="2">
        <v>45526.637499999997</v>
      </c>
      <c r="H380" s="2">
        <v>45527.690630335645</v>
      </c>
      <c r="I380" s="1" t="s">
        <v>3021</v>
      </c>
      <c r="J380" s="1" t="s">
        <v>766</v>
      </c>
      <c r="K380" t="s">
        <v>4152</v>
      </c>
    </row>
    <row r="381" spans="1:11" x14ac:dyDescent="0.3">
      <c r="A381" s="1" t="s">
        <v>4153</v>
      </c>
      <c r="B381" s="3">
        <v>45411</v>
      </c>
      <c r="C381">
        <v>2024</v>
      </c>
      <c r="D381" s="1" t="s">
        <v>4154</v>
      </c>
      <c r="E381" s="1" t="s">
        <v>3032</v>
      </c>
      <c r="F381" s="2">
        <v>45539.652819791663</v>
      </c>
      <c r="G381" s="2">
        <v>45526.637546296297</v>
      </c>
      <c r="H381" s="2">
        <v>45527.690630694444</v>
      </c>
      <c r="I381" s="1" t="s">
        <v>3021</v>
      </c>
      <c r="J381" s="1" t="s">
        <v>768</v>
      </c>
      <c r="K381" t="s">
        <v>4155</v>
      </c>
    </row>
    <row r="382" spans="1:11" x14ac:dyDescent="0.3">
      <c r="A382" s="1" t="s">
        <v>4156</v>
      </c>
      <c r="B382" s="3">
        <v>45405</v>
      </c>
      <c r="C382">
        <v>2024</v>
      </c>
      <c r="D382" s="1" t="s">
        <v>4157</v>
      </c>
      <c r="E382" s="1" t="s">
        <v>3032</v>
      </c>
      <c r="F382" s="2">
        <v>45539.65281983796</v>
      </c>
      <c r="G382" s="2">
        <v>45526.637604166666</v>
      </c>
      <c r="H382" s="2">
        <v>45527.690631423611</v>
      </c>
      <c r="I382" s="1" t="s">
        <v>3021</v>
      </c>
      <c r="J382" s="1" t="s">
        <v>770</v>
      </c>
      <c r="K382" t="s">
        <v>4158</v>
      </c>
    </row>
    <row r="383" spans="1:11" x14ac:dyDescent="0.3">
      <c r="A383" s="1" t="s">
        <v>4159</v>
      </c>
      <c r="B383" s="3">
        <v>45369</v>
      </c>
      <c r="C383">
        <v>2024</v>
      </c>
      <c r="D383" s="1" t="s">
        <v>4160</v>
      </c>
      <c r="E383" s="1" t="s">
        <v>3032</v>
      </c>
      <c r="F383" s="2">
        <v>45539.652819907409</v>
      </c>
      <c r="G383" s="2">
        <v>45526.637650462966</v>
      </c>
      <c r="H383" s="2">
        <v>45527.690631817131</v>
      </c>
      <c r="I383" s="1" t="s">
        <v>3021</v>
      </c>
      <c r="J383" s="1" t="s">
        <v>772</v>
      </c>
      <c r="K383" t="s">
        <v>4161</v>
      </c>
    </row>
    <row r="384" spans="1:11" x14ac:dyDescent="0.3">
      <c r="A384" s="1" t="s">
        <v>4162</v>
      </c>
      <c r="B384" s="3">
        <v>45366</v>
      </c>
      <c r="C384">
        <v>2024</v>
      </c>
      <c r="D384" s="1" t="s">
        <v>4163</v>
      </c>
      <c r="E384" s="1" t="s">
        <v>3032</v>
      </c>
      <c r="F384" s="2">
        <v>45539.652819953706</v>
      </c>
      <c r="G384" s="2">
        <v>45526.637696759259</v>
      </c>
      <c r="H384" s="2">
        <v>45527.690632013888</v>
      </c>
      <c r="I384" s="1" t="s">
        <v>3021</v>
      </c>
      <c r="J384" s="1" t="s">
        <v>774</v>
      </c>
      <c r="K384" t="s">
        <v>4164</v>
      </c>
    </row>
    <row r="385" spans="1:11" x14ac:dyDescent="0.3">
      <c r="A385" s="1" t="s">
        <v>4165</v>
      </c>
      <c r="B385" s="3">
        <v>45288</v>
      </c>
      <c r="C385">
        <v>2023</v>
      </c>
      <c r="D385" s="1" t="s">
        <v>4166</v>
      </c>
      <c r="E385" s="1" t="s">
        <v>3032</v>
      </c>
      <c r="F385" s="2">
        <v>45539.652820011572</v>
      </c>
      <c r="G385" s="2">
        <v>45526.637754629628</v>
      </c>
      <c r="H385" s="2">
        <v>45527.690632511571</v>
      </c>
      <c r="I385" s="1" t="s">
        <v>3021</v>
      </c>
      <c r="J385" s="1" t="s">
        <v>776</v>
      </c>
      <c r="K385" t="s">
        <v>4167</v>
      </c>
    </row>
    <row r="386" spans="1:11" x14ac:dyDescent="0.3">
      <c r="A386" s="1" t="s">
        <v>4168</v>
      </c>
      <c r="B386" s="3">
        <v>45386</v>
      </c>
      <c r="C386">
        <v>2024</v>
      </c>
      <c r="D386" s="1" t="s">
        <v>4169</v>
      </c>
      <c r="E386" s="1" t="s">
        <v>3032</v>
      </c>
      <c r="F386" s="2">
        <v>45539.652820057869</v>
      </c>
      <c r="G386" s="2">
        <v>45526.637812499997</v>
      </c>
      <c r="H386" s="2">
        <v>45527.690633206017</v>
      </c>
      <c r="I386" s="1" t="s">
        <v>3021</v>
      </c>
      <c r="J386" s="1" t="s">
        <v>778</v>
      </c>
      <c r="K386" t="s">
        <v>4170</v>
      </c>
    </row>
    <row r="387" spans="1:11" x14ac:dyDescent="0.3">
      <c r="A387" s="1" t="s">
        <v>4171</v>
      </c>
      <c r="B387" s="3">
        <v>45483</v>
      </c>
      <c r="C387">
        <v>2024</v>
      </c>
      <c r="D387" s="1" t="s">
        <v>4172</v>
      </c>
      <c r="E387" s="1" t="s">
        <v>3032</v>
      </c>
      <c r="F387" s="2">
        <v>45539.652820104166</v>
      </c>
      <c r="G387" s="2">
        <v>45526.637858796297</v>
      </c>
      <c r="H387" s="2">
        <v>45527.690633379629</v>
      </c>
      <c r="I387" s="1" t="s">
        <v>3021</v>
      </c>
      <c r="J387" s="1" t="s">
        <v>780</v>
      </c>
      <c r="K387" t="s">
        <v>4173</v>
      </c>
    </row>
    <row r="388" spans="1:11" x14ac:dyDescent="0.3">
      <c r="A388" s="1" t="s">
        <v>4174</v>
      </c>
      <c r="B388" s="3">
        <v>45475</v>
      </c>
      <c r="C388">
        <v>2024</v>
      </c>
      <c r="D388" s="1" t="s">
        <v>4175</v>
      </c>
      <c r="E388" s="1" t="s">
        <v>3032</v>
      </c>
      <c r="F388" s="2">
        <v>45539.652820150463</v>
      </c>
      <c r="G388" s="2">
        <v>45526.63790509259</v>
      </c>
      <c r="H388" s="2">
        <v>45527.69063355324</v>
      </c>
      <c r="I388" s="1" t="s">
        <v>3021</v>
      </c>
      <c r="J388" s="1" t="s">
        <v>782</v>
      </c>
      <c r="K388" t="s">
        <v>4176</v>
      </c>
    </row>
    <row r="389" spans="1:11" x14ac:dyDescent="0.3">
      <c r="A389" s="1" t="s">
        <v>4177</v>
      </c>
      <c r="B389" s="3">
        <v>45222</v>
      </c>
      <c r="C389">
        <v>2023</v>
      </c>
      <c r="D389" s="1" t="s">
        <v>4178</v>
      </c>
      <c r="E389" s="1" t="s">
        <v>3032</v>
      </c>
      <c r="F389" s="2">
        <v>45539.652820185183</v>
      </c>
      <c r="G389" s="2">
        <v>45526.637962962966</v>
      </c>
      <c r="H389" s="2">
        <v>45527.690633981481</v>
      </c>
      <c r="I389" s="1" t="s">
        <v>3021</v>
      </c>
      <c r="J389" s="1" t="s">
        <v>784</v>
      </c>
      <c r="K389" t="s">
        <v>4179</v>
      </c>
    </row>
    <row r="390" spans="1:11" x14ac:dyDescent="0.3">
      <c r="A390" s="1" t="s">
        <v>4180</v>
      </c>
      <c r="B390" s="3">
        <v>45322</v>
      </c>
      <c r="C390">
        <v>2024</v>
      </c>
      <c r="D390" s="1" t="s">
        <v>4181</v>
      </c>
      <c r="E390" s="1" t="s">
        <v>3032</v>
      </c>
      <c r="F390" s="2">
        <v>45539.65282023148</v>
      </c>
      <c r="G390" s="2">
        <v>45526.638009259259</v>
      </c>
      <c r="H390" s="2">
        <v>45527.690634340281</v>
      </c>
      <c r="I390" s="1" t="s">
        <v>3021</v>
      </c>
      <c r="J390" s="1" t="s">
        <v>786</v>
      </c>
      <c r="K390" t="s">
        <v>4182</v>
      </c>
    </row>
    <row r="391" spans="1:11" x14ac:dyDescent="0.3">
      <c r="A391" s="1" t="s">
        <v>4183</v>
      </c>
      <c r="B391" s="3">
        <v>45384</v>
      </c>
      <c r="C391">
        <v>2024</v>
      </c>
      <c r="D391" s="1" t="s">
        <v>4184</v>
      </c>
      <c r="E391" s="1" t="s">
        <v>3032</v>
      </c>
      <c r="F391" s="2">
        <v>45539.652820289353</v>
      </c>
      <c r="G391" s="2">
        <v>45526.638055555559</v>
      </c>
      <c r="H391" s="2">
        <v>45527.690635416664</v>
      </c>
      <c r="I391" s="1" t="s">
        <v>3021</v>
      </c>
      <c r="J391" s="1" t="s">
        <v>788</v>
      </c>
      <c r="K391" t="s">
        <v>3246</v>
      </c>
    </row>
    <row r="392" spans="1:11" x14ac:dyDescent="0.3">
      <c r="A392" s="1" t="s">
        <v>4185</v>
      </c>
      <c r="B392" s="3">
        <v>45383</v>
      </c>
      <c r="C392">
        <v>2024</v>
      </c>
      <c r="D392" s="1" t="s">
        <v>4186</v>
      </c>
      <c r="E392" s="1" t="s">
        <v>3032</v>
      </c>
      <c r="F392" s="2">
        <v>45539.65282033565</v>
      </c>
      <c r="G392" s="2">
        <v>45526.638113425928</v>
      </c>
      <c r="H392" s="2">
        <v>45527.690635740742</v>
      </c>
      <c r="I392" s="1" t="s">
        <v>3021</v>
      </c>
      <c r="J392" s="1" t="s">
        <v>790</v>
      </c>
      <c r="K392" t="s">
        <v>4187</v>
      </c>
    </row>
    <row r="393" spans="1:11" x14ac:dyDescent="0.3">
      <c r="A393" s="1" t="s">
        <v>4188</v>
      </c>
      <c r="B393" s="3">
        <v>45342</v>
      </c>
      <c r="C393">
        <v>2024</v>
      </c>
      <c r="D393" s="1" t="s">
        <v>4189</v>
      </c>
      <c r="E393" s="1" t="s">
        <v>3032</v>
      </c>
      <c r="F393" s="2">
        <v>45539.652820381947</v>
      </c>
      <c r="G393" s="2">
        <v>45526.638171296298</v>
      </c>
      <c r="H393" s="2">
        <v>45527.690636157407</v>
      </c>
      <c r="I393" s="1" t="s">
        <v>3021</v>
      </c>
      <c r="J393" s="1" t="s">
        <v>792</v>
      </c>
      <c r="K393" t="s">
        <v>4190</v>
      </c>
    </row>
    <row r="394" spans="1:11" x14ac:dyDescent="0.3">
      <c r="A394" s="1" t="s">
        <v>4191</v>
      </c>
      <c r="B394" s="3">
        <v>45377</v>
      </c>
      <c r="C394">
        <v>2024</v>
      </c>
      <c r="D394" s="1" t="s">
        <v>4192</v>
      </c>
      <c r="E394" s="1" t="s">
        <v>3032</v>
      </c>
      <c r="F394" s="2">
        <v>45539.652820428244</v>
      </c>
      <c r="G394" s="2">
        <v>45526.638240740744</v>
      </c>
      <c r="H394" s="2">
        <v>45527.690636701387</v>
      </c>
      <c r="I394" s="1" t="s">
        <v>3021</v>
      </c>
      <c r="J394" s="1" t="s">
        <v>794</v>
      </c>
      <c r="K394" t="s">
        <v>4193</v>
      </c>
    </row>
    <row r="395" spans="1:11" x14ac:dyDescent="0.3">
      <c r="A395" s="1" t="s">
        <v>4194</v>
      </c>
      <c r="B395" s="3">
        <v>45412</v>
      </c>
      <c r="C395">
        <v>2024</v>
      </c>
      <c r="D395" s="1" t="s">
        <v>4195</v>
      </c>
      <c r="E395" s="1" t="s">
        <v>3032</v>
      </c>
      <c r="F395" s="2">
        <v>45539.652820474534</v>
      </c>
      <c r="G395" s="2">
        <v>45526.638287037036</v>
      </c>
      <c r="H395" s="2">
        <v>45527.690637083331</v>
      </c>
      <c r="I395" s="1" t="s">
        <v>3021</v>
      </c>
      <c r="J395" s="1" t="s">
        <v>796</v>
      </c>
      <c r="K395" t="s">
        <v>4196</v>
      </c>
    </row>
    <row r="396" spans="1:11" x14ac:dyDescent="0.3">
      <c r="A396" s="1" t="s">
        <v>4197</v>
      </c>
      <c r="B396" s="3">
        <v>45366</v>
      </c>
      <c r="C396">
        <v>2024</v>
      </c>
      <c r="D396" s="1" t="s">
        <v>4198</v>
      </c>
      <c r="E396" s="1" t="s">
        <v>3032</v>
      </c>
      <c r="F396" s="2">
        <v>45539.652820520831</v>
      </c>
      <c r="G396" s="2">
        <v>45526.638344907406</v>
      </c>
      <c r="H396" s="2">
        <v>45527.690637881948</v>
      </c>
      <c r="I396" s="1" t="s">
        <v>3021</v>
      </c>
      <c r="J396" s="1" t="s">
        <v>798</v>
      </c>
      <c r="K396" t="s">
        <v>4199</v>
      </c>
    </row>
    <row r="397" spans="1:11" x14ac:dyDescent="0.3">
      <c r="A397" s="1" t="s">
        <v>4200</v>
      </c>
      <c r="B397" s="3">
        <v>45516</v>
      </c>
      <c r="C397">
        <v>2024</v>
      </c>
      <c r="D397" s="1" t="s">
        <v>4201</v>
      </c>
      <c r="E397" s="1" t="s">
        <v>3032</v>
      </c>
      <c r="F397" s="2">
        <v>45539.652820567127</v>
      </c>
      <c r="G397" s="2">
        <v>45526.638391203705</v>
      </c>
      <c r="H397" s="2">
        <v>45527.690638483793</v>
      </c>
      <c r="I397" s="1" t="s">
        <v>3021</v>
      </c>
      <c r="J397" s="1" t="s">
        <v>800</v>
      </c>
      <c r="K397" t="s">
        <v>4202</v>
      </c>
    </row>
    <row r="398" spans="1:11" x14ac:dyDescent="0.3">
      <c r="A398" s="1" t="s">
        <v>4203</v>
      </c>
      <c r="B398" s="3">
        <v>45435</v>
      </c>
      <c r="C398">
        <v>2024</v>
      </c>
      <c r="D398" s="1" t="s">
        <v>4204</v>
      </c>
      <c r="E398" s="1" t="s">
        <v>3032</v>
      </c>
      <c r="F398" s="2">
        <v>45539.652820601848</v>
      </c>
      <c r="G398" s="2">
        <v>45526.638449074075</v>
      </c>
      <c r="H398" s="2">
        <v>45527.690639340275</v>
      </c>
      <c r="I398" s="1" t="s">
        <v>3021</v>
      </c>
      <c r="J398" s="1" t="s">
        <v>802</v>
      </c>
      <c r="K398" t="s">
        <v>3246</v>
      </c>
    </row>
    <row r="399" spans="1:11" x14ac:dyDescent="0.3">
      <c r="A399" s="1" t="s">
        <v>4205</v>
      </c>
      <c r="B399" s="3">
        <v>45217</v>
      </c>
      <c r="C399">
        <v>2023</v>
      </c>
      <c r="D399" s="1" t="s">
        <v>4206</v>
      </c>
      <c r="E399" s="1" t="s">
        <v>3032</v>
      </c>
      <c r="F399" s="2">
        <v>45539.652820648145</v>
      </c>
      <c r="G399" s="2">
        <v>45526.638553240744</v>
      </c>
      <c r="H399" s="2">
        <v>45527.690640891204</v>
      </c>
      <c r="I399" s="1" t="s">
        <v>3021</v>
      </c>
      <c r="J399" s="1" t="s">
        <v>804</v>
      </c>
      <c r="K399" t="s">
        <v>4207</v>
      </c>
    </row>
    <row r="400" spans="1:11" x14ac:dyDescent="0.3">
      <c r="A400" s="1" t="s">
        <v>4208</v>
      </c>
      <c r="B400" s="3">
        <v>45509</v>
      </c>
      <c r="C400">
        <v>2024</v>
      </c>
      <c r="D400" s="1" t="s">
        <v>4209</v>
      </c>
      <c r="E400" s="1" t="s">
        <v>3032</v>
      </c>
      <c r="F400" s="2">
        <v>45539.652820694442</v>
      </c>
      <c r="G400" s="2">
        <v>45526.638599537036</v>
      </c>
      <c r="H400" s="2">
        <v>45527.690641122688</v>
      </c>
      <c r="I400" s="1" t="s">
        <v>3021</v>
      </c>
      <c r="J400" s="1" t="s">
        <v>806</v>
      </c>
      <c r="K400" t="s">
        <v>4210</v>
      </c>
    </row>
    <row r="401" spans="1:11" x14ac:dyDescent="0.3">
      <c r="A401" s="1" t="s">
        <v>4211</v>
      </c>
      <c r="B401" s="3">
        <v>45448</v>
      </c>
      <c r="C401">
        <v>2024</v>
      </c>
      <c r="D401" s="1" t="s">
        <v>4212</v>
      </c>
      <c r="E401" s="1" t="s">
        <v>3032</v>
      </c>
      <c r="F401" s="2">
        <v>45539.652820740739</v>
      </c>
      <c r="G401" s="2">
        <v>45526.638657407406</v>
      </c>
      <c r="H401" s="2">
        <v>45527.690641527777</v>
      </c>
      <c r="I401" s="1" t="s">
        <v>3021</v>
      </c>
      <c r="J401" s="1" t="s">
        <v>808</v>
      </c>
      <c r="K401" t="s">
        <v>4213</v>
      </c>
    </row>
    <row r="402" spans="1:11" x14ac:dyDescent="0.3">
      <c r="A402" s="1" t="s">
        <v>4214</v>
      </c>
      <c r="B402" s="3">
        <v>45443</v>
      </c>
      <c r="C402">
        <v>2024</v>
      </c>
      <c r="D402" s="1" t="s">
        <v>4215</v>
      </c>
      <c r="E402" s="1" t="s">
        <v>3032</v>
      </c>
      <c r="F402" s="2">
        <v>45539.652820787036</v>
      </c>
      <c r="G402" s="2">
        <v>45526.638703703706</v>
      </c>
      <c r="H402" s="2">
        <v>45527.69064202546</v>
      </c>
      <c r="I402" s="1" t="s">
        <v>3021</v>
      </c>
      <c r="J402" s="1" t="s">
        <v>810</v>
      </c>
      <c r="K402" t="s">
        <v>4216</v>
      </c>
    </row>
    <row r="403" spans="1:11" x14ac:dyDescent="0.3">
      <c r="A403" s="1" t="s">
        <v>4217</v>
      </c>
      <c r="B403" s="3">
        <v>45406</v>
      </c>
      <c r="C403">
        <v>2024</v>
      </c>
      <c r="D403" s="1" t="s">
        <v>4218</v>
      </c>
      <c r="E403" s="1" t="s">
        <v>3032</v>
      </c>
      <c r="F403" s="2">
        <v>45539.652820833333</v>
      </c>
      <c r="G403" s="2">
        <v>45526.638761574075</v>
      </c>
      <c r="H403" s="2">
        <v>45527.690642291665</v>
      </c>
      <c r="I403" s="1" t="s">
        <v>3021</v>
      </c>
      <c r="J403" s="1" t="s">
        <v>812</v>
      </c>
      <c r="K403" t="s">
        <v>4219</v>
      </c>
    </row>
    <row r="404" spans="1:11" x14ac:dyDescent="0.3">
      <c r="A404" s="1" t="s">
        <v>4220</v>
      </c>
      <c r="B404" s="3">
        <v>45384</v>
      </c>
      <c r="C404">
        <v>2024</v>
      </c>
      <c r="D404" s="1" t="s">
        <v>4221</v>
      </c>
      <c r="E404" s="1" t="s">
        <v>3032</v>
      </c>
      <c r="F404" s="2">
        <v>45539.65282087963</v>
      </c>
      <c r="G404" s="2">
        <v>45526.638865740744</v>
      </c>
      <c r="H404" s="2">
        <v>45527.690644386574</v>
      </c>
      <c r="I404" s="1" t="s">
        <v>3021</v>
      </c>
      <c r="J404" s="1" t="s">
        <v>814</v>
      </c>
      <c r="K404" t="s">
        <v>4222</v>
      </c>
    </row>
    <row r="405" spans="1:11" x14ac:dyDescent="0.3">
      <c r="A405" s="1" t="s">
        <v>4223</v>
      </c>
      <c r="B405" s="3">
        <v>45402</v>
      </c>
      <c r="C405">
        <v>2024</v>
      </c>
      <c r="D405" s="1" t="s">
        <v>4224</v>
      </c>
      <c r="E405" s="1" t="s">
        <v>3032</v>
      </c>
      <c r="F405" s="2">
        <v>45539.652820925927</v>
      </c>
      <c r="G405" s="2">
        <v>45526.638923611114</v>
      </c>
      <c r="H405" s="2">
        <v>45527.690644907409</v>
      </c>
      <c r="I405" s="1" t="s">
        <v>3021</v>
      </c>
      <c r="J405" s="1" t="s">
        <v>816</v>
      </c>
      <c r="K405" t="s">
        <v>4225</v>
      </c>
    </row>
    <row r="406" spans="1:11" x14ac:dyDescent="0.3">
      <c r="A406" s="1" t="s">
        <v>4226</v>
      </c>
      <c r="B406" s="3">
        <v>45394</v>
      </c>
      <c r="C406">
        <v>2024</v>
      </c>
      <c r="D406" s="1" t="s">
        <v>4227</v>
      </c>
      <c r="E406" s="1" t="s">
        <v>3032</v>
      </c>
      <c r="F406" s="2">
        <v>45539.652820972224</v>
      </c>
      <c r="G406" s="2">
        <v>45526.638819444444</v>
      </c>
      <c r="H406" s="2">
        <v>45527.69064390046</v>
      </c>
      <c r="I406" s="1" t="s">
        <v>3021</v>
      </c>
      <c r="J406" s="1" t="s">
        <v>818</v>
      </c>
      <c r="K406" t="s">
        <v>4228</v>
      </c>
    </row>
    <row r="407" spans="1:11" x14ac:dyDescent="0.3">
      <c r="A407" s="1" t="s">
        <v>4229</v>
      </c>
      <c r="B407" s="3">
        <v>45411</v>
      </c>
      <c r="C407">
        <v>2024</v>
      </c>
      <c r="D407" s="1" t="s">
        <v>4230</v>
      </c>
      <c r="E407" s="1" t="s">
        <v>3032</v>
      </c>
      <c r="F407" s="2">
        <v>45539.652821018521</v>
      </c>
      <c r="G407" s="2">
        <v>45526.638981481483</v>
      </c>
      <c r="H407" s="2">
        <v>45527.690645162038</v>
      </c>
      <c r="I407" s="1" t="s">
        <v>3021</v>
      </c>
      <c r="J407" s="1" t="s">
        <v>820</v>
      </c>
      <c r="K407" t="s">
        <v>4231</v>
      </c>
    </row>
    <row r="408" spans="1:11" x14ac:dyDescent="0.3">
      <c r="A408" s="1" t="s">
        <v>4232</v>
      </c>
      <c r="B408" s="3">
        <v>45160</v>
      </c>
      <c r="C408">
        <v>2023</v>
      </c>
      <c r="D408" s="1" t="s">
        <v>4233</v>
      </c>
      <c r="E408" s="1" t="s">
        <v>3032</v>
      </c>
      <c r="F408" s="2">
        <v>45539.652821064818</v>
      </c>
      <c r="G408" s="2">
        <v>45526.639027777775</v>
      </c>
      <c r="H408" s="2">
        <v>45527.690645439812</v>
      </c>
      <c r="I408" s="1" t="s">
        <v>3021</v>
      </c>
      <c r="J408" s="1" t="s">
        <v>822</v>
      </c>
      <c r="K408" t="s">
        <v>4234</v>
      </c>
    </row>
    <row r="409" spans="1:11" x14ac:dyDescent="0.3">
      <c r="A409" s="1" t="s">
        <v>4235</v>
      </c>
      <c r="B409" s="3">
        <v>45421</v>
      </c>
      <c r="C409">
        <v>2024</v>
      </c>
      <c r="D409" s="1" t="s">
        <v>4236</v>
      </c>
      <c r="E409" s="1" t="s">
        <v>3032</v>
      </c>
      <c r="F409" s="2">
        <v>45539.652821111114</v>
      </c>
      <c r="G409" s="2">
        <v>45526.639074074075</v>
      </c>
      <c r="H409" s="2">
        <v>45527.690646041665</v>
      </c>
      <c r="I409" s="1" t="s">
        <v>3021</v>
      </c>
      <c r="J409" s="1" t="s">
        <v>824</v>
      </c>
      <c r="K409" t="s">
        <v>4237</v>
      </c>
    </row>
    <row r="410" spans="1:11" x14ac:dyDescent="0.3">
      <c r="A410" s="1" t="s">
        <v>4238</v>
      </c>
      <c r="B410" s="3">
        <v>45429</v>
      </c>
      <c r="C410">
        <v>2024</v>
      </c>
      <c r="D410" s="1" t="s">
        <v>4239</v>
      </c>
      <c r="E410" s="1" t="s">
        <v>3032</v>
      </c>
      <c r="F410" s="2">
        <v>45539.65282116898</v>
      </c>
      <c r="G410" s="2">
        <v>45526.639131944445</v>
      </c>
      <c r="H410" s="2">
        <v>45527.690646331015</v>
      </c>
      <c r="I410" s="1" t="s">
        <v>3021</v>
      </c>
      <c r="J410" s="1" t="s">
        <v>826</v>
      </c>
      <c r="K410" t="s">
        <v>4240</v>
      </c>
    </row>
    <row r="411" spans="1:11" x14ac:dyDescent="0.3">
      <c r="A411" s="1" t="s">
        <v>4241</v>
      </c>
      <c r="B411" s="3">
        <v>45419</v>
      </c>
      <c r="C411">
        <v>2024</v>
      </c>
      <c r="D411" s="1" t="s">
        <v>4242</v>
      </c>
      <c r="E411" s="1" t="s">
        <v>3032</v>
      </c>
      <c r="F411" s="2">
        <v>45539.652821215277</v>
      </c>
      <c r="G411" s="2">
        <v>45526.639178240737</v>
      </c>
      <c r="H411" s="2">
        <v>45527.690646597221</v>
      </c>
      <c r="I411" s="1" t="s">
        <v>3021</v>
      </c>
      <c r="J411" s="1" t="s">
        <v>828</v>
      </c>
      <c r="K411" t="s">
        <v>4243</v>
      </c>
    </row>
    <row r="412" spans="1:11" x14ac:dyDescent="0.3">
      <c r="A412" s="1" t="s">
        <v>4244</v>
      </c>
      <c r="B412" s="3">
        <v>45379</v>
      </c>
      <c r="C412">
        <v>2024</v>
      </c>
      <c r="D412" s="1" t="s">
        <v>4245</v>
      </c>
      <c r="E412" s="1" t="s">
        <v>3032</v>
      </c>
      <c r="F412" s="2">
        <v>45539.652821261574</v>
      </c>
      <c r="G412" s="2">
        <v>45526.639224537037</v>
      </c>
      <c r="H412" s="2">
        <v>45527.690648124997</v>
      </c>
      <c r="I412" s="1" t="s">
        <v>3021</v>
      </c>
      <c r="J412" s="1" t="s">
        <v>830</v>
      </c>
      <c r="K412" t="s">
        <v>4246</v>
      </c>
    </row>
    <row r="413" spans="1:11" x14ac:dyDescent="0.3">
      <c r="A413" s="1" t="s">
        <v>4247</v>
      </c>
      <c r="B413" s="3">
        <v>45398</v>
      </c>
      <c r="C413">
        <v>2024</v>
      </c>
      <c r="D413" s="1" t="s">
        <v>4248</v>
      </c>
      <c r="E413" s="1" t="s">
        <v>3032</v>
      </c>
      <c r="F413" s="2">
        <v>45539.652821307871</v>
      </c>
      <c r="G413" s="2">
        <v>45526.639282407406</v>
      </c>
      <c r="H413" s="2">
        <v>45527.690648645832</v>
      </c>
      <c r="I413" s="1" t="s">
        <v>3021</v>
      </c>
      <c r="J413" s="1" t="s">
        <v>832</v>
      </c>
      <c r="K413" t="s">
        <v>4249</v>
      </c>
    </row>
    <row r="414" spans="1:11" x14ac:dyDescent="0.3">
      <c r="A414" s="1" t="s">
        <v>4250</v>
      </c>
      <c r="B414" s="3">
        <v>45435</v>
      </c>
      <c r="C414">
        <v>2024</v>
      </c>
      <c r="D414" s="1" t="s">
        <v>4251</v>
      </c>
      <c r="E414" s="1" t="s">
        <v>3032</v>
      </c>
      <c r="F414" s="2">
        <v>45539.652821342592</v>
      </c>
      <c r="G414" s="2">
        <v>45526.639340277776</v>
      </c>
      <c r="H414" s="2">
        <v>45527.690648402779</v>
      </c>
      <c r="I414" s="1" t="s">
        <v>3021</v>
      </c>
      <c r="J414" s="1" t="s">
        <v>834</v>
      </c>
      <c r="K414" t="s">
        <v>4252</v>
      </c>
    </row>
    <row r="415" spans="1:11" x14ac:dyDescent="0.3">
      <c r="A415" s="1" t="s">
        <v>4253</v>
      </c>
      <c r="B415" s="3">
        <v>45379</v>
      </c>
      <c r="C415">
        <v>2024</v>
      </c>
      <c r="D415" s="1" t="s">
        <v>4254</v>
      </c>
      <c r="E415" s="1" t="s">
        <v>3032</v>
      </c>
      <c r="F415" s="2">
        <v>45539.652821388889</v>
      </c>
      <c r="G415" s="2">
        <v>45526.639386574076</v>
      </c>
      <c r="H415" s="2">
        <v>45527.690649444441</v>
      </c>
      <c r="I415" s="1" t="s">
        <v>3021</v>
      </c>
      <c r="J415" s="1" t="s">
        <v>836</v>
      </c>
      <c r="K415" t="s">
        <v>4255</v>
      </c>
    </row>
    <row r="416" spans="1:11" x14ac:dyDescent="0.3">
      <c r="A416" s="1" t="s">
        <v>4256</v>
      </c>
      <c r="B416" s="3">
        <v>45412</v>
      </c>
      <c r="C416">
        <v>2024</v>
      </c>
      <c r="D416" s="1" t="s">
        <v>4257</v>
      </c>
      <c r="E416" s="1" t="s">
        <v>3032</v>
      </c>
      <c r="F416" s="2">
        <v>45539.652821435186</v>
      </c>
      <c r="G416" s="2">
        <v>45526.639444444445</v>
      </c>
      <c r="H416" s="2">
        <v>45527.690650127312</v>
      </c>
      <c r="I416" s="1" t="s">
        <v>3021</v>
      </c>
      <c r="J416" s="1" t="s">
        <v>838</v>
      </c>
      <c r="K416" t="s">
        <v>3246</v>
      </c>
    </row>
    <row r="417" spans="1:11" x14ac:dyDescent="0.3">
      <c r="A417" s="1" t="s">
        <v>4258</v>
      </c>
      <c r="B417" s="3">
        <v>45378</v>
      </c>
      <c r="C417">
        <v>2024</v>
      </c>
      <c r="D417" s="1" t="s">
        <v>4259</v>
      </c>
      <c r="E417" s="1" t="s">
        <v>3032</v>
      </c>
      <c r="F417" s="2">
        <v>45539.652821481483</v>
      </c>
      <c r="G417" s="2">
        <v>45526.639490740738</v>
      </c>
      <c r="H417" s="2">
        <v>45527.690650370372</v>
      </c>
      <c r="I417" s="1" t="s">
        <v>3021</v>
      </c>
      <c r="J417" s="1" t="s">
        <v>840</v>
      </c>
      <c r="K417" t="s">
        <v>4260</v>
      </c>
    </row>
    <row r="418" spans="1:11" x14ac:dyDescent="0.3">
      <c r="A418" s="1" t="s">
        <v>4261</v>
      </c>
      <c r="B418" s="3">
        <v>45167</v>
      </c>
      <c r="C418">
        <v>2023</v>
      </c>
      <c r="D418" s="1" t="s">
        <v>4262</v>
      </c>
      <c r="E418" s="1" t="s">
        <v>3032</v>
      </c>
      <c r="F418" s="2">
        <v>45539.652821527779</v>
      </c>
      <c r="G418" s="2">
        <v>45526.639548611114</v>
      </c>
      <c r="H418" s="2">
        <v>45527.690650636578</v>
      </c>
      <c r="I418" s="1" t="s">
        <v>3021</v>
      </c>
      <c r="J418" s="1" t="s">
        <v>842</v>
      </c>
      <c r="K418" t="s">
        <v>4263</v>
      </c>
    </row>
    <row r="419" spans="1:11" x14ac:dyDescent="0.3">
      <c r="A419" s="1" t="s">
        <v>4264</v>
      </c>
      <c r="B419" s="3">
        <v>45345</v>
      </c>
      <c r="C419">
        <v>2024</v>
      </c>
      <c r="D419" s="1" t="s">
        <v>4265</v>
      </c>
      <c r="E419" s="1" t="s">
        <v>3032</v>
      </c>
      <c r="F419" s="2">
        <v>45539.6528215625</v>
      </c>
      <c r="G419" s="2">
        <v>45526.639594907407</v>
      </c>
      <c r="H419" s="2">
        <v>45527.690651053243</v>
      </c>
      <c r="I419" s="1" t="s">
        <v>3021</v>
      </c>
      <c r="J419" s="1" t="s">
        <v>844</v>
      </c>
      <c r="K419" t="s">
        <v>4266</v>
      </c>
    </row>
    <row r="420" spans="1:11" x14ac:dyDescent="0.3">
      <c r="A420" s="1" t="s">
        <v>4267</v>
      </c>
      <c r="B420" s="3">
        <v>45454</v>
      </c>
      <c r="C420">
        <v>2024</v>
      </c>
      <c r="D420" s="1" t="s">
        <v>4268</v>
      </c>
      <c r="E420" s="1" t="s">
        <v>3032</v>
      </c>
      <c r="F420" s="2">
        <v>45539.652821597221</v>
      </c>
      <c r="G420" s="2">
        <v>45526.639641203707</v>
      </c>
      <c r="H420" s="2">
        <v>45527.690652569443</v>
      </c>
      <c r="I420" s="1" t="s">
        <v>3021</v>
      </c>
      <c r="J420" s="1" t="s">
        <v>846</v>
      </c>
      <c r="K420" t="s">
        <v>4269</v>
      </c>
    </row>
    <row r="421" spans="1:11" x14ac:dyDescent="0.3">
      <c r="A421" s="1" t="s">
        <v>4270</v>
      </c>
      <c r="B421" s="3">
        <v>45412</v>
      </c>
      <c r="C421">
        <v>2024</v>
      </c>
      <c r="D421" s="1" t="s">
        <v>4271</v>
      </c>
      <c r="E421" s="1" t="s">
        <v>3032</v>
      </c>
      <c r="F421" s="2">
        <v>45539.652821655094</v>
      </c>
      <c r="G421" s="2">
        <v>45526.639699074076</v>
      </c>
      <c r="H421" s="2">
        <v>45527.690652800928</v>
      </c>
      <c r="I421" s="1" t="s">
        <v>3021</v>
      </c>
      <c r="J421" s="1" t="s">
        <v>848</v>
      </c>
      <c r="K421" t="s">
        <v>4272</v>
      </c>
    </row>
    <row r="422" spans="1:11" x14ac:dyDescent="0.3">
      <c r="A422" s="1" t="s">
        <v>4273</v>
      </c>
      <c r="B422" s="3">
        <v>45476</v>
      </c>
      <c r="C422">
        <v>2024</v>
      </c>
      <c r="D422" s="1" t="s">
        <v>4274</v>
      </c>
      <c r="E422" s="1" t="s">
        <v>3032</v>
      </c>
      <c r="F422" s="2">
        <v>45539.652821701391</v>
      </c>
      <c r="G422" s="2">
        <v>45526.639768518522</v>
      </c>
      <c r="H422" s="2">
        <v>45527.690653124999</v>
      </c>
      <c r="I422" s="1" t="s">
        <v>3021</v>
      </c>
      <c r="J422" s="1" t="s">
        <v>850</v>
      </c>
      <c r="K422" t="s">
        <v>4275</v>
      </c>
    </row>
    <row r="423" spans="1:11" x14ac:dyDescent="0.3">
      <c r="A423" s="1" t="s">
        <v>4276</v>
      </c>
      <c r="B423" s="3">
        <v>45421</v>
      </c>
      <c r="C423">
        <v>2024</v>
      </c>
      <c r="D423" s="1" t="s">
        <v>4277</v>
      </c>
      <c r="E423" s="1" t="s">
        <v>3032</v>
      </c>
      <c r="F423" s="2">
        <v>45539.652821747688</v>
      </c>
      <c r="G423" s="2">
        <v>45526.639849537038</v>
      </c>
      <c r="H423" s="2">
        <v>45527.690653530095</v>
      </c>
      <c r="I423" s="1" t="s">
        <v>3021</v>
      </c>
      <c r="J423" s="1" t="s">
        <v>852</v>
      </c>
      <c r="K423" t="s">
        <v>4278</v>
      </c>
    </row>
    <row r="424" spans="1:11" x14ac:dyDescent="0.3">
      <c r="A424" s="1" t="s">
        <v>4279</v>
      </c>
      <c r="B424" s="3">
        <v>45408</v>
      </c>
      <c r="C424">
        <v>2024</v>
      </c>
      <c r="D424" s="1" t="s">
        <v>4280</v>
      </c>
      <c r="E424" s="1" t="s">
        <v>3032</v>
      </c>
      <c r="F424" s="2">
        <v>45539.652821782409</v>
      </c>
      <c r="G424" s="2">
        <v>45526.63989583333</v>
      </c>
      <c r="H424" s="2">
        <v>45527.690653807869</v>
      </c>
      <c r="I424" s="1" t="s">
        <v>3021</v>
      </c>
      <c r="J424" s="1" t="s">
        <v>854</v>
      </c>
      <c r="K424" t="s">
        <v>4281</v>
      </c>
    </row>
    <row r="425" spans="1:11" x14ac:dyDescent="0.3">
      <c r="A425" s="1" t="s">
        <v>4282</v>
      </c>
      <c r="B425" s="3">
        <v>45400</v>
      </c>
      <c r="C425">
        <v>2024</v>
      </c>
      <c r="D425" s="1" t="s">
        <v>4283</v>
      </c>
      <c r="E425" s="1" t="s">
        <v>3032</v>
      </c>
      <c r="F425" s="2">
        <v>45539.652821828706</v>
      </c>
      <c r="G425" s="2">
        <v>45526.63994212963</v>
      </c>
      <c r="H425" s="2">
        <v>45527.690655740742</v>
      </c>
      <c r="I425" s="1" t="s">
        <v>3021</v>
      </c>
      <c r="J425" s="1" t="s">
        <v>856</v>
      </c>
      <c r="K425" t="s">
        <v>4284</v>
      </c>
    </row>
    <row r="426" spans="1:11" x14ac:dyDescent="0.3">
      <c r="A426" s="1" t="s">
        <v>4285</v>
      </c>
      <c r="B426" s="3">
        <v>45401</v>
      </c>
      <c r="C426">
        <v>2024</v>
      </c>
      <c r="D426" s="1" t="s">
        <v>4286</v>
      </c>
      <c r="E426" s="1" t="s">
        <v>3032</v>
      </c>
      <c r="F426" s="2">
        <v>45539.652821875003</v>
      </c>
      <c r="G426" s="2">
        <v>45526.639988425923</v>
      </c>
      <c r="H426" s="2">
        <v>45527.690656053244</v>
      </c>
      <c r="I426" s="1" t="s">
        <v>3021</v>
      </c>
      <c r="J426" s="1" t="s">
        <v>858</v>
      </c>
      <c r="K426" t="s">
        <v>4287</v>
      </c>
    </row>
    <row r="427" spans="1:11" x14ac:dyDescent="0.3">
      <c r="A427" s="1" t="s">
        <v>4288</v>
      </c>
      <c r="B427" s="3">
        <v>45362</v>
      </c>
      <c r="C427">
        <v>2024</v>
      </c>
      <c r="D427" s="1" t="s">
        <v>4289</v>
      </c>
      <c r="E427" s="1" t="s">
        <v>3032</v>
      </c>
      <c r="F427" s="2">
        <v>45539.6528219213</v>
      </c>
      <c r="G427" s="2">
        <v>45526.640034722222</v>
      </c>
      <c r="H427" s="2">
        <v>45527.690656354163</v>
      </c>
      <c r="I427" s="1" t="s">
        <v>3021</v>
      </c>
      <c r="J427" s="1" t="s">
        <v>860</v>
      </c>
      <c r="K427" t="s">
        <v>4290</v>
      </c>
    </row>
    <row r="428" spans="1:11" x14ac:dyDescent="0.3">
      <c r="A428" s="1" t="s">
        <v>4291</v>
      </c>
      <c r="B428" s="3">
        <v>45506</v>
      </c>
      <c r="C428">
        <v>2024</v>
      </c>
      <c r="D428" s="1" t="s">
        <v>4292</v>
      </c>
      <c r="E428" s="1" t="s">
        <v>3032</v>
      </c>
      <c r="F428" s="2">
        <v>45539.652821967589</v>
      </c>
      <c r="G428" s="2">
        <v>45526.640092592592</v>
      </c>
      <c r="H428" s="2">
        <v>45527.690656643521</v>
      </c>
      <c r="I428" s="1" t="s">
        <v>3021</v>
      </c>
      <c r="J428" s="1" t="s">
        <v>862</v>
      </c>
      <c r="K428" t="s">
        <v>4293</v>
      </c>
    </row>
    <row r="429" spans="1:11" x14ac:dyDescent="0.3">
      <c r="A429" s="1" t="s">
        <v>4294</v>
      </c>
      <c r="B429" s="3">
        <v>45380</v>
      </c>
      <c r="C429">
        <v>2024</v>
      </c>
      <c r="D429" s="1" t="s">
        <v>4295</v>
      </c>
      <c r="E429" s="1" t="s">
        <v>3032</v>
      </c>
      <c r="F429" s="2">
        <v>45539.652822013886</v>
      </c>
      <c r="G429" s="2">
        <v>45526.640150462961</v>
      </c>
      <c r="H429" s="2">
        <v>45527.690656921295</v>
      </c>
      <c r="I429" s="1" t="s">
        <v>3021</v>
      </c>
      <c r="J429" s="1" t="s">
        <v>864</v>
      </c>
      <c r="K429" t="s">
        <v>4296</v>
      </c>
    </row>
    <row r="430" spans="1:11" x14ac:dyDescent="0.3">
      <c r="A430" s="1" t="s">
        <v>4297</v>
      </c>
      <c r="B430" s="3">
        <v>45411</v>
      </c>
      <c r="C430">
        <v>2024</v>
      </c>
      <c r="D430" s="1" t="s">
        <v>4298</v>
      </c>
      <c r="E430" s="1" t="s">
        <v>3032</v>
      </c>
      <c r="F430" s="2">
        <v>45539.652822083335</v>
      </c>
      <c r="G430" s="2">
        <v>45526.638495370367</v>
      </c>
      <c r="H430" s="2">
        <v>45527.690639918983</v>
      </c>
      <c r="I430" s="1" t="s">
        <v>3021</v>
      </c>
      <c r="J430" s="1" t="s">
        <v>866</v>
      </c>
      <c r="K430" t="s">
        <v>4299</v>
      </c>
    </row>
    <row r="431" spans="1:11" x14ac:dyDescent="0.3">
      <c r="A431" s="1" t="s">
        <v>4300</v>
      </c>
      <c r="B431" s="3">
        <v>45520</v>
      </c>
      <c r="C431">
        <v>2024</v>
      </c>
      <c r="D431" s="1" t="s">
        <v>4301</v>
      </c>
      <c r="E431" s="1" t="s">
        <v>3032</v>
      </c>
      <c r="F431" s="2">
        <v>45539.652822164353</v>
      </c>
      <c r="G431" s="2">
        <v>45526.640243055554</v>
      </c>
      <c r="H431" s="2">
        <v>45527.690657916668</v>
      </c>
      <c r="I431" s="1" t="s">
        <v>3021</v>
      </c>
      <c r="J431" s="1" t="s">
        <v>868</v>
      </c>
      <c r="K431" t="s">
        <v>4302</v>
      </c>
    </row>
    <row r="432" spans="1:11" x14ac:dyDescent="0.3">
      <c r="A432" s="1" t="s">
        <v>4303</v>
      </c>
      <c r="B432" s="3">
        <v>45492</v>
      </c>
      <c r="C432">
        <v>2024</v>
      </c>
      <c r="D432" s="1" t="s">
        <v>4304</v>
      </c>
      <c r="E432" s="1" t="s">
        <v>3032</v>
      </c>
      <c r="F432" s="2">
        <v>45539.652822222219</v>
      </c>
      <c r="G432" s="2">
        <v>45526.640289351853</v>
      </c>
      <c r="H432" s="2">
        <v>45527.690658136577</v>
      </c>
      <c r="I432" s="1" t="s">
        <v>3021</v>
      </c>
      <c r="J432" s="1" t="s">
        <v>870</v>
      </c>
      <c r="K432" t="s">
        <v>4305</v>
      </c>
    </row>
    <row r="433" spans="1:11" x14ac:dyDescent="0.3">
      <c r="A433" s="1" t="s">
        <v>4306</v>
      </c>
      <c r="B433" s="3">
        <v>45405</v>
      </c>
      <c r="C433">
        <v>2024</v>
      </c>
      <c r="D433" s="1" t="s">
        <v>4307</v>
      </c>
      <c r="E433" s="1" t="s">
        <v>3032</v>
      </c>
      <c r="F433" s="2">
        <v>45539.652822280092</v>
      </c>
      <c r="G433" s="2">
        <v>45526.640335648146</v>
      </c>
      <c r="H433" s="2">
        <v>45527.69065837963</v>
      </c>
      <c r="I433" s="1" t="s">
        <v>3021</v>
      </c>
      <c r="J433" s="1" t="s">
        <v>872</v>
      </c>
      <c r="K433" t="s">
        <v>4308</v>
      </c>
    </row>
    <row r="434" spans="1:11" x14ac:dyDescent="0.3">
      <c r="A434" s="1" t="s">
        <v>4309</v>
      </c>
      <c r="B434" s="3">
        <v>45456</v>
      </c>
      <c r="C434">
        <v>2024</v>
      </c>
      <c r="D434" s="1" t="s">
        <v>4310</v>
      </c>
      <c r="E434" s="1" t="s">
        <v>3032</v>
      </c>
      <c r="F434" s="2">
        <v>45539.652822326389</v>
      </c>
      <c r="G434" s="2">
        <v>45526.640393518515</v>
      </c>
      <c r="H434" s="2">
        <v>45527.69065892361</v>
      </c>
      <c r="I434" s="1" t="s">
        <v>3021</v>
      </c>
      <c r="J434" s="1" t="s">
        <v>874</v>
      </c>
      <c r="K434" t="s">
        <v>4311</v>
      </c>
    </row>
    <row r="435" spans="1:11" x14ac:dyDescent="0.3">
      <c r="A435" s="1" t="s">
        <v>4312</v>
      </c>
      <c r="B435" s="3">
        <v>45379</v>
      </c>
      <c r="C435">
        <v>2024</v>
      </c>
      <c r="D435" s="1" t="s">
        <v>4313</v>
      </c>
      <c r="E435" s="1" t="s">
        <v>3032</v>
      </c>
      <c r="F435" s="2">
        <v>45539.652822361109</v>
      </c>
      <c r="G435" s="2">
        <v>45526.640451388892</v>
      </c>
      <c r="H435" s="2">
        <v>45527.690659513886</v>
      </c>
      <c r="I435" s="1" t="s">
        <v>3021</v>
      </c>
      <c r="J435" s="1" t="s">
        <v>876</v>
      </c>
      <c r="K435" t="s">
        <v>4314</v>
      </c>
    </row>
    <row r="436" spans="1:11" x14ac:dyDescent="0.3">
      <c r="A436" s="1" t="s">
        <v>4315</v>
      </c>
      <c r="B436" s="3">
        <v>45442</v>
      </c>
      <c r="C436">
        <v>2024</v>
      </c>
      <c r="D436" s="1" t="s">
        <v>4316</v>
      </c>
      <c r="E436" s="1" t="s">
        <v>3032</v>
      </c>
      <c r="F436" s="2">
        <v>45539.652822407406</v>
      </c>
      <c r="G436" s="2">
        <v>45526.640497685185</v>
      </c>
      <c r="H436" s="2">
        <v>45527.690660775464</v>
      </c>
      <c r="I436" s="1" t="s">
        <v>3021</v>
      </c>
      <c r="J436" s="1" t="s">
        <v>878</v>
      </c>
      <c r="K436" t="s">
        <v>4317</v>
      </c>
    </row>
    <row r="437" spans="1:11" x14ac:dyDescent="0.3">
      <c r="A437" s="1" t="s">
        <v>4318</v>
      </c>
      <c r="B437" s="3">
        <v>45397</v>
      </c>
      <c r="C437">
        <v>2024</v>
      </c>
      <c r="D437" s="1" t="s">
        <v>4319</v>
      </c>
      <c r="E437" s="1" t="s">
        <v>3032</v>
      </c>
      <c r="F437" s="2">
        <v>45539.652822453703</v>
      </c>
      <c r="G437" s="2">
        <v>45526.640555555554</v>
      </c>
      <c r="H437" s="2">
        <v>45527.690661527777</v>
      </c>
      <c r="I437" s="1" t="s">
        <v>3021</v>
      </c>
      <c r="J437" s="1" t="s">
        <v>880</v>
      </c>
      <c r="K437" t="s">
        <v>4320</v>
      </c>
    </row>
    <row r="438" spans="1:11" x14ac:dyDescent="0.3">
      <c r="A438" s="1" t="s">
        <v>4321</v>
      </c>
      <c r="B438" s="3">
        <v>45296</v>
      </c>
      <c r="C438">
        <v>2024</v>
      </c>
      <c r="D438" s="1" t="s">
        <v>4322</v>
      </c>
      <c r="E438" s="1" t="s">
        <v>3032</v>
      </c>
      <c r="F438" s="2">
        <v>45539.652822511576</v>
      </c>
      <c r="G438" s="2">
        <v>45526.640613425923</v>
      </c>
      <c r="H438" s="2">
        <v>45527.690661759261</v>
      </c>
      <c r="I438" s="1" t="s">
        <v>3021</v>
      </c>
      <c r="J438" s="1" t="s">
        <v>882</v>
      </c>
      <c r="K438" t="s">
        <v>4323</v>
      </c>
    </row>
    <row r="439" spans="1:11" x14ac:dyDescent="0.3">
      <c r="A439" s="1" t="s">
        <v>4324</v>
      </c>
      <c r="B439" s="3">
        <v>45413</v>
      </c>
      <c r="C439">
        <v>2024</v>
      </c>
      <c r="D439" s="1" t="s">
        <v>4325</v>
      </c>
      <c r="E439" s="1" t="s">
        <v>3032</v>
      </c>
      <c r="F439" s="2">
        <v>45539.652822557873</v>
      </c>
      <c r="G439" s="2">
        <v>45526.6406712963</v>
      </c>
      <c r="H439" s="2">
        <v>45527.690661967594</v>
      </c>
      <c r="I439" s="1" t="s">
        <v>3021</v>
      </c>
      <c r="J439" s="1" t="s">
        <v>884</v>
      </c>
      <c r="K439" t="s">
        <v>4326</v>
      </c>
    </row>
    <row r="440" spans="1:11" x14ac:dyDescent="0.3">
      <c r="A440" s="1" t="s">
        <v>4327</v>
      </c>
      <c r="B440" s="3">
        <v>45383</v>
      </c>
      <c r="C440">
        <v>2024</v>
      </c>
      <c r="D440" s="1" t="s">
        <v>4328</v>
      </c>
      <c r="E440" s="1" t="s">
        <v>3032</v>
      </c>
      <c r="F440" s="2">
        <v>45539.652822627315</v>
      </c>
      <c r="G440" s="2">
        <v>45526.640717592592</v>
      </c>
      <c r="H440" s="2">
        <v>45527.69066216435</v>
      </c>
      <c r="I440" s="1" t="s">
        <v>3021</v>
      </c>
      <c r="J440" s="1" t="s">
        <v>886</v>
      </c>
      <c r="K440" t="s">
        <v>4329</v>
      </c>
    </row>
    <row r="441" spans="1:11" x14ac:dyDescent="0.3">
      <c r="A441" s="1" t="s">
        <v>4330</v>
      </c>
      <c r="B441" s="3">
        <v>45169</v>
      </c>
      <c r="C441">
        <v>2023</v>
      </c>
      <c r="D441" s="1" t="s">
        <v>4331</v>
      </c>
      <c r="E441" s="1" t="s">
        <v>3032</v>
      </c>
      <c r="F441" s="2">
        <v>45539.652822662036</v>
      </c>
      <c r="G441" s="2">
        <v>45526.640763888892</v>
      </c>
      <c r="H441" s="2">
        <v>45527.690662349538</v>
      </c>
      <c r="I441" s="1" t="s">
        <v>3021</v>
      </c>
      <c r="J441" s="1" t="s">
        <v>888</v>
      </c>
      <c r="K441" t="s">
        <v>4332</v>
      </c>
    </row>
    <row r="442" spans="1:11" x14ac:dyDescent="0.3">
      <c r="A442" s="1" t="s">
        <v>4333</v>
      </c>
      <c r="B442" s="3">
        <v>45190</v>
      </c>
      <c r="C442">
        <v>2023</v>
      </c>
      <c r="D442" s="1" t="s">
        <v>4334</v>
      </c>
      <c r="E442" s="1" t="s">
        <v>3032</v>
      </c>
      <c r="F442" s="2">
        <v>45539.652822708333</v>
      </c>
      <c r="G442" s="2">
        <v>45526.640821759262</v>
      </c>
      <c r="H442" s="2">
        <v>45527.690662986111</v>
      </c>
      <c r="I442" s="1" t="s">
        <v>3021</v>
      </c>
      <c r="J442" s="1" t="s">
        <v>890</v>
      </c>
      <c r="K442" t="s">
        <v>4335</v>
      </c>
    </row>
    <row r="443" spans="1:11" x14ac:dyDescent="0.3">
      <c r="A443" s="1" t="s">
        <v>4336</v>
      </c>
      <c r="B443" s="3">
        <v>45387</v>
      </c>
      <c r="C443">
        <v>2024</v>
      </c>
      <c r="D443" s="1" t="s">
        <v>4337</v>
      </c>
      <c r="E443" s="1" t="s">
        <v>3032</v>
      </c>
      <c r="F443" s="2">
        <v>45539.65282275463</v>
      </c>
      <c r="G443" s="2">
        <v>45526.640868055554</v>
      </c>
      <c r="H443" s="2">
        <v>45527.690663668982</v>
      </c>
      <c r="I443" s="1" t="s">
        <v>3021</v>
      </c>
      <c r="J443" s="1" t="s">
        <v>892</v>
      </c>
      <c r="K443" t="s">
        <v>4338</v>
      </c>
    </row>
    <row r="444" spans="1:11" x14ac:dyDescent="0.3">
      <c r="A444" s="1" t="s">
        <v>4339</v>
      </c>
      <c r="B444" s="3">
        <v>45379</v>
      </c>
      <c r="C444">
        <v>2024</v>
      </c>
      <c r="D444" s="1" t="s">
        <v>4340</v>
      </c>
      <c r="E444" s="1" t="s">
        <v>3032</v>
      </c>
      <c r="F444" s="2">
        <v>45539.652822800927</v>
      </c>
      <c r="G444" s="2">
        <v>45526.640914351854</v>
      </c>
      <c r="H444" s="2">
        <v>45527.690664606482</v>
      </c>
      <c r="I444" s="1" t="s">
        <v>3021</v>
      </c>
      <c r="J444" s="1" t="s">
        <v>894</v>
      </c>
      <c r="K444" t="s">
        <v>4341</v>
      </c>
    </row>
    <row r="445" spans="1:11" x14ac:dyDescent="0.3">
      <c r="A445" s="1" t="s">
        <v>4342</v>
      </c>
      <c r="B445" s="3">
        <v>45376</v>
      </c>
      <c r="C445">
        <v>2024</v>
      </c>
      <c r="D445" s="1" t="s">
        <v>4343</v>
      </c>
      <c r="E445" s="1" t="s">
        <v>3032</v>
      </c>
      <c r="F445" s="2">
        <v>45539.652822847223</v>
      </c>
      <c r="G445" s="2">
        <v>45526.641018518516</v>
      </c>
      <c r="H445" s="2">
        <v>45527.690665451388</v>
      </c>
      <c r="I445" s="1" t="s">
        <v>3021</v>
      </c>
      <c r="J445" s="1" t="s">
        <v>896</v>
      </c>
      <c r="K445" t="s">
        <v>4344</v>
      </c>
    </row>
    <row r="446" spans="1:11" x14ac:dyDescent="0.3">
      <c r="A446" s="1" t="s">
        <v>4345</v>
      </c>
      <c r="B446" s="3">
        <v>45406</v>
      </c>
      <c r="C446">
        <v>2024</v>
      </c>
      <c r="D446" s="1" t="s">
        <v>4346</v>
      </c>
      <c r="E446" s="1" t="s">
        <v>3032</v>
      </c>
      <c r="F446" s="2">
        <v>45539.65282289352</v>
      </c>
      <c r="G446" s="2">
        <v>45526.640972222223</v>
      </c>
      <c r="H446" s="2">
        <v>45527.690664780093</v>
      </c>
      <c r="I446" s="1" t="s">
        <v>3021</v>
      </c>
      <c r="J446" s="1" t="s">
        <v>898</v>
      </c>
      <c r="K446" t="s">
        <v>4347</v>
      </c>
    </row>
    <row r="447" spans="1:11" x14ac:dyDescent="0.3">
      <c r="A447" s="1" t="s">
        <v>4348</v>
      </c>
      <c r="B447" s="3">
        <v>45371</v>
      </c>
      <c r="C447">
        <v>2024</v>
      </c>
      <c r="D447" s="1" t="s">
        <v>4349</v>
      </c>
      <c r="E447" s="1" t="s">
        <v>3032</v>
      </c>
      <c r="F447" s="2">
        <v>45539.652822951386</v>
      </c>
      <c r="G447" s="2">
        <v>45526.641122685185</v>
      </c>
      <c r="H447" s="2">
        <v>45527.690666631941</v>
      </c>
      <c r="I447" s="1" t="s">
        <v>3021</v>
      </c>
      <c r="J447" s="1" t="s">
        <v>900</v>
      </c>
      <c r="K447" t="s">
        <v>4350</v>
      </c>
    </row>
    <row r="448" spans="1:11" x14ac:dyDescent="0.3">
      <c r="A448" s="1" t="s">
        <v>4351</v>
      </c>
      <c r="B448" s="3">
        <v>45387</v>
      </c>
      <c r="C448">
        <v>2024</v>
      </c>
      <c r="D448" s="1" t="s">
        <v>4352</v>
      </c>
      <c r="E448" s="1" t="s">
        <v>3032</v>
      </c>
      <c r="F448" s="2">
        <v>45539.652822997683</v>
      </c>
      <c r="G448" s="2">
        <v>45526.641076388885</v>
      </c>
      <c r="H448" s="2">
        <v>45527.690665949071</v>
      </c>
      <c r="I448" s="1" t="s">
        <v>3021</v>
      </c>
      <c r="J448" s="1" t="s">
        <v>902</v>
      </c>
      <c r="K448" t="s">
        <v>4353</v>
      </c>
    </row>
    <row r="449" spans="1:11" x14ac:dyDescent="0.3">
      <c r="A449" s="1" t="s">
        <v>4354</v>
      </c>
      <c r="B449" s="3">
        <v>45384</v>
      </c>
      <c r="C449">
        <v>2024</v>
      </c>
      <c r="D449" s="1" t="s">
        <v>4355</v>
      </c>
      <c r="E449" s="1" t="s">
        <v>3032</v>
      </c>
      <c r="F449" s="2">
        <v>45539.65282304398</v>
      </c>
      <c r="G449" s="2">
        <v>45526.641180555554</v>
      </c>
      <c r="H449" s="2">
        <v>45527.690666886578</v>
      </c>
      <c r="I449" s="1" t="s">
        <v>3021</v>
      </c>
      <c r="J449" s="1" t="s">
        <v>904</v>
      </c>
      <c r="K449" t="s">
        <v>4356</v>
      </c>
    </row>
    <row r="450" spans="1:11" x14ac:dyDescent="0.3">
      <c r="A450" s="1" t="s">
        <v>4357</v>
      </c>
      <c r="B450" s="3">
        <v>45385</v>
      </c>
      <c r="C450">
        <v>2024</v>
      </c>
      <c r="D450" s="1" t="s">
        <v>4358</v>
      </c>
      <c r="E450" s="1" t="s">
        <v>3032</v>
      </c>
      <c r="F450" s="2">
        <v>45539.652823113429</v>
      </c>
      <c r="G450" s="2">
        <v>45526.641273148147</v>
      </c>
      <c r="H450" s="2">
        <v>45527.690668009258</v>
      </c>
      <c r="I450" s="1" t="s">
        <v>3021</v>
      </c>
      <c r="J450" s="1" t="s">
        <v>906</v>
      </c>
      <c r="K450" t="s">
        <v>4359</v>
      </c>
    </row>
    <row r="451" spans="1:11" x14ac:dyDescent="0.3">
      <c r="A451" s="1" t="s">
        <v>4360</v>
      </c>
      <c r="B451" s="3">
        <v>45450</v>
      </c>
      <c r="C451">
        <v>2024</v>
      </c>
      <c r="D451" s="1" t="s">
        <v>4361</v>
      </c>
      <c r="E451" s="1" t="s">
        <v>3032</v>
      </c>
      <c r="F451" s="2">
        <v>45539.652823159726</v>
      </c>
      <c r="G451" s="2">
        <v>45526.641226851854</v>
      </c>
      <c r="H451" s="2">
        <v>45527.690667743052</v>
      </c>
      <c r="I451" s="1" t="s">
        <v>3021</v>
      </c>
      <c r="J451" s="1" t="s">
        <v>908</v>
      </c>
      <c r="K451" t="s">
        <v>4362</v>
      </c>
    </row>
    <row r="452" spans="1:11" x14ac:dyDescent="0.3">
      <c r="A452" s="1" t="s">
        <v>4363</v>
      </c>
      <c r="B452" s="3">
        <v>45488</v>
      </c>
      <c r="C452">
        <v>2024</v>
      </c>
      <c r="D452" s="1" t="s">
        <v>4364</v>
      </c>
      <c r="E452" s="1" t="s">
        <v>3032</v>
      </c>
      <c r="F452" s="2">
        <v>45539.652823229168</v>
      </c>
      <c r="G452" s="2">
        <v>45526.641331018516</v>
      </c>
      <c r="H452" s="2">
        <v>45527.690668541669</v>
      </c>
      <c r="I452" s="1" t="s">
        <v>3021</v>
      </c>
      <c r="J452" s="1" t="s">
        <v>910</v>
      </c>
      <c r="K452" t="s">
        <v>4365</v>
      </c>
    </row>
    <row r="453" spans="1:11" x14ac:dyDescent="0.3">
      <c r="A453" s="1" t="s">
        <v>4366</v>
      </c>
      <c r="B453" s="3">
        <v>45496</v>
      </c>
      <c r="C453">
        <v>2024</v>
      </c>
      <c r="D453" s="1" t="s">
        <v>4367</v>
      </c>
      <c r="E453" s="1" t="s">
        <v>3032</v>
      </c>
      <c r="F453" s="2">
        <v>45539.652823275464</v>
      </c>
      <c r="G453" s="2">
        <v>45526.641377314816</v>
      </c>
      <c r="H453" s="2">
        <v>45527.690669537034</v>
      </c>
      <c r="I453" s="1" t="s">
        <v>3021</v>
      </c>
      <c r="J453" s="1" t="s">
        <v>912</v>
      </c>
      <c r="K453" t="s">
        <v>4368</v>
      </c>
    </row>
    <row r="454" spans="1:11" x14ac:dyDescent="0.3">
      <c r="A454" s="1" t="s">
        <v>4369</v>
      </c>
      <c r="B454" s="3">
        <v>45442</v>
      </c>
      <c r="C454">
        <v>2024</v>
      </c>
      <c r="D454" s="1" t="s">
        <v>4370</v>
      </c>
      <c r="E454" s="1" t="s">
        <v>3032</v>
      </c>
      <c r="F454" s="2">
        <v>45539.65282333333</v>
      </c>
      <c r="G454" s="2">
        <v>45526.641423611109</v>
      </c>
      <c r="H454" s="2">
        <v>45527.690669976851</v>
      </c>
      <c r="I454" s="1" t="s">
        <v>3021</v>
      </c>
      <c r="J454" s="1" t="s">
        <v>914</v>
      </c>
      <c r="K454" t="s">
        <v>4371</v>
      </c>
    </row>
    <row r="455" spans="1:11" x14ac:dyDescent="0.3">
      <c r="A455" s="1" t="s">
        <v>4372</v>
      </c>
      <c r="B455" s="3">
        <v>45411</v>
      </c>
      <c r="C455">
        <v>2024</v>
      </c>
      <c r="D455" s="1" t="s">
        <v>4373</v>
      </c>
      <c r="E455" s="1" t="s">
        <v>3032</v>
      </c>
      <c r="F455" s="2">
        <v>45539.652823379627</v>
      </c>
      <c r="G455" s="2">
        <v>45526.641481481478</v>
      </c>
      <c r="H455" s="2">
        <v>45527.69067019676</v>
      </c>
      <c r="I455" s="1" t="s">
        <v>3021</v>
      </c>
      <c r="J455" s="1" t="s">
        <v>916</v>
      </c>
      <c r="K455" t="s">
        <v>4374</v>
      </c>
    </row>
    <row r="456" spans="1:11" x14ac:dyDescent="0.3">
      <c r="A456" s="1" t="s">
        <v>4375</v>
      </c>
      <c r="B456" s="3">
        <v>45457</v>
      </c>
      <c r="C456">
        <v>2024</v>
      </c>
      <c r="D456" s="1" t="s">
        <v>4376</v>
      </c>
      <c r="E456" s="1" t="s">
        <v>3032</v>
      </c>
      <c r="F456" s="2">
        <v>45539.652823414355</v>
      </c>
      <c r="G456" s="2">
        <v>45526.641527777778</v>
      </c>
      <c r="H456" s="2">
        <v>45527.690670937503</v>
      </c>
      <c r="I456" s="1" t="s">
        <v>3021</v>
      </c>
      <c r="J456" s="1" t="s">
        <v>918</v>
      </c>
      <c r="K456" t="s">
        <v>4377</v>
      </c>
    </row>
    <row r="457" spans="1:11" x14ac:dyDescent="0.3">
      <c r="A457" s="1" t="s">
        <v>4378</v>
      </c>
      <c r="B457" s="3">
        <v>45475</v>
      </c>
      <c r="C457">
        <v>2024</v>
      </c>
      <c r="D457" s="1" t="s">
        <v>4379</v>
      </c>
      <c r="E457" s="1" t="s">
        <v>3032</v>
      </c>
      <c r="F457" s="2">
        <v>45539.652823460645</v>
      </c>
      <c r="G457" s="2">
        <v>45526.641574074078</v>
      </c>
      <c r="H457" s="2">
        <v>45527.690671215278</v>
      </c>
      <c r="I457" s="1" t="s">
        <v>3021</v>
      </c>
      <c r="J457" s="1" t="s">
        <v>920</v>
      </c>
      <c r="K457" t="s">
        <v>4380</v>
      </c>
    </row>
    <row r="458" spans="1:11" x14ac:dyDescent="0.3">
      <c r="A458" s="1" t="s">
        <v>4381</v>
      </c>
      <c r="B458" s="3">
        <v>45386</v>
      </c>
      <c r="C458">
        <v>2024</v>
      </c>
      <c r="D458" s="1" t="s">
        <v>4382</v>
      </c>
      <c r="E458" s="1" t="s">
        <v>3032</v>
      </c>
      <c r="F458" s="2">
        <v>45539.65282354167</v>
      </c>
      <c r="G458" s="2">
        <v>45526.641631944447</v>
      </c>
      <c r="H458" s="2">
        <v>45527.69067171296</v>
      </c>
      <c r="I458" s="1" t="s">
        <v>3021</v>
      </c>
      <c r="J458" s="1" t="s">
        <v>922</v>
      </c>
      <c r="K458" t="s">
        <v>4383</v>
      </c>
    </row>
    <row r="459" spans="1:11" x14ac:dyDescent="0.3">
      <c r="A459" s="1" t="s">
        <v>4384</v>
      </c>
      <c r="B459" s="3">
        <v>45383</v>
      </c>
      <c r="C459">
        <v>2024</v>
      </c>
      <c r="D459" s="1" t="s">
        <v>4385</v>
      </c>
      <c r="E459" s="1" t="s">
        <v>3032</v>
      </c>
      <c r="F459" s="2">
        <v>45539.65282358796</v>
      </c>
      <c r="G459" s="2">
        <v>45526.64167824074</v>
      </c>
      <c r="H459" s="2">
        <v>45527.690671932869</v>
      </c>
      <c r="I459" s="1" t="s">
        <v>3021</v>
      </c>
      <c r="J459" s="1" t="s">
        <v>924</v>
      </c>
      <c r="K459" t="s">
        <v>4386</v>
      </c>
    </row>
    <row r="460" spans="1:11" x14ac:dyDescent="0.3">
      <c r="A460" s="1" t="s">
        <v>4387</v>
      </c>
      <c r="B460" s="3">
        <v>45369</v>
      </c>
      <c r="C460">
        <v>2024</v>
      </c>
      <c r="D460" s="1" t="s">
        <v>4388</v>
      </c>
      <c r="E460" s="1" t="s">
        <v>3032</v>
      </c>
      <c r="F460" s="2">
        <v>45539.652823634256</v>
      </c>
      <c r="G460" s="2">
        <v>45526.641724537039</v>
      </c>
      <c r="H460" s="2">
        <v>45527.690672152778</v>
      </c>
      <c r="I460" s="1" t="s">
        <v>3021</v>
      </c>
      <c r="J460" s="1" t="s">
        <v>926</v>
      </c>
      <c r="K460" t="s">
        <v>4389</v>
      </c>
    </row>
    <row r="461" spans="1:11" x14ac:dyDescent="0.3">
      <c r="A461" s="1" t="s">
        <v>4390</v>
      </c>
      <c r="B461" s="3">
        <v>45427</v>
      </c>
      <c r="C461">
        <v>2024</v>
      </c>
      <c r="D461" s="1" t="s">
        <v>4391</v>
      </c>
      <c r="E461" s="1" t="s">
        <v>3032</v>
      </c>
      <c r="F461" s="2">
        <v>45539.652823692129</v>
      </c>
      <c r="G461" s="2">
        <v>45526.641793981478</v>
      </c>
      <c r="H461" s="2">
        <v>45527.690672500001</v>
      </c>
      <c r="I461" s="1" t="s">
        <v>3021</v>
      </c>
      <c r="J461" s="1" t="s">
        <v>928</v>
      </c>
      <c r="K461" t="s">
        <v>4392</v>
      </c>
    </row>
    <row r="462" spans="1:11" x14ac:dyDescent="0.3">
      <c r="A462" s="1" t="s">
        <v>4393</v>
      </c>
      <c r="B462" s="3">
        <v>45219</v>
      </c>
      <c r="C462">
        <v>2023</v>
      </c>
      <c r="D462" s="1" t="s">
        <v>4394</v>
      </c>
      <c r="E462" s="1" t="s">
        <v>3032</v>
      </c>
      <c r="F462" s="2">
        <v>45539.652823738426</v>
      </c>
      <c r="G462" s="2">
        <v>45526.641851851855</v>
      </c>
      <c r="H462" s="2">
        <v>45527.69067300926</v>
      </c>
      <c r="I462" s="1" t="s">
        <v>3021</v>
      </c>
      <c r="J462" s="1" t="s">
        <v>930</v>
      </c>
      <c r="K462" t="s">
        <v>4395</v>
      </c>
    </row>
    <row r="463" spans="1:11" x14ac:dyDescent="0.3">
      <c r="A463" s="1" t="s">
        <v>4396</v>
      </c>
      <c r="B463" s="3">
        <v>45467</v>
      </c>
      <c r="C463">
        <v>2024</v>
      </c>
      <c r="D463" s="1" t="s">
        <v>4397</v>
      </c>
      <c r="E463" s="1" t="s">
        <v>3032</v>
      </c>
      <c r="F463" s="2">
        <v>45539.652823784723</v>
      </c>
      <c r="G463" s="2">
        <v>45526.641898148147</v>
      </c>
      <c r="H463" s="2">
        <v>45527.690673460645</v>
      </c>
      <c r="I463" s="1" t="s">
        <v>3021</v>
      </c>
      <c r="J463" s="1" t="s">
        <v>932</v>
      </c>
      <c r="K463" t="s">
        <v>4398</v>
      </c>
    </row>
    <row r="464" spans="1:11" x14ac:dyDescent="0.3">
      <c r="A464" s="1" t="s">
        <v>4399</v>
      </c>
      <c r="B464" s="3">
        <v>45393</v>
      </c>
      <c r="C464">
        <v>2024</v>
      </c>
      <c r="D464" s="1" t="s">
        <v>4400</v>
      </c>
      <c r="E464" s="1" t="s">
        <v>3032</v>
      </c>
      <c r="F464" s="2">
        <v>45539.65282383102</v>
      </c>
      <c r="G464" s="2">
        <v>45526.641956018517</v>
      </c>
      <c r="H464" s="2">
        <v>45527.690674768521</v>
      </c>
      <c r="I464" s="1" t="s">
        <v>3021</v>
      </c>
      <c r="J464" s="1" t="s">
        <v>934</v>
      </c>
      <c r="K464" t="s">
        <v>4401</v>
      </c>
    </row>
    <row r="465" spans="1:11" x14ac:dyDescent="0.3">
      <c r="A465" s="1" t="s">
        <v>4402</v>
      </c>
      <c r="B465" s="3">
        <v>45370</v>
      </c>
      <c r="C465">
        <v>2024</v>
      </c>
      <c r="D465" s="1" t="s">
        <v>4403</v>
      </c>
      <c r="E465" s="1" t="s">
        <v>3032</v>
      </c>
      <c r="F465" s="2">
        <v>45539.652823877317</v>
      </c>
      <c r="G465" s="2">
        <v>45526.642013888886</v>
      </c>
      <c r="H465" s="2">
        <v>45527.690676203703</v>
      </c>
      <c r="I465" s="1" t="s">
        <v>3021</v>
      </c>
      <c r="J465" s="1" t="s">
        <v>936</v>
      </c>
      <c r="K465" t="s">
        <v>4404</v>
      </c>
    </row>
    <row r="466" spans="1:11" x14ac:dyDescent="0.3">
      <c r="A466" s="1" t="s">
        <v>4405</v>
      </c>
      <c r="B466" s="3">
        <v>45393</v>
      </c>
      <c r="C466">
        <v>2024</v>
      </c>
      <c r="D466" s="1" t="s">
        <v>4406</v>
      </c>
      <c r="E466" s="1" t="s">
        <v>3032</v>
      </c>
      <c r="F466" s="2">
        <v>45539.652823923614</v>
      </c>
      <c r="G466" s="2">
        <v>45526.642060185186</v>
      </c>
      <c r="H466" s="2">
        <v>45527.690676493054</v>
      </c>
      <c r="I466" s="1" t="s">
        <v>3021</v>
      </c>
      <c r="J466" s="1" t="s">
        <v>938</v>
      </c>
      <c r="K466" t="s">
        <v>3246</v>
      </c>
    </row>
    <row r="467" spans="1:11" x14ac:dyDescent="0.3">
      <c r="A467" s="1" t="s">
        <v>4407</v>
      </c>
      <c r="B467" s="3">
        <v>45398</v>
      </c>
      <c r="C467">
        <v>2024</v>
      </c>
      <c r="D467" s="1" t="s">
        <v>4408</v>
      </c>
      <c r="E467" s="1" t="s">
        <v>3032</v>
      </c>
      <c r="F467" s="2">
        <v>45539.65282398148</v>
      </c>
      <c r="G467" s="2">
        <v>45526.642106481479</v>
      </c>
      <c r="H467" s="2">
        <v>45527.69067679398</v>
      </c>
      <c r="I467" s="1" t="s">
        <v>3021</v>
      </c>
      <c r="J467" s="1" t="s">
        <v>940</v>
      </c>
      <c r="K467" t="s">
        <v>4409</v>
      </c>
    </row>
    <row r="468" spans="1:11" x14ac:dyDescent="0.3">
      <c r="A468" s="1" t="s">
        <v>4410</v>
      </c>
      <c r="B468" s="3">
        <v>45181</v>
      </c>
      <c r="C468">
        <v>2023</v>
      </c>
      <c r="D468" s="1" t="s">
        <v>4411</v>
      </c>
      <c r="E468" s="1" t="s">
        <v>3032</v>
      </c>
      <c r="F468" s="2">
        <v>45539.652824016201</v>
      </c>
      <c r="G468" s="2">
        <v>45526.642164351855</v>
      </c>
      <c r="H468" s="2">
        <v>45527.690677245373</v>
      </c>
      <c r="I468" s="1" t="s">
        <v>3021</v>
      </c>
      <c r="J468" s="1" t="s">
        <v>942</v>
      </c>
      <c r="K468" t="s">
        <v>4412</v>
      </c>
    </row>
    <row r="469" spans="1:11" x14ac:dyDescent="0.3">
      <c r="A469" s="1" t="s">
        <v>4413</v>
      </c>
      <c r="B469" s="3">
        <v>45456</v>
      </c>
      <c r="C469">
        <v>2024</v>
      </c>
      <c r="D469" s="1" t="s">
        <v>4414</v>
      </c>
      <c r="E469" s="1" t="s">
        <v>3032</v>
      </c>
      <c r="F469" s="2">
        <v>45539.652824108794</v>
      </c>
      <c r="G469" s="2">
        <v>45526.642210648148</v>
      </c>
      <c r="H469" s="2">
        <v>45527.690678055558</v>
      </c>
      <c r="I469" s="1" t="s">
        <v>3021</v>
      </c>
      <c r="J469" s="1" t="s">
        <v>944</v>
      </c>
      <c r="K469" t="s">
        <v>4415</v>
      </c>
    </row>
    <row r="470" spans="1:11" x14ac:dyDescent="0.3">
      <c r="A470" s="1" t="s">
        <v>4416</v>
      </c>
      <c r="B470" s="3">
        <v>45380</v>
      </c>
      <c r="C470">
        <v>2024</v>
      </c>
      <c r="D470" s="1" t="s">
        <v>4417</v>
      </c>
      <c r="E470" s="1" t="s">
        <v>3032</v>
      </c>
      <c r="F470" s="2">
        <v>45539.652824155091</v>
      </c>
      <c r="G470" s="2">
        <v>45526.642361111109</v>
      </c>
      <c r="H470" s="2">
        <v>45527.690679733794</v>
      </c>
      <c r="I470" s="1" t="s">
        <v>3021</v>
      </c>
      <c r="J470" s="1" t="s">
        <v>946</v>
      </c>
      <c r="K470" t="s">
        <v>4418</v>
      </c>
    </row>
    <row r="471" spans="1:11" x14ac:dyDescent="0.3">
      <c r="A471" s="1" t="s">
        <v>4419</v>
      </c>
      <c r="B471" s="3">
        <v>45376</v>
      </c>
      <c r="C471">
        <v>2024</v>
      </c>
      <c r="D471" s="1" t="s">
        <v>4420</v>
      </c>
      <c r="E471" s="1" t="s">
        <v>3032</v>
      </c>
      <c r="F471" s="2">
        <v>45539.652824201388</v>
      </c>
      <c r="G471" s="2">
        <v>45526.642256944448</v>
      </c>
      <c r="H471" s="2">
        <v>45527.690678587962</v>
      </c>
      <c r="I471" s="1" t="s">
        <v>3021</v>
      </c>
      <c r="J471" s="1" t="s">
        <v>948</v>
      </c>
      <c r="K471" t="s">
        <v>4421</v>
      </c>
    </row>
    <row r="472" spans="1:11" x14ac:dyDescent="0.3">
      <c r="A472" s="1" t="s">
        <v>4422</v>
      </c>
      <c r="B472" s="3">
        <v>45352</v>
      </c>
      <c r="C472">
        <v>2024</v>
      </c>
      <c r="D472" s="1" t="s">
        <v>4423</v>
      </c>
      <c r="E472" s="1" t="s">
        <v>3032</v>
      </c>
      <c r="F472" s="2">
        <v>45539.652824259261</v>
      </c>
      <c r="G472" s="2">
        <v>45526.642314814817</v>
      </c>
      <c r="H472" s="2">
        <v>45527.690679305553</v>
      </c>
      <c r="I472" s="1" t="s">
        <v>3021</v>
      </c>
      <c r="J472" s="1" t="s">
        <v>950</v>
      </c>
      <c r="K472" t="s">
        <v>4424</v>
      </c>
    </row>
    <row r="473" spans="1:11" x14ac:dyDescent="0.3">
      <c r="A473" s="1" t="s">
        <v>4425</v>
      </c>
      <c r="B473" s="3">
        <v>45383</v>
      </c>
      <c r="C473">
        <v>2024</v>
      </c>
      <c r="D473" s="1" t="s">
        <v>4426</v>
      </c>
      <c r="E473" s="1" t="s">
        <v>3032</v>
      </c>
      <c r="F473" s="2">
        <v>45539.652824305558</v>
      </c>
      <c r="G473" s="2">
        <v>45526.642407407409</v>
      </c>
      <c r="H473" s="2">
        <v>45527.690680243053</v>
      </c>
      <c r="I473" s="1" t="s">
        <v>3021</v>
      </c>
      <c r="J473" s="1" t="s">
        <v>952</v>
      </c>
      <c r="K473" t="s">
        <v>4427</v>
      </c>
    </row>
    <row r="474" spans="1:11" x14ac:dyDescent="0.3">
      <c r="A474" s="1" t="s">
        <v>4428</v>
      </c>
      <c r="B474" s="3">
        <v>45523</v>
      </c>
      <c r="C474">
        <v>2024</v>
      </c>
      <c r="D474" s="1" t="s">
        <v>4429</v>
      </c>
      <c r="E474" s="1" t="s">
        <v>3032</v>
      </c>
      <c r="F474" s="2">
        <v>45539.652824351855</v>
      </c>
      <c r="G474" s="2">
        <v>45526.642465277779</v>
      </c>
      <c r="H474" s="2">
        <v>45527.690681087966</v>
      </c>
      <c r="I474" s="1" t="s">
        <v>3021</v>
      </c>
      <c r="J474" s="1" t="s">
        <v>954</v>
      </c>
      <c r="K474" t="s">
        <v>4430</v>
      </c>
    </row>
    <row r="475" spans="1:11" x14ac:dyDescent="0.3">
      <c r="A475" s="1" t="s">
        <v>4431</v>
      </c>
      <c r="B475" s="3">
        <v>45394</v>
      </c>
      <c r="C475">
        <v>2024</v>
      </c>
      <c r="D475" s="1" t="s">
        <v>4432</v>
      </c>
      <c r="E475" s="1" t="s">
        <v>3032</v>
      </c>
      <c r="F475" s="2">
        <v>45539.652824398145</v>
      </c>
      <c r="G475" s="2">
        <v>45526.642523148148</v>
      </c>
      <c r="H475" s="2">
        <v>45527.690681921296</v>
      </c>
      <c r="I475" s="1" t="s">
        <v>3021</v>
      </c>
      <c r="J475" s="1" t="s">
        <v>956</v>
      </c>
      <c r="K475" t="s">
        <v>4433</v>
      </c>
    </row>
    <row r="476" spans="1:11" x14ac:dyDescent="0.3">
      <c r="A476" s="1" t="s">
        <v>4434</v>
      </c>
      <c r="B476" s="3">
        <v>45525</v>
      </c>
      <c r="C476">
        <v>2024</v>
      </c>
      <c r="D476" s="1" t="s">
        <v>4435</v>
      </c>
      <c r="E476" s="1" t="s">
        <v>3032</v>
      </c>
      <c r="F476" s="2">
        <v>45539.652824444442</v>
      </c>
      <c r="G476" s="2">
        <v>45526.642569444448</v>
      </c>
      <c r="H476" s="2">
        <v>45527.690682511573</v>
      </c>
      <c r="I476" s="1" t="s">
        <v>3021</v>
      </c>
      <c r="J476" s="1" t="s">
        <v>958</v>
      </c>
      <c r="K476" t="s">
        <v>4436</v>
      </c>
    </row>
    <row r="477" spans="1:11" x14ac:dyDescent="0.3">
      <c r="A477" s="1" t="s">
        <v>4437</v>
      </c>
      <c r="B477" s="3">
        <v>45390</v>
      </c>
      <c r="C477">
        <v>2024</v>
      </c>
      <c r="D477" s="1" t="s">
        <v>4438</v>
      </c>
      <c r="E477" s="1" t="s">
        <v>3032</v>
      </c>
      <c r="F477" s="2">
        <v>45539.652824490739</v>
      </c>
      <c r="G477" s="2">
        <v>45526.64261574074</v>
      </c>
      <c r="H477" s="2">
        <v>45527.690683310182</v>
      </c>
      <c r="I477" s="1" t="s">
        <v>3021</v>
      </c>
      <c r="J477" s="1" t="s">
        <v>960</v>
      </c>
      <c r="K477" t="s">
        <v>4439</v>
      </c>
    </row>
    <row r="478" spans="1:11" x14ac:dyDescent="0.3">
      <c r="A478" s="1" t="s">
        <v>4440</v>
      </c>
      <c r="B478" s="3">
        <v>45505</v>
      </c>
      <c r="C478">
        <v>2024</v>
      </c>
      <c r="D478" s="1" t="s">
        <v>4441</v>
      </c>
      <c r="E478" s="1" t="s">
        <v>3032</v>
      </c>
      <c r="F478" s="2">
        <v>45539.652824548612</v>
      </c>
      <c r="G478" s="2">
        <v>45526.64266203704</v>
      </c>
      <c r="H478" s="2">
        <v>45527.690684143519</v>
      </c>
      <c r="I478" s="1" t="s">
        <v>3021</v>
      </c>
      <c r="J478" s="1" t="s">
        <v>962</v>
      </c>
      <c r="K478" t="s">
        <v>4442</v>
      </c>
    </row>
    <row r="479" spans="1:11" x14ac:dyDescent="0.3">
      <c r="A479" s="1" t="s">
        <v>4443</v>
      </c>
      <c r="B479" s="3">
        <v>45398</v>
      </c>
      <c r="C479">
        <v>2024</v>
      </c>
      <c r="D479" s="1" t="s">
        <v>4444</v>
      </c>
      <c r="E479" s="1" t="s">
        <v>3032</v>
      </c>
      <c r="F479" s="2">
        <v>45539.652824606485</v>
      </c>
      <c r="G479" s="2">
        <v>45526.642743055556</v>
      </c>
      <c r="H479" s="2">
        <v>45527.690684409725</v>
      </c>
      <c r="I479" s="1" t="s">
        <v>3021</v>
      </c>
      <c r="J479" s="1" t="s">
        <v>964</v>
      </c>
      <c r="K479" t="s">
        <v>4445</v>
      </c>
    </row>
    <row r="480" spans="1:11" x14ac:dyDescent="0.3">
      <c r="A480" s="1" t="s">
        <v>4446</v>
      </c>
      <c r="B480" s="3">
        <v>45407</v>
      </c>
      <c r="C480">
        <v>2024</v>
      </c>
      <c r="D480" s="1" t="s">
        <v>4447</v>
      </c>
      <c r="E480" s="1" t="s">
        <v>3032</v>
      </c>
      <c r="F480" s="2">
        <v>45539.652824652774</v>
      </c>
      <c r="G480" s="2">
        <v>45526.642800925925</v>
      </c>
      <c r="H480" s="2">
        <v>45527.690684652778</v>
      </c>
      <c r="I480" s="1" t="s">
        <v>3021</v>
      </c>
      <c r="J480" s="1" t="s">
        <v>966</v>
      </c>
      <c r="K480" t="s">
        <v>4448</v>
      </c>
    </row>
    <row r="481" spans="1:11" x14ac:dyDescent="0.3">
      <c r="A481" s="1" t="s">
        <v>4449</v>
      </c>
      <c r="B481" s="3">
        <v>45218</v>
      </c>
      <c r="C481">
        <v>2023</v>
      </c>
      <c r="D481" s="1" t="s">
        <v>4450</v>
      </c>
      <c r="E481" s="1" t="s">
        <v>3032</v>
      </c>
      <c r="F481" s="2">
        <v>45539.652824699071</v>
      </c>
      <c r="G481" s="2">
        <v>45526.642847222225</v>
      </c>
      <c r="H481" s="2">
        <v>45527.69068521991</v>
      </c>
      <c r="I481" s="1" t="s">
        <v>3021</v>
      </c>
      <c r="J481" s="1" t="s">
        <v>968</v>
      </c>
      <c r="K481" t="s">
        <v>4451</v>
      </c>
    </row>
    <row r="482" spans="1:11" x14ac:dyDescent="0.3">
      <c r="A482" s="1" t="s">
        <v>4452</v>
      </c>
      <c r="B482" s="3">
        <v>45236</v>
      </c>
      <c r="C482">
        <v>2023</v>
      </c>
      <c r="D482" s="1" t="s">
        <v>4453</v>
      </c>
      <c r="E482" s="1" t="s">
        <v>3032</v>
      </c>
      <c r="F482" s="2">
        <v>45539.652824745368</v>
      </c>
      <c r="G482" s="2">
        <v>45526.642905092594</v>
      </c>
      <c r="H482" s="2">
        <v>45527.690685983798</v>
      </c>
      <c r="I482" s="1" t="s">
        <v>3021</v>
      </c>
      <c r="J482" s="1" t="s">
        <v>970</v>
      </c>
      <c r="K482" t="s">
        <v>4454</v>
      </c>
    </row>
    <row r="483" spans="1:11" x14ac:dyDescent="0.3">
      <c r="A483" s="1" t="s">
        <v>4455</v>
      </c>
      <c r="B483" s="3">
        <v>45412</v>
      </c>
      <c r="C483">
        <v>2024</v>
      </c>
      <c r="D483" s="1" t="s">
        <v>4456</v>
      </c>
      <c r="E483" s="1" t="s">
        <v>3032</v>
      </c>
      <c r="F483" s="2">
        <v>45539.652824791665</v>
      </c>
      <c r="G483" s="2">
        <v>45526.642951388887</v>
      </c>
      <c r="H483" s="2">
        <v>45527.690686226852</v>
      </c>
      <c r="I483" s="1" t="s">
        <v>3021</v>
      </c>
      <c r="J483" s="1" t="s">
        <v>972</v>
      </c>
      <c r="K483" t="s">
        <v>4457</v>
      </c>
    </row>
    <row r="484" spans="1:11" x14ac:dyDescent="0.3">
      <c r="A484" s="1" t="s">
        <v>4458</v>
      </c>
      <c r="B484" s="3">
        <v>45400</v>
      </c>
      <c r="C484">
        <v>2024</v>
      </c>
      <c r="D484" s="1" t="s">
        <v>4459</v>
      </c>
      <c r="E484" s="1" t="s">
        <v>3032</v>
      </c>
      <c r="F484" s="2">
        <v>45539.652824849538</v>
      </c>
      <c r="G484" s="2">
        <v>45526.643009259256</v>
      </c>
      <c r="H484" s="2">
        <v>45527.690686516202</v>
      </c>
      <c r="I484" s="1" t="s">
        <v>3021</v>
      </c>
      <c r="J484" s="1" t="s">
        <v>974</v>
      </c>
      <c r="K484" t="s">
        <v>4460</v>
      </c>
    </row>
    <row r="485" spans="1:11" x14ac:dyDescent="0.3">
      <c r="A485" s="1" t="s">
        <v>4461</v>
      </c>
      <c r="B485" s="3">
        <v>45411</v>
      </c>
      <c r="C485">
        <v>2024</v>
      </c>
      <c r="D485" s="1" t="s">
        <v>4462</v>
      </c>
      <c r="E485" s="1" t="s">
        <v>3032</v>
      </c>
      <c r="F485" s="2">
        <v>45539.652824884259</v>
      </c>
      <c r="G485" s="2">
        <v>45526.643055555556</v>
      </c>
      <c r="H485" s="2">
        <v>45527.690687534719</v>
      </c>
      <c r="I485" s="1" t="s">
        <v>3021</v>
      </c>
      <c r="J485" s="1" t="s">
        <v>976</v>
      </c>
      <c r="K485" t="s">
        <v>3246</v>
      </c>
    </row>
    <row r="486" spans="1:11" x14ac:dyDescent="0.3">
      <c r="A486" s="1" t="s">
        <v>4463</v>
      </c>
      <c r="B486" s="3">
        <v>45371</v>
      </c>
      <c r="C486">
        <v>2024</v>
      </c>
      <c r="D486" s="1" t="s">
        <v>4464</v>
      </c>
      <c r="E486" s="1" t="s">
        <v>3032</v>
      </c>
      <c r="F486" s="2">
        <v>45539.652824930556</v>
      </c>
      <c r="G486" s="2">
        <v>45526.643101851849</v>
      </c>
      <c r="H486" s="2">
        <v>45527.690688125003</v>
      </c>
      <c r="I486" s="1" t="s">
        <v>3021</v>
      </c>
      <c r="J486" s="1" t="s">
        <v>978</v>
      </c>
      <c r="K486" t="s">
        <v>4465</v>
      </c>
    </row>
    <row r="487" spans="1:11" x14ac:dyDescent="0.3">
      <c r="A487" s="1" t="s">
        <v>4466</v>
      </c>
      <c r="B487" s="3">
        <v>45455</v>
      </c>
      <c r="C487">
        <v>2024</v>
      </c>
      <c r="D487" s="1" t="s">
        <v>4467</v>
      </c>
      <c r="E487" s="1" t="s">
        <v>3032</v>
      </c>
      <c r="F487" s="2">
        <v>45539.652824976853</v>
      </c>
      <c r="G487" s="2">
        <v>45526.643159722225</v>
      </c>
      <c r="H487" s="2">
        <v>45527.690689131945</v>
      </c>
      <c r="I487" s="1" t="s">
        <v>3021</v>
      </c>
      <c r="J487" s="1" t="s">
        <v>980</v>
      </c>
      <c r="K487" t="s">
        <v>4468</v>
      </c>
    </row>
    <row r="488" spans="1:11" x14ac:dyDescent="0.3">
      <c r="A488" s="1" t="s">
        <v>4469</v>
      </c>
      <c r="B488" s="3">
        <v>45413</v>
      </c>
      <c r="C488">
        <v>2024</v>
      </c>
      <c r="D488" s="1" t="s">
        <v>4470</v>
      </c>
      <c r="E488" s="1" t="s">
        <v>3032</v>
      </c>
      <c r="F488" s="2">
        <v>45539.652825023149</v>
      </c>
      <c r="G488" s="2">
        <v>45526.643206018518</v>
      </c>
      <c r="H488" s="2">
        <v>45527.690688854163</v>
      </c>
      <c r="I488" s="1" t="s">
        <v>3021</v>
      </c>
      <c r="J488" s="1" t="s">
        <v>982</v>
      </c>
      <c r="K488" t="s">
        <v>4471</v>
      </c>
    </row>
    <row r="489" spans="1:11" x14ac:dyDescent="0.3">
      <c r="A489" s="1" t="s">
        <v>4472</v>
      </c>
      <c r="B489" s="3">
        <v>45408</v>
      </c>
      <c r="C489">
        <v>2024</v>
      </c>
      <c r="D489" s="1" t="s">
        <v>4473</v>
      </c>
      <c r="E489" s="1" t="s">
        <v>3032</v>
      </c>
      <c r="F489" s="2">
        <v>45539.652825081015</v>
      </c>
      <c r="G489" s="2">
        <v>45526.643263888887</v>
      </c>
      <c r="H489" s="2">
        <v>45527.690689421295</v>
      </c>
      <c r="I489" s="1" t="s">
        <v>3021</v>
      </c>
      <c r="J489" s="1" t="s">
        <v>984</v>
      </c>
      <c r="K489" t="s">
        <v>4474</v>
      </c>
    </row>
    <row r="490" spans="1:11" x14ac:dyDescent="0.3">
      <c r="A490" s="1" t="s">
        <v>4475</v>
      </c>
      <c r="B490" s="3">
        <v>45369</v>
      </c>
      <c r="C490">
        <v>2024</v>
      </c>
      <c r="D490" s="1" t="s">
        <v>4476</v>
      </c>
      <c r="E490" s="1" t="s">
        <v>3032</v>
      </c>
      <c r="F490" s="2">
        <v>45539.652825127312</v>
      </c>
      <c r="G490" s="2">
        <v>45526.643310185187</v>
      </c>
      <c r="H490" s="2">
        <v>45527.690690011572</v>
      </c>
      <c r="I490" s="1" t="s">
        <v>3021</v>
      </c>
      <c r="J490" s="1" t="s">
        <v>986</v>
      </c>
      <c r="K490" t="s">
        <v>4477</v>
      </c>
    </row>
    <row r="491" spans="1:11" x14ac:dyDescent="0.3">
      <c r="A491" s="1" t="s">
        <v>4478</v>
      </c>
      <c r="B491" s="3">
        <v>45454</v>
      </c>
      <c r="C491">
        <v>2024</v>
      </c>
      <c r="D491" s="1" t="s">
        <v>4479</v>
      </c>
      <c r="E491" s="1" t="s">
        <v>3032</v>
      </c>
      <c r="F491" s="2">
        <v>45539.652825185185</v>
      </c>
      <c r="G491" s="2">
        <v>45526.643368055556</v>
      </c>
      <c r="H491" s="2">
        <v>45527.690690243056</v>
      </c>
      <c r="I491" s="1" t="s">
        <v>3021</v>
      </c>
      <c r="J491" s="1" t="s">
        <v>988</v>
      </c>
      <c r="K491" t="s">
        <v>4480</v>
      </c>
    </row>
    <row r="492" spans="1:11" x14ac:dyDescent="0.3">
      <c r="A492" s="1" t="s">
        <v>4481</v>
      </c>
      <c r="B492" s="3">
        <v>45378</v>
      </c>
      <c r="C492">
        <v>2024</v>
      </c>
      <c r="D492" s="1" t="s">
        <v>4482</v>
      </c>
      <c r="E492" s="1" t="s">
        <v>3032</v>
      </c>
      <c r="F492" s="2">
        <v>45539.652825231482</v>
      </c>
      <c r="G492" s="2">
        <v>45526.643414351849</v>
      </c>
      <c r="H492" s="2">
        <v>45527.690690902775</v>
      </c>
      <c r="I492" s="1" t="s">
        <v>3021</v>
      </c>
      <c r="J492" s="1" t="s">
        <v>990</v>
      </c>
      <c r="K492" t="s">
        <v>4483</v>
      </c>
    </row>
    <row r="493" spans="1:11" x14ac:dyDescent="0.3">
      <c r="A493" s="1" t="s">
        <v>4484</v>
      </c>
      <c r="B493" s="3">
        <v>45414</v>
      </c>
      <c r="C493">
        <v>2024</v>
      </c>
      <c r="D493" s="1" t="s">
        <v>4485</v>
      </c>
      <c r="E493" s="1" t="s">
        <v>3032</v>
      </c>
      <c r="F493" s="2">
        <v>45539.652825277779</v>
      </c>
      <c r="G493" s="2">
        <v>45526.643518518518</v>
      </c>
      <c r="H493" s="2">
        <v>45527.690691689815</v>
      </c>
      <c r="I493" s="1" t="s">
        <v>3021</v>
      </c>
      <c r="J493" s="1" t="s">
        <v>992</v>
      </c>
      <c r="K493" t="s">
        <v>4486</v>
      </c>
    </row>
    <row r="494" spans="1:11" x14ac:dyDescent="0.3">
      <c r="A494" s="1" t="s">
        <v>4487</v>
      </c>
      <c r="B494" s="3">
        <v>45485</v>
      </c>
      <c r="C494">
        <v>2024</v>
      </c>
      <c r="D494" s="1" t="s">
        <v>4488</v>
      </c>
      <c r="E494" s="1" t="s">
        <v>3032</v>
      </c>
      <c r="F494" s="2">
        <v>45539.652825335645</v>
      </c>
      <c r="G494" s="2">
        <v>45526.643460648149</v>
      </c>
      <c r="H494" s="2">
        <v>45527.690691458331</v>
      </c>
      <c r="I494" s="1" t="s">
        <v>3021</v>
      </c>
      <c r="J494" s="1" t="s">
        <v>994</v>
      </c>
      <c r="K494" t="s">
        <v>4489</v>
      </c>
    </row>
    <row r="495" spans="1:11" x14ac:dyDescent="0.3">
      <c r="A495" s="1" t="s">
        <v>4490</v>
      </c>
      <c r="B495" s="3">
        <v>45443</v>
      </c>
      <c r="C495">
        <v>2024</v>
      </c>
      <c r="D495" s="1" t="s">
        <v>4491</v>
      </c>
      <c r="E495" s="1" t="s">
        <v>3032</v>
      </c>
      <c r="F495" s="2">
        <v>45539.650601956018</v>
      </c>
      <c r="G495" s="2">
        <v>45526.643576388888</v>
      </c>
      <c r="H495" s="2">
        <v>45527.69069221065</v>
      </c>
      <c r="I495" s="1" t="s">
        <v>3021</v>
      </c>
      <c r="J495" s="1" t="s">
        <v>996</v>
      </c>
      <c r="K495" t="s">
        <v>4492</v>
      </c>
    </row>
    <row r="496" spans="1:11" x14ac:dyDescent="0.3">
      <c r="A496" s="1" t="s">
        <v>4493</v>
      </c>
      <c r="B496" s="3">
        <v>45400</v>
      </c>
      <c r="C496">
        <v>2024</v>
      </c>
      <c r="D496" s="1" t="s">
        <v>4494</v>
      </c>
      <c r="E496" s="1" t="s">
        <v>3032</v>
      </c>
      <c r="F496" s="2">
        <v>45539.652825393518</v>
      </c>
      <c r="G496" s="2">
        <v>45526.640196759261</v>
      </c>
      <c r="H496" s="2">
        <v>45527.690657418978</v>
      </c>
      <c r="I496" s="1" t="s">
        <v>3021</v>
      </c>
      <c r="J496" s="1" t="s">
        <v>998</v>
      </c>
      <c r="K496" t="s">
        <v>4495</v>
      </c>
    </row>
    <row r="497" spans="1:11" x14ac:dyDescent="0.3">
      <c r="A497" s="1" t="s">
        <v>4496</v>
      </c>
      <c r="B497" s="3">
        <v>45379</v>
      </c>
      <c r="C497">
        <v>2024</v>
      </c>
      <c r="D497" s="1" t="s">
        <v>4497</v>
      </c>
      <c r="E497" s="1" t="s">
        <v>3032</v>
      </c>
      <c r="F497" s="2">
        <v>45539.652825439814</v>
      </c>
      <c r="G497" s="2">
        <v>45526.643622685187</v>
      </c>
      <c r="H497" s="2">
        <v>45527.690692951386</v>
      </c>
      <c r="I497" s="1" t="s">
        <v>3021</v>
      </c>
      <c r="J497" s="1" t="s">
        <v>1000</v>
      </c>
      <c r="K497" t="s">
        <v>4498</v>
      </c>
    </row>
    <row r="498" spans="1:11" x14ac:dyDescent="0.3">
      <c r="A498" s="1" t="s">
        <v>4499</v>
      </c>
      <c r="B498" s="3">
        <v>45434</v>
      </c>
      <c r="C498">
        <v>2024</v>
      </c>
      <c r="D498" s="1" t="s">
        <v>4500</v>
      </c>
      <c r="E498" s="1" t="s">
        <v>3032</v>
      </c>
      <c r="F498" s="2">
        <v>45539.652825497687</v>
      </c>
      <c r="G498" s="2">
        <v>45526.643726851849</v>
      </c>
      <c r="H498" s="2">
        <v>45527.690694328703</v>
      </c>
      <c r="I498" s="1" t="s">
        <v>3021</v>
      </c>
      <c r="J498" s="1" t="s">
        <v>1002</v>
      </c>
      <c r="K498" t="s">
        <v>4501</v>
      </c>
    </row>
    <row r="499" spans="1:11" x14ac:dyDescent="0.3">
      <c r="A499" s="1" t="s">
        <v>4502</v>
      </c>
      <c r="B499" s="3">
        <v>45397</v>
      </c>
      <c r="C499">
        <v>2024</v>
      </c>
      <c r="D499" s="1" t="s">
        <v>4503</v>
      </c>
      <c r="E499" s="1" t="s">
        <v>3032</v>
      </c>
      <c r="F499" s="2">
        <v>45539.652825555553</v>
      </c>
      <c r="G499" s="2">
        <v>45526.643784722219</v>
      </c>
      <c r="H499" s="2">
        <v>45527.690694548612</v>
      </c>
      <c r="I499" s="1" t="s">
        <v>3021</v>
      </c>
      <c r="J499" s="1" t="s">
        <v>1004</v>
      </c>
      <c r="K499" t="s">
        <v>4504</v>
      </c>
    </row>
    <row r="500" spans="1:11" x14ac:dyDescent="0.3">
      <c r="A500" s="1" t="s">
        <v>4505</v>
      </c>
      <c r="B500" s="3">
        <v>45400</v>
      </c>
      <c r="C500">
        <v>2024</v>
      </c>
      <c r="D500" s="1" t="s">
        <v>4506</v>
      </c>
      <c r="E500" s="1" t="s">
        <v>3032</v>
      </c>
      <c r="F500" s="2">
        <v>45539.652825613426</v>
      </c>
      <c r="G500" s="2">
        <v>45526.643831018519</v>
      </c>
      <c r="H500" s="2">
        <v>45527.690694780089</v>
      </c>
      <c r="I500" s="1" t="s">
        <v>3021</v>
      </c>
      <c r="J500" s="1" t="s">
        <v>1006</v>
      </c>
      <c r="K500" t="s">
        <v>4505</v>
      </c>
    </row>
    <row r="501" spans="1:11" x14ac:dyDescent="0.3">
      <c r="A501" s="1" t="s">
        <v>4507</v>
      </c>
      <c r="B501" s="3">
        <v>45314</v>
      </c>
      <c r="C501">
        <v>2024</v>
      </c>
      <c r="D501" s="1" t="s">
        <v>4508</v>
      </c>
      <c r="E501" s="1" t="s">
        <v>3032</v>
      </c>
      <c r="F501" s="2">
        <v>45539.652825659723</v>
      </c>
      <c r="G501" s="2">
        <v>45526.643888888888</v>
      </c>
      <c r="H501" s="2">
        <v>45527.690695150464</v>
      </c>
      <c r="I501" s="1" t="s">
        <v>3021</v>
      </c>
      <c r="J501" s="1" t="s">
        <v>1008</v>
      </c>
      <c r="K501" t="s">
        <v>4509</v>
      </c>
    </row>
    <row r="502" spans="1:11" x14ac:dyDescent="0.3">
      <c r="A502" s="1" t="s">
        <v>4510</v>
      </c>
      <c r="B502" s="3">
        <v>45387</v>
      </c>
      <c r="C502">
        <v>2024</v>
      </c>
      <c r="D502" s="1" t="s">
        <v>4511</v>
      </c>
      <c r="E502" s="1" t="s">
        <v>3032</v>
      </c>
      <c r="F502" s="2">
        <v>45539.652825717596</v>
      </c>
      <c r="G502" s="2">
        <v>45526.643935185188</v>
      </c>
      <c r="H502" s="2">
        <v>45527.690695509256</v>
      </c>
      <c r="I502" s="1" t="s">
        <v>3021</v>
      </c>
      <c r="J502" s="1" t="s">
        <v>1010</v>
      </c>
      <c r="K502" t="s">
        <v>4512</v>
      </c>
    </row>
    <row r="503" spans="1:11" x14ac:dyDescent="0.3">
      <c r="A503" s="1" t="s">
        <v>4513</v>
      </c>
      <c r="B503" s="3">
        <v>45401</v>
      </c>
      <c r="C503">
        <v>2024</v>
      </c>
      <c r="D503" s="1" t="s">
        <v>4514</v>
      </c>
      <c r="E503" s="1" t="s">
        <v>3032</v>
      </c>
      <c r="F503" s="2">
        <v>45539.652825763886</v>
      </c>
      <c r="G503" s="2">
        <v>45526.64398148148</v>
      </c>
      <c r="H503" s="2">
        <v>45527.690695729165</v>
      </c>
      <c r="I503" s="1" t="s">
        <v>3021</v>
      </c>
      <c r="J503" s="1" t="s">
        <v>1012</v>
      </c>
      <c r="K503" t="s">
        <v>4515</v>
      </c>
    </row>
    <row r="504" spans="1:11" x14ac:dyDescent="0.3">
      <c r="A504" s="1" t="s">
        <v>4516</v>
      </c>
      <c r="B504" s="3">
        <v>45337</v>
      </c>
      <c r="C504">
        <v>2024</v>
      </c>
      <c r="D504" s="1" t="s">
        <v>4517</v>
      </c>
      <c r="E504" s="1" t="s">
        <v>3032</v>
      </c>
      <c r="F504" s="2">
        <v>45539.652825833335</v>
      </c>
      <c r="G504" s="2">
        <v>45526.64403935185</v>
      </c>
      <c r="H504" s="2">
        <v>45527.690696168982</v>
      </c>
      <c r="I504" s="1" t="s">
        <v>3021</v>
      </c>
      <c r="J504" s="1" t="s">
        <v>1014</v>
      </c>
      <c r="K504" t="s">
        <v>3246</v>
      </c>
    </row>
    <row r="505" spans="1:11" x14ac:dyDescent="0.3">
      <c r="A505" s="1" t="s">
        <v>4518</v>
      </c>
      <c r="B505" s="3">
        <v>45456</v>
      </c>
      <c r="C505">
        <v>2024</v>
      </c>
      <c r="D505" s="1" t="s">
        <v>4519</v>
      </c>
      <c r="E505" s="1" t="s">
        <v>3032</v>
      </c>
      <c r="F505" s="2">
        <v>45539.652825879632</v>
      </c>
      <c r="G505" s="2">
        <v>45526.644085648149</v>
      </c>
      <c r="H505" s="2">
        <v>45527.690696631944</v>
      </c>
      <c r="I505" s="1" t="s">
        <v>3021</v>
      </c>
      <c r="J505" s="1" t="s">
        <v>1016</v>
      </c>
      <c r="K505" t="s">
        <v>4520</v>
      </c>
    </row>
    <row r="506" spans="1:11" x14ac:dyDescent="0.3">
      <c r="A506" s="1" t="s">
        <v>4521</v>
      </c>
      <c r="B506" s="3">
        <v>45443</v>
      </c>
      <c r="C506">
        <v>2024</v>
      </c>
      <c r="D506" s="1" t="s">
        <v>4522</v>
      </c>
      <c r="E506" s="1" t="s">
        <v>3032</v>
      </c>
      <c r="F506" s="2">
        <v>45539.652825925928</v>
      </c>
      <c r="G506" s="2">
        <v>45526.644155092596</v>
      </c>
      <c r="H506" s="2">
        <v>45527.690725277775</v>
      </c>
      <c r="I506" s="1" t="s">
        <v>3021</v>
      </c>
      <c r="J506" s="1" t="s">
        <v>1018</v>
      </c>
      <c r="K506" t="s">
        <v>4523</v>
      </c>
    </row>
    <row r="507" spans="1:11" x14ac:dyDescent="0.3">
      <c r="A507" s="1" t="s">
        <v>4524</v>
      </c>
      <c r="B507" s="3">
        <v>45352</v>
      </c>
      <c r="C507">
        <v>2024</v>
      </c>
      <c r="D507" s="1" t="s">
        <v>4525</v>
      </c>
      <c r="E507" s="1" t="s">
        <v>3032</v>
      </c>
      <c r="F507" s="2">
        <v>45539.652825972225</v>
      </c>
      <c r="G507" s="2">
        <v>45526.644212962965</v>
      </c>
      <c r="H507" s="2">
        <v>45527.690725856482</v>
      </c>
      <c r="I507" s="1" t="s">
        <v>3021</v>
      </c>
      <c r="J507" s="1" t="s">
        <v>1020</v>
      </c>
      <c r="K507" t="s">
        <v>4526</v>
      </c>
    </row>
    <row r="508" spans="1:11" x14ac:dyDescent="0.3">
      <c r="A508" s="1" t="s">
        <v>4527</v>
      </c>
      <c r="B508" s="3">
        <v>45443</v>
      </c>
      <c r="C508">
        <v>2024</v>
      </c>
      <c r="D508" s="1" t="s">
        <v>4528</v>
      </c>
      <c r="E508" s="1" t="s">
        <v>3032</v>
      </c>
      <c r="F508" s="2">
        <v>45539.652826018515</v>
      </c>
      <c r="G508" s="2">
        <v>45526.644270833334</v>
      </c>
      <c r="H508" s="2">
        <v>45527.690726886576</v>
      </c>
      <c r="I508" s="1" t="s">
        <v>3021</v>
      </c>
      <c r="J508" s="1" t="s">
        <v>1022</v>
      </c>
      <c r="K508" t="s">
        <v>4529</v>
      </c>
    </row>
    <row r="509" spans="1:11" x14ac:dyDescent="0.3">
      <c r="A509" s="1" t="s">
        <v>4530</v>
      </c>
      <c r="B509" s="3">
        <v>45412</v>
      </c>
      <c r="C509">
        <v>2024</v>
      </c>
      <c r="D509" s="1" t="s">
        <v>4531</v>
      </c>
      <c r="E509" s="1" t="s">
        <v>3032</v>
      </c>
      <c r="F509" s="2">
        <v>45539.652826087964</v>
      </c>
      <c r="G509" s="2">
        <v>45526.644317129627</v>
      </c>
      <c r="H509" s="2">
        <v>45527.690728171299</v>
      </c>
      <c r="I509" s="1" t="s">
        <v>3021</v>
      </c>
      <c r="J509" s="1" t="s">
        <v>1024</v>
      </c>
      <c r="K509" t="s">
        <v>4532</v>
      </c>
    </row>
    <row r="510" spans="1:11" x14ac:dyDescent="0.3">
      <c r="A510" s="1" t="s">
        <v>4533</v>
      </c>
      <c r="B510" s="3">
        <v>45475</v>
      </c>
      <c r="C510">
        <v>2024</v>
      </c>
      <c r="D510" s="1" t="s">
        <v>4534</v>
      </c>
      <c r="E510" s="1" t="s">
        <v>3032</v>
      </c>
      <c r="F510" s="2">
        <v>45539.652826122685</v>
      </c>
      <c r="G510" s="2">
        <v>45526.644363425927</v>
      </c>
      <c r="H510" s="2">
        <v>45527.690727928239</v>
      </c>
      <c r="I510" s="1" t="s">
        <v>3021</v>
      </c>
      <c r="J510" s="1" t="s">
        <v>1026</v>
      </c>
      <c r="K510" t="s">
        <v>4535</v>
      </c>
    </row>
    <row r="511" spans="1:11" x14ac:dyDescent="0.3">
      <c r="A511" s="1" t="s">
        <v>4536</v>
      </c>
      <c r="B511" s="3">
        <v>45350</v>
      </c>
      <c r="C511">
        <v>2024</v>
      </c>
      <c r="D511" s="1" t="s">
        <v>4537</v>
      </c>
      <c r="E511" s="1" t="s">
        <v>3032</v>
      </c>
      <c r="F511" s="2">
        <v>45539.652826168982</v>
      </c>
      <c r="G511" s="2">
        <v>45526.644421296296</v>
      </c>
      <c r="H511" s="2">
        <v>45527.690729166665</v>
      </c>
      <c r="I511" s="1" t="s">
        <v>3021</v>
      </c>
      <c r="J511" s="1" t="s">
        <v>1028</v>
      </c>
      <c r="K511" t="s">
        <v>4538</v>
      </c>
    </row>
    <row r="512" spans="1:11" x14ac:dyDescent="0.3">
      <c r="A512" s="1" t="s">
        <v>4539</v>
      </c>
      <c r="B512" s="3">
        <v>45410</v>
      </c>
      <c r="C512">
        <v>2024</v>
      </c>
      <c r="D512" s="1" t="s">
        <v>4540</v>
      </c>
      <c r="E512" s="1" t="s">
        <v>3032</v>
      </c>
      <c r="F512" s="2">
        <v>45539.652826226855</v>
      </c>
      <c r="G512" s="2">
        <v>45526.644479166665</v>
      </c>
      <c r="H512" s="2">
        <v>45527.690728900459</v>
      </c>
      <c r="I512" s="1" t="s">
        <v>3021</v>
      </c>
      <c r="J512" s="1" t="s">
        <v>1030</v>
      </c>
      <c r="K512" t="s">
        <v>4541</v>
      </c>
    </row>
    <row r="513" spans="1:11" x14ac:dyDescent="0.3">
      <c r="A513" s="1" t="s">
        <v>4542</v>
      </c>
      <c r="B513" s="3">
        <v>45408</v>
      </c>
      <c r="C513">
        <v>2024</v>
      </c>
      <c r="D513" s="1" t="s">
        <v>4543</v>
      </c>
      <c r="E513" s="1" t="s">
        <v>3032</v>
      </c>
      <c r="F513" s="2">
        <v>45539.652826273152</v>
      </c>
      <c r="G513" s="2">
        <v>45526.644537037035</v>
      </c>
      <c r="H513" s="2">
        <v>45527.690730185182</v>
      </c>
      <c r="I513" s="1" t="s">
        <v>3021</v>
      </c>
      <c r="J513" s="1" t="s">
        <v>1032</v>
      </c>
      <c r="K513" t="s">
        <v>4544</v>
      </c>
    </row>
    <row r="514" spans="1:11" x14ac:dyDescent="0.3">
      <c r="A514" s="1" t="s">
        <v>4545</v>
      </c>
      <c r="B514" s="3">
        <v>45371</v>
      </c>
      <c r="C514">
        <v>2024</v>
      </c>
      <c r="D514" s="1" t="s">
        <v>4546</v>
      </c>
      <c r="E514" s="1" t="s">
        <v>3032</v>
      </c>
      <c r="F514" s="2">
        <v>45539.652826319441</v>
      </c>
      <c r="G514" s="2">
        <v>45526.644594907404</v>
      </c>
      <c r="H514" s="2">
        <v>45527.690731608796</v>
      </c>
      <c r="I514" s="1" t="s">
        <v>3021</v>
      </c>
      <c r="J514" s="1" t="s">
        <v>1034</v>
      </c>
      <c r="K514" t="s">
        <v>4547</v>
      </c>
    </row>
    <row r="515" spans="1:11" x14ac:dyDescent="0.3">
      <c r="A515" s="1" t="s">
        <v>4548</v>
      </c>
      <c r="B515" s="3">
        <v>45166</v>
      </c>
      <c r="C515">
        <v>2023</v>
      </c>
      <c r="D515" s="1" t="s">
        <v>4549</v>
      </c>
      <c r="E515" s="1" t="s">
        <v>3032</v>
      </c>
      <c r="F515" s="2">
        <v>45539.652826377314</v>
      </c>
      <c r="G515" s="2">
        <v>45526.644641203704</v>
      </c>
      <c r="H515" s="2">
        <v>45527.69073101852</v>
      </c>
      <c r="I515" s="1" t="s">
        <v>3021</v>
      </c>
      <c r="J515" s="1" t="s">
        <v>1036</v>
      </c>
      <c r="K515" t="s">
        <v>4550</v>
      </c>
    </row>
    <row r="516" spans="1:11" x14ac:dyDescent="0.3">
      <c r="A516" s="1" t="s">
        <v>4551</v>
      </c>
      <c r="B516" s="3">
        <v>45504</v>
      </c>
      <c r="C516">
        <v>2024</v>
      </c>
      <c r="D516" s="1" t="s">
        <v>4552</v>
      </c>
      <c r="E516" s="1" t="s">
        <v>3032</v>
      </c>
      <c r="F516" s="2">
        <v>45539.652826423611</v>
      </c>
      <c r="G516" s="2">
        <v>45526.644699074073</v>
      </c>
      <c r="H516" s="2">
        <v>45527.690732256946</v>
      </c>
      <c r="I516" s="1" t="s">
        <v>3021</v>
      </c>
      <c r="J516" s="1" t="s">
        <v>1038</v>
      </c>
      <c r="K516" t="s">
        <v>4553</v>
      </c>
    </row>
    <row r="517" spans="1:11" x14ac:dyDescent="0.3">
      <c r="A517" s="1" t="s">
        <v>4554</v>
      </c>
      <c r="B517" s="3">
        <v>45470</v>
      </c>
      <c r="C517">
        <v>2024</v>
      </c>
      <c r="D517" s="1" t="s">
        <v>4555</v>
      </c>
      <c r="E517" s="1" t="s">
        <v>3032</v>
      </c>
      <c r="F517" s="2">
        <v>45539.652826469908</v>
      </c>
      <c r="G517" s="2">
        <v>45526.644814814812</v>
      </c>
      <c r="H517" s="2">
        <v>45527.690733402778</v>
      </c>
      <c r="I517" s="1" t="s">
        <v>3021</v>
      </c>
      <c r="J517" s="1" t="s">
        <v>1040</v>
      </c>
      <c r="K517" t="s">
        <v>4556</v>
      </c>
    </row>
    <row r="518" spans="1:11" x14ac:dyDescent="0.3">
      <c r="A518" s="1" t="s">
        <v>4557</v>
      </c>
      <c r="B518" s="3">
        <v>45257</v>
      </c>
      <c r="C518">
        <v>2023</v>
      </c>
      <c r="D518" s="1" t="s">
        <v>4558</v>
      </c>
      <c r="E518" s="1" t="s">
        <v>3032</v>
      </c>
      <c r="F518" s="2">
        <v>45539.652826516205</v>
      </c>
      <c r="G518" s="2">
        <v>45526.644872685189</v>
      </c>
      <c r="H518" s="2">
        <v>45527.690734039352</v>
      </c>
      <c r="I518" s="1" t="s">
        <v>3021</v>
      </c>
      <c r="J518" s="1" t="s">
        <v>1042</v>
      </c>
      <c r="K518" t="s">
        <v>3246</v>
      </c>
    </row>
    <row r="519" spans="1:11" x14ac:dyDescent="0.3">
      <c r="A519" s="1" t="s">
        <v>4559</v>
      </c>
      <c r="B519" s="3">
        <v>45518</v>
      </c>
      <c r="C519">
        <v>2024</v>
      </c>
      <c r="D519" s="1" t="s">
        <v>4560</v>
      </c>
      <c r="E519" s="1" t="s">
        <v>3032</v>
      </c>
      <c r="F519" s="2">
        <v>45539.652826562502</v>
      </c>
      <c r="G519" s="2">
        <v>45526.644768518519</v>
      </c>
      <c r="H519" s="2">
        <v>45527.690733113428</v>
      </c>
      <c r="I519" s="1" t="s">
        <v>3021</v>
      </c>
      <c r="J519" s="1" t="s">
        <v>1044</v>
      </c>
      <c r="K519" t="s">
        <v>4561</v>
      </c>
    </row>
    <row r="520" spans="1:11" x14ac:dyDescent="0.3">
      <c r="A520" s="1" t="s">
        <v>4562</v>
      </c>
      <c r="B520" s="3">
        <v>45411</v>
      </c>
      <c r="C520">
        <v>2024</v>
      </c>
      <c r="D520" s="1" t="s">
        <v>4563</v>
      </c>
      <c r="E520" s="1" t="s">
        <v>3032</v>
      </c>
      <c r="F520" s="2">
        <v>45539.652826608799</v>
      </c>
      <c r="G520" s="2">
        <v>45526.645046296297</v>
      </c>
      <c r="H520" s="2">
        <v>45527.690735613425</v>
      </c>
      <c r="I520" s="1" t="s">
        <v>3021</v>
      </c>
      <c r="J520" s="1" t="s">
        <v>1046</v>
      </c>
      <c r="K520" t="s">
        <v>4564</v>
      </c>
    </row>
    <row r="521" spans="1:11" x14ac:dyDescent="0.3">
      <c r="A521" s="1" t="s">
        <v>4565</v>
      </c>
      <c r="B521" s="3">
        <v>45499</v>
      </c>
      <c r="C521">
        <v>2024</v>
      </c>
      <c r="D521" s="1" t="s">
        <v>4566</v>
      </c>
      <c r="E521" s="1" t="s">
        <v>3032</v>
      </c>
      <c r="F521" s="2">
        <v>45539.652826655096</v>
      </c>
      <c r="G521" s="2">
        <v>45526.645104166666</v>
      </c>
      <c r="H521" s="2">
        <v>45527.690736307872</v>
      </c>
      <c r="I521" s="1" t="s">
        <v>3021</v>
      </c>
      <c r="J521" s="1" t="s">
        <v>1048</v>
      </c>
      <c r="K521" t="s">
        <v>4567</v>
      </c>
    </row>
    <row r="522" spans="1:11" x14ac:dyDescent="0.3">
      <c r="A522" s="1" t="s">
        <v>4568</v>
      </c>
      <c r="B522" s="3">
        <v>45448</v>
      </c>
      <c r="C522">
        <v>2024</v>
      </c>
      <c r="D522" s="1" t="s">
        <v>4569</v>
      </c>
      <c r="E522" s="1" t="s">
        <v>3032</v>
      </c>
      <c r="F522" s="2">
        <v>45539.652826701385</v>
      </c>
      <c r="G522" s="2">
        <v>45526.645162037035</v>
      </c>
      <c r="H522" s="2">
        <v>45527.690737048608</v>
      </c>
      <c r="I522" s="1" t="s">
        <v>3021</v>
      </c>
      <c r="J522" s="1" t="s">
        <v>1050</v>
      </c>
      <c r="K522" t="s">
        <v>4570</v>
      </c>
    </row>
    <row r="523" spans="1:11" x14ac:dyDescent="0.3">
      <c r="A523" s="1" t="s">
        <v>4571</v>
      </c>
      <c r="B523" s="3">
        <v>45413</v>
      </c>
      <c r="C523">
        <v>2024</v>
      </c>
      <c r="D523" s="1" t="s">
        <v>4572</v>
      </c>
      <c r="E523" s="1" t="s">
        <v>3032</v>
      </c>
      <c r="F523" s="2">
        <v>45539.652826747682</v>
      </c>
      <c r="G523" s="2">
        <v>45526.645208333335</v>
      </c>
      <c r="H523" s="2">
        <v>45527.690737546298</v>
      </c>
      <c r="I523" s="1" t="s">
        <v>3021</v>
      </c>
      <c r="J523" s="1" t="s">
        <v>1052</v>
      </c>
      <c r="K523" t="s">
        <v>4573</v>
      </c>
    </row>
    <row r="524" spans="1:11" x14ac:dyDescent="0.3">
      <c r="A524" s="1" t="s">
        <v>4574</v>
      </c>
      <c r="B524" s="3">
        <v>45400</v>
      </c>
      <c r="C524">
        <v>2024</v>
      </c>
      <c r="D524" s="1" t="s">
        <v>4575</v>
      </c>
      <c r="E524" s="1" t="s">
        <v>3032</v>
      </c>
      <c r="F524" s="2">
        <v>45539.652826793979</v>
      </c>
      <c r="G524" s="2">
        <v>45526.645277777781</v>
      </c>
      <c r="H524" s="2">
        <v>45527.690737858793</v>
      </c>
      <c r="I524" s="1" t="s">
        <v>3021</v>
      </c>
      <c r="J524" s="1" t="s">
        <v>1054</v>
      </c>
      <c r="K524" t="s">
        <v>4576</v>
      </c>
    </row>
    <row r="525" spans="1:11" x14ac:dyDescent="0.3">
      <c r="A525" s="1" t="s">
        <v>4577</v>
      </c>
      <c r="B525" s="3">
        <v>45462</v>
      </c>
      <c r="C525">
        <v>2024</v>
      </c>
      <c r="D525" s="1" t="s">
        <v>4578</v>
      </c>
      <c r="E525" s="1" t="s">
        <v>3032</v>
      </c>
      <c r="F525" s="2">
        <v>45539.652826840276</v>
      </c>
      <c r="G525" s="2">
        <v>45526.645324074074</v>
      </c>
      <c r="H525" s="2">
        <v>45527.69073923611</v>
      </c>
      <c r="I525" s="1" t="s">
        <v>3021</v>
      </c>
      <c r="J525" s="1" t="s">
        <v>1056</v>
      </c>
      <c r="K525" t="s">
        <v>4579</v>
      </c>
    </row>
    <row r="526" spans="1:11" x14ac:dyDescent="0.3">
      <c r="A526" s="1" t="s">
        <v>4580</v>
      </c>
      <c r="B526" s="3">
        <v>45474</v>
      </c>
      <c r="C526">
        <v>2024</v>
      </c>
      <c r="D526" s="1" t="s">
        <v>4581</v>
      </c>
      <c r="E526" s="1" t="s">
        <v>3032</v>
      </c>
      <c r="F526" s="2">
        <v>45539.652826886573</v>
      </c>
      <c r="G526" s="2">
        <v>45526.645381944443</v>
      </c>
      <c r="H526" s="2">
        <v>45527.690739768521</v>
      </c>
      <c r="I526" s="1" t="s">
        <v>3021</v>
      </c>
      <c r="J526" s="1" t="s">
        <v>1058</v>
      </c>
      <c r="K526" t="s">
        <v>4582</v>
      </c>
    </row>
    <row r="527" spans="1:11" x14ac:dyDescent="0.3">
      <c r="A527" s="1" t="s">
        <v>4583</v>
      </c>
      <c r="B527" s="3">
        <v>45414</v>
      </c>
      <c r="C527">
        <v>2024</v>
      </c>
      <c r="D527" s="1" t="s">
        <v>4584</v>
      </c>
      <c r="E527" s="1" t="s">
        <v>3032</v>
      </c>
      <c r="F527" s="2">
        <v>45539.65282693287</v>
      </c>
      <c r="G527" s="2">
        <v>45526.645451388889</v>
      </c>
      <c r="H527" s="2">
        <v>45527.690740162034</v>
      </c>
      <c r="I527" s="1" t="s">
        <v>3021</v>
      </c>
      <c r="J527" s="1" t="s">
        <v>1060</v>
      </c>
      <c r="K527" t="s">
        <v>4585</v>
      </c>
    </row>
    <row r="528" spans="1:11" x14ac:dyDescent="0.3">
      <c r="A528" s="1" t="s">
        <v>4586</v>
      </c>
      <c r="B528" s="3">
        <v>45364</v>
      </c>
      <c r="C528">
        <v>2024</v>
      </c>
      <c r="D528" s="1" t="s">
        <v>4587</v>
      </c>
      <c r="E528" s="1" t="s">
        <v>3032</v>
      </c>
      <c r="F528" s="2">
        <v>45539.652826990743</v>
      </c>
      <c r="G528" s="2">
        <v>45526.645497685182</v>
      </c>
      <c r="H528" s="2">
        <v>45527.69074121528</v>
      </c>
      <c r="I528" s="1" t="s">
        <v>3021</v>
      </c>
      <c r="J528" s="1" t="s">
        <v>1062</v>
      </c>
      <c r="K528" t="s">
        <v>4588</v>
      </c>
    </row>
    <row r="529" spans="1:11" x14ac:dyDescent="0.3">
      <c r="A529" s="1" t="s">
        <v>4589</v>
      </c>
      <c r="B529" s="3">
        <v>45436</v>
      </c>
      <c r="C529">
        <v>2024</v>
      </c>
      <c r="D529" s="1" t="s">
        <v>4590</v>
      </c>
      <c r="E529" s="1" t="s">
        <v>3032</v>
      </c>
      <c r="F529" s="2">
        <v>45539.652827025464</v>
      </c>
      <c r="G529" s="2">
        <v>45526.645555555559</v>
      </c>
      <c r="H529" s="2">
        <v>45527.690741562503</v>
      </c>
      <c r="I529" s="1" t="s">
        <v>3021</v>
      </c>
      <c r="J529" s="1" t="s">
        <v>1064</v>
      </c>
      <c r="K529" t="s">
        <v>3246</v>
      </c>
    </row>
    <row r="530" spans="1:11" x14ac:dyDescent="0.3">
      <c r="A530" s="1" t="s">
        <v>4591</v>
      </c>
      <c r="B530" s="3">
        <v>45397</v>
      </c>
      <c r="C530">
        <v>2024</v>
      </c>
      <c r="D530" s="1" t="s">
        <v>4592</v>
      </c>
      <c r="E530" s="1" t="s">
        <v>3032</v>
      </c>
      <c r="F530" s="2">
        <v>45539.652827083337</v>
      </c>
      <c r="G530" s="2">
        <v>45526.645671296297</v>
      </c>
      <c r="H530" s="2">
        <v>45527.690744432868</v>
      </c>
      <c r="I530" s="1" t="s">
        <v>3021</v>
      </c>
      <c r="J530" s="1" t="s">
        <v>1066</v>
      </c>
      <c r="K530" t="s">
        <v>4593</v>
      </c>
    </row>
    <row r="531" spans="1:11" x14ac:dyDescent="0.3">
      <c r="A531" s="1" t="s">
        <v>4594</v>
      </c>
      <c r="B531" s="3">
        <v>45482</v>
      </c>
      <c r="C531">
        <v>2024</v>
      </c>
      <c r="D531" s="1" t="s">
        <v>4595</v>
      </c>
      <c r="E531" s="1" t="s">
        <v>3032</v>
      </c>
      <c r="F531" s="2">
        <v>45539.652827129627</v>
      </c>
      <c r="G531" s="2">
        <v>45526.645613425928</v>
      </c>
      <c r="H531" s="2">
        <v>45527.690743391206</v>
      </c>
      <c r="I531" s="1" t="s">
        <v>3021</v>
      </c>
      <c r="J531" s="1" t="s">
        <v>1068</v>
      </c>
      <c r="K531" t="s">
        <v>4596</v>
      </c>
    </row>
    <row r="532" spans="1:11" x14ac:dyDescent="0.3">
      <c r="A532" s="1" t="s">
        <v>4597</v>
      </c>
      <c r="B532" s="3">
        <v>45419</v>
      </c>
      <c r="C532">
        <v>2024</v>
      </c>
      <c r="D532" s="1" t="s">
        <v>4598</v>
      </c>
      <c r="E532" s="1" t="s">
        <v>3032</v>
      </c>
      <c r="F532" s="2">
        <v>45539.652827175923</v>
      </c>
      <c r="G532" s="2">
        <v>45526.645729166667</v>
      </c>
      <c r="H532" s="2">
        <v>45527.690744953703</v>
      </c>
      <c r="I532" s="1" t="s">
        <v>3021</v>
      </c>
      <c r="J532" s="1" t="s">
        <v>1070</v>
      </c>
      <c r="K532" t="s">
        <v>4599</v>
      </c>
    </row>
    <row r="533" spans="1:11" x14ac:dyDescent="0.3">
      <c r="A533" s="1" t="s">
        <v>4600</v>
      </c>
      <c r="B533" s="3">
        <v>45380</v>
      </c>
      <c r="C533">
        <v>2024</v>
      </c>
      <c r="D533" s="1" t="s">
        <v>4601</v>
      </c>
      <c r="E533" s="1" t="s">
        <v>3032</v>
      </c>
      <c r="F533" s="2">
        <v>45539.65282722222</v>
      </c>
      <c r="G533" s="2">
        <v>45526.645775462966</v>
      </c>
      <c r="H533" s="2">
        <v>45527.690745648149</v>
      </c>
      <c r="I533" s="1" t="s">
        <v>3021</v>
      </c>
      <c r="J533" s="1" t="s">
        <v>1072</v>
      </c>
      <c r="K533" t="s">
        <v>4602</v>
      </c>
    </row>
    <row r="534" spans="1:11" x14ac:dyDescent="0.3">
      <c r="A534" s="1" t="s">
        <v>4603</v>
      </c>
      <c r="B534" s="3">
        <v>45202</v>
      </c>
      <c r="C534">
        <v>2023</v>
      </c>
      <c r="D534" s="1" t="s">
        <v>4604</v>
      </c>
      <c r="E534" s="1" t="s">
        <v>3032</v>
      </c>
      <c r="F534" s="2">
        <v>45539.652827256941</v>
      </c>
      <c r="G534" s="2">
        <v>45526.645833333336</v>
      </c>
      <c r="H534" s="2">
        <v>45527.690747094908</v>
      </c>
      <c r="I534" s="1" t="s">
        <v>3021</v>
      </c>
      <c r="J534" s="1" t="s">
        <v>1074</v>
      </c>
      <c r="K534" t="s">
        <v>4605</v>
      </c>
    </row>
    <row r="535" spans="1:11" x14ac:dyDescent="0.3">
      <c r="A535" s="1" t="s">
        <v>4606</v>
      </c>
      <c r="B535" s="3">
        <v>45386</v>
      </c>
      <c r="C535">
        <v>2024</v>
      </c>
      <c r="D535" s="1" t="s">
        <v>4607</v>
      </c>
      <c r="E535" s="1" t="s">
        <v>3032</v>
      </c>
      <c r="F535" s="2">
        <v>45539.652827314814</v>
      </c>
      <c r="G535" s="2">
        <v>45526.645914351851</v>
      </c>
      <c r="H535" s="2">
        <v>45527.690748159723</v>
      </c>
      <c r="I535" s="1" t="s">
        <v>3021</v>
      </c>
      <c r="J535" s="1" t="s">
        <v>1076</v>
      </c>
      <c r="K535" t="s">
        <v>4608</v>
      </c>
    </row>
    <row r="536" spans="1:11" x14ac:dyDescent="0.3">
      <c r="A536" s="1" t="s">
        <v>4609</v>
      </c>
      <c r="B536" s="3">
        <v>45411</v>
      </c>
      <c r="C536">
        <v>2024</v>
      </c>
      <c r="D536" s="1" t="s">
        <v>4610</v>
      </c>
      <c r="E536" s="1" t="s">
        <v>3032</v>
      </c>
      <c r="F536" s="2">
        <v>45539.652827361111</v>
      </c>
      <c r="G536" s="2">
        <v>45526.645972222221</v>
      </c>
      <c r="H536" s="2">
        <v>45527.690747685185</v>
      </c>
      <c r="I536" s="1" t="s">
        <v>3021</v>
      </c>
      <c r="J536" s="1" t="s">
        <v>1078</v>
      </c>
      <c r="K536" t="s">
        <v>4611</v>
      </c>
    </row>
    <row r="537" spans="1:11" x14ac:dyDescent="0.3">
      <c r="A537" s="1" t="s">
        <v>4612</v>
      </c>
      <c r="B537" s="3">
        <v>45398</v>
      </c>
      <c r="C537">
        <v>2024</v>
      </c>
      <c r="D537" s="1" t="s">
        <v>4613</v>
      </c>
      <c r="E537" s="1" t="s">
        <v>3032</v>
      </c>
      <c r="F537" s="2">
        <v>45539.652827430553</v>
      </c>
      <c r="G537" s="2">
        <v>45526.64603009259</v>
      </c>
      <c r="H537" s="2">
        <v>45527.69074888889</v>
      </c>
      <c r="I537" s="1" t="s">
        <v>3021</v>
      </c>
      <c r="J537" s="1" t="s">
        <v>1080</v>
      </c>
      <c r="K537" t="s">
        <v>4614</v>
      </c>
    </row>
    <row r="538" spans="1:11" x14ac:dyDescent="0.3">
      <c r="A538" s="1" t="s">
        <v>4615</v>
      </c>
      <c r="B538" s="3">
        <v>45180</v>
      </c>
      <c r="C538">
        <v>2023</v>
      </c>
      <c r="D538" s="1" t="s">
        <v>4616</v>
      </c>
      <c r="E538" s="1" t="s">
        <v>3032</v>
      </c>
      <c r="F538" s="2">
        <v>45539.65282747685</v>
      </c>
      <c r="G538" s="2">
        <v>45526.644930555558</v>
      </c>
      <c r="H538" s="2">
        <v>45527.690734490738</v>
      </c>
      <c r="I538" s="1" t="s">
        <v>3021</v>
      </c>
      <c r="J538" s="1" t="s">
        <v>1082</v>
      </c>
      <c r="K538" t="s">
        <v>4617</v>
      </c>
    </row>
    <row r="539" spans="1:11" x14ac:dyDescent="0.3">
      <c r="A539" s="1" t="s">
        <v>4618</v>
      </c>
      <c r="B539" s="3">
        <v>45454</v>
      </c>
      <c r="C539">
        <v>2024</v>
      </c>
      <c r="D539" s="1" t="s">
        <v>4619</v>
      </c>
      <c r="E539" s="1" t="s">
        <v>3032</v>
      </c>
      <c r="F539" s="2">
        <v>45539.652827523147</v>
      </c>
      <c r="G539" s="2">
        <v>45526.644988425927</v>
      </c>
      <c r="H539" s="2">
        <v>45527.690735914352</v>
      </c>
      <c r="I539" s="1" t="s">
        <v>3021</v>
      </c>
      <c r="J539" s="1" t="s">
        <v>1084</v>
      </c>
      <c r="K539" t="s">
        <v>4620</v>
      </c>
    </row>
    <row r="540" spans="1:11" x14ac:dyDescent="0.3">
      <c r="A540" s="1" t="s">
        <v>4621</v>
      </c>
      <c r="B540" s="3">
        <v>45373</v>
      </c>
      <c r="C540">
        <v>2024</v>
      </c>
      <c r="D540" s="1" t="s">
        <v>4622</v>
      </c>
      <c r="E540" s="1" t="s">
        <v>3032</v>
      </c>
      <c r="F540" s="2">
        <v>45539.652827569444</v>
      </c>
      <c r="G540" s="2">
        <v>45526.646145833336</v>
      </c>
      <c r="H540" s="2">
        <v>45527.690749548608</v>
      </c>
      <c r="I540" s="1" t="s">
        <v>3021</v>
      </c>
      <c r="J540" s="1" t="s">
        <v>1086</v>
      </c>
      <c r="K540" t="s">
        <v>4623</v>
      </c>
    </row>
    <row r="541" spans="1:11" x14ac:dyDescent="0.3">
      <c r="A541" s="1" t="s">
        <v>4624</v>
      </c>
      <c r="B541" s="3">
        <v>45401</v>
      </c>
      <c r="C541">
        <v>2024</v>
      </c>
      <c r="D541" s="1" t="s">
        <v>4625</v>
      </c>
      <c r="E541" s="1" t="s">
        <v>3032</v>
      </c>
      <c r="F541" s="2">
        <v>45539.652827627317</v>
      </c>
      <c r="G541" s="2">
        <v>45526.646087962959</v>
      </c>
      <c r="H541" s="2">
        <v>45527.69074928241</v>
      </c>
      <c r="I541" s="1" t="s">
        <v>3021</v>
      </c>
      <c r="J541" s="1" t="s">
        <v>1088</v>
      </c>
      <c r="K541" t="s">
        <v>4626</v>
      </c>
    </row>
    <row r="542" spans="1:11" x14ac:dyDescent="0.3">
      <c r="A542" s="1" t="s">
        <v>4627</v>
      </c>
      <c r="B542" s="3">
        <v>45413</v>
      </c>
      <c r="C542">
        <v>2024</v>
      </c>
      <c r="D542" s="1" t="s">
        <v>4628</v>
      </c>
      <c r="E542" s="1" t="s">
        <v>3032</v>
      </c>
      <c r="F542" s="2">
        <v>45539.652827673614</v>
      </c>
      <c r="G542" s="2">
        <v>45526.646203703705</v>
      </c>
      <c r="H542" s="2">
        <v>45527.690755173608</v>
      </c>
      <c r="I542" s="1" t="s">
        <v>3021</v>
      </c>
      <c r="J542" s="1" t="s">
        <v>1090</v>
      </c>
      <c r="K542" t="s">
        <v>4629</v>
      </c>
    </row>
    <row r="543" spans="1:11" x14ac:dyDescent="0.3">
      <c r="A543" s="1" t="s">
        <v>4630</v>
      </c>
      <c r="B543" s="3">
        <v>45216</v>
      </c>
      <c r="C543">
        <v>2023</v>
      </c>
      <c r="D543" s="1" t="s">
        <v>4631</v>
      </c>
      <c r="E543" s="1" t="s">
        <v>3032</v>
      </c>
      <c r="F543" s="2">
        <v>45539.65282771991</v>
      </c>
      <c r="G543" s="2">
        <v>45526.646249999998</v>
      </c>
      <c r="H543" s="2">
        <v>45527.690750833332</v>
      </c>
      <c r="I543" s="1" t="s">
        <v>3021</v>
      </c>
      <c r="J543" s="1" t="s">
        <v>1092</v>
      </c>
      <c r="K543" t="s">
        <v>4632</v>
      </c>
    </row>
    <row r="544" spans="1:11" x14ac:dyDescent="0.3">
      <c r="A544" s="1" t="s">
        <v>4633</v>
      </c>
      <c r="B544" s="3">
        <v>45392</v>
      </c>
      <c r="C544">
        <v>2024</v>
      </c>
      <c r="D544" s="1" t="s">
        <v>4634</v>
      </c>
      <c r="E544" s="1" t="s">
        <v>3032</v>
      </c>
      <c r="F544" s="2">
        <v>45539.652827766207</v>
      </c>
      <c r="G544" s="2">
        <v>45526.646296296298</v>
      </c>
      <c r="H544" s="2">
        <v>45527.690752511575</v>
      </c>
      <c r="I544" s="1" t="s">
        <v>3021</v>
      </c>
      <c r="J544" s="1" t="s">
        <v>1094</v>
      </c>
      <c r="K544" t="s">
        <v>4635</v>
      </c>
    </row>
    <row r="545" spans="1:11" x14ac:dyDescent="0.3">
      <c r="A545" s="1" t="s">
        <v>4636</v>
      </c>
      <c r="B545" s="3">
        <v>45380</v>
      </c>
      <c r="C545">
        <v>2024</v>
      </c>
      <c r="D545" s="1" t="s">
        <v>4637</v>
      </c>
      <c r="E545" s="1" t="s">
        <v>3032</v>
      </c>
      <c r="F545" s="2">
        <v>45539.652827800928</v>
      </c>
      <c r="G545" s="2">
        <v>45526.646354166667</v>
      </c>
      <c r="H545" s="2">
        <v>45527.690751678238</v>
      </c>
      <c r="I545" s="1" t="s">
        <v>3021</v>
      </c>
      <c r="J545" s="1" t="s">
        <v>1096</v>
      </c>
      <c r="K545" t="s">
        <v>4638</v>
      </c>
    </row>
    <row r="546" spans="1:11" x14ac:dyDescent="0.3">
      <c r="A546" s="1" t="s">
        <v>4639</v>
      </c>
      <c r="B546" s="3">
        <v>45519</v>
      </c>
      <c r="C546">
        <v>2024</v>
      </c>
      <c r="D546" s="1" t="s">
        <v>4640</v>
      </c>
      <c r="E546" s="1" t="s">
        <v>3032</v>
      </c>
      <c r="F546" s="2">
        <v>45539.652827847225</v>
      </c>
      <c r="G546" s="2">
        <v>45526.64640046296</v>
      </c>
      <c r="H546" s="2">
        <v>45527.69075277778</v>
      </c>
      <c r="I546" s="1" t="s">
        <v>3021</v>
      </c>
      <c r="J546" s="1" t="s">
        <v>1098</v>
      </c>
      <c r="K546" t="s">
        <v>4641</v>
      </c>
    </row>
    <row r="547" spans="1:11" x14ac:dyDescent="0.3">
      <c r="A547" s="1" t="s">
        <v>4642</v>
      </c>
      <c r="B547" s="3">
        <v>45376</v>
      </c>
      <c r="C547">
        <v>2024</v>
      </c>
      <c r="D547" s="1" t="s">
        <v>4643</v>
      </c>
      <c r="E547" s="1" t="s">
        <v>3032</v>
      </c>
      <c r="F547" s="2">
        <v>45539.652827893522</v>
      </c>
      <c r="G547" s="2">
        <v>45526.64644675926</v>
      </c>
      <c r="H547" s="2">
        <v>45527.690753055555</v>
      </c>
      <c r="I547" s="1" t="s">
        <v>3021</v>
      </c>
      <c r="J547" s="1" t="s">
        <v>1100</v>
      </c>
      <c r="K547" t="s">
        <v>4644</v>
      </c>
    </row>
    <row r="548" spans="1:11" x14ac:dyDescent="0.3">
      <c r="A548" s="1" t="s">
        <v>4645</v>
      </c>
      <c r="B548" s="3">
        <v>45411</v>
      </c>
      <c r="C548">
        <v>2024</v>
      </c>
      <c r="D548" s="1" t="s">
        <v>4646</v>
      </c>
      <c r="E548" s="1" t="s">
        <v>3032</v>
      </c>
      <c r="F548" s="2">
        <v>45539.652827939812</v>
      </c>
      <c r="G548" s="2">
        <v>45526.646504629629</v>
      </c>
      <c r="H548" s="2">
        <v>45527.690753634262</v>
      </c>
      <c r="I548" s="1" t="s">
        <v>3021</v>
      </c>
      <c r="J548" s="1" t="s">
        <v>1102</v>
      </c>
      <c r="K548" t="s">
        <v>4647</v>
      </c>
    </row>
    <row r="549" spans="1:11" x14ac:dyDescent="0.3">
      <c r="A549" s="1" t="s">
        <v>4648</v>
      </c>
      <c r="B549" s="3">
        <v>45461</v>
      </c>
      <c r="C549">
        <v>2024</v>
      </c>
      <c r="D549" s="1" t="s">
        <v>4649</v>
      </c>
      <c r="E549" s="1" t="s">
        <v>3032</v>
      </c>
      <c r="F549" s="2">
        <v>45539.652827986109</v>
      </c>
      <c r="G549" s="2">
        <v>45526.646550925929</v>
      </c>
      <c r="H549" s="2">
        <v>45527.690754537034</v>
      </c>
      <c r="I549" s="1" t="s">
        <v>3021</v>
      </c>
      <c r="J549" s="1" t="s">
        <v>1104</v>
      </c>
      <c r="K549" t="s">
        <v>4650</v>
      </c>
    </row>
    <row r="550" spans="1:11" x14ac:dyDescent="0.3">
      <c r="A550" s="1" t="s">
        <v>4651</v>
      </c>
      <c r="B550" s="3">
        <v>45400</v>
      </c>
      <c r="C550">
        <v>2024</v>
      </c>
      <c r="D550" s="1" t="s">
        <v>4652</v>
      </c>
      <c r="E550" s="1" t="s">
        <v>3032</v>
      </c>
      <c r="F550" s="2">
        <v>45539.652828067126</v>
      </c>
      <c r="G550" s="2">
        <v>45526.646597222221</v>
      </c>
      <c r="H550" s="2">
        <v>45527.690754861113</v>
      </c>
      <c r="I550" s="1" t="s">
        <v>3021</v>
      </c>
      <c r="J550" s="1" t="s">
        <v>1106</v>
      </c>
      <c r="K550" t="s">
        <v>4653</v>
      </c>
    </row>
    <row r="551" spans="1:11" x14ac:dyDescent="0.3">
      <c r="A551" s="1" t="s">
        <v>4654</v>
      </c>
      <c r="B551" s="3">
        <v>45440</v>
      </c>
      <c r="C551">
        <v>2024</v>
      </c>
      <c r="D551" s="1" t="s">
        <v>4655</v>
      </c>
      <c r="E551" s="1" t="s">
        <v>3032</v>
      </c>
      <c r="F551" s="2">
        <v>45539.652828124999</v>
      </c>
      <c r="G551" s="2">
        <v>45526.646701388891</v>
      </c>
      <c r="H551" s="2">
        <v>45527.690756111107</v>
      </c>
      <c r="I551" s="1" t="s">
        <v>3021</v>
      </c>
      <c r="J551" s="1" t="s">
        <v>1108</v>
      </c>
      <c r="K551" t="s">
        <v>4656</v>
      </c>
    </row>
    <row r="552" spans="1:11" x14ac:dyDescent="0.3">
      <c r="A552" s="1" t="s">
        <v>4657</v>
      </c>
      <c r="B552" s="3">
        <v>45386</v>
      </c>
      <c r="C552">
        <v>2024</v>
      </c>
      <c r="D552" s="1" t="s">
        <v>4658</v>
      </c>
      <c r="E552" s="1" t="s">
        <v>3032</v>
      </c>
      <c r="F552" s="2">
        <v>45539.652828171296</v>
      </c>
      <c r="G552" s="2">
        <v>45526.646643518521</v>
      </c>
      <c r="H552" s="2">
        <v>45527.690755509262</v>
      </c>
      <c r="I552" s="1" t="s">
        <v>3021</v>
      </c>
      <c r="J552" s="1" t="s">
        <v>1110</v>
      </c>
      <c r="K552" t="s">
        <v>4659</v>
      </c>
    </row>
    <row r="553" spans="1:11" x14ac:dyDescent="0.3">
      <c r="A553" s="1" t="s">
        <v>4660</v>
      </c>
      <c r="B553" s="3">
        <v>45413</v>
      </c>
      <c r="C553">
        <v>2024</v>
      </c>
      <c r="D553" s="1" t="s">
        <v>4661</v>
      </c>
      <c r="E553" s="1" t="s">
        <v>3032</v>
      </c>
      <c r="F553" s="2">
        <v>45539.652828240738</v>
      </c>
      <c r="G553" s="2">
        <v>45526.646747685183</v>
      </c>
      <c r="H553" s="2">
        <v>45527.69075642361</v>
      </c>
      <c r="I553" s="1" t="s">
        <v>3021</v>
      </c>
      <c r="J553" s="1" t="s">
        <v>1112</v>
      </c>
      <c r="K553" t="s">
        <v>4662</v>
      </c>
    </row>
    <row r="554" spans="1:11" x14ac:dyDescent="0.3">
      <c r="A554" s="1" t="s">
        <v>4663</v>
      </c>
      <c r="B554" s="3">
        <v>45366</v>
      </c>
      <c r="C554">
        <v>2024</v>
      </c>
      <c r="D554" s="1" t="s">
        <v>4664</v>
      </c>
      <c r="E554" s="1" t="s">
        <v>3032</v>
      </c>
      <c r="F554" s="2">
        <v>45539.652828321756</v>
      </c>
      <c r="G554" s="2">
        <v>45526.646851851852</v>
      </c>
      <c r="H554" s="2">
        <v>45527.690757986114</v>
      </c>
      <c r="I554" s="1" t="s">
        <v>3021</v>
      </c>
      <c r="J554" s="1" t="s">
        <v>1114</v>
      </c>
      <c r="K554" t="s">
        <v>4665</v>
      </c>
    </row>
    <row r="555" spans="1:11" x14ac:dyDescent="0.3">
      <c r="A555" s="1" t="s">
        <v>4666</v>
      </c>
      <c r="B555" s="3">
        <v>45429</v>
      </c>
      <c r="C555">
        <v>2024</v>
      </c>
      <c r="D555" s="1" t="s">
        <v>4667</v>
      </c>
      <c r="E555" s="1" t="s">
        <v>3032</v>
      </c>
      <c r="F555" s="2">
        <v>45539.652828379629</v>
      </c>
      <c r="G555" s="2">
        <v>45526.646793981483</v>
      </c>
      <c r="H555" s="2">
        <v>45527.690757418983</v>
      </c>
      <c r="I555" s="1" t="s">
        <v>3021</v>
      </c>
      <c r="J555" s="1" t="s">
        <v>1116</v>
      </c>
      <c r="K555" t="s">
        <v>4668</v>
      </c>
    </row>
    <row r="556" spans="1:11" x14ac:dyDescent="0.3">
      <c r="A556" s="1" t="s">
        <v>4669</v>
      </c>
      <c r="B556" s="3">
        <v>45405</v>
      </c>
      <c r="C556">
        <v>2024</v>
      </c>
      <c r="D556" s="1" t="s">
        <v>4670</v>
      </c>
      <c r="E556" s="1" t="s">
        <v>3032</v>
      </c>
      <c r="F556" s="2">
        <v>45539.652828437502</v>
      </c>
      <c r="G556" s="2">
        <v>45526.643680555557</v>
      </c>
      <c r="H556" s="2">
        <v>45527.690693854165</v>
      </c>
      <c r="I556" s="1" t="s">
        <v>3021</v>
      </c>
      <c r="J556" s="1" t="s">
        <v>1118</v>
      </c>
      <c r="K556" t="s">
        <v>4671</v>
      </c>
    </row>
    <row r="557" spans="1:11" x14ac:dyDescent="0.3">
      <c r="A557" s="1" t="s">
        <v>4672</v>
      </c>
      <c r="B557" s="3">
        <v>45438</v>
      </c>
      <c r="C557">
        <v>2024</v>
      </c>
      <c r="D557" s="1" t="s">
        <v>4673</v>
      </c>
      <c r="E557" s="1" t="s">
        <v>3032</v>
      </c>
      <c r="F557" s="2">
        <v>45539.652828506943</v>
      </c>
      <c r="G557" s="2">
        <v>45526.646898148145</v>
      </c>
      <c r="H557" s="2">
        <v>45527.690759120371</v>
      </c>
      <c r="I557" s="1" t="s">
        <v>3021</v>
      </c>
      <c r="J557" s="1" t="s">
        <v>1120</v>
      </c>
      <c r="K557" t="s">
        <v>4674</v>
      </c>
    </row>
    <row r="558" spans="1:11" x14ac:dyDescent="0.3">
      <c r="A558" s="1" t="s">
        <v>4675</v>
      </c>
      <c r="B558" s="3">
        <v>45197</v>
      </c>
      <c r="C558">
        <v>2023</v>
      </c>
      <c r="D558" s="1" t="s">
        <v>4676</v>
      </c>
      <c r="E558" s="1" t="s">
        <v>3032</v>
      </c>
      <c r="F558" s="2">
        <v>45539.652828564816</v>
      </c>
      <c r="G558" s="2">
        <v>45526.646956018521</v>
      </c>
      <c r="H558" s="2">
        <v>45527.690759456018</v>
      </c>
      <c r="I558" s="1" t="s">
        <v>3021</v>
      </c>
      <c r="J558" s="1" t="s">
        <v>1122</v>
      </c>
      <c r="K558" t="s">
        <v>4677</v>
      </c>
    </row>
    <row r="559" spans="1:11" x14ac:dyDescent="0.3">
      <c r="A559" s="1" t="s">
        <v>4678</v>
      </c>
      <c r="B559" s="3">
        <v>45392</v>
      </c>
      <c r="C559">
        <v>2024</v>
      </c>
      <c r="D559" s="1" t="s">
        <v>4679</v>
      </c>
      <c r="E559" s="1" t="s">
        <v>3032</v>
      </c>
      <c r="F559" s="2">
        <v>45539.652828622682</v>
      </c>
      <c r="G559" s="2">
        <v>45526.64707175926</v>
      </c>
      <c r="H559" s="2">
        <v>45527.69076135417</v>
      </c>
      <c r="I559" s="1" t="s">
        <v>3021</v>
      </c>
      <c r="J559" s="1" t="s">
        <v>1124</v>
      </c>
      <c r="K559" t="s">
        <v>4678</v>
      </c>
    </row>
    <row r="560" spans="1:11" x14ac:dyDescent="0.3">
      <c r="A560" s="1" t="s">
        <v>4680</v>
      </c>
      <c r="B560" s="3">
        <v>45361</v>
      </c>
      <c r="C560">
        <v>2024</v>
      </c>
      <c r="D560" s="1" t="s">
        <v>4681</v>
      </c>
      <c r="E560" s="1" t="s">
        <v>3032</v>
      </c>
      <c r="F560" s="2">
        <v>45539.652828668979</v>
      </c>
      <c r="G560" s="2">
        <v>45526.647118055553</v>
      </c>
      <c r="H560" s="2">
        <v>45527.690762858794</v>
      </c>
      <c r="I560" s="1" t="s">
        <v>3021</v>
      </c>
      <c r="J560" s="1" t="s">
        <v>1126</v>
      </c>
      <c r="K560" t="s">
        <v>4682</v>
      </c>
    </row>
    <row r="561" spans="1:11" x14ac:dyDescent="0.3">
      <c r="A561" s="1" t="s">
        <v>4683</v>
      </c>
      <c r="B561" s="3">
        <v>45411</v>
      </c>
      <c r="C561">
        <v>2024</v>
      </c>
      <c r="D561" s="1" t="s">
        <v>4684</v>
      </c>
      <c r="E561" s="1" t="s">
        <v>3032</v>
      </c>
      <c r="F561" s="2">
        <v>45539.652828715276</v>
      </c>
      <c r="G561" s="2">
        <v>45526.647256944445</v>
      </c>
      <c r="H561" s="2">
        <v>45527.690763483799</v>
      </c>
      <c r="I561" s="1" t="s">
        <v>3021</v>
      </c>
      <c r="J561" s="1" t="s">
        <v>1128</v>
      </c>
      <c r="K561" t="s">
        <v>4685</v>
      </c>
    </row>
    <row r="562" spans="1:11" x14ac:dyDescent="0.3">
      <c r="A562" s="1" t="s">
        <v>4686</v>
      </c>
      <c r="B562" s="3">
        <v>45398</v>
      </c>
      <c r="C562">
        <v>2024</v>
      </c>
      <c r="D562" s="1" t="s">
        <v>4687</v>
      </c>
      <c r="E562" s="1" t="s">
        <v>3032</v>
      </c>
      <c r="F562" s="2">
        <v>45539.652828773149</v>
      </c>
      <c r="G562" s="2">
        <v>45526.647210648145</v>
      </c>
      <c r="H562" s="2">
        <v>45527.690763182873</v>
      </c>
      <c r="I562" s="1" t="s">
        <v>3021</v>
      </c>
      <c r="J562" s="1" t="s">
        <v>1130</v>
      </c>
      <c r="K562" t="s">
        <v>4688</v>
      </c>
    </row>
    <row r="563" spans="1:11" x14ac:dyDescent="0.3">
      <c r="A563" s="1" t="s">
        <v>4689</v>
      </c>
      <c r="B563" s="3">
        <v>45421</v>
      </c>
      <c r="C563">
        <v>2024</v>
      </c>
      <c r="D563" s="1" t="s">
        <v>4690</v>
      </c>
      <c r="E563" s="1" t="s">
        <v>3032</v>
      </c>
      <c r="F563" s="2">
        <v>45539.652828831022</v>
      </c>
      <c r="G563" s="2">
        <v>45526.647314814814</v>
      </c>
      <c r="H563" s="2">
        <v>45527.690763796294</v>
      </c>
      <c r="I563" s="1" t="s">
        <v>3021</v>
      </c>
      <c r="J563" s="1" t="s">
        <v>1132</v>
      </c>
      <c r="K563" t="s">
        <v>4691</v>
      </c>
    </row>
    <row r="564" spans="1:11" x14ac:dyDescent="0.3">
      <c r="A564" s="1" t="s">
        <v>4692</v>
      </c>
      <c r="B564" s="3">
        <v>45400</v>
      </c>
      <c r="C564">
        <v>2024</v>
      </c>
      <c r="D564" s="1" t="s">
        <v>4693</v>
      </c>
      <c r="E564" s="1" t="s">
        <v>3032</v>
      </c>
      <c r="F564" s="2">
        <v>45539.652828888888</v>
      </c>
      <c r="G564" s="2">
        <v>45526.647361111114</v>
      </c>
      <c r="H564" s="2">
        <v>45527.690764409723</v>
      </c>
      <c r="I564" s="1" t="s">
        <v>3021</v>
      </c>
      <c r="J564" s="1" t="s">
        <v>1134</v>
      </c>
      <c r="K564" t="s">
        <v>4694</v>
      </c>
    </row>
    <row r="565" spans="1:11" x14ac:dyDescent="0.3">
      <c r="A565" s="1" t="s">
        <v>4695</v>
      </c>
      <c r="B565" s="3">
        <v>45352</v>
      </c>
      <c r="C565">
        <v>2024</v>
      </c>
      <c r="D565" s="1" t="s">
        <v>4696</v>
      </c>
      <c r="E565" s="1" t="s">
        <v>3032</v>
      </c>
      <c r="F565" s="2">
        <v>45539.652828935185</v>
      </c>
      <c r="G565" s="2">
        <v>45526.647418981483</v>
      </c>
      <c r="H565" s="2">
        <v>45527.690764722225</v>
      </c>
      <c r="I565" s="1" t="s">
        <v>3021</v>
      </c>
      <c r="J565" s="1" t="s">
        <v>1136</v>
      </c>
      <c r="K565" t="s">
        <v>4697</v>
      </c>
    </row>
    <row r="566" spans="1:11" x14ac:dyDescent="0.3">
      <c r="A566" s="1" t="s">
        <v>4698</v>
      </c>
      <c r="B566" s="3">
        <v>45492</v>
      </c>
      <c r="C566">
        <v>2024</v>
      </c>
      <c r="D566" s="1" t="s">
        <v>4699</v>
      </c>
      <c r="E566" s="1" t="s">
        <v>3032</v>
      </c>
      <c r="F566" s="2">
        <v>45539.652828981481</v>
      </c>
      <c r="G566" s="2">
        <v>45526.647465277776</v>
      </c>
      <c r="H566" s="2">
        <v>45527.69076528935</v>
      </c>
      <c r="I566" s="1" t="s">
        <v>3021</v>
      </c>
      <c r="J566" s="1" t="s">
        <v>1138</v>
      </c>
      <c r="K566" t="s">
        <v>4700</v>
      </c>
    </row>
    <row r="567" spans="1:11" x14ac:dyDescent="0.3">
      <c r="A567" s="1" t="s">
        <v>4701</v>
      </c>
      <c r="B567" s="3">
        <v>45436</v>
      </c>
      <c r="C567">
        <v>2024</v>
      </c>
      <c r="D567" s="1" t="s">
        <v>4702</v>
      </c>
      <c r="E567" s="1" t="s">
        <v>3032</v>
      </c>
      <c r="F567" s="2">
        <v>45539.652829027778</v>
      </c>
      <c r="G567" s="2">
        <v>45526.647569444445</v>
      </c>
      <c r="H567" s="2">
        <v>45527.690767673608</v>
      </c>
      <c r="I567" s="1" t="s">
        <v>3021</v>
      </c>
      <c r="J567" s="1" t="s">
        <v>1140</v>
      </c>
      <c r="K567" t="s">
        <v>4703</v>
      </c>
    </row>
    <row r="568" spans="1:11" x14ac:dyDescent="0.3">
      <c r="A568" s="1" t="s">
        <v>4704</v>
      </c>
      <c r="B568" s="3">
        <v>45470</v>
      </c>
      <c r="C568">
        <v>2024</v>
      </c>
      <c r="D568" s="1" t="s">
        <v>4705</v>
      </c>
      <c r="E568" s="1" t="s">
        <v>3032</v>
      </c>
      <c r="F568" s="2">
        <v>45539.652829085651</v>
      </c>
      <c r="G568" s="2">
        <v>45526.647685185184</v>
      </c>
      <c r="H568" s="2">
        <v>45527.69076701389</v>
      </c>
      <c r="I568" s="1" t="s">
        <v>3021</v>
      </c>
      <c r="J568" s="1" t="s">
        <v>1142</v>
      </c>
      <c r="K568" t="s">
        <v>4706</v>
      </c>
    </row>
    <row r="569" spans="1:11" x14ac:dyDescent="0.3">
      <c r="A569" s="1" t="s">
        <v>4707</v>
      </c>
      <c r="B569" s="3">
        <v>45405</v>
      </c>
      <c r="C569">
        <v>2024</v>
      </c>
      <c r="D569" s="1" t="s">
        <v>4708</v>
      </c>
      <c r="E569" s="1" t="s">
        <v>3032</v>
      </c>
      <c r="F569" s="2">
        <v>45539.652829131941</v>
      </c>
      <c r="G569" s="2">
        <v>45526.647638888891</v>
      </c>
      <c r="H569" s="2">
        <v>45527.690767986111</v>
      </c>
      <c r="I569" s="1" t="s">
        <v>3021</v>
      </c>
      <c r="J569" s="1" t="s">
        <v>1144</v>
      </c>
      <c r="K569" t="s">
        <v>4709</v>
      </c>
    </row>
    <row r="570" spans="1:11" x14ac:dyDescent="0.3">
      <c r="A570" s="1" t="s">
        <v>4710</v>
      </c>
      <c r="B570" s="3">
        <v>45502</v>
      </c>
      <c r="C570">
        <v>2024</v>
      </c>
      <c r="D570" s="1" t="s">
        <v>4711</v>
      </c>
      <c r="E570" s="1" t="s">
        <v>3032</v>
      </c>
      <c r="F570" s="2">
        <v>45539.652829189814</v>
      </c>
      <c r="G570" s="2">
        <v>45526.647743055553</v>
      </c>
      <c r="H570" s="2">
        <v>45527.690766689811</v>
      </c>
      <c r="I570" s="1" t="s">
        <v>3021</v>
      </c>
      <c r="J570" s="1" t="s">
        <v>1146</v>
      </c>
      <c r="K570" t="s">
        <v>4712</v>
      </c>
    </row>
    <row r="571" spans="1:11" x14ac:dyDescent="0.3">
      <c r="A571" s="1" t="s">
        <v>4713</v>
      </c>
      <c r="B571" s="3">
        <v>45386</v>
      </c>
      <c r="C571">
        <v>2024</v>
      </c>
      <c r="D571" s="1" t="s">
        <v>4714</v>
      </c>
      <c r="E571" s="1" t="s">
        <v>3032</v>
      </c>
      <c r="F571" s="2">
        <v>45539.652829247687</v>
      </c>
      <c r="G571" s="2">
        <v>45526.647858796299</v>
      </c>
      <c r="H571" s="2">
        <v>45527.690768587963</v>
      </c>
      <c r="I571" s="1" t="s">
        <v>3021</v>
      </c>
      <c r="J571" s="1" t="s">
        <v>1148</v>
      </c>
      <c r="K571" t="s">
        <v>4715</v>
      </c>
    </row>
    <row r="572" spans="1:11" x14ac:dyDescent="0.3">
      <c r="A572" s="1" t="s">
        <v>4716</v>
      </c>
      <c r="B572" s="3">
        <v>45289</v>
      </c>
      <c r="C572">
        <v>2023</v>
      </c>
      <c r="D572" s="1" t="s">
        <v>4717</v>
      </c>
      <c r="E572" s="1" t="s">
        <v>3032</v>
      </c>
      <c r="F572" s="2">
        <v>45539.652829293984</v>
      </c>
      <c r="G572" s="2">
        <v>45526.647789351853</v>
      </c>
      <c r="H572" s="2">
        <v>45527.690768310182</v>
      </c>
      <c r="I572" s="1" t="s">
        <v>3021</v>
      </c>
      <c r="J572" s="1" t="s">
        <v>1150</v>
      </c>
      <c r="K572" t="s">
        <v>4718</v>
      </c>
    </row>
    <row r="573" spans="1:11" x14ac:dyDescent="0.3">
      <c r="A573" s="1" t="s">
        <v>4719</v>
      </c>
      <c r="B573" s="3">
        <v>45384</v>
      </c>
      <c r="C573">
        <v>2024</v>
      </c>
      <c r="D573" s="1" t="s">
        <v>4720</v>
      </c>
      <c r="E573" s="1" t="s">
        <v>3032</v>
      </c>
      <c r="F573" s="2">
        <v>45539.652829340281</v>
      </c>
      <c r="G573" s="2">
        <v>45526.647986111115</v>
      </c>
      <c r="H573" s="2">
        <v>45527.690769583336</v>
      </c>
      <c r="I573" s="1" t="s">
        <v>3021</v>
      </c>
      <c r="J573" s="1" t="s">
        <v>1152</v>
      </c>
      <c r="K573" t="s">
        <v>4721</v>
      </c>
    </row>
    <row r="574" spans="1:11" x14ac:dyDescent="0.3">
      <c r="A574" s="1" t="s">
        <v>4722</v>
      </c>
      <c r="B574" s="3">
        <v>45464</v>
      </c>
      <c r="C574">
        <v>2024</v>
      </c>
      <c r="D574" s="1" t="s">
        <v>4723</v>
      </c>
      <c r="E574" s="1" t="s">
        <v>3032</v>
      </c>
      <c r="F574" s="2">
        <v>45539.652829398146</v>
      </c>
      <c r="G574" s="2">
        <v>45526.647928240738</v>
      </c>
      <c r="H574" s="2">
        <v>45527.690768865737</v>
      </c>
      <c r="I574" s="1" t="s">
        <v>3021</v>
      </c>
      <c r="J574" s="1" t="s">
        <v>1154</v>
      </c>
      <c r="K574" t="s">
        <v>4724</v>
      </c>
    </row>
    <row r="575" spans="1:11" x14ac:dyDescent="0.3">
      <c r="A575" s="1" t="s">
        <v>4725</v>
      </c>
      <c r="B575" s="3">
        <v>45512</v>
      </c>
      <c r="C575">
        <v>2024</v>
      </c>
      <c r="D575" s="1" t="s">
        <v>4726</v>
      </c>
      <c r="E575" s="1" t="s">
        <v>3032</v>
      </c>
      <c r="F575" s="2">
        <v>45539.652829444443</v>
      </c>
      <c r="G575" s="2">
        <v>45526.648032407407</v>
      </c>
      <c r="H575" s="2">
        <v>45527.69077079861</v>
      </c>
      <c r="I575" s="1" t="s">
        <v>3021</v>
      </c>
      <c r="J575" s="1" t="s">
        <v>1156</v>
      </c>
      <c r="K575" t="s">
        <v>4727</v>
      </c>
    </row>
    <row r="576" spans="1:11" x14ac:dyDescent="0.3">
      <c r="A576" s="1" t="s">
        <v>4728</v>
      </c>
      <c r="B576" s="3">
        <v>45386</v>
      </c>
      <c r="C576">
        <v>2024</v>
      </c>
      <c r="D576" s="1" t="s">
        <v>4729</v>
      </c>
      <c r="E576" s="1" t="s">
        <v>3032</v>
      </c>
      <c r="F576" s="2">
        <v>45539.652829502316</v>
      </c>
      <c r="G576" s="2">
        <v>45526.648090277777</v>
      </c>
      <c r="H576" s="2">
        <v>45527.690771064816</v>
      </c>
      <c r="I576" s="1" t="s">
        <v>3021</v>
      </c>
      <c r="J576" s="1" t="s">
        <v>1158</v>
      </c>
      <c r="K576" t="s">
        <v>4730</v>
      </c>
    </row>
    <row r="577" spans="1:11" x14ac:dyDescent="0.3">
      <c r="A577" s="1" t="s">
        <v>4731</v>
      </c>
      <c r="B577" s="3">
        <v>45449</v>
      </c>
      <c r="C577">
        <v>2024</v>
      </c>
      <c r="D577" s="1" t="s">
        <v>4732</v>
      </c>
      <c r="E577" s="1" t="s">
        <v>3032</v>
      </c>
      <c r="F577" s="2">
        <v>45539.652829548613</v>
      </c>
      <c r="G577" s="2">
        <v>45526.648136574076</v>
      </c>
      <c r="H577" s="2">
        <v>45527.690771319445</v>
      </c>
      <c r="I577" s="1" t="s">
        <v>3021</v>
      </c>
      <c r="J577" s="1" t="s">
        <v>1160</v>
      </c>
      <c r="K577" t="s">
        <v>4733</v>
      </c>
    </row>
    <row r="578" spans="1:11" x14ac:dyDescent="0.3">
      <c r="A578" s="1" t="s">
        <v>4734</v>
      </c>
      <c r="B578" s="3">
        <v>45379</v>
      </c>
      <c r="C578">
        <v>2024</v>
      </c>
      <c r="D578" s="1" t="s">
        <v>4735</v>
      </c>
      <c r="E578" s="1" t="s">
        <v>3032</v>
      </c>
      <c r="F578" s="2">
        <v>45539.65282959491</v>
      </c>
      <c r="G578" s="2">
        <v>45526.648182870369</v>
      </c>
      <c r="H578" s="2">
        <v>45527.690773414353</v>
      </c>
      <c r="I578" s="1" t="s">
        <v>3021</v>
      </c>
      <c r="J578" s="1" t="s">
        <v>1162</v>
      </c>
      <c r="K578" t="s">
        <v>4736</v>
      </c>
    </row>
    <row r="579" spans="1:11" x14ac:dyDescent="0.3">
      <c r="A579" s="1" t="s">
        <v>4737</v>
      </c>
      <c r="B579" s="3">
        <v>45418</v>
      </c>
      <c r="C579">
        <v>2024</v>
      </c>
      <c r="D579" s="1" t="s">
        <v>4738</v>
      </c>
      <c r="E579" s="1" t="s">
        <v>3032</v>
      </c>
      <c r="F579" s="2">
        <v>45539.652829652776</v>
      </c>
      <c r="G579" s="2">
        <v>45526.648263888892</v>
      </c>
      <c r="H579" s="2">
        <v>45527.690773738424</v>
      </c>
      <c r="I579" s="1" t="s">
        <v>3021</v>
      </c>
      <c r="J579" s="1" t="s">
        <v>1164</v>
      </c>
      <c r="K579" t="s">
        <v>4739</v>
      </c>
    </row>
    <row r="580" spans="1:11" x14ac:dyDescent="0.3">
      <c r="A580" s="1" t="s">
        <v>4740</v>
      </c>
      <c r="B580" s="3">
        <v>45420</v>
      </c>
      <c r="C580">
        <v>2024</v>
      </c>
      <c r="D580" s="1" t="s">
        <v>4741</v>
      </c>
      <c r="E580" s="1" t="s">
        <v>3032</v>
      </c>
      <c r="F580" s="2">
        <v>45539.652829710649</v>
      </c>
      <c r="G580" s="2">
        <v>45526.648344907408</v>
      </c>
      <c r="H580" s="2">
        <v>45527.690774039351</v>
      </c>
      <c r="I580" s="1" t="s">
        <v>3021</v>
      </c>
      <c r="J580" s="1" t="s">
        <v>1166</v>
      </c>
      <c r="K580" t="s">
        <v>4742</v>
      </c>
    </row>
    <row r="581" spans="1:11" x14ac:dyDescent="0.3">
      <c r="A581" s="1" t="s">
        <v>4743</v>
      </c>
      <c r="B581" s="3">
        <v>45350</v>
      </c>
      <c r="C581">
        <v>2024</v>
      </c>
      <c r="D581" s="1" t="s">
        <v>4744</v>
      </c>
      <c r="E581" s="1" t="s">
        <v>3032</v>
      </c>
      <c r="F581" s="2">
        <v>45539.652829768522</v>
      </c>
      <c r="G581" s="2">
        <v>45526.648402777777</v>
      </c>
      <c r="H581" s="2">
        <v>45527.69077479167</v>
      </c>
      <c r="I581" s="1" t="s">
        <v>3021</v>
      </c>
      <c r="J581" s="1" t="s">
        <v>1168</v>
      </c>
      <c r="K581" t="s">
        <v>4745</v>
      </c>
    </row>
    <row r="582" spans="1:11" x14ac:dyDescent="0.3">
      <c r="A582" s="1" t="s">
        <v>4746</v>
      </c>
      <c r="B582" s="3">
        <v>45208</v>
      </c>
      <c r="C582">
        <v>2023</v>
      </c>
      <c r="D582" s="1" t="s">
        <v>4747</v>
      </c>
      <c r="E582" s="1" t="s">
        <v>3032</v>
      </c>
      <c r="F582" s="2">
        <v>45539.652829826387</v>
      </c>
      <c r="G582" s="2">
        <v>45526.648449074077</v>
      </c>
      <c r="H582" s="2">
        <v>45527.690775995368</v>
      </c>
      <c r="I582" s="1" t="s">
        <v>3021</v>
      </c>
      <c r="J582" s="1" t="s">
        <v>1170</v>
      </c>
      <c r="K582" t="s">
        <v>4748</v>
      </c>
    </row>
    <row r="583" spans="1:11" x14ac:dyDescent="0.3">
      <c r="A583" s="1" t="s">
        <v>4749</v>
      </c>
      <c r="B583" s="3">
        <v>45400</v>
      </c>
      <c r="C583">
        <v>2024</v>
      </c>
      <c r="D583" s="1" t="s">
        <v>4750</v>
      </c>
      <c r="E583" s="1" t="s">
        <v>3032</v>
      </c>
      <c r="F583" s="2">
        <v>45539.65282988426</v>
      </c>
      <c r="G583" s="2">
        <v>45526.648506944446</v>
      </c>
      <c r="H583" s="2">
        <v>45527.690776261574</v>
      </c>
      <c r="I583" s="1" t="s">
        <v>3021</v>
      </c>
      <c r="J583" s="1" t="s">
        <v>1172</v>
      </c>
      <c r="K583" t="s">
        <v>4751</v>
      </c>
    </row>
    <row r="584" spans="1:11" x14ac:dyDescent="0.3">
      <c r="A584" s="1" t="s">
        <v>4752</v>
      </c>
      <c r="B584" s="3">
        <v>45471</v>
      </c>
      <c r="C584">
        <v>2024</v>
      </c>
      <c r="D584" s="1" t="s">
        <v>4753</v>
      </c>
      <c r="E584" s="1" t="s">
        <v>3032</v>
      </c>
      <c r="F584" s="2">
        <v>45539.652829930557</v>
      </c>
      <c r="G584" s="2">
        <v>45526.648611111108</v>
      </c>
      <c r="H584" s="2">
        <v>45527.690777442127</v>
      </c>
      <c r="I584" s="1" t="s">
        <v>3021</v>
      </c>
      <c r="J584" s="1" t="s">
        <v>1174</v>
      </c>
      <c r="K584" t="s">
        <v>4754</v>
      </c>
    </row>
    <row r="585" spans="1:11" x14ac:dyDescent="0.3">
      <c r="A585" s="1" t="s">
        <v>4755</v>
      </c>
      <c r="B585" s="3">
        <v>45411</v>
      </c>
      <c r="C585">
        <v>2024</v>
      </c>
      <c r="D585" s="1" t="s">
        <v>4756</v>
      </c>
      <c r="E585" s="1" t="s">
        <v>3032</v>
      </c>
      <c r="F585" s="2">
        <v>45539.652829976854</v>
      </c>
      <c r="G585" s="2">
        <v>45526.648668981485</v>
      </c>
      <c r="H585" s="2">
        <v>45527.690777731485</v>
      </c>
      <c r="I585" s="1" t="s">
        <v>3021</v>
      </c>
      <c r="J585" s="1" t="s">
        <v>1176</v>
      </c>
      <c r="K585" t="s">
        <v>3246</v>
      </c>
    </row>
    <row r="586" spans="1:11" x14ac:dyDescent="0.3">
      <c r="A586" s="1" t="s">
        <v>4757</v>
      </c>
      <c r="B586" s="3">
        <v>45440</v>
      </c>
      <c r="C586">
        <v>2024</v>
      </c>
      <c r="D586" s="1" t="s">
        <v>4758</v>
      </c>
      <c r="E586" s="1" t="s">
        <v>3032</v>
      </c>
      <c r="F586" s="2">
        <v>45539.65283003472</v>
      </c>
      <c r="G586" s="2">
        <v>45526.648715277777</v>
      </c>
      <c r="H586" s="2">
        <v>45527.69077818287</v>
      </c>
      <c r="I586" s="1" t="s">
        <v>3021</v>
      </c>
      <c r="J586" s="1" t="s">
        <v>1178</v>
      </c>
      <c r="K586" t="s">
        <v>4759</v>
      </c>
    </row>
    <row r="587" spans="1:11" x14ac:dyDescent="0.3">
      <c r="A587" s="1" t="s">
        <v>4760</v>
      </c>
      <c r="B587" s="3">
        <v>45410</v>
      </c>
      <c r="C587">
        <v>2024</v>
      </c>
      <c r="D587" s="1" t="s">
        <v>4761</v>
      </c>
      <c r="E587" s="1" t="s">
        <v>3032</v>
      </c>
      <c r="F587" s="2">
        <v>45539.652830081017</v>
      </c>
      <c r="G587" s="2">
        <v>45526.648773148147</v>
      </c>
      <c r="H587" s="2">
        <v>45527.690778495373</v>
      </c>
      <c r="I587" s="1" t="s">
        <v>3021</v>
      </c>
      <c r="J587" s="1" t="s">
        <v>1180</v>
      </c>
      <c r="K587" t="s">
        <v>4762</v>
      </c>
    </row>
    <row r="588" spans="1:11" x14ac:dyDescent="0.3">
      <c r="A588" s="1" t="s">
        <v>4763</v>
      </c>
      <c r="B588" s="3">
        <v>45380</v>
      </c>
      <c r="C588">
        <v>2024</v>
      </c>
      <c r="D588" s="1" t="s">
        <v>4764</v>
      </c>
      <c r="E588" s="1" t="s">
        <v>3032</v>
      </c>
      <c r="F588" s="2">
        <v>45539.652830127314</v>
      </c>
      <c r="G588" s="2">
        <v>45526.648564814815</v>
      </c>
      <c r="H588" s="2">
        <v>45527.690777187498</v>
      </c>
      <c r="I588" s="1" t="s">
        <v>3021</v>
      </c>
      <c r="J588" s="1" t="s">
        <v>1182</v>
      </c>
      <c r="K588" t="s">
        <v>4765</v>
      </c>
    </row>
    <row r="589" spans="1:11" x14ac:dyDescent="0.3">
      <c r="A589" s="1" t="s">
        <v>4766</v>
      </c>
      <c r="B589" s="3">
        <v>45419</v>
      </c>
      <c r="C589">
        <v>2024</v>
      </c>
      <c r="D589" s="1" t="s">
        <v>4767</v>
      </c>
      <c r="E589" s="1" t="s">
        <v>3032</v>
      </c>
      <c r="F589" s="2">
        <v>45539.652830173611</v>
      </c>
      <c r="G589" s="2">
        <v>45526.648831018516</v>
      </c>
      <c r="H589" s="2">
        <v>45527.690779259261</v>
      </c>
      <c r="I589" s="1" t="s">
        <v>3021</v>
      </c>
      <c r="J589" s="1" t="s">
        <v>1184</v>
      </c>
      <c r="K589" t="s">
        <v>4768</v>
      </c>
    </row>
    <row r="590" spans="1:11" x14ac:dyDescent="0.3">
      <c r="A590" s="1" t="s">
        <v>4769</v>
      </c>
      <c r="B590" s="3">
        <v>45485</v>
      </c>
      <c r="C590">
        <v>2024</v>
      </c>
      <c r="D590" s="1" t="s">
        <v>4770</v>
      </c>
      <c r="E590" s="1" t="s">
        <v>3032</v>
      </c>
      <c r="F590" s="2">
        <v>45539.652830231484</v>
      </c>
      <c r="G590" s="2">
        <v>45526.648877314816</v>
      </c>
      <c r="H590" s="2">
        <v>45527.690780023149</v>
      </c>
      <c r="I590" s="1" t="s">
        <v>3021</v>
      </c>
      <c r="J590" s="1" t="s">
        <v>1186</v>
      </c>
      <c r="K590" t="s">
        <v>4771</v>
      </c>
    </row>
    <row r="591" spans="1:11" x14ac:dyDescent="0.3">
      <c r="A591" s="1" t="s">
        <v>4772</v>
      </c>
      <c r="B591" s="3">
        <v>45474</v>
      </c>
      <c r="C591">
        <v>2024</v>
      </c>
      <c r="D591" s="1" t="s">
        <v>4773</v>
      </c>
      <c r="E591" s="1" t="s">
        <v>3032</v>
      </c>
      <c r="F591" s="2">
        <v>45539.652830277781</v>
      </c>
      <c r="G591" s="2">
        <v>45526.648935185185</v>
      </c>
      <c r="H591" s="2">
        <v>45527.690780486111</v>
      </c>
      <c r="I591" s="1" t="s">
        <v>3021</v>
      </c>
      <c r="J591" s="1" t="s">
        <v>1188</v>
      </c>
      <c r="K591" t="s">
        <v>4774</v>
      </c>
    </row>
    <row r="592" spans="1:11" x14ac:dyDescent="0.3">
      <c r="A592" s="1" t="s">
        <v>4775</v>
      </c>
      <c r="B592" s="3">
        <v>45413</v>
      </c>
      <c r="C592">
        <v>2024</v>
      </c>
      <c r="D592" s="1" t="s">
        <v>4776</v>
      </c>
      <c r="E592" s="1" t="s">
        <v>3032</v>
      </c>
      <c r="F592" s="2">
        <v>45539.652830335646</v>
      </c>
      <c r="G592" s="2">
        <v>45526.649178240739</v>
      </c>
      <c r="H592" s="2">
        <v>45527.690782534723</v>
      </c>
      <c r="I592" s="1" t="s">
        <v>3021</v>
      </c>
      <c r="J592" s="1" t="s">
        <v>1190</v>
      </c>
      <c r="K592" t="s">
        <v>3246</v>
      </c>
    </row>
    <row r="593" spans="1:11" x14ac:dyDescent="0.3">
      <c r="A593" s="1" t="s">
        <v>4777</v>
      </c>
      <c r="B593" s="3">
        <v>45412</v>
      </c>
      <c r="C593">
        <v>2024</v>
      </c>
      <c r="D593" s="1" t="s">
        <v>4778</v>
      </c>
      <c r="E593" s="1" t="s">
        <v>3032</v>
      </c>
      <c r="F593" s="2">
        <v>45539.652830393519</v>
      </c>
      <c r="G593" s="2">
        <v>45526.649236111109</v>
      </c>
      <c r="H593" s="2">
        <v>45527.690783020837</v>
      </c>
      <c r="I593" s="1" t="s">
        <v>3021</v>
      </c>
      <c r="J593" s="1" t="s">
        <v>1192</v>
      </c>
      <c r="K593" t="s">
        <v>4779</v>
      </c>
    </row>
    <row r="594" spans="1:11" x14ac:dyDescent="0.3">
      <c r="A594" s="1" t="s">
        <v>4780</v>
      </c>
      <c r="B594" s="3">
        <v>45345</v>
      </c>
      <c r="C594">
        <v>2024</v>
      </c>
      <c r="D594" s="1" t="s">
        <v>4781</v>
      </c>
      <c r="E594" s="1" t="s">
        <v>3032</v>
      </c>
      <c r="F594" s="2">
        <v>45539.652830462961</v>
      </c>
      <c r="G594" s="2">
        <v>45526.649293981478</v>
      </c>
      <c r="H594" s="2">
        <v>45527.690785902778</v>
      </c>
      <c r="I594" s="1" t="s">
        <v>3021</v>
      </c>
      <c r="J594" s="1" t="s">
        <v>1194</v>
      </c>
      <c r="K594" t="s">
        <v>4782</v>
      </c>
    </row>
    <row r="595" spans="1:11" x14ac:dyDescent="0.3">
      <c r="A595" s="1" t="s">
        <v>4783</v>
      </c>
      <c r="B595" s="3">
        <v>45392</v>
      </c>
      <c r="C595">
        <v>2024</v>
      </c>
      <c r="D595" s="1" t="s">
        <v>4784</v>
      </c>
      <c r="E595" s="1" t="s">
        <v>3032</v>
      </c>
      <c r="F595" s="2">
        <v>45539.652830520834</v>
      </c>
      <c r="G595" s="2">
        <v>45526.649340277778</v>
      </c>
      <c r="H595" s="2">
        <v>45527.690785636572</v>
      </c>
      <c r="I595" s="1" t="s">
        <v>3021</v>
      </c>
      <c r="J595" s="1" t="s">
        <v>1196</v>
      </c>
      <c r="K595" t="s">
        <v>4785</v>
      </c>
    </row>
    <row r="596" spans="1:11" x14ac:dyDescent="0.3">
      <c r="A596" s="1" t="s">
        <v>4786</v>
      </c>
      <c r="B596" s="3">
        <v>45391</v>
      </c>
      <c r="C596">
        <v>2024</v>
      </c>
      <c r="D596" s="1" t="s">
        <v>4787</v>
      </c>
      <c r="E596" s="1" t="s">
        <v>3032</v>
      </c>
      <c r="F596" s="2">
        <v>45539.652830578707</v>
      </c>
      <c r="G596" s="2">
        <v>45526.649398148147</v>
      </c>
      <c r="H596" s="2">
        <v>45527.690785381943</v>
      </c>
      <c r="I596" s="1" t="s">
        <v>3021</v>
      </c>
      <c r="J596" s="1" t="s">
        <v>1198</v>
      </c>
      <c r="K596" t="s">
        <v>3246</v>
      </c>
    </row>
    <row r="597" spans="1:11" x14ac:dyDescent="0.3">
      <c r="A597" s="1" t="s">
        <v>4788</v>
      </c>
      <c r="B597" s="3">
        <v>45400</v>
      </c>
      <c r="C597">
        <v>2024</v>
      </c>
      <c r="D597" s="1" t="s">
        <v>4789</v>
      </c>
      <c r="E597" s="1" t="s">
        <v>3032</v>
      </c>
      <c r="F597" s="2">
        <v>45539.652830624997</v>
      </c>
      <c r="G597" s="2">
        <v>45526.649444444447</v>
      </c>
      <c r="H597" s="2">
        <v>45527.690786157407</v>
      </c>
      <c r="I597" s="1" t="s">
        <v>3021</v>
      </c>
      <c r="J597" s="1" t="s">
        <v>1200</v>
      </c>
      <c r="K597" t="s">
        <v>4790</v>
      </c>
    </row>
    <row r="598" spans="1:11" x14ac:dyDescent="0.3">
      <c r="A598" s="1" t="s">
        <v>4791</v>
      </c>
      <c r="B598" s="3">
        <v>45411</v>
      </c>
      <c r="C598">
        <v>2024</v>
      </c>
      <c r="D598" s="1" t="s">
        <v>4792</v>
      </c>
      <c r="E598" s="1" t="s">
        <v>3032</v>
      </c>
      <c r="F598" s="2">
        <v>45539.65283068287</v>
      </c>
      <c r="G598" s="2">
        <v>45526.649502314816</v>
      </c>
      <c r="H598" s="2">
        <v>45527.690787893516</v>
      </c>
      <c r="I598" s="1" t="s">
        <v>3021</v>
      </c>
      <c r="J598" s="1" t="s">
        <v>1202</v>
      </c>
      <c r="K598" t="s">
        <v>4793</v>
      </c>
    </row>
    <row r="599" spans="1:11" x14ac:dyDescent="0.3">
      <c r="A599" s="1" t="s">
        <v>4794</v>
      </c>
      <c r="B599" s="3">
        <v>45405</v>
      </c>
      <c r="C599">
        <v>2024</v>
      </c>
      <c r="D599" s="1" t="s">
        <v>4795</v>
      </c>
      <c r="E599" s="1" t="s">
        <v>3032</v>
      </c>
      <c r="F599" s="2">
        <v>45539.652830729166</v>
      </c>
      <c r="G599" s="2">
        <v>45526.649016203701</v>
      </c>
      <c r="H599" s="2">
        <v>45527.690781469908</v>
      </c>
      <c r="I599" s="1" t="s">
        <v>3021</v>
      </c>
      <c r="J599" s="1" t="s">
        <v>1204</v>
      </c>
      <c r="K599" t="s">
        <v>4796</v>
      </c>
    </row>
    <row r="600" spans="1:11" x14ac:dyDescent="0.3">
      <c r="A600" s="1" t="s">
        <v>4797</v>
      </c>
      <c r="B600" s="3">
        <v>45412</v>
      </c>
      <c r="C600">
        <v>2024</v>
      </c>
      <c r="D600" s="1" t="s">
        <v>4798</v>
      </c>
      <c r="E600" s="1" t="s">
        <v>3032</v>
      </c>
      <c r="F600" s="2">
        <v>45539.652830787039</v>
      </c>
      <c r="G600" s="2">
        <v>45526.649074074077</v>
      </c>
      <c r="H600" s="2">
        <v>45527.690781793979</v>
      </c>
      <c r="I600" s="1" t="s">
        <v>3021</v>
      </c>
      <c r="J600" s="1" t="s">
        <v>1206</v>
      </c>
      <c r="K600" t="s">
        <v>4799</v>
      </c>
    </row>
    <row r="601" spans="1:11" x14ac:dyDescent="0.3">
      <c r="A601" s="1" t="s">
        <v>4800</v>
      </c>
      <c r="B601" s="3">
        <v>45426</v>
      </c>
      <c r="C601">
        <v>2024</v>
      </c>
      <c r="D601" s="1" t="s">
        <v>4801</v>
      </c>
      <c r="E601" s="1" t="s">
        <v>3032</v>
      </c>
      <c r="F601" s="2">
        <v>45539.652830844905</v>
      </c>
      <c r="G601" s="2">
        <v>45526.64912037037</v>
      </c>
      <c r="H601" s="2">
        <v>45527.690782141202</v>
      </c>
      <c r="I601" s="1" t="s">
        <v>3021</v>
      </c>
      <c r="J601" s="1" t="s">
        <v>1208</v>
      </c>
      <c r="K601" t="s">
        <v>4802</v>
      </c>
    </row>
    <row r="602" spans="1:11" x14ac:dyDescent="0.3">
      <c r="A602" s="1" t="s">
        <v>4803</v>
      </c>
      <c r="B602" s="3">
        <v>45302</v>
      </c>
      <c r="C602">
        <v>2024</v>
      </c>
      <c r="D602" s="1" t="s">
        <v>4804</v>
      </c>
      <c r="E602" s="1" t="s">
        <v>3032</v>
      </c>
      <c r="F602" s="2">
        <v>45539.652830902778</v>
      </c>
      <c r="G602" s="2">
        <v>45526.649560185186</v>
      </c>
      <c r="H602" s="2">
        <v>45527.69078921296</v>
      </c>
      <c r="I602" s="1" t="s">
        <v>3021</v>
      </c>
      <c r="J602" s="1" t="s">
        <v>1210</v>
      </c>
      <c r="K602" t="s">
        <v>4805</v>
      </c>
    </row>
    <row r="603" spans="1:11" x14ac:dyDescent="0.3">
      <c r="A603" s="1" t="s">
        <v>4806</v>
      </c>
      <c r="B603" s="3">
        <v>45412</v>
      </c>
      <c r="C603">
        <v>2024</v>
      </c>
      <c r="D603" s="1" t="s">
        <v>4807</v>
      </c>
      <c r="E603" s="1" t="s">
        <v>3032</v>
      </c>
      <c r="F603" s="2">
        <v>45539.652830949075</v>
      </c>
      <c r="G603" s="2">
        <v>45526.649652777778</v>
      </c>
      <c r="H603" s="2">
        <v>45527.690787418978</v>
      </c>
      <c r="I603" s="1" t="s">
        <v>3021</v>
      </c>
      <c r="J603" s="1" t="s">
        <v>1212</v>
      </c>
      <c r="K603" t="s">
        <v>4808</v>
      </c>
    </row>
    <row r="604" spans="1:11" x14ac:dyDescent="0.3">
      <c r="A604" s="1" t="s">
        <v>4809</v>
      </c>
      <c r="B604" s="3">
        <v>45489</v>
      </c>
      <c r="C604">
        <v>2024</v>
      </c>
      <c r="D604" s="1" t="s">
        <v>4810</v>
      </c>
      <c r="E604" s="1" t="s">
        <v>3032</v>
      </c>
      <c r="F604" s="2">
        <v>45539.652831006948</v>
      </c>
      <c r="G604" s="2">
        <v>45526.649710648147</v>
      </c>
      <c r="H604" s="2">
        <v>45527.690788483793</v>
      </c>
      <c r="I604" s="1" t="s">
        <v>3021</v>
      </c>
      <c r="J604" s="1" t="s">
        <v>1214</v>
      </c>
      <c r="K604" t="s">
        <v>4811</v>
      </c>
    </row>
    <row r="605" spans="1:11" x14ac:dyDescent="0.3">
      <c r="A605" s="1" t="s">
        <v>4812</v>
      </c>
      <c r="B605" s="3">
        <v>45380</v>
      </c>
      <c r="C605">
        <v>2024</v>
      </c>
      <c r="D605" s="1" t="s">
        <v>4813</v>
      </c>
      <c r="E605" s="1" t="s">
        <v>3032</v>
      </c>
      <c r="F605" s="2">
        <v>45539.652831064814</v>
      </c>
      <c r="G605" s="2">
        <v>45526.649756944447</v>
      </c>
      <c r="H605" s="2">
        <v>45527.690789745371</v>
      </c>
      <c r="I605" s="1" t="s">
        <v>3021</v>
      </c>
      <c r="J605" s="1" t="s">
        <v>1216</v>
      </c>
      <c r="K605" t="s">
        <v>4814</v>
      </c>
    </row>
    <row r="606" spans="1:11" x14ac:dyDescent="0.3">
      <c r="A606" s="1" t="s">
        <v>4815</v>
      </c>
      <c r="B606" s="3">
        <v>45384</v>
      </c>
      <c r="C606">
        <v>2024</v>
      </c>
      <c r="D606" s="1" t="s">
        <v>4816</v>
      </c>
      <c r="E606" s="1" t="s">
        <v>3032</v>
      </c>
      <c r="F606" s="2">
        <v>45539.652831122687</v>
      </c>
      <c r="G606" s="2">
        <v>45526.649814814817</v>
      </c>
      <c r="H606" s="2">
        <v>45527.690790011577</v>
      </c>
      <c r="I606" s="1" t="s">
        <v>3021</v>
      </c>
      <c r="J606" s="1" t="s">
        <v>1218</v>
      </c>
      <c r="K606" t="s">
        <v>4817</v>
      </c>
    </row>
    <row r="607" spans="1:11" x14ac:dyDescent="0.3">
      <c r="A607" s="1" t="s">
        <v>4818</v>
      </c>
      <c r="B607" s="3">
        <v>45492</v>
      </c>
      <c r="C607">
        <v>2024</v>
      </c>
      <c r="D607" s="1" t="s">
        <v>4819</v>
      </c>
      <c r="E607" s="1" t="s">
        <v>3032</v>
      </c>
      <c r="F607" s="2">
        <v>45539.652831192128</v>
      </c>
      <c r="G607" s="2">
        <v>45526.649942129632</v>
      </c>
      <c r="H607" s="2">
        <v>45527.690790844907</v>
      </c>
      <c r="I607" s="1" t="s">
        <v>3021</v>
      </c>
      <c r="J607" s="1" t="s">
        <v>1220</v>
      </c>
      <c r="K607" t="s">
        <v>4820</v>
      </c>
    </row>
    <row r="608" spans="1:11" x14ac:dyDescent="0.3">
      <c r="A608" s="1" t="s">
        <v>4821</v>
      </c>
      <c r="B608" s="3">
        <v>45432</v>
      </c>
      <c r="C608">
        <v>2024</v>
      </c>
      <c r="D608" s="1" t="s">
        <v>4822</v>
      </c>
      <c r="E608" s="1" t="s">
        <v>3032</v>
      </c>
      <c r="F608" s="2">
        <v>45539.652831261577</v>
      </c>
      <c r="G608" s="2">
        <v>45526.649895833332</v>
      </c>
      <c r="H608" s="2">
        <v>45527.690790590277</v>
      </c>
      <c r="I608" s="1" t="s">
        <v>3021</v>
      </c>
      <c r="J608" s="1" t="s">
        <v>1222</v>
      </c>
      <c r="K608" t="s">
        <v>4823</v>
      </c>
    </row>
    <row r="609" spans="1:11" x14ac:dyDescent="0.3">
      <c r="A609" s="1" t="s">
        <v>4824</v>
      </c>
      <c r="B609" s="3">
        <v>45404</v>
      </c>
      <c r="C609">
        <v>2024</v>
      </c>
      <c r="D609" s="1" t="s">
        <v>4825</v>
      </c>
      <c r="E609" s="1" t="s">
        <v>3032</v>
      </c>
      <c r="F609" s="2">
        <v>45539.652831319443</v>
      </c>
      <c r="G609" s="2">
        <v>45526.650011574071</v>
      </c>
      <c r="H609" s="2">
        <v>45527.690791342589</v>
      </c>
      <c r="I609" s="1" t="s">
        <v>3021</v>
      </c>
      <c r="J609" s="1" t="s">
        <v>1224</v>
      </c>
      <c r="K609" t="s">
        <v>4826</v>
      </c>
    </row>
    <row r="610" spans="1:11" x14ac:dyDescent="0.3">
      <c r="A610" s="1" t="s">
        <v>4827</v>
      </c>
      <c r="B610" s="3">
        <v>45475</v>
      </c>
      <c r="C610">
        <v>2024</v>
      </c>
      <c r="D610" s="1" t="s">
        <v>4828</v>
      </c>
      <c r="E610" s="1" t="s">
        <v>3032</v>
      </c>
      <c r="F610" s="2">
        <v>45539.652831377316</v>
      </c>
      <c r="G610" s="2">
        <v>45526.65011574074</v>
      </c>
      <c r="H610" s="2">
        <v>45527.690791863424</v>
      </c>
      <c r="I610" s="1" t="s">
        <v>3021</v>
      </c>
      <c r="J610" s="1" t="s">
        <v>1226</v>
      </c>
      <c r="K610" t="s">
        <v>4829</v>
      </c>
    </row>
    <row r="611" spans="1:11" x14ac:dyDescent="0.3">
      <c r="A611" s="1" t="s">
        <v>4830</v>
      </c>
      <c r="B611" s="3">
        <v>45519</v>
      </c>
      <c r="C611">
        <v>2024</v>
      </c>
      <c r="D611" s="1" t="s">
        <v>4831</v>
      </c>
      <c r="E611" s="1" t="s">
        <v>3032</v>
      </c>
      <c r="F611" s="2">
        <v>45539.652831446758</v>
      </c>
      <c r="G611" s="2">
        <v>45526.650069444448</v>
      </c>
      <c r="H611" s="2">
        <v>45527.690791597219</v>
      </c>
      <c r="I611" s="1" t="s">
        <v>3021</v>
      </c>
      <c r="J611" s="1" t="s">
        <v>1228</v>
      </c>
      <c r="K611" t="s">
        <v>4832</v>
      </c>
    </row>
    <row r="612" spans="1:11" x14ac:dyDescent="0.3">
      <c r="A612" s="1" t="s">
        <v>4833</v>
      </c>
      <c r="B612" s="3">
        <v>45398</v>
      </c>
      <c r="C612">
        <v>2024</v>
      </c>
      <c r="D612" s="1" t="s">
        <v>4834</v>
      </c>
      <c r="E612" s="1" t="s">
        <v>3032</v>
      </c>
      <c r="F612" s="2">
        <v>45539.652831504631</v>
      </c>
      <c r="G612" s="2">
        <v>45526.650590277779</v>
      </c>
      <c r="H612" s="2">
        <v>45527.690792777779</v>
      </c>
      <c r="I612" s="1" t="s">
        <v>3021</v>
      </c>
      <c r="J612" s="1" t="s">
        <v>1230</v>
      </c>
      <c r="K612" t="s">
        <v>4835</v>
      </c>
    </row>
    <row r="613" spans="1:11" x14ac:dyDescent="0.3">
      <c r="A613" s="1" t="s">
        <v>4836</v>
      </c>
      <c r="B613" s="3">
        <v>45502</v>
      </c>
      <c r="C613">
        <v>2024</v>
      </c>
      <c r="D613" s="1" t="s">
        <v>4837</v>
      </c>
      <c r="E613" s="1" t="s">
        <v>3032</v>
      </c>
      <c r="F613" s="2">
        <v>45539.652831574072</v>
      </c>
      <c r="G613" s="2">
        <v>45526.650636574072</v>
      </c>
      <c r="H613" s="2">
        <v>45527.690793032409</v>
      </c>
      <c r="I613" s="1" t="s">
        <v>3021</v>
      </c>
      <c r="J613" s="1" t="s">
        <v>1232</v>
      </c>
      <c r="K613" t="s">
        <v>4838</v>
      </c>
    </row>
    <row r="614" spans="1:11" x14ac:dyDescent="0.3">
      <c r="A614" s="1" t="s">
        <v>4839</v>
      </c>
      <c r="B614" s="3">
        <v>45410</v>
      </c>
      <c r="C614">
        <v>2024</v>
      </c>
      <c r="D614" s="1" t="s">
        <v>4840</v>
      </c>
      <c r="E614" s="1" t="s">
        <v>3032</v>
      </c>
      <c r="F614" s="2">
        <v>45539.652831631945</v>
      </c>
      <c r="G614" s="2">
        <v>45526.650717592594</v>
      </c>
      <c r="H614" s="2">
        <v>45527.690795092596</v>
      </c>
      <c r="I614" s="1" t="s">
        <v>3021</v>
      </c>
      <c r="J614" s="1" t="s">
        <v>1234</v>
      </c>
      <c r="K614" t="s">
        <v>4841</v>
      </c>
    </row>
    <row r="615" spans="1:11" x14ac:dyDescent="0.3">
      <c r="A615" s="1" t="s">
        <v>4842</v>
      </c>
      <c r="B615" s="3">
        <v>45412</v>
      </c>
      <c r="C615">
        <v>2024</v>
      </c>
      <c r="D615" s="1" t="s">
        <v>4843</v>
      </c>
      <c r="E615" s="1" t="s">
        <v>3032</v>
      </c>
      <c r="F615" s="2">
        <v>45539.652831701387</v>
      </c>
      <c r="G615" s="2">
        <v>45526.650763888887</v>
      </c>
      <c r="H615" s="2">
        <v>45527.690794664355</v>
      </c>
      <c r="I615" s="1" t="s">
        <v>3021</v>
      </c>
      <c r="J615" s="1" t="s">
        <v>1236</v>
      </c>
      <c r="K615" t="s">
        <v>4844</v>
      </c>
    </row>
    <row r="616" spans="1:11" x14ac:dyDescent="0.3">
      <c r="A616" s="1" t="s">
        <v>4845</v>
      </c>
      <c r="B616" s="3">
        <v>45411</v>
      </c>
      <c r="C616">
        <v>2024</v>
      </c>
      <c r="D616" s="1" t="s">
        <v>4846</v>
      </c>
      <c r="E616" s="1" t="s">
        <v>3032</v>
      </c>
      <c r="F616" s="2">
        <v>45539.65283175926</v>
      </c>
      <c r="G616" s="2">
        <v>45526.650821759256</v>
      </c>
      <c r="H616" s="2">
        <v>45527.690796053241</v>
      </c>
      <c r="I616" s="1" t="s">
        <v>3021</v>
      </c>
      <c r="J616" s="1" t="s">
        <v>1238</v>
      </c>
      <c r="K616" t="s">
        <v>4847</v>
      </c>
    </row>
    <row r="617" spans="1:11" x14ac:dyDescent="0.3">
      <c r="A617" s="1" t="s">
        <v>4848</v>
      </c>
      <c r="B617" s="3">
        <v>45455</v>
      </c>
      <c r="C617">
        <v>2024</v>
      </c>
      <c r="D617" s="1" t="s">
        <v>4849</v>
      </c>
      <c r="E617" s="1" t="s">
        <v>3032</v>
      </c>
      <c r="F617" s="2">
        <v>45539.652831805557</v>
      </c>
      <c r="G617" s="2">
        <v>45526.650879629633</v>
      </c>
      <c r="H617" s="2">
        <v>45527.69079630787</v>
      </c>
      <c r="I617" s="1" t="s">
        <v>3021</v>
      </c>
      <c r="J617" s="1" t="s">
        <v>1240</v>
      </c>
      <c r="K617" t="s">
        <v>4850</v>
      </c>
    </row>
    <row r="618" spans="1:11" x14ac:dyDescent="0.3">
      <c r="A618" s="1" t="s">
        <v>4851</v>
      </c>
      <c r="B618" s="3">
        <v>45476</v>
      </c>
      <c r="C618">
        <v>2024</v>
      </c>
      <c r="D618" s="1" t="s">
        <v>4852</v>
      </c>
      <c r="E618" s="1" t="s">
        <v>3032</v>
      </c>
      <c r="F618" s="2">
        <v>45539.652831874999</v>
      </c>
      <c r="G618" s="2">
        <v>45526.650925925926</v>
      </c>
      <c r="H618" s="2">
        <v>45527.6907965625</v>
      </c>
      <c r="I618" s="1" t="s">
        <v>3021</v>
      </c>
      <c r="J618" s="1" t="s">
        <v>1242</v>
      </c>
      <c r="K618" t="s">
        <v>4853</v>
      </c>
    </row>
    <row r="619" spans="1:11" x14ac:dyDescent="0.3">
      <c r="A619" s="1" t="s">
        <v>4854</v>
      </c>
      <c r="B619" s="3">
        <v>45412</v>
      </c>
      <c r="C619">
        <v>2024</v>
      </c>
      <c r="D619" s="1" t="s">
        <v>4855</v>
      </c>
      <c r="E619" s="1" t="s">
        <v>3032</v>
      </c>
      <c r="F619" s="2">
        <v>45539.652831967593</v>
      </c>
      <c r="G619" s="2">
        <v>45526.650983796295</v>
      </c>
      <c r="H619" s="2">
        <v>45527.690796909723</v>
      </c>
      <c r="I619" s="1" t="s">
        <v>3021</v>
      </c>
      <c r="J619" s="1" t="s">
        <v>1244</v>
      </c>
      <c r="K619" t="s">
        <v>4856</v>
      </c>
    </row>
    <row r="620" spans="1:11" x14ac:dyDescent="0.3">
      <c r="A620" s="1" t="s">
        <v>4857</v>
      </c>
      <c r="B620" s="3">
        <v>45408</v>
      </c>
      <c r="C620">
        <v>2024</v>
      </c>
      <c r="D620" s="1" t="s">
        <v>4858</v>
      </c>
      <c r="E620" s="1" t="s">
        <v>3032</v>
      </c>
      <c r="F620" s="2">
        <v>45539.652832025466</v>
      </c>
      <c r="G620" s="2">
        <v>45526.651041666664</v>
      </c>
      <c r="H620" s="2">
        <v>45527.690797175928</v>
      </c>
      <c r="I620" s="1" t="s">
        <v>3021</v>
      </c>
      <c r="J620" s="1" t="s">
        <v>1246</v>
      </c>
      <c r="K620" t="s">
        <v>4859</v>
      </c>
    </row>
    <row r="621" spans="1:11" x14ac:dyDescent="0.3">
      <c r="A621" s="1" t="s">
        <v>4860</v>
      </c>
      <c r="B621" s="3">
        <v>45518</v>
      </c>
      <c r="C621">
        <v>2024</v>
      </c>
      <c r="D621" s="1" t="s">
        <v>4861</v>
      </c>
      <c r="E621" s="1" t="s">
        <v>3032</v>
      </c>
      <c r="F621" s="2">
        <v>45539.652832083331</v>
      </c>
      <c r="G621" s="2">
        <v>45526.651099537034</v>
      </c>
      <c r="H621" s="2">
        <v>45527.690797650466</v>
      </c>
      <c r="I621" s="1" t="s">
        <v>3021</v>
      </c>
      <c r="J621" s="1" t="s">
        <v>1248</v>
      </c>
      <c r="K621" t="s">
        <v>4862</v>
      </c>
    </row>
    <row r="622" spans="1:11" x14ac:dyDescent="0.3">
      <c r="A622" s="1" t="s">
        <v>4863</v>
      </c>
      <c r="B622" s="3">
        <v>45447</v>
      </c>
      <c r="C622">
        <v>2024</v>
      </c>
      <c r="D622" s="1" t="s">
        <v>4864</v>
      </c>
      <c r="E622" s="1" t="s">
        <v>3032</v>
      </c>
      <c r="F622" s="2">
        <v>45539.652832129628</v>
      </c>
      <c r="G622" s="2">
        <v>45526.651145833333</v>
      </c>
      <c r="H622" s="2">
        <v>45527.690798831019</v>
      </c>
      <c r="I622" s="1" t="s">
        <v>3021</v>
      </c>
      <c r="J622" s="1" t="s">
        <v>1250</v>
      </c>
      <c r="K622" t="s">
        <v>4865</v>
      </c>
    </row>
    <row r="623" spans="1:11" x14ac:dyDescent="0.3">
      <c r="A623" s="1" t="s">
        <v>4866</v>
      </c>
      <c r="B623" s="3">
        <v>45337</v>
      </c>
      <c r="C623">
        <v>2024</v>
      </c>
      <c r="D623" s="1" t="s">
        <v>4867</v>
      </c>
      <c r="E623" s="1" t="s">
        <v>3032</v>
      </c>
      <c r="F623" s="2">
        <v>45539.652832175925</v>
      </c>
      <c r="G623" s="2">
        <v>45526.651203703703</v>
      </c>
      <c r="H623" s="2">
        <v>45527.69079990741</v>
      </c>
      <c r="I623" s="1" t="s">
        <v>3021</v>
      </c>
      <c r="J623" s="1" t="s">
        <v>1252</v>
      </c>
      <c r="K623" t="s">
        <v>4868</v>
      </c>
    </row>
    <row r="624" spans="1:11" x14ac:dyDescent="0.3">
      <c r="A624" s="1" t="s">
        <v>4869</v>
      </c>
      <c r="B624" s="3">
        <v>45261</v>
      </c>
      <c r="C624">
        <v>2023</v>
      </c>
      <c r="D624" s="1" t="s">
        <v>4870</v>
      </c>
      <c r="E624" s="1" t="s">
        <v>3032</v>
      </c>
      <c r="F624" s="2">
        <v>45539.652832233798</v>
      </c>
      <c r="G624" s="2">
        <v>45526.651261574072</v>
      </c>
      <c r="H624" s="2">
        <v>45527.690800613425</v>
      </c>
      <c r="I624" s="1" t="s">
        <v>3021</v>
      </c>
      <c r="J624" s="1" t="s">
        <v>1254</v>
      </c>
      <c r="K624" t="s">
        <v>4871</v>
      </c>
    </row>
    <row r="625" spans="1:11" x14ac:dyDescent="0.3">
      <c r="A625" s="1" t="s">
        <v>4872</v>
      </c>
      <c r="B625" s="3">
        <v>45421</v>
      </c>
      <c r="C625">
        <v>2024</v>
      </c>
      <c r="D625" s="1" t="s">
        <v>4873</v>
      </c>
      <c r="E625" s="1" t="s">
        <v>3032</v>
      </c>
      <c r="F625" s="2">
        <v>45539.652832314816</v>
      </c>
      <c r="G625" s="2">
        <v>45526.651307870372</v>
      </c>
      <c r="H625" s="2">
        <v>45527.690801157405</v>
      </c>
      <c r="I625" s="1" t="s">
        <v>3021</v>
      </c>
      <c r="J625" s="1" t="s">
        <v>1256</v>
      </c>
      <c r="K625" t="s">
        <v>4874</v>
      </c>
    </row>
    <row r="626" spans="1:11" x14ac:dyDescent="0.3">
      <c r="A626" s="1" t="s">
        <v>4875</v>
      </c>
      <c r="B626" s="3">
        <v>45434</v>
      </c>
      <c r="C626">
        <v>2024</v>
      </c>
      <c r="D626" s="1" t="s">
        <v>4876</v>
      </c>
      <c r="E626" s="1" t="s">
        <v>3032</v>
      </c>
      <c r="F626" s="2">
        <v>45539.652832384258</v>
      </c>
      <c r="G626" s="2">
        <v>45526.651365740741</v>
      </c>
      <c r="H626" s="2">
        <v>45527.690801828707</v>
      </c>
      <c r="I626" s="1" t="s">
        <v>3021</v>
      </c>
      <c r="J626" s="1" t="s">
        <v>1258</v>
      </c>
      <c r="K626" t="s">
        <v>4877</v>
      </c>
    </row>
    <row r="627" spans="1:11" x14ac:dyDescent="0.3">
      <c r="A627" s="1" t="s">
        <v>4878</v>
      </c>
      <c r="B627" s="3">
        <v>45408</v>
      </c>
      <c r="C627">
        <v>2024</v>
      </c>
      <c r="D627" s="1" t="s">
        <v>4879</v>
      </c>
      <c r="E627" s="1" t="s">
        <v>3032</v>
      </c>
      <c r="F627" s="2">
        <v>45539.652832430555</v>
      </c>
      <c r="G627" s="2">
        <v>45526.651423611111</v>
      </c>
      <c r="H627" s="2">
        <v>45527.690804756945</v>
      </c>
      <c r="I627" s="1" t="s">
        <v>3021</v>
      </c>
      <c r="J627" s="1" t="s">
        <v>1260</v>
      </c>
      <c r="K627" t="s">
        <v>4880</v>
      </c>
    </row>
    <row r="628" spans="1:11" x14ac:dyDescent="0.3">
      <c r="A628" s="1" t="s">
        <v>4881</v>
      </c>
      <c r="B628" s="3">
        <v>45429</v>
      </c>
      <c r="C628">
        <v>2024</v>
      </c>
      <c r="D628" s="1" t="s">
        <v>4882</v>
      </c>
      <c r="E628" s="1" t="s">
        <v>3032</v>
      </c>
      <c r="F628" s="2">
        <v>45539.652832476851</v>
      </c>
      <c r="G628" s="2">
        <v>45526.65148148148</v>
      </c>
      <c r="H628" s="2">
        <v>45527.690809745371</v>
      </c>
      <c r="I628" s="1" t="s">
        <v>3021</v>
      </c>
      <c r="J628" s="1" t="s">
        <v>1262</v>
      </c>
      <c r="K628" t="s">
        <v>4883</v>
      </c>
    </row>
    <row r="629" spans="1:11" x14ac:dyDescent="0.3">
      <c r="A629" s="1" t="s">
        <v>4884</v>
      </c>
      <c r="B629" s="3">
        <v>45419</v>
      </c>
      <c r="C629">
        <v>2024</v>
      </c>
      <c r="D629" s="1" t="s">
        <v>4885</v>
      </c>
      <c r="E629" s="1" t="s">
        <v>3032</v>
      </c>
      <c r="F629" s="2">
        <v>45539.652832534724</v>
      </c>
      <c r="G629" s="2">
        <v>45526.651539351849</v>
      </c>
      <c r="H629" s="2">
        <v>45527.690811134256</v>
      </c>
      <c r="I629" s="1" t="s">
        <v>3021</v>
      </c>
      <c r="J629" s="1" t="s">
        <v>1264</v>
      </c>
      <c r="K629" t="s">
        <v>4886</v>
      </c>
    </row>
    <row r="630" spans="1:11" x14ac:dyDescent="0.3">
      <c r="A630" s="1" t="s">
        <v>4887</v>
      </c>
      <c r="B630" s="3">
        <v>45419</v>
      </c>
      <c r="C630">
        <v>2024</v>
      </c>
      <c r="D630" s="1" t="s">
        <v>4888</v>
      </c>
      <c r="E630" s="1" t="s">
        <v>3032</v>
      </c>
      <c r="F630" s="2">
        <v>45539.652832569445</v>
      </c>
      <c r="G630" s="2">
        <v>45526.651597222219</v>
      </c>
      <c r="H630" s="2">
        <v>45527.690811643515</v>
      </c>
      <c r="I630" s="1" t="s">
        <v>3021</v>
      </c>
      <c r="J630" s="1" t="s">
        <v>1266</v>
      </c>
      <c r="K630" t="s">
        <v>4889</v>
      </c>
    </row>
    <row r="631" spans="1:11" x14ac:dyDescent="0.3">
      <c r="A631" s="1" t="s">
        <v>4890</v>
      </c>
      <c r="B631" s="3">
        <v>45419</v>
      </c>
      <c r="C631">
        <v>2024</v>
      </c>
      <c r="D631" s="1" t="s">
        <v>4891</v>
      </c>
      <c r="E631" s="1" t="s">
        <v>3032</v>
      </c>
      <c r="F631" s="2">
        <v>45539.652832627318</v>
      </c>
      <c r="G631" s="2">
        <v>45526.651655092595</v>
      </c>
      <c r="H631" s="2">
        <v>45527.690812025467</v>
      </c>
      <c r="I631" s="1" t="s">
        <v>3021</v>
      </c>
      <c r="J631" s="1" t="s">
        <v>1268</v>
      </c>
      <c r="K631" t="s">
        <v>4892</v>
      </c>
    </row>
    <row r="632" spans="1:11" x14ac:dyDescent="0.3">
      <c r="A632" s="1" t="s">
        <v>4893</v>
      </c>
      <c r="B632" s="3">
        <v>45419</v>
      </c>
      <c r="C632">
        <v>2024</v>
      </c>
      <c r="D632" s="1" t="s">
        <v>4894</v>
      </c>
      <c r="E632" s="1" t="s">
        <v>3032</v>
      </c>
      <c r="F632" s="2">
        <v>45539.652832685184</v>
      </c>
      <c r="G632" s="2">
        <v>45526.651736111111</v>
      </c>
      <c r="H632" s="2">
        <v>45527.690812905093</v>
      </c>
      <c r="I632" s="1" t="s">
        <v>3021</v>
      </c>
      <c r="J632" s="1" t="s">
        <v>1270</v>
      </c>
      <c r="K632" t="s">
        <v>4895</v>
      </c>
    </row>
    <row r="633" spans="1:11" x14ac:dyDescent="0.3">
      <c r="A633" s="1" t="s">
        <v>4896</v>
      </c>
      <c r="B633" s="3">
        <v>45426</v>
      </c>
      <c r="C633">
        <v>2024</v>
      </c>
      <c r="D633" s="1" t="s">
        <v>4897</v>
      </c>
      <c r="E633" s="1" t="s">
        <v>3032</v>
      </c>
      <c r="F633" s="2">
        <v>45539.652832731481</v>
      </c>
      <c r="G633" s="2">
        <v>45526.651782407411</v>
      </c>
      <c r="H633" s="2">
        <v>45527.690813298614</v>
      </c>
      <c r="I633" s="1" t="s">
        <v>3021</v>
      </c>
      <c r="J633" s="1" t="s">
        <v>1272</v>
      </c>
      <c r="K633" t="s">
        <v>4898</v>
      </c>
    </row>
    <row r="634" spans="1:11" x14ac:dyDescent="0.3">
      <c r="A634" s="1" t="s">
        <v>4899</v>
      </c>
      <c r="B634" s="3">
        <v>45400</v>
      </c>
      <c r="C634">
        <v>2024</v>
      </c>
      <c r="D634" s="1" t="s">
        <v>4900</v>
      </c>
      <c r="E634" s="1" t="s">
        <v>3032</v>
      </c>
      <c r="F634" s="2">
        <v>45539.652832777778</v>
      </c>
      <c r="G634" s="2">
        <v>45526.65184027778</v>
      </c>
      <c r="H634" s="2">
        <v>45527.69081388889</v>
      </c>
      <c r="I634" s="1" t="s">
        <v>3021</v>
      </c>
      <c r="J634" s="1" t="s">
        <v>1274</v>
      </c>
      <c r="K634" t="s">
        <v>4901</v>
      </c>
    </row>
    <row r="635" spans="1:11" x14ac:dyDescent="0.3">
      <c r="A635" s="1" t="s">
        <v>4902</v>
      </c>
      <c r="B635" s="3">
        <v>45411</v>
      </c>
      <c r="C635">
        <v>2024</v>
      </c>
      <c r="D635" s="1" t="s">
        <v>4903</v>
      </c>
      <c r="E635" s="1" t="s">
        <v>3032</v>
      </c>
      <c r="F635" s="2">
        <v>45539.652832824075</v>
      </c>
      <c r="G635" s="2">
        <v>45526.647013888891</v>
      </c>
      <c r="H635" s="2">
        <v>45527.690760613426</v>
      </c>
      <c r="I635" s="1" t="s">
        <v>3021</v>
      </c>
      <c r="J635" s="1" t="s">
        <v>1276</v>
      </c>
      <c r="K635" t="s">
        <v>4904</v>
      </c>
    </row>
    <row r="636" spans="1:11" x14ac:dyDescent="0.3">
      <c r="A636" s="1" t="s">
        <v>4905</v>
      </c>
      <c r="B636" s="3">
        <v>45379</v>
      </c>
      <c r="C636">
        <v>2024</v>
      </c>
      <c r="D636" s="1" t="s">
        <v>4906</v>
      </c>
      <c r="E636" s="1" t="s">
        <v>3032</v>
      </c>
      <c r="F636" s="2">
        <v>45539.652832858796</v>
      </c>
      <c r="G636" s="2">
        <v>45526.651886574073</v>
      </c>
      <c r="H636" s="2">
        <v>45527.690814120368</v>
      </c>
      <c r="I636" s="1" t="s">
        <v>3021</v>
      </c>
      <c r="J636" s="1" t="s">
        <v>1278</v>
      </c>
      <c r="K636" t="s">
        <v>4907</v>
      </c>
    </row>
    <row r="637" spans="1:11" x14ac:dyDescent="0.3">
      <c r="A637" s="1" t="s">
        <v>4908</v>
      </c>
      <c r="B637" s="3">
        <v>45497</v>
      </c>
      <c r="C637">
        <v>2024</v>
      </c>
      <c r="D637" s="1" t="s">
        <v>4909</v>
      </c>
      <c r="E637" s="1" t="s">
        <v>3032</v>
      </c>
      <c r="F637" s="2">
        <v>45539.652832905093</v>
      </c>
      <c r="G637" s="2">
        <v>45526.651944444442</v>
      </c>
      <c r="H637" s="2">
        <v>45527.690815266207</v>
      </c>
      <c r="I637" s="1" t="s">
        <v>3021</v>
      </c>
      <c r="J637" s="1" t="s">
        <v>1280</v>
      </c>
      <c r="K637" t="s">
        <v>4910</v>
      </c>
    </row>
    <row r="638" spans="1:11" x14ac:dyDescent="0.3">
      <c r="A638" s="1" t="s">
        <v>4911</v>
      </c>
      <c r="B638" s="3">
        <v>45448</v>
      </c>
      <c r="C638">
        <v>2024</v>
      </c>
      <c r="D638" s="1" t="s">
        <v>4912</v>
      </c>
      <c r="E638" s="1" t="s">
        <v>3032</v>
      </c>
      <c r="F638" s="2">
        <v>45539.652832962965</v>
      </c>
      <c r="G638" s="2">
        <v>45526.652002314811</v>
      </c>
      <c r="H638" s="2">
        <v>45527.69081605324</v>
      </c>
      <c r="I638" s="1" t="s">
        <v>3021</v>
      </c>
      <c r="J638" s="1" t="s">
        <v>1282</v>
      </c>
      <c r="K638" t="s">
        <v>4913</v>
      </c>
    </row>
    <row r="639" spans="1:11" x14ac:dyDescent="0.3">
      <c r="A639" s="1" t="s">
        <v>4914</v>
      </c>
      <c r="B639" s="3">
        <v>45376</v>
      </c>
      <c r="C639">
        <v>2024</v>
      </c>
      <c r="D639" s="1" t="s">
        <v>4915</v>
      </c>
      <c r="E639" s="1" t="s">
        <v>3032</v>
      </c>
      <c r="F639" s="2">
        <v>45539.652833009262</v>
      </c>
      <c r="G639" s="2">
        <v>45526.652048611111</v>
      </c>
      <c r="H639" s="2">
        <v>45527.690819398151</v>
      </c>
      <c r="I639" s="1" t="s">
        <v>3021</v>
      </c>
      <c r="J639" s="1" t="s">
        <v>1284</v>
      </c>
      <c r="K639" t="s">
        <v>3246</v>
      </c>
    </row>
    <row r="640" spans="1:11" x14ac:dyDescent="0.3">
      <c r="A640" s="1" t="s">
        <v>4916</v>
      </c>
      <c r="B640" s="3">
        <v>45238</v>
      </c>
      <c r="C640">
        <v>2023</v>
      </c>
      <c r="D640" s="1" t="s">
        <v>4917</v>
      </c>
      <c r="E640" s="1" t="s">
        <v>3032</v>
      </c>
      <c r="F640" s="2">
        <v>45539.652833055552</v>
      </c>
      <c r="G640" s="2">
        <v>45526.652106481481</v>
      </c>
      <c r="H640" s="2">
        <v>45527.690821828706</v>
      </c>
      <c r="I640" s="1" t="s">
        <v>3021</v>
      </c>
      <c r="J640" s="1" t="s">
        <v>1286</v>
      </c>
      <c r="K640" t="s">
        <v>4918</v>
      </c>
    </row>
    <row r="641" spans="1:11" x14ac:dyDescent="0.3">
      <c r="A641" s="1" t="s">
        <v>4919</v>
      </c>
      <c r="B641" s="3">
        <v>45351</v>
      </c>
      <c r="C641">
        <v>2024</v>
      </c>
      <c r="D641" s="1" t="s">
        <v>4920</v>
      </c>
      <c r="E641" s="1" t="s">
        <v>3032</v>
      </c>
      <c r="F641" s="2">
        <v>45539.652833101849</v>
      </c>
      <c r="G641" s="2">
        <v>45526.65216435185</v>
      </c>
      <c r="H641" s="2">
        <v>45527.690824942132</v>
      </c>
      <c r="I641" s="1" t="s">
        <v>3021</v>
      </c>
      <c r="J641" s="1" t="s">
        <v>1288</v>
      </c>
      <c r="K641" t="s">
        <v>4921</v>
      </c>
    </row>
    <row r="642" spans="1:11" x14ac:dyDescent="0.3">
      <c r="A642" s="1" t="s">
        <v>4922</v>
      </c>
      <c r="B642" s="3">
        <v>45380</v>
      </c>
      <c r="C642">
        <v>2024</v>
      </c>
      <c r="D642" s="1" t="s">
        <v>4923</v>
      </c>
      <c r="E642" s="1" t="s">
        <v>3032</v>
      </c>
      <c r="F642" s="2">
        <v>45539.652833148146</v>
      </c>
      <c r="G642" s="2">
        <v>45526.652222222219</v>
      </c>
      <c r="H642" s="2">
        <v>45527.690829571759</v>
      </c>
      <c r="I642" s="1" t="s">
        <v>3021</v>
      </c>
      <c r="J642" s="1" t="s">
        <v>1290</v>
      </c>
      <c r="K642" t="s">
        <v>4924</v>
      </c>
    </row>
    <row r="643" spans="1:11" x14ac:dyDescent="0.3">
      <c r="A643" s="1" t="s">
        <v>4925</v>
      </c>
      <c r="B643" s="3">
        <v>45474</v>
      </c>
      <c r="C643">
        <v>2024</v>
      </c>
      <c r="D643" s="1" t="s">
        <v>4926</v>
      </c>
      <c r="E643" s="1" t="s">
        <v>3032</v>
      </c>
      <c r="F643" s="2">
        <v>45539.652833194443</v>
      </c>
      <c r="G643" s="2">
        <v>45526.652280092596</v>
      </c>
      <c r="H643" s="2">
        <v>45527.690833761575</v>
      </c>
      <c r="I643" s="1" t="s">
        <v>3021</v>
      </c>
      <c r="J643" s="1" t="s">
        <v>1292</v>
      </c>
      <c r="K643" t="s">
        <v>4927</v>
      </c>
    </row>
    <row r="644" spans="1:11" x14ac:dyDescent="0.3">
      <c r="A644" s="1" t="s">
        <v>4928</v>
      </c>
      <c r="B644" s="3">
        <v>45378</v>
      </c>
      <c r="C644">
        <v>2024</v>
      </c>
      <c r="D644" s="1" t="s">
        <v>4929</v>
      </c>
      <c r="E644" s="1" t="s">
        <v>3032</v>
      </c>
      <c r="F644" s="2">
        <v>45539.652833252316</v>
      </c>
      <c r="G644" s="2">
        <v>45526.652337962965</v>
      </c>
      <c r="H644" s="2">
        <v>45527.690836400463</v>
      </c>
      <c r="I644" s="1" t="s">
        <v>3021</v>
      </c>
      <c r="J644" s="1" t="s">
        <v>1294</v>
      </c>
      <c r="K644" t="s">
        <v>4930</v>
      </c>
    </row>
    <row r="645" spans="1:11" x14ac:dyDescent="0.3">
      <c r="A645" s="1" t="s">
        <v>4931</v>
      </c>
      <c r="B645" s="3">
        <v>45378</v>
      </c>
      <c r="C645">
        <v>2024</v>
      </c>
      <c r="D645" s="1" t="s">
        <v>4932</v>
      </c>
      <c r="E645" s="1" t="s">
        <v>3032</v>
      </c>
      <c r="F645" s="2">
        <v>45539.652833298613</v>
      </c>
      <c r="G645" s="2">
        <v>45526.652384259258</v>
      </c>
      <c r="H645" s="2">
        <v>45527.690840092589</v>
      </c>
      <c r="I645" s="1" t="s">
        <v>3021</v>
      </c>
      <c r="J645" s="1" t="s">
        <v>1296</v>
      </c>
      <c r="K645" t="s">
        <v>4933</v>
      </c>
    </row>
    <row r="646" spans="1:11" x14ac:dyDescent="0.3">
      <c r="A646" s="1" t="s">
        <v>4934</v>
      </c>
      <c r="B646" s="3">
        <v>45406</v>
      </c>
      <c r="C646">
        <v>2024</v>
      </c>
      <c r="D646" s="1" t="s">
        <v>4935</v>
      </c>
      <c r="E646" s="1" t="s">
        <v>3032</v>
      </c>
      <c r="F646" s="2">
        <v>45539.65283334491</v>
      </c>
      <c r="G646" s="2">
        <v>45526.652442129627</v>
      </c>
      <c r="H646" s="2">
        <v>45527.690840925927</v>
      </c>
      <c r="I646" s="1" t="s">
        <v>3021</v>
      </c>
      <c r="J646" s="1" t="s">
        <v>1298</v>
      </c>
      <c r="K646" t="s">
        <v>4936</v>
      </c>
    </row>
    <row r="647" spans="1:11" x14ac:dyDescent="0.3">
      <c r="A647" s="1" t="s">
        <v>4937</v>
      </c>
      <c r="B647" s="3">
        <v>45166</v>
      </c>
      <c r="C647">
        <v>2023</v>
      </c>
      <c r="D647" s="1" t="s">
        <v>4938</v>
      </c>
      <c r="E647" s="1" t="s">
        <v>3032</v>
      </c>
      <c r="F647" s="2">
        <v>45539.652833414351</v>
      </c>
      <c r="G647" s="2">
        <v>45526.652499999997</v>
      </c>
      <c r="H647" s="2">
        <v>45527.69084145833</v>
      </c>
      <c r="I647" s="1" t="s">
        <v>3021</v>
      </c>
      <c r="J647" s="1" t="s">
        <v>1300</v>
      </c>
      <c r="K647" t="s">
        <v>4936</v>
      </c>
    </row>
    <row r="648" spans="1:11" x14ac:dyDescent="0.3">
      <c r="A648" s="1" t="s">
        <v>4939</v>
      </c>
      <c r="B648" s="3">
        <v>45429</v>
      </c>
      <c r="C648">
        <v>2024</v>
      </c>
      <c r="D648" s="1" t="s">
        <v>4940</v>
      </c>
      <c r="E648" s="1" t="s">
        <v>3032</v>
      </c>
      <c r="F648" s="2">
        <v>45539.652833472224</v>
      </c>
      <c r="G648" s="2">
        <v>45526.652615740742</v>
      </c>
      <c r="H648" s="2">
        <v>45527.690842164353</v>
      </c>
      <c r="I648" s="1" t="s">
        <v>3021</v>
      </c>
      <c r="J648" s="1" t="s">
        <v>1302</v>
      </c>
      <c r="K648" t="s">
        <v>4941</v>
      </c>
    </row>
    <row r="649" spans="1:11" x14ac:dyDescent="0.3">
      <c r="A649" s="1" t="s">
        <v>4942</v>
      </c>
      <c r="B649" s="3">
        <v>45380</v>
      </c>
      <c r="C649">
        <v>2024</v>
      </c>
      <c r="D649" s="1" t="s">
        <v>4943</v>
      </c>
      <c r="E649" s="1" t="s">
        <v>3032</v>
      </c>
      <c r="F649" s="2">
        <v>45539.65283353009</v>
      </c>
      <c r="G649" s="2">
        <v>45526.652557870373</v>
      </c>
      <c r="H649" s="2">
        <v>45527.690841828706</v>
      </c>
      <c r="I649" s="1" t="s">
        <v>3021</v>
      </c>
      <c r="J649" s="1" t="s">
        <v>1304</v>
      </c>
      <c r="K649" t="s">
        <v>4944</v>
      </c>
    </row>
    <row r="650" spans="1:11" x14ac:dyDescent="0.3">
      <c r="A650" s="1" t="s">
        <v>4945</v>
      </c>
      <c r="B650" s="3">
        <v>45408</v>
      </c>
      <c r="C650">
        <v>2024</v>
      </c>
      <c r="D650" s="1" t="s">
        <v>4946</v>
      </c>
      <c r="E650" s="1" t="s">
        <v>3032</v>
      </c>
      <c r="F650" s="2">
        <v>45539.652833564818</v>
      </c>
      <c r="G650" s="2">
        <v>45526.652662037035</v>
      </c>
      <c r="H650" s="2">
        <v>45527.690842638891</v>
      </c>
      <c r="I650" s="1" t="s">
        <v>3021</v>
      </c>
      <c r="J650" s="1" t="s">
        <v>1306</v>
      </c>
      <c r="K650" t="s">
        <v>4947</v>
      </c>
    </row>
    <row r="651" spans="1:11" x14ac:dyDescent="0.3">
      <c r="A651" s="1" t="s">
        <v>4948</v>
      </c>
      <c r="B651" s="3">
        <v>45435</v>
      </c>
      <c r="C651">
        <v>2024</v>
      </c>
      <c r="D651" s="1" t="s">
        <v>4949</v>
      </c>
      <c r="E651" s="1" t="s">
        <v>3032</v>
      </c>
      <c r="F651" s="2">
        <v>45539.652833611108</v>
      </c>
      <c r="G651" s="2">
        <v>45526.652719907404</v>
      </c>
      <c r="H651" s="2">
        <v>45527.690843645833</v>
      </c>
      <c r="I651" s="1" t="s">
        <v>3021</v>
      </c>
      <c r="J651" s="1" t="s">
        <v>1308</v>
      </c>
      <c r="K651" t="s">
        <v>4950</v>
      </c>
    </row>
    <row r="652" spans="1:11" x14ac:dyDescent="0.3">
      <c r="A652" s="1" t="s">
        <v>4951</v>
      </c>
      <c r="B652" s="3">
        <v>45517</v>
      </c>
      <c r="C652">
        <v>2024</v>
      </c>
      <c r="D652" s="1" t="s">
        <v>4952</v>
      </c>
      <c r="E652" s="1" t="s">
        <v>3032</v>
      </c>
      <c r="F652" s="2">
        <v>45539.652833657405</v>
      </c>
      <c r="G652" s="2">
        <v>45526.652766203704</v>
      </c>
      <c r="H652" s="2">
        <v>45527.690846597223</v>
      </c>
      <c r="I652" s="1" t="s">
        <v>3021</v>
      </c>
      <c r="J652" s="1" t="s">
        <v>1310</v>
      </c>
      <c r="K652" t="s">
        <v>4953</v>
      </c>
    </row>
    <row r="653" spans="1:11" x14ac:dyDescent="0.3">
      <c r="A653" s="1" t="s">
        <v>4954</v>
      </c>
      <c r="B653" s="3">
        <v>45377</v>
      </c>
      <c r="C653">
        <v>2024</v>
      </c>
      <c r="D653" s="1" t="s">
        <v>4955</v>
      </c>
      <c r="E653" s="1" t="s">
        <v>3032</v>
      </c>
      <c r="F653" s="2">
        <v>45539.652833692133</v>
      </c>
      <c r="G653" s="2">
        <v>45526.653032407405</v>
      </c>
      <c r="H653" s="2">
        <v>45527.6908581713</v>
      </c>
      <c r="I653" s="1" t="s">
        <v>3021</v>
      </c>
      <c r="J653" s="1" t="s">
        <v>1312</v>
      </c>
      <c r="K653" t="s">
        <v>4956</v>
      </c>
    </row>
    <row r="654" spans="1:11" x14ac:dyDescent="0.3">
      <c r="A654" s="1" t="s">
        <v>4957</v>
      </c>
      <c r="B654" s="3">
        <v>45161</v>
      </c>
      <c r="C654">
        <v>2023</v>
      </c>
      <c r="D654" s="1" t="s">
        <v>4958</v>
      </c>
      <c r="E654" s="1" t="s">
        <v>3032</v>
      </c>
      <c r="F654" s="2">
        <v>45539.652833738422</v>
      </c>
      <c r="G654" s="2">
        <v>45526.653090277781</v>
      </c>
      <c r="H654" s="2">
        <v>45527.690858969909</v>
      </c>
      <c r="I654" s="1" t="s">
        <v>3021</v>
      </c>
      <c r="J654" s="1" t="s">
        <v>1314</v>
      </c>
      <c r="K654" t="s">
        <v>4959</v>
      </c>
    </row>
    <row r="655" spans="1:11" x14ac:dyDescent="0.3">
      <c r="A655" s="1" t="s">
        <v>4960</v>
      </c>
      <c r="B655" s="3">
        <v>45223</v>
      </c>
      <c r="C655">
        <v>2023</v>
      </c>
      <c r="D655" s="1" t="s">
        <v>4961</v>
      </c>
      <c r="E655" s="1" t="s">
        <v>3032</v>
      </c>
      <c r="F655" s="2">
        <v>45539.652833784719</v>
      </c>
      <c r="G655" s="2">
        <v>45526.653148148151</v>
      </c>
      <c r="H655" s="2">
        <v>45527.690859236114</v>
      </c>
      <c r="I655" s="1" t="s">
        <v>3021</v>
      </c>
      <c r="J655" s="1" t="s">
        <v>1316</v>
      </c>
      <c r="K655" t="s">
        <v>4962</v>
      </c>
    </row>
    <row r="656" spans="1:11" x14ac:dyDescent="0.3">
      <c r="A656" s="1" t="s">
        <v>4963</v>
      </c>
      <c r="B656" s="3">
        <v>45323</v>
      </c>
      <c r="C656">
        <v>2024</v>
      </c>
      <c r="D656" s="1" t="s">
        <v>4964</v>
      </c>
      <c r="E656" s="1" t="s">
        <v>3032</v>
      </c>
      <c r="F656" s="2">
        <v>45539.652833819448</v>
      </c>
      <c r="G656" s="2">
        <v>45526.65320601852</v>
      </c>
      <c r="H656" s="2">
        <v>45527.690859467592</v>
      </c>
      <c r="I656" s="1" t="s">
        <v>3021</v>
      </c>
      <c r="J656" s="1" t="s">
        <v>1318</v>
      </c>
      <c r="K656" t="s">
        <v>4965</v>
      </c>
    </row>
    <row r="657" spans="1:11" x14ac:dyDescent="0.3">
      <c r="A657" s="1" t="s">
        <v>4966</v>
      </c>
      <c r="B657" s="3">
        <v>45385</v>
      </c>
      <c r="C657">
        <v>2024</v>
      </c>
      <c r="D657" s="1" t="s">
        <v>4967</v>
      </c>
      <c r="E657" s="1" t="s">
        <v>3032</v>
      </c>
      <c r="F657" s="2">
        <v>45539.652833865737</v>
      </c>
      <c r="G657" s="2">
        <v>45526.653252314813</v>
      </c>
      <c r="H657" s="2">
        <v>45527.690859745373</v>
      </c>
      <c r="I657" s="1" t="s">
        <v>3021</v>
      </c>
      <c r="J657" s="1" t="s">
        <v>1320</v>
      </c>
      <c r="K657" t="s">
        <v>4968</v>
      </c>
    </row>
    <row r="658" spans="1:11" x14ac:dyDescent="0.3">
      <c r="A658" s="1" t="s">
        <v>4969</v>
      </c>
      <c r="B658" s="3">
        <v>45400</v>
      </c>
      <c r="C658">
        <v>2024</v>
      </c>
      <c r="D658" s="1" t="s">
        <v>4970</v>
      </c>
      <c r="E658" s="1" t="s">
        <v>3032</v>
      </c>
      <c r="F658" s="2">
        <v>45539.652833935186</v>
      </c>
      <c r="G658" s="2">
        <v>45526.653321759259</v>
      </c>
      <c r="H658" s="2">
        <v>45527.690860185183</v>
      </c>
      <c r="I658" s="1" t="s">
        <v>3021</v>
      </c>
      <c r="J658" s="1" t="s">
        <v>1322</v>
      </c>
      <c r="K658" t="s">
        <v>3246</v>
      </c>
    </row>
    <row r="659" spans="1:11" x14ac:dyDescent="0.3">
      <c r="A659" s="1" t="s">
        <v>4971</v>
      </c>
      <c r="B659" s="3">
        <v>45392</v>
      </c>
      <c r="C659">
        <v>2024</v>
      </c>
      <c r="D659" s="1" t="s">
        <v>4972</v>
      </c>
      <c r="E659" s="1" t="s">
        <v>3032</v>
      </c>
      <c r="F659" s="2">
        <v>45539.652833969907</v>
      </c>
      <c r="G659" s="2">
        <v>45526.653368055559</v>
      </c>
      <c r="H659" s="2">
        <v>45527.690861747687</v>
      </c>
      <c r="I659" s="1" t="s">
        <v>3021</v>
      </c>
      <c r="J659" s="1" t="s">
        <v>1324</v>
      </c>
      <c r="K659" t="s">
        <v>4973</v>
      </c>
    </row>
    <row r="660" spans="1:11" x14ac:dyDescent="0.3">
      <c r="A660" s="1" t="s">
        <v>4974</v>
      </c>
      <c r="B660" s="3">
        <v>45373</v>
      </c>
      <c r="C660">
        <v>2024</v>
      </c>
      <c r="D660" s="1" t="s">
        <v>4975</v>
      </c>
      <c r="E660" s="1" t="s">
        <v>3032</v>
      </c>
      <c r="F660" s="2">
        <v>45539.652834016204</v>
      </c>
      <c r="G660" s="2">
        <v>45526.653425925928</v>
      </c>
      <c r="H660" s="2">
        <v>45527.690862511576</v>
      </c>
      <c r="I660" s="1" t="s">
        <v>3021</v>
      </c>
      <c r="J660" s="1" t="s">
        <v>1326</v>
      </c>
      <c r="K660" t="s">
        <v>4976</v>
      </c>
    </row>
    <row r="661" spans="1:11" x14ac:dyDescent="0.3">
      <c r="A661" s="1" t="s">
        <v>4977</v>
      </c>
      <c r="B661" s="3">
        <v>45492</v>
      </c>
      <c r="C661">
        <v>2024</v>
      </c>
      <c r="D661" s="1" t="s">
        <v>4978</v>
      </c>
      <c r="E661" s="1" t="s">
        <v>3032</v>
      </c>
      <c r="F661" s="2">
        <v>45539.652834062501</v>
      </c>
      <c r="G661" s="2">
        <v>45526.653495370374</v>
      </c>
      <c r="H661" s="2">
        <v>45527.690863136573</v>
      </c>
      <c r="I661" s="1" t="s">
        <v>3021</v>
      </c>
      <c r="J661" s="1" t="s">
        <v>1328</v>
      </c>
      <c r="K661" t="s">
        <v>4979</v>
      </c>
    </row>
    <row r="662" spans="1:11" x14ac:dyDescent="0.3">
      <c r="A662" s="1" t="s">
        <v>4980</v>
      </c>
      <c r="B662" s="3">
        <v>45282</v>
      </c>
      <c r="C662">
        <v>2023</v>
      </c>
      <c r="D662" s="1" t="s">
        <v>4981</v>
      </c>
      <c r="E662" s="1" t="s">
        <v>3032</v>
      </c>
      <c r="F662" s="2">
        <v>45539.652834108798</v>
      </c>
      <c r="G662" s="2">
        <v>45526.653553240743</v>
      </c>
      <c r="H662" s="2">
        <v>45527.690864756943</v>
      </c>
      <c r="I662" s="1" t="s">
        <v>3021</v>
      </c>
      <c r="J662" s="1" t="s">
        <v>1330</v>
      </c>
      <c r="K662" t="s">
        <v>4982</v>
      </c>
    </row>
    <row r="663" spans="1:11" x14ac:dyDescent="0.3">
      <c r="A663" s="1" t="s">
        <v>4983</v>
      </c>
      <c r="B663" s="3">
        <v>45463</v>
      </c>
      <c r="C663">
        <v>2024</v>
      </c>
      <c r="D663" s="1" t="s">
        <v>4984</v>
      </c>
      <c r="E663" s="1" t="s">
        <v>3032</v>
      </c>
      <c r="F663" s="2">
        <v>45539.652834155095</v>
      </c>
      <c r="G663" s="2">
        <v>45526.653599537036</v>
      </c>
      <c r="H663" s="2">
        <v>45527.690865798613</v>
      </c>
      <c r="I663" s="1" t="s">
        <v>3021</v>
      </c>
      <c r="J663" s="1" t="s">
        <v>1332</v>
      </c>
      <c r="K663" t="s">
        <v>4985</v>
      </c>
    </row>
    <row r="664" spans="1:11" x14ac:dyDescent="0.3">
      <c r="A664" s="1" t="s">
        <v>4986</v>
      </c>
      <c r="B664" s="3">
        <v>45487</v>
      </c>
      <c r="C664">
        <v>2024</v>
      </c>
      <c r="D664" s="1" t="s">
        <v>4987</v>
      </c>
      <c r="E664" s="1" t="s">
        <v>3032</v>
      </c>
      <c r="F664" s="2">
        <v>45539.652834201392</v>
      </c>
      <c r="G664" s="2">
        <v>45526.652824074074</v>
      </c>
      <c r="H664" s="2">
        <v>45527.690849733794</v>
      </c>
      <c r="I664" s="1" t="s">
        <v>3021</v>
      </c>
      <c r="J664" s="1" t="s">
        <v>1334</v>
      </c>
      <c r="K664" t="s">
        <v>4988</v>
      </c>
    </row>
    <row r="665" spans="1:11" x14ac:dyDescent="0.3">
      <c r="A665" s="1" t="s">
        <v>4989</v>
      </c>
      <c r="B665" s="3">
        <v>45410</v>
      </c>
      <c r="C665">
        <v>2024</v>
      </c>
      <c r="D665" s="1" t="s">
        <v>4990</v>
      </c>
      <c r="E665" s="1" t="s">
        <v>3032</v>
      </c>
      <c r="F665" s="2">
        <v>45539.652834247689</v>
      </c>
      <c r="G665" s="2">
        <v>45526.653668981482</v>
      </c>
      <c r="H665" s="2">
        <v>45527.690866261575</v>
      </c>
      <c r="I665" s="1" t="s">
        <v>3021</v>
      </c>
      <c r="J665" s="1" t="s">
        <v>1336</v>
      </c>
      <c r="K665" t="s">
        <v>4991</v>
      </c>
    </row>
    <row r="666" spans="1:11" x14ac:dyDescent="0.3">
      <c r="A666" s="1" t="s">
        <v>4992</v>
      </c>
      <c r="B666" s="3">
        <v>45419</v>
      </c>
      <c r="C666">
        <v>2024</v>
      </c>
      <c r="D666" s="1" t="s">
        <v>4993</v>
      </c>
      <c r="E666" s="1" t="s">
        <v>3032</v>
      </c>
      <c r="F666" s="2">
        <v>45539.652834282409</v>
      </c>
      <c r="G666" s="2">
        <v>45526.653726851851</v>
      </c>
      <c r="H666" s="2">
        <v>45527.690866886573</v>
      </c>
      <c r="I666" s="1" t="s">
        <v>3021</v>
      </c>
      <c r="J666" s="1" t="s">
        <v>1338</v>
      </c>
      <c r="K666" t="s">
        <v>4994</v>
      </c>
    </row>
    <row r="667" spans="1:11" x14ac:dyDescent="0.3">
      <c r="A667" s="1" t="s">
        <v>4995</v>
      </c>
      <c r="B667" s="3">
        <v>45413</v>
      </c>
      <c r="C667">
        <v>2024</v>
      </c>
      <c r="D667" s="1" t="s">
        <v>4996</v>
      </c>
      <c r="E667" s="1" t="s">
        <v>3032</v>
      </c>
      <c r="F667" s="2">
        <v>45539.652834328706</v>
      </c>
      <c r="G667" s="2">
        <v>45526.653784722221</v>
      </c>
      <c r="H667" s="2">
        <v>45527.690867604164</v>
      </c>
      <c r="I667" s="1" t="s">
        <v>3021</v>
      </c>
      <c r="J667" s="1" t="s">
        <v>1340</v>
      </c>
      <c r="K667" t="s">
        <v>4997</v>
      </c>
    </row>
    <row r="668" spans="1:11" x14ac:dyDescent="0.3">
      <c r="A668" s="1" t="s">
        <v>4998</v>
      </c>
      <c r="B668" s="3">
        <v>45486</v>
      </c>
      <c r="C668">
        <v>2024</v>
      </c>
      <c r="D668" s="1" t="s">
        <v>4999</v>
      </c>
      <c r="E668" s="1" t="s">
        <v>3032</v>
      </c>
      <c r="F668" s="2">
        <v>45539.652834375003</v>
      </c>
      <c r="G668" s="2">
        <v>45526.65384259259</v>
      </c>
      <c r="H668" s="2">
        <v>45527.690868472222</v>
      </c>
      <c r="I668" s="1" t="s">
        <v>3021</v>
      </c>
      <c r="J668" s="1" t="s">
        <v>1342</v>
      </c>
      <c r="K668" t="s">
        <v>5000</v>
      </c>
    </row>
    <row r="669" spans="1:11" x14ac:dyDescent="0.3">
      <c r="A669" s="1" t="s">
        <v>5001</v>
      </c>
      <c r="B669" s="3">
        <v>45412</v>
      </c>
      <c r="C669">
        <v>2024</v>
      </c>
      <c r="D669" s="1" t="s">
        <v>5002</v>
      </c>
      <c r="E669" s="1" t="s">
        <v>3032</v>
      </c>
      <c r="F669" s="2">
        <v>45539.652834409724</v>
      </c>
      <c r="G669" s="2">
        <v>45526.653900462959</v>
      </c>
      <c r="H669" s="2">
        <v>45527.690869016202</v>
      </c>
      <c r="I669" s="1" t="s">
        <v>3021</v>
      </c>
      <c r="J669" s="1" t="s">
        <v>1344</v>
      </c>
      <c r="K669" t="s">
        <v>5003</v>
      </c>
    </row>
    <row r="670" spans="1:11" x14ac:dyDescent="0.3">
      <c r="A670" s="1" t="s">
        <v>5004</v>
      </c>
      <c r="B670" s="3">
        <v>45412</v>
      </c>
      <c r="C670">
        <v>2024</v>
      </c>
      <c r="D670" s="1" t="s">
        <v>5005</v>
      </c>
      <c r="E670" s="1" t="s">
        <v>3032</v>
      </c>
      <c r="F670" s="2">
        <v>45539.652834456021</v>
      </c>
      <c r="G670" s="2">
        <v>45526.653958333336</v>
      </c>
      <c r="H670" s="2">
        <v>45527.690869652775</v>
      </c>
      <c r="I670" s="1" t="s">
        <v>3021</v>
      </c>
      <c r="J670" s="1" t="s">
        <v>1346</v>
      </c>
      <c r="K670" t="s">
        <v>5006</v>
      </c>
    </row>
    <row r="671" spans="1:11" x14ac:dyDescent="0.3">
      <c r="A671" s="1" t="s">
        <v>5007</v>
      </c>
      <c r="B671" s="3">
        <v>45385</v>
      </c>
      <c r="C671">
        <v>2024</v>
      </c>
      <c r="D671" s="1" t="s">
        <v>5008</v>
      </c>
      <c r="E671" s="1" t="s">
        <v>3032</v>
      </c>
      <c r="F671" s="2">
        <v>45539.652834502318</v>
      </c>
      <c r="G671" s="2">
        <v>45526.654062499998</v>
      </c>
      <c r="H671" s="2">
        <v>45527.690870486113</v>
      </c>
      <c r="I671" s="1" t="s">
        <v>3021</v>
      </c>
      <c r="J671" s="1" t="s">
        <v>1348</v>
      </c>
      <c r="K671" t="s">
        <v>5009</v>
      </c>
    </row>
    <row r="672" spans="1:11" x14ac:dyDescent="0.3">
      <c r="A672" s="1" t="s">
        <v>5010</v>
      </c>
      <c r="B672" s="3">
        <v>45447</v>
      </c>
      <c r="C672">
        <v>2024</v>
      </c>
      <c r="D672" s="1" t="s">
        <v>5011</v>
      </c>
      <c r="E672" s="1" t="s">
        <v>3032</v>
      </c>
      <c r="F672" s="2">
        <v>45539.652834548608</v>
      </c>
      <c r="G672" s="2">
        <v>45526.654120370367</v>
      </c>
      <c r="H672" s="2">
        <v>45527.690871365739</v>
      </c>
      <c r="I672" s="1" t="s">
        <v>3021</v>
      </c>
      <c r="J672" s="1" t="s">
        <v>1350</v>
      </c>
      <c r="K672" t="s">
        <v>5012</v>
      </c>
    </row>
    <row r="673" spans="1:11" x14ac:dyDescent="0.3">
      <c r="A673" s="1" t="s">
        <v>5013</v>
      </c>
      <c r="B673" s="3">
        <v>45405</v>
      </c>
      <c r="C673">
        <v>2024</v>
      </c>
      <c r="D673" s="1" t="s">
        <v>5014</v>
      </c>
      <c r="E673" s="1" t="s">
        <v>3032</v>
      </c>
      <c r="F673" s="2">
        <v>45539.652834583336</v>
      </c>
      <c r="G673" s="2">
        <v>45526.654016203705</v>
      </c>
      <c r="H673" s="2">
        <v>45527.690869953702</v>
      </c>
      <c r="I673" s="1" t="s">
        <v>3021</v>
      </c>
      <c r="J673" s="1" t="s">
        <v>1352</v>
      </c>
      <c r="K673" t="s">
        <v>5015</v>
      </c>
    </row>
    <row r="674" spans="1:11" x14ac:dyDescent="0.3">
      <c r="A674" s="1" t="s">
        <v>5016</v>
      </c>
      <c r="B674" s="3">
        <v>45209</v>
      </c>
      <c r="C674">
        <v>2023</v>
      </c>
      <c r="D674" s="1" t="s">
        <v>5017</v>
      </c>
      <c r="E674" s="1" t="s">
        <v>3032</v>
      </c>
      <c r="F674" s="2">
        <v>45539.652834629633</v>
      </c>
      <c r="G674" s="2">
        <v>45526.654293981483</v>
      </c>
      <c r="H674" s="2">
        <v>45527.690874247688</v>
      </c>
      <c r="I674" s="1" t="s">
        <v>3021</v>
      </c>
      <c r="J674" s="1" t="s">
        <v>1354</v>
      </c>
      <c r="K674" t="s">
        <v>5018</v>
      </c>
    </row>
    <row r="675" spans="1:11" x14ac:dyDescent="0.3">
      <c r="A675" s="1" t="s">
        <v>5019</v>
      </c>
      <c r="B675" s="3">
        <v>45422</v>
      </c>
      <c r="C675">
        <v>2024</v>
      </c>
      <c r="D675" s="1" t="s">
        <v>5020</v>
      </c>
      <c r="E675" s="1" t="s">
        <v>3032</v>
      </c>
      <c r="F675" s="2">
        <v>45539.652834675922</v>
      </c>
      <c r="G675" s="2">
        <v>45526.654236111113</v>
      </c>
      <c r="H675" s="2">
        <v>45527.690873206018</v>
      </c>
      <c r="I675" s="1" t="s">
        <v>3021</v>
      </c>
      <c r="J675" s="1" t="s">
        <v>1356</v>
      </c>
      <c r="K675" t="s">
        <v>5021</v>
      </c>
    </row>
    <row r="676" spans="1:11" x14ac:dyDescent="0.3">
      <c r="A676" s="1" t="s">
        <v>5022</v>
      </c>
      <c r="B676" s="3">
        <v>45386</v>
      </c>
      <c r="C676">
        <v>2024</v>
      </c>
      <c r="D676" s="1" t="s">
        <v>5023</v>
      </c>
      <c r="E676" s="1" t="s">
        <v>3032</v>
      </c>
      <c r="F676" s="2">
        <v>45539.652834722219</v>
      </c>
      <c r="G676" s="2">
        <v>45526.654351851852</v>
      </c>
      <c r="H676" s="2">
        <v>45527.690875057873</v>
      </c>
      <c r="I676" s="1" t="s">
        <v>3021</v>
      </c>
      <c r="J676" s="1" t="s">
        <v>1358</v>
      </c>
      <c r="K676" t="s">
        <v>5024</v>
      </c>
    </row>
    <row r="677" spans="1:11" x14ac:dyDescent="0.3">
      <c r="A677" s="1" t="s">
        <v>5025</v>
      </c>
      <c r="B677" s="3">
        <v>45481</v>
      </c>
      <c r="C677">
        <v>2024</v>
      </c>
      <c r="D677" s="1" t="s">
        <v>5026</v>
      </c>
      <c r="E677" s="1" t="s">
        <v>3032</v>
      </c>
      <c r="F677" s="2">
        <v>45539.652834768516</v>
      </c>
      <c r="G677" s="2">
        <v>45526.654421296298</v>
      </c>
      <c r="H677" s="2">
        <v>45527.690875601853</v>
      </c>
      <c r="I677" s="1" t="s">
        <v>3021</v>
      </c>
      <c r="J677" s="1" t="s">
        <v>1360</v>
      </c>
      <c r="K677" t="s">
        <v>5027</v>
      </c>
    </row>
    <row r="678" spans="1:11" x14ac:dyDescent="0.3">
      <c r="A678" s="1" t="s">
        <v>5028</v>
      </c>
      <c r="B678" s="3">
        <v>45329</v>
      </c>
      <c r="C678">
        <v>2024</v>
      </c>
      <c r="D678" s="1" t="s">
        <v>5029</v>
      </c>
      <c r="E678" s="1" t="s">
        <v>3032</v>
      </c>
      <c r="F678" s="2">
        <v>45539.652834803244</v>
      </c>
      <c r="G678" s="2">
        <v>45526.654490740744</v>
      </c>
      <c r="H678" s="2">
        <v>45527.690876365741</v>
      </c>
      <c r="I678" s="1" t="s">
        <v>3021</v>
      </c>
      <c r="J678" s="1" t="s">
        <v>1362</v>
      </c>
      <c r="K678" t="s">
        <v>5030</v>
      </c>
    </row>
    <row r="679" spans="1:11" x14ac:dyDescent="0.3">
      <c r="A679" s="1" t="s">
        <v>5031</v>
      </c>
      <c r="B679" s="3">
        <v>45181</v>
      </c>
      <c r="C679">
        <v>2023</v>
      </c>
      <c r="D679" s="1" t="s">
        <v>5032</v>
      </c>
      <c r="E679" s="1" t="s">
        <v>3032</v>
      </c>
      <c r="F679" s="2">
        <v>45539.652834849534</v>
      </c>
      <c r="G679" s="2">
        <v>45526.65457175926</v>
      </c>
      <c r="H679" s="2">
        <v>45527.690877303241</v>
      </c>
      <c r="I679" s="1" t="s">
        <v>3021</v>
      </c>
      <c r="J679" s="1" t="s">
        <v>1364</v>
      </c>
      <c r="K679" t="s">
        <v>3246</v>
      </c>
    </row>
    <row r="680" spans="1:11" x14ac:dyDescent="0.3">
      <c r="A680" s="1" t="s">
        <v>5033</v>
      </c>
      <c r="B680" s="3">
        <v>45372</v>
      </c>
      <c r="C680">
        <v>2024</v>
      </c>
      <c r="D680" s="1" t="s">
        <v>5034</v>
      </c>
      <c r="E680" s="1" t="s">
        <v>3032</v>
      </c>
      <c r="F680" s="2">
        <v>45539.652834907407</v>
      </c>
      <c r="G680" s="2">
        <v>45526.654629629629</v>
      </c>
      <c r="H680" s="2">
        <v>45527.690877789355</v>
      </c>
      <c r="I680" s="1" t="s">
        <v>3021</v>
      </c>
      <c r="J680" s="1" t="s">
        <v>1366</v>
      </c>
      <c r="K680" t="s">
        <v>5035</v>
      </c>
    </row>
    <row r="681" spans="1:11" x14ac:dyDescent="0.3">
      <c r="A681" s="1" t="s">
        <v>5036</v>
      </c>
      <c r="B681" s="3">
        <v>45411</v>
      </c>
      <c r="C681">
        <v>2024</v>
      </c>
      <c r="D681" s="1" t="s">
        <v>5037</v>
      </c>
      <c r="E681" s="1" t="s">
        <v>3032</v>
      </c>
      <c r="F681" s="2">
        <v>45539.652834942128</v>
      </c>
      <c r="G681" s="2">
        <v>45526.654675925929</v>
      </c>
      <c r="H681" s="2">
        <v>45527.690878425929</v>
      </c>
      <c r="I681" s="1" t="s">
        <v>3021</v>
      </c>
      <c r="J681" s="1" t="s">
        <v>1368</v>
      </c>
      <c r="K681" t="s">
        <v>5038</v>
      </c>
    </row>
    <row r="682" spans="1:11" x14ac:dyDescent="0.3">
      <c r="A682" s="1" t="s">
        <v>5039</v>
      </c>
      <c r="B682" s="3">
        <v>45419</v>
      </c>
      <c r="C682">
        <v>2024</v>
      </c>
      <c r="D682" s="1" t="s">
        <v>5040</v>
      </c>
      <c r="E682" s="1" t="s">
        <v>3032</v>
      </c>
      <c r="F682" s="2">
        <v>45539.652835000001</v>
      </c>
      <c r="G682" s="2">
        <v>45526.654722222222</v>
      </c>
      <c r="H682" s="2">
        <v>45527.690879050926</v>
      </c>
      <c r="I682" s="1" t="s">
        <v>3021</v>
      </c>
      <c r="J682" s="1" t="s">
        <v>1370</v>
      </c>
      <c r="K682" t="s">
        <v>5041</v>
      </c>
    </row>
    <row r="683" spans="1:11" x14ac:dyDescent="0.3">
      <c r="A683" s="1" t="s">
        <v>5042</v>
      </c>
      <c r="B683" s="3">
        <v>45485</v>
      </c>
      <c r="C683">
        <v>2024</v>
      </c>
      <c r="D683" s="1" t="s">
        <v>5043</v>
      </c>
      <c r="E683" s="1" t="s">
        <v>3032</v>
      </c>
      <c r="F683" s="2">
        <v>45539.652835046298</v>
      </c>
      <c r="G683" s="2">
        <v>45526.654780092591</v>
      </c>
      <c r="H683" s="2">
        <v>45527.690879675923</v>
      </c>
      <c r="I683" s="1" t="s">
        <v>3021</v>
      </c>
      <c r="J683" s="1" t="s">
        <v>1372</v>
      </c>
      <c r="K683" t="s">
        <v>5044</v>
      </c>
    </row>
    <row r="684" spans="1:11" x14ac:dyDescent="0.3">
      <c r="A684" s="1" t="s">
        <v>5045</v>
      </c>
      <c r="B684" s="3">
        <v>45202</v>
      </c>
      <c r="C684">
        <v>2023</v>
      </c>
      <c r="D684" s="1" t="s">
        <v>5046</v>
      </c>
      <c r="E684" s="1" t="s">
        <v>3032</v>
      </c>
      <c r="F684" s="2">
        <v>45539.652835092595</v>
      </c>
      <c r="G684" s="2">
        <v>45526.654826388891</v>
      </c>
      <c r="H684" s="2">
        <v>45527.690881134258</v>
      </c>
      <c r="I684" s="1" t="s">
        <v>3021</v>
      </c>
      <c r="J684" s="1" t="s">
        <v>1374</v>
      </c>
      <c r="K684" t="s">
        <v>5047</v>
      </c>
    </row>
    <row r="685" spans="1:11" x14ac:dyDescent="0.3">
      <c r="A685" s="1" t="s">
        <v>5048</v>
      </c>
      <c r="B685" s="3">
        <v>45401</v>
      </c>
      <c r="C685">
        <v>2024</v>
      </c>
      <c r="D685" s="1" t="s">
        <v>5049</v>
      </c>
      <c r="E685" s="1" t="s">
        <v>3032</v>
      </c>
      <c r="F685" s="2">
        <v>45539.65283515046</v>
      </c>
      <c r="G685" s="2">
        <v>45526.65488425926</v>
      </c>
      <c r="H685" s="2">
        <v>45527.690881655093</v>
      </c>
      <c r="I685" s="1" t="s">
        <v>3021</v>
      </c>
      <c r="J685" s="1" t="s">
        <v>1376</v>
      </c>
      <c r="K685" t="s">
        <v>5050</v>
      </c>
    </row>
    <row r="686" spans="1:11" x14ac:dyDescent="0.3">
      <c r="A686" s="1" t="s">
        <v>5051</v>
      </c>
      <c r="B686" s="3">
        <v>45401</v>
      </c>
      <c r="C686">
        <v>2024</v>
      </c>
      <c r="D686" s="1" t="s">
        <v>5052</v>
      </c>
      <c r="E686" s="1" t="s">
        <v>3032</v>
      </c>
      <c r="F686" s="2">
        <v>45539.652835196757</v>
      </c>
      <c r="G686" s="2">
        <v>45526.654942129629</v>
      </c>
      <c r="H686" s="2">
        <v>45527.690882256946</v>
      </c>
      <c r="I686" s="1" t="s">
        <v>3021</v>
      </c>
      <c r="J686" s="1" t="s">
        <v>1378</v>
      </c>
      <c r="K686" t="s">
        <v>5053</v>
      </c>
    </row>
    <row r="687" spans="1:11" x14ac:dyDescent="0.3">
      <c r="A687" s="1" t="s">
        <v>5054</v>
      </c>
      <c r="B687" s="3">
        <v>45408</v>
      </c>
      <c r="C687">
        <v>2024</v>
      </c>
      <c r="D687" s="1" t="s">
        <v>5055</v>
      </c>
      <c r="E687" s="1" t="s">
        <v>3032</v>
      </c>
      <c r="F687" s="2">
        <v>45539.652835231478</v>
      </c>
      <c r="G687" s="2">
        <v>45526.654999999999</v>
      </c>
      <c r="H687" s="2">
        <v>45527.690882523151</v>
      </c>
      <c r="I687" s="1" t="s">
        <v>3021</v>
      </c>
      <c r="J687" s="1" t="s">
        <v>1380</v>
      </c>
      <c r="K687" t="s">
        <v>3246</v>
      </c>
    </row>
    <row r="688" spans="1:11" x14ac:dyDescent="0.3">
      <c r="A688" s="1" t="s">
        <v>5056</v>
      </c>
      <c r="B688" s="3">
        <v>45457</v>
      </c>
      <c r="C688">
        <v>2024</v>
      </c>
      <c r="D688" s="1" t="s">
        <v>5057</v>
      </c>
      <c r="E688" s="1" t="s">
        <v>3032</v>
      </c>
      <c r="F688" s="2">
        <v>45539.652835277775</v>
      </c>
      <c r="G688" s="2">
        <v>45526.655046296299</v>
      </c>
      <c r="H688" s="2">
        <v>45527.69088303241</v>
      </c>
      <c r="I688" s="1" t="s">
        <v>3021</v>
      </c>
      <c r="J688" s="1" t="s">
        <v>1382</v>
      </c>
      <c r="K688" t="s">
        <v>5058</v>
      </c>
    </row>
    <row r="689" spans="1:11" x14ac:dyDescent="0.3">
      <c r="A689" s="1" t="s">
        <v>5059</v>
      </c>
      <c r="B689" s="3">
        <v>45455</v>
      </c>
      <c r="C689">
        <v>2024</v>
      </c>
      <c r="D689" s="1" t="s">
        <v>5060</v>
      </c>
      <c r="E689" s="1" t="s">
        <v>3032</v>
      </c>
      <c r="F689" s="2">
        <v>45539.652835324072</v>
      </c>
      <c r="G689" s="2">
        <v>45526.655127314814</v>
      </c>
      <c r="H689" s="2">
        <v>45527.690883298608</v>
      </c>
      <c r="I689" s="1" t="s">
        <v>3021</v>
      </c>
      <c r="J689" s="1" t="s">
        <v>1384</v>
      </c>
      <c r="K689" t="s">
        <v>5061</v>
      </c>
    </row>
    <row r="690" spans="1:11" x14ac:dyDescent="0.3">
      <c r="A690" s="1" t="s">
        <v>5062</v>
      </c>
      <c r="B690" s="3">
        <v>45278</v>
      </c>
      <c r="C690">
        <v>2023</v>
      </c>
      <c r="D690" s="1" t="s">
        <v>5063</v>
      </c>
      <c r="E690" s="1" t="s">
        <v>3032</v>
      </c>
      <c r="F690" s="2">
        <v>45539.652835370369</v>
      </c>
      <c r="G690" s="2">
        <v>45526.655173611114</v>
      </c>
      <c r="H690" s="2">
        <v>45527.690883912037</v>
      </c>
      <c r="I690" s="1" t="s">
        <v>3021</v>
      </c>
      <c r="J690" s="1" t="s">
        <v>1386</v>
      </c>
      <c r="K690" t="s">
        <v>5064</v>
      </c>
    </row>
    <row r="691" spans="1:11" x14ac:dyDescent="0.3">
      <c r="A691" s="1" t="s">
        <v>5065</v>
      </c>
      <c r="B691" s="3">
        <v>45381</v>
      </c>
      <c r="C691">
        <v>2024</v>
      </c>
      <c r="D691" s="1" t="s">
        <v>5066</v>
      </c>
      <c r="E691" s="1" t="s">
        <v>3032</v>
      </c>
      <c r="F691" s="2">
        <v>45539.65283540509</v>
      </c>
      <c r="G691" s="2">
        <v>45526.655266203707</v>
      </c>
      <c r="H691" s="2">
        <v>45527.690884571763</v>
      </c>
      <c r="I691" s="1" t="s">
        <v>3021</v>
      </c>
      <c r="J691" s="1" t="s">
        <v>1388</v>
      </c>
      <c r="K691" t="s">
        <v>5067</v>
      </c>
    </row>
    <row r="692" spans="1:11" x14ac:dyDescent="0.3">
      <c r="A692" s="1" t="s">
        <v>5068</v>
      </c>
      <c r="B692" s="3">
        <v>45376</v>
      </c>
      <c r="C692">
        <v>2024</v>
      </c>
      <c r="D692" s="1" t="s">
        <v>5069</v>
      </c>
      <c r="E692" s="1" t="s">
        <v>3032</v>
      </c>
      <c r="F692" s="2">
        <v>45539.652835451387</v>
      </c>
      <c r="G692" s="2">
        <v>45525.353171296294</v>
      </c>
      <c r="H692" s="2">
        <v>45527.690305335651</v>
      </c>
      <c r="I692" s="1" t="s">
        <v>3021</v>
      </c>
      <c r="J692" s="1" t="s">
        <v>1390</v>
      </c>
      <c r="K692" t="s">
        <v>5070</v>
      </c>
    </row>
    <row r="693" spans="1:11" x14ac:dyDescent="0.3">
      <c r="A693" s="1" t="s">
        <v>5071</v>
      </c>
      <c r="B693" s="3">
        <v>45413</v>
      </c>
      <c r="C693">
        <v>2024</v>
      </c>
      <c r="D693" s="1" t="s">
        <v>5072</v>
      </c>
      <c r="E693" s="1" t="s">
        <v>3032</v>
      </c>
      <c r="F693" s="2">
        <v>45539.652835497684</v>
      </c>
      <c r="G693" s="2">
        <v>45525.353217592594</v>
      </c>
      <c r="H693" s="2">
        <v>45527.690305509263</v>
      </c>
      <c r="I693" s="1" t="s">
        <v>3021</v>
      </c>
      <c r="J693" s="1" t="s">
        <v>1392</v>
      </c>
      <c r="K693" t="s">
        <v>5073</v>
      </c>
    </row>
    <row r="694" spans="1:11" x14ac:dyDescent="0.3">
      <c r="A694" s="1" t="s">
        <v>5074</v>
      </c>
      <c r="B694" s="3">
        <v>45406</v>
      </c>
      <c r="C694">
        <v>2024</v>
      </c>
      <c r="D694" s="1" t="s">
        <v>5075</v>
      </c>
      <c r="E694" s="1" t="s">
        <v>3032</v>
      </c>
      <c r="F694" s="2">
        <v>45539.65283554398</v>
      </c>
      <c r="G694" s="2">
        <v>45525.353263888886</v>
      </c>
      <c r="H694" s="2">
        <v>45527.690305682867</v>
      </c>
      <c r="I694" s="1" t="s">
        <v>3021</v>
      </c>
      <c r="J694" s="1" t="s">
        <v>1394</v>
      </c>
      <c r="K694" t="s">
        <v>5076</v>
      </c>
    </row>
    <row r="695" spans="1:11" x14ac:dyDescent="0.3">
      <c r="A695" s="1" t="s">
        <v>5077</v>
      </c>
      <c r="B695" s="3">
        <v>45429</v>
      </c>
      <c r="C695">
        <v>2024</v>
      </c>
      <c r="D695" s="1" t="s">
        <v>5078</v>
      </c>
      <c r="E695" s="1" t="s">
        <v>3032</v>
      </c>
      <c r="F695" s="2">
        <v>45539.652835590277</v>
      </c>
      <c r="G695" s="2">
        <v>45525.353321759256</v>
      </c>
      <c r="H695" s="2">
        <v>45527.690306122684</v>
      </c>
      <c r="I695" s="1" t="s">
        <v>3021</v>
      </c>
      <c r="J695" s="1" t="s">
        <v>1396</v>
      </c>
      <c r="K695" t="s">
        <v>5079</v>
      </c>
    </row>
    <row r="696" spans="1:11" x14ac:dyDescent="0.3">
      <c r="A696" s="1" t="s">
        <v>5080</v>
      </c>
      <c r="B696" s="3">
        <v>45435</v>
      </c>
      <c r="C696">
        <v>2024</v>
      </c>
      <c r="D696" s="1" t="s">
        <v>5081</v>
      </c>
      <c r="E696" s="1" t="s">
        <v>3032</v>
      </c>
      <c r="F696" s="2">
        <v>45539.652835624998</v>
      </c>
      <c r="G696" s="2">
        <v>45525.353368055556</v>
      </c>
      <c r="H696" s="2">
        <v>45527.69030628472</v>
      </c>
      <c r="I696" s="1" t="s">
        <v>3021</v>
      </c>
      <c r="J696" s="1" t="s">
        <v>1398</v>
      </c>
      <c r="K696" t="s">
        <v>5082</v>
      </c>
    </row>
    <row r="697" spans="1:11" x14ac:dyDescent="0.3">
      <c r="A697" s="1" t="s">
        <v>5083</v>
      </c>
      <c r="B697" s="3">
        <v>45401</v>
      </c>
      <c r="C697">
        <v>2024</v>
      </c>
      <c r="D697" s="1" t="s">
        <v>5084</v>
      </c>
      <c r="E697" s="1" t="s">
        <v>3032</v>
      </c>
      <c r="F697" s="2">
        <v>45539.652835671295</v>
      </c>
      <c r="G697" s="2">
        <v>45525.353414351855</v>
      </c>
      <c r="H697" s="2">
        <v>45527.690306365737</v>
      </c>
      <c r="I697" s="1" t="s">
        <v>3021</v>
      </c>
      <c r="J697" s="1" t="s">
        <v>1400</v>
      </c>
      <c r="K697" t="s">
        <v>5085</v>
      </c>
    </row>
    <row r="698" spans="1:11" x14ac:dyDescent="0.3">
      <c r="A698" s="1" t="s">
        <v>5086</v>
      </c>
      <c r="B698" s="3">
        <v>45408</v>
      </c>
      <c r="C698">
        <v>2024</v>
      </c>
      <c r="D698" s="1" t="s">
        <v>5087</v>
      </c>
      <c r="E698" s="1" t="s">
        <v>3032</v>
      </c>
      <c r="F698" s="2">
        <v>45539.652835717592</v>
      </c>
      <c r="G698" s="2">
        <v>45525.353460648148</v>
      </c>
      <c r="H698" s="2">
        <v>45527.690306539349</v>
      </c>
      <c r="I698" s="1" t="s">
        <v>3021</v>
      </c>
      <c r="J698" s="1" t="s">
        <v>1402</v>
      </c>
      <c r="K698" t="s">
        <v>5088</v>
      </c>
    </row>
    <row r="699" spans="1:11" x14ac:dyDescent="0.3">
      <c r="A699" s="1" t="s">
        <v>5089</v>
      </c>
      <c r="B699" s="3">
        <v>45160</v>
      </c>
      <c r="C699">
        <v>2023</v>
      </c>
      <c r="D699" s="1" t="s">
        <v>5090</v>
      </c>
      <c r="E699" s="1" t="s">
        <v>3032</v>
      </c>
      <c r="F699" s="2">
        <v>45539.652835763889</v>
      </c>
      <c r="G699" s="2">
        <v>45525.353506944448</v>
      </c>
      <c r="H699" s="2">
        <v>45527.690306770834</v>
      </c>
      <c r="I699" s="1" t="s">
        <v>3021</v>
      </c>
      <c r="J699" s="1" t="s">
        <v>1404</v>
      </c>
      <c r="K699" t="s">
        <v>5091</v>
      </c>
    </row>
    <row r="700" spans="1:11" x14ac:dyDescent="0.3">
      <c r="A700" s="1" t="s">
        <v>5092</v>
      </c>
      <c r="B700" s="3">
        <v>45355</v>
      </c>
      <c r="C700">
        <v>2024</v>
      </c>
      <c r="D700" s="1" t="s">
        <v>5093</v>
      </c>
      <c r="E700" s="1" t="s">
        <v>3032</v>
      </c>
      <c r="F700" s="2">
        <v>45539.652835821762</v>
      </c>
      <c r="G700" s="2">
        <v>45525.35355324074</v>
      </c>
      <c r="H700" s="2">
        <v>45527.690306863427</v>
      </c>
      <c r="I700" s="1" t="s">
        <v>3021</v>
      </c>
      <c r="J700" s="1" t="s">
        <v>1406</v>
      </c>
      <c r="K700" t="s">
        <v>5094</v>
      </c>
    </row>
    <row r="701" spans="1:11" x14ac:dyDescent="0.3">
      <c r="A701" s="1" t="s">
        <v>5095</v>
      </c>
      <c r="B701" s="3">
        <v>45425</v>
      </c>
      <c r="C701">
        <v>2024</v>
      </c>
      <c r="D701" s="1" t="s">
        <v>5096</v>
      </c>
      <c r="E701" s="1" t="s">
        <v>3032</v>
      </c>
      <c r="F701" s="2">
        <v>45539.652835868059</v>
      </c>
      <c r="G701" s="2">
        <v>45525.35359953704</v>
      </c>
      <c r="H701" s="2">
        <v>45527.690306944445</v>
      </c>
      <c r="I701" s="1" t="s">
        <v>3021</v>
      </c>
      <c r="J701" s="1" t="s">
        <v>1408</v>
      </c>
      <c r="K701" t="s">
        <v>5097</v>
      </c>
    </row>
    <row r="702" spans="1:11" x14ac:dyDescent="0.3">
      <c r="A702" s="1" t="s">
        <v>5098</v>
      </c>
      <c r="B702" s="3">
        <v>45412</v>
      </c>
      <c r="C702">
        <v>2024</v>
      </c>
      <c r="D702" s="1" t="s">
        <v>5099</v>
      </c>
      <c r="E702" s="1" t="s">
        <v>3032</v>
      </c>
      <c r="F702" s="2">
        <v>45539.65283590278</v>
      </c>
      <c r="G702" s="2">
        <v>45525.353738425925</v>
      </c>
      <c r="H702" s="2">
        <v>45527.69030761574</v>
      </c>
      <c r="I702" s="1" t="s">
        <v>3021</v>
      </c>
      <c r="J702" s="1" t="s">
        <v>1410</v>
      </c>
      <c r="K702" t="s">
        <v>5100</v>
      </c>
    </row>
    <row r="703" spans="1:11" x14ac:dyDescent="0.3">
      <c r="A703" s="1" t="s">
        <v>5101</v>
      </c>
      <c r="B703" s="3">
        <v>45410</v>
      </c>
      <c r="C703">
        <v>2024</v>
      </c>
      <c r="D703" s="1" t="s">
        <v>5102</v>
      </c>
      <c r="E703" s="1" t="s">
        <v>3032</v>
      </c>
      <c r="F703" s="2">
        <v>45539.652835960645</v>
      </c>
      <c r="G703" s="2">
        <v>45525.353784722225</v>
      </c>
      <c r="H703" s="2">
        <v>45527.690307835648</v>
      </c>
      <c r="I703" s="1" t="s">
        <v>3021</v>
      </c>
      <c r="J703" s="1" t="s">
        <v>1412</v>
      </c>
      <c r="K703" t="s">
        <v>5103</v>
      </c>
    </row>
    <row r="704" spans="1:11" x14ac:dyDescent="0.3">
      <c r="A704" s="1" t="s">
        <v>5104</v>
      </c>
      <c r="B704" s="3">
        <v>45475</v>
      </c>
      <c r="C704">
        <v>2024</v>
      </c>
      <c r="D704" s="1" t="s">
        <v>5105</v>
      </c>
      <c r="E704" s="1" t="s">
        <v>3032</v>
      </c>
      <c r="F704" s="2">
        <v>45539.652836006942</v>
      </c>
      <c r="G704" s="2">
        <v>45525.353645833333</v>
      </c>
      <c r="H704" s="2">
        <v>45527.690307222219</v>
      </c>
      <c r="I704" s="1" t="s">
        <v>3021</v>
      </c>
      <c r="J704" s="1" t="s">
        <v>1414</v>
      </c>
      <c r="K704" t="s">
        <v>5106</v>
      </c>
    </row>
    <row r="705" spans="1:11" x14ac:dyDescent="0.3">
      <c r="A705" s="1" t="s">
        <v>5107</v>
      </c>
      <c r="B705" s="3">
        <v>45303</v>
      </c>
      <c r="C705">
        <v>2024</v>
      </c>
      <c r="D705" s="1" t="s">
        <v>5108</v>
      </c>
      <c r="E705" s="1" t="s">
        <v>3032</v>
      </c>
      <c r="F705" s="2">
        <v>45539.652836041663</v>
      </c>
      <c r="G705" s="2">
        <v>45525.353692129633</v>
      </c>
      <c r="H705" s="2">
        <v>45527.690307418983</v>
      </c>
      <c r="I705" s="1" t="s">
        <v>3021</v>
      </c>
      <c r="J705" s="1" t="s">
        <v>1416</v>
      </c>
      <c r="K705" t="s">
        <v>5109</v>
      </c>
    </row>
    <row r="706" spans="1:11" x14ac:dyDescent="0.3">
      <c r="A706" s="1" t="s">
        <v>5110</v>
      </c>
      <c r="B706" s="3">
        <v>45463</v>
      </c>
      <c r="C706">
        <v>2024</v>
      </c>
      <c r="D706" s="1" t="s">
        <v>5111</v>
      </c>
      <c r="E706" s="1" t="s">
        <v>3032</v>
      </c>
      <c r="F706" s="2">
        <v>45539.65283608796</v>
      </c>
      <c r="G706" s="2">
        <v>45525.353831018518</v>
      </c>
      <c r="H706" s="2">
        <v>45527.690308055557</v>
      </c>
      <c r="I706" s="1" t="s">
        <v>3021</v>
      </c>
      <c r="J706" s="1" t="s">
        <v>3022</v>
      </c>
      <c r="K706" t="s">
        <v>5112</v>
      </c>
    </row>
    <row r="707" spans="1:11" x14ac:dyDescent="0.3">
      <c r="A707" s="1" t="s">
        <v>5113</v>
      </c>
      <c r="B707" s="3">
        <v>45411</v>
      </c>
      <c r="C707">
        <v>2024</v>
      </c>
      <c r="D707" s="1" t="s">
        <v>5114</v>
      </c>
      <c r="E707" s="1" t="s">
        <v>3032</v>
      </c>
      <c r="F707" s="2">
        <v>45539.652836145833</v>
      </c>
      <c r="G707" s="2">
        <v>45526.654178240744</v>
      </c>
      <c r="H707" s="2">
        <v>45527.690872303239</v>
      </c>
      <c r="I707" s="1" t="s">
        <v>3021</v>
      </c>
      <c r="J707" s="1" t="s">
        <v>1418</v>
      </c>
      <c r="K707" t="s">
        <v>5115</v>
      </c>
    </row>
    <row r="708" spans="1:11" x14ac:dyDescent="0.3">
      <c r="A708" s="1" t="s">
        <v>5116</v>
      </c>
      <c r="B708" s="3">
        <v>45400</v>
      </c>
      <c r="C708">
        <v>2024</v>
      </c>
      <c r="D708" s="1" t="s">
        <v>5117</v>
      </c>
      <c r="E708" s="1" t="s">
        <v>3032</v>
      </c>
      <c r="F708" s="2">
        <v>45539.65283619213</v>
      </c>
      <c r="G708" s="2">
        <v>45525.353877314818</v>
      </c>
      <c r="H708" s="2">
        <v>45527.690308136574</v>
      </c>
      <c r="I708" s="1" t="s">
        <v>3021</v>
      </c>
      <c r="J708" s="1" t="s">
        <v>1420</v>
      </c>
      <c r="K708" t="s">
        <v>5118</v>
      </c>
    </row>
    <row r="709" spans="1:11" x14ac:dyDescent="0.3">
      <c r="A709" s="1" t="s">
        <v>5119</v>
      </c>
      <c r="B709" s="3">
        <v>45411</v>
      </c>
      <c r="C709">
        <v>2024</v>
      </c>
      <c r="D709" s="1" t="s">
        <v>5120</v>
      </c>
      <c r="E709" s="1" t="s">
        <v>3032</v>
      </c>
      <c r="F709" s="2">
        <v>45539.652836238427</v>
      </c>
      <c r="G709" s="2">
        <v>45525.354062500002</v>
      </c>
      <c r="H709" s="2">
        <v>45527.690308321762</v>
      </c>
      <c r="I709" s="1" t="s">
        <v>3021</v>
      </c>
      <c r="J709" s="1" t="s">
        <v>1422</v>
      </c>
      <c r="K709" t="s">
        <v>5121</v>
      </c>
    </row>
    <row r="710" spans="1:11" x14ac:dyDescent="0.3">
      <c r="A710" s="1" t="s">
        <v>5122</v>
      </c>
      <c r="B710" s="3">
        <v>45353</v>
      </c>
      <c r="C710">
        <v>2024</v>
      </c>
      <c r="D710" s="1" t="s">
        <v>5123</v>
      </c>
      <c r="E710" s="1" t="s">
        <v>3032</v>
      </c>
      <c r="F710" s="2">
        <v>45539.652836307869</v>
      </c>
      <c r="G710" s="2">
        <v>45525.354120370372</v>
      </c>
      <c r="H710" s="2">
        <v>45527.690308576392</v>
      </c>
      <c r="I710" s="1" t="s">
        <v>3021</v>
      </c>
      <c r="J710" s="1" t="s">
        <v>1424</v>
      </c>
      <c r="K710" t="s">
        <v>5124</v>
      </c>
    </row>
    <row r="711" spans="1:11" x14ac:dyDescent="0.3">
      <c r="A711" s="1" t="s">
        <v>5125</v>
      </c>
      <c r="B711" s="3">
        <v>45425</v>
      </c>
      <c r="C711">
        <v>2024</v>
      </c>
      <c r="D711" s="1" t="s">
        <v>5126</v>
      </c>
      <c r="E711" s="1" t="s">
        <v>3032</v>
      </c>
      <c r="F711" s="2">
        <v>45539.652836365742</v>
      </c>
      <c r="G711" s="2">
        <v>45525.354166666664</v>
      </c>
      <c r="H711" s="2">
        <v>45527.690308750003</v>
      </c>
      <c r="I711" s="1" t="s">
        <v>3021</v>
      </c>
      <c r="J711" s="1" t="s">
        <v>1426</v>
      </c>
      <c r="K711" t="s">
        <v>5127</v>
      </c>
    </row>
    <row r="712" spans="1:11" x14ac:dyDescent="0.3">
      <c r="A712" s="1" t="s">
        <v>5128</v>
      </c>
      <c r="B712" s="3">
        <v>45510</v>
      </c>
      <c r="C712">
        <v>2024</v>
      </c>
      <c r="D712" s="1" t="s">
        <v>5129</v>
      </c>
      <c r="E712" s="1" t="s">
        <v>3032</v>
      </c>
      <c r="F712" s="2">
        <v>45539.652836435183</v>
      </c>
      <c r="G712" s="2">
        <v>45525.354212962964</v>
      </c>
      <c r="H712" s="2">
        <v>45527.69030894676</v>
      </c>
      <c r="I712" s="1" t="s">
        <v>3021</v>
      </c>
      <c r="J712" s="1" t="s">
        <v>1428</v>
      </c>
      <c r="K712" t="s">
        <v>5130</v>
      </c>
    </row>
    <row r="713" spans="1:11" x14ac:dyDescent="0.3">
      <c r="A713" s="1" t="s">
        <v>5131</v>
      </c>
      <c r="B713" s="3">
        <v>45404</v>
      </c>
      <c r="C713">
        <v>2024</v>
      </c>
      <c r="D713" s="1" t="s">
        <v>5132</v>
      </c>
      <c r="E713" s="1" t="s">
        <v>3032</v>
      </c>
      <c r="F713" s="2">
        <v>45539.652836493056</v>
      </c>
      <c r="G713" s="2">
        <v>45525.354270833333</v>
      </c>
      <c r="H713" s="2">
        <v>45527.690309097219</v>
      </c>
      <c r="I713" s="1" t="s">
        <v>3021</v>
      </c>
      <c r="J713" s="1" t="s">
        <v>1430</v>
      </c>
      <c r="K713" t="s">
        <v>5133</v>
      </c>
    </row>
    <row r="714" spans="1:11" x14ac:dyDescent="0.3">
      <c r="A714" s="1" t="s">
        <v>5134</v>
      </c>
      <c r="B714" s="3">
        <v>45372</v>
      </c>
      <c r="C714">
        <v>2024</v>
      </c>
      <c r="D714" s="1" t="s">
        <v>5135</v>
      </c>
      <c r="E714" s="1" t="s">
        <v>3032</v>
      </c>
      <c r="F714" s="2">
        <v>45539.652836539353</v>
      </c>
      <c r="G714" s="2">
        <v>45525.354363425926</v>
      </c>
      <c r="H714" s="2">
        <v>45527.690309282407</v>
      </c>
      <c r="I714" s="1" t="s">
        <v>3021</v>
      </c>
      <c r="J714" s="1" t="s">
        <v>1432</v>
      </c>
      <c r="K714" t="s">
        <v>5136</v>
      </c>
    </row>
    <row r="715" spans="1:11" x14ac:dyDescent="0.3">
      <c r="A715" s="1" t="s">
        <v>5137</v>
      </c>
      <c r="B715" s="3">
        <v>45436</v>
      </c>
      <c r="C715">
        <v>2024</v>
      </c>
      <c r="D715" s="1" t="s">
        <v>5138</v>
      </c>
      <c r="E715" s="1" t="s">
        <v>3032</v>
      </c>
      <c r="F715" s="2">
        <v>45539.65283658565</v>
      </c>
      <c r="G715" s="2">
        <v>45525.354317129626</v>
      </c>
      <c r="H715" s="2">
        <v>45527.690309201389</v>
      </c>
      <c r="I715" s="1" t="s">
        <v>3021</v>
      </c>
      <c r="J715" s="1" t="s">
        <v>1434</v>
      </c>
      <c r="K715" t="s">
        <v>5139</v>
      </c>
    </row>
    <row r="716" spans="1:11" x14ac:dyDescent="0.3">
      <c r="A716" s="1" t="s">
        <v>5140</v>
      </c>
      <c r="B716" s="3">
        <v>45190</v>
      </c>
      <c r="C716">
        <v>2023</v>
      </c>
      <c r="D716" s="1" t="s">
        <v>5141</v>
      </c>
      <c r="E716" s="1" t="s">
        <v>3032</v>
      </c>
      <c r="F716" s="2">
        <v>45539.652836620371</v>
      </c>
      <c r="G716" s="2">
        <v>45525.354409722226</v>
      </c>
      <c r="H716" s="2">
        <v>45527.690309432874</v>
      </c>
      <c r="I716" s="1" t="s">
        <v>3021</v>
      </c>
      <c r="J716" s="1" t="s">
        <v>1436</v>
      </c>
      <c r="K716" t="s">
        <v>5142</v>
      </c>
    </row>
    <row r="717" spans="1:11" x14ac:dyDescent="0.3">
      <c r="A717" s="1" t="s">
        <v>5143</v>
      </c>
      <c r="B717" s="3">
        <v>45412</v>
      </c>
      <c r="C717">
        <v>2024</v>
      </c>
      <c r="D717" s="1" t="s">
        <v>5144</v>
      </c>
      <c r="E717" s="1" t="s">
        <v>3032</v>
      </c>
      <c r="F717" s="2">
        <v>45539.652836666668</v>
      </c>
      <c r="G717" s="2">
        <v>45525.354490740741</v>
      </c>
      <c r="H717" s="2">
        <v>45527.690315856482</v>
      </c>
      <c r="I717" s="1" t="s">
        <v>3021</v>
      </c>
      <c r="J717" s="1" t="s">
        <v>1438</v>
      </c>
      <c r="K717" t="s">
        <v>5145</v>
      </c>
    </row>
    <row r="718" spans="1:11" x14ac:dyDescent="0.3">
      <c r="A718" s="1" t="s">
        <v>5146</v>
      </c>
      <c r="B718" s="3">
        <v>45435</v>
      </c>
      <c r="C718">
        <v>2024</v>
      </c>
      <c r="D718" s="1" t="s">
        <v>5147</v>
      </c>
      <c r="E718" s="1" t="s">
        <v>3032</v>
      </c>
      <c r="F718" s="2">
        <v>45539.652836712965</v>
      </c>
      <c r="G718" s="2">
        <v>45525.354537037034</v>
      </c>
      <c r="H718" s="2">
        <v>45527.690316157408</v>
      </c>
      <c r="I718" s="1" t="s">
        <v>3021</v>
      </c>
      <c r="J718" s="1" t="s">
        <v>1440</v>
      </c>
      <c r="K718" t="s">
        <v>5148</v>
      </c>
    </row>
    <row r="719" spans="1:11" x14ac:dyDescent="0.3">
      <c r="A719" s="1" t="s">
        <v>5149</v>
      </c>
      <c r="B719" s="3">
        <v>45455</v>
      </c>
      <c r="C719">
        <v>2024</v>
      </c>
      <c r="D719" s="1" t="s">
        <v>5150</v>
      </c>
      <c r="E719" s="1" t="s">
        <v>3032</v>
      </c>
      <c r="F719" s="2">
        <v>45539.652836759262</v>
      </c>
      <c r="G719" s="2">
        <v>45525.354594907411</v>
      </c>
      <c r="H719" s="2">
        <v>45527.690316238426</v>
      </c>
      <c r="I719" s="1" t="s">
        <v>3021</v>
      </c>
      <c r="J719" s="1" t="s">
        <v>1442</v>
      </c>
      <c r="K719" t="s">
        <v>5151</v>
      </c>
    </row>
    <row r="720" spans="1:11" x14ac:dyDescent="0.3">
      <c r="A720" s="1" t="s">
        <v>5152</v>
      </c>
      <c r="B720" s="3">
        <v>45414</v>
      </c>
      <c r="C720">
        <v>2024</v>
      </c>
      <c r="D720" s="1" t="s">
        <v>5153</v>
      </c>
      <c r="E720" s="1" t="s">
        <v>3032</v>
      </c>
      <c r="F720" s="2">
        <v>45539.652836793983</v>
      </c>
      <c r="G720" s="2">
        <v>45525.354629629626</v>
      </c>
      <c r="H720" s="2">
        <v>45527.690316307868</v>
      </c>
      <c r="I720" s="1" t="s">
        <v>3021</v>
      </c>
      <c r="J720" s="1" t="s">
        <v>1444</v>
      </c>
      <c r="K720" t="s">
        <v>3246</v>
      </c>
    </row>
    <row r="721" spans="1:11" x14ac:dyDescent="0.3">
      <c r="A721" s="1" t="s">
        <v>5154</v>
      </c>
      <c r="B721" s="3">
        <v>45390</v>
      </c>
      <c r="C721">
        <v>2024</v>
      </c>
      <c r="D721" s="1" t="s">
        <v>5155</v>
      </c>
      <c r="E721" s="1" t="s">
        <v>3032</v>
      </c>
      <c r="F721" s="2">
        <v>45539.65283684028</v>
      </c>
      <c r="G721" s="2">
        <v>45525.354444444441</v>
      </c>
      <c r="H721" s="2">
        <v>45527.690309583333</v>
      </c>
      <c r="I721" s="1" t="s">
        <v>3021</v>
      </c>
      <c r="J721" s="1" t="s">
        <v>1446</v>
      </c>
      <c r="K721" t="s">
        <v>5156</v>
      </c>
    </row>
    <row r="722" spans="1:11" x14ac:dyDescent="0.3">
      <c r="A722" s="1" t="s">
        <v>5157</v>
      </c>
      <c r="B722" s="3">
        <v>45412</v>
      </c>
      <c r="C722">
        <v>2024</v>
      </c>
      <c r="D722" s="1" t="s">
        <v>5158</v>
      </c>
      <c r="E722" s="1" t="s">
        <v>3032</v>
      </c>
      <c r="F722" s="2">
        <v>45539.652836886577</v>
      </c>
      <c r="G722" s="2">
        <v>45525.354675925926</v>
      </c>
      <c r="H722" s="2">
        <v>45527.690316631946</v>
      </c>
      <c r="I722" s="1" t="s">
        <v>3021</v>
      </c>
      <c r="J722" s="1" t="s">
        <v>1448</v>
      </c>
      <c r="K722" t="s">
        <v>5159</v>
      </c>
    </row>
    <row r="723" spans="1:11" x14ac:dyDescent="0.3">
      <c r="A723" s="1" t="s">
        <v>5160</v>
      </c>
      <c r="B723" s="3">
        <v>45471</v>
      </c>
      <c r="C723">
        <v>2024</v>
      </c>
      <c r="D723" s="1" t="s">
        <v>5161</v>
      </c>
      <c r="E723" s="1" t="s">
        <v>3032</v>
      </c>
      <c r="F723" s="2">
        <v>45539.652836932873</v>
      </c>
      <c r="G723" s="2">
        <v>45525.354733796295</v>
      </c>
      <c r="H723" s="2">
        <v>45527.690316793982</v>
      </c>
      <c r="I723" s="1" t="s">
        <v>3021</v>
      </c>
      <c r="J723" s="1" t="s">
        <v>1450</v>
      </c>
      <c r="K723" t="s">
        <v>5162</v>
      </c>
    </row>
    <row r="724" spans="1:11" x14ac:dyDescent="0.3">
      <c r="A724" s="1" t="s">
        <v>5163</v>
      </c>
      <c r="B724" s="3">
        <v>45454</v>
      </c>
      <c r="C724">
        <v>2024</v>
      </c>
      <c r="D724" s="1" t="s">
        <v>5164</v>
      </c>
      <c r="E724" s="1" t="s">
        <v>3032</v>
      </c>
      <c r="F724" s="2">
        <v>45539.652836979163</v>
      </c>
      <c r="G724" s="2">
        <v>45525.354768518519</v>
      </c>
      <c r="H724" s="2">
        <v>45527.690316944441</v>
      </c>
      <c r="I724" s="1" t="s">
        <v>3021</v>
      </c>
      <c r="J724" s="1" t="s">
        <v>1452</v>
      </c>
      <c r="K724" t="s">
        <v>5165</v>
      </c>
    </row>
    <row r="725" spans="1:11" x14ac:dyDescent="0.3">
      <c r="A725" s="1" t="s">
        <v>5166</v>
      </c>
      <c r="B725" s="3">
        <v>45415</v>
      </c>
      <c r="C725">
        <v>2024</v>
      </c>
      <c r="D725" s="1" t="s">
        <v>5167</v>
      </c>
      <c r="E725" s="1" t="s">
        <v>3032</v>
      </c>
      <c r="F725" s="2">
        <v>45539.65283702546</v>
      </c>
      <c r="G725" s="2">
        <v>45525.354814814818</v>
      </c>
      <c r="H725" s="2">
        <v>45527.690317175926</v>
      </c>
      <c r="I725" s="1" t="s">
        <v>3021</v>
      </c>
      <c r="J725" s="1" t="s">
        <v>1454</v>
      </c>
      <c r="K725" t="s">
        <v>5168</v>
      </c>
    </row>
    <row r="726" spans="1:11" x14ac:dyDescent="0.3">
      <c r="A726" s="1" t="s">
        <v>5169</v>
      </c>
      <c r="B726" s="3">
        <v>45401</v>
      </c>
      <c r="C726">
        <v>2024</v>
      </c>
      <c r="D726" s="1" t="s">
        <v>5170</v>
      </c>
      <c r="E726" s="1" t="s">
        <v>3032</v>
      </c>
      <c r="F726" s="2">
        <v>45539.652837071757</v>
      </c>
      <c r="G726" s="2">
        <v>45525.354861111111</v>
      </c>
      <c r="H726" s="2">
        <v>45527.690317418979</v>
      </c>
      <c r="I726" s="1" t="s">
        <v>3021</v>
      </c>
      <c r="J726" s="1" t="s">
        <v>1456</v>
      </c>
      <c r="K726" t="s">
        <v>5171</v>
      </c>
    </row>
    <row r="727" spans="1:11" x14ac:dyDescent="0.3">
      <c r="A727" s="1" t="s">
        <v>5172</v>
      </c>
      <c r="B727" s="3">
        <v>45411</v>
      </c>
      <c r="C727">
        <v>2024</v>
      </c>
      <c r="D727" s="1" t="s">
        <v>5173</v>
      </c>
      <c r="E727" s="1" t="s">
        <v>3032</v>
      </c>
      <c r="F727" s="2">
        <v>45539.652837118054</v>
      </c>
      <c r="G727" s="2">
        <v>45525.354907407411</v>
      </c>
      <c r="H727" s="2">
        <v>45527.69031766204</v>
      </c>
      <c r="I727" s="1" t="s">
        <v>3021</v>
      </c>
      <c r="J727" s="1" t="s">
        <v>1458</v>
      </c>
      <c r="K727" t="s">
        <v>5174</v>
      </c>
    </row>
    <row r="728" spans="1:11" x14ac:dyDescent="0.3">
      <c r="A728" s="1" t="s">
        <v>5175</v>
      </c>
      <c r="B728" s="3">
        <v>45316</v>
      </c>
      <c r="C728">
        <v>2024</v>
      </c>
      <c r="D728" s="1" t="s">
        <v>5176</v>
      </c>
      <c r="E728" s="1" t="s">
        <v>3032</v>
      </c>
      <c r="F728" s="2">
        <v>45539.652837164351</v>
      </c>
      <c r="G728" s="2">
        <v>45525.354953703703</v>
      </c>
      <c r="H728" s="2">
        <v>45527.690317939814</v>
      </c>
      <c r="I728" s="1" t="s">
        <v>3021</v>
      </c>
      <c r="J728" s="1" t="s">
        <v>1460</v>
      </c>
      <c r="K728" t="s">
        <v>5177</v>
      </c>
    </row>
    <row r="729" spans="1:11" x14ac:dyDescent="0.3">
      <c r="A729" s="1" t="s">
        <v>5178</v>
      </c>
      <c r="B729" s="3">
        <v>45188</v>
      </c>
      <c r="C729">
        <v>2023</v>
      </c>
      <c r="D729" s="1" t="s">
        <v>5179</v>
      </c>
      <c r="E729" s="1" t="s">
        <v>3032</v>
      </c>
      <c r="F729" s="2">
        <v>45539.6528372338</v>
      </c>
      <c r="G729" s="2">
        <v>45525.355000000003</v>
      </c>
      <c r="H729" s="2">
        <v>45527.690318043984</v>
      </c>
      <c r="I729" s="1" t="s">
        <v>3021</v>
      </c>
      <c r="J729" s="1" t="s">
        <v>1462</v>
      </c>
      <c r="K729" t="s">
        <v>5180</v>
      </c>
    </row>
    <row r="730" spans="1:11" x14ac:dyDescent="0.3">
      <c r="A730" s="1" t="s">
        <v>5181</v>
      </c>
      <c r="B730" s="3">
        <v>45400</v>
      </c>
      <c r="C730">
        <v>2024</v>
      </c>
      <c r="D730" s="1" t="s">
        <v>5182</v>
      </c>
      <c r="E730" s="1" t="s">
        <v>3032</v>
      </c>
      <c r="F730" s="2">
        <v>45539.652837280089</v>
      </c>
      <c r="G730" s="2">
        <v>45525.355046296296</v>
      </c>
      <c r="H730" s="2">
        <v>45527.690318125002</v>
      </c>
      <c r="I730" s="1" t="s">
        <v>3021</v>
      </c>
      <c r="J730" s="1" t="s">
        <v>1464</v>
      </c>
      <c r="K730" t="s">
        <v>5183</v>
      </c>
    </row>
    <row r="731" spans="1:11" x14ac:dyDescent="0.3">
      <c r="A731" s="1" t="s">
        <v>5184</v>
      </c>
      <c r="B731" s="3">
        <v>45433</v>
      </c>
      <c r="C731">
        <v>2024</v>
      </c>
      <c r="D731" s="1" t="s">
        <v>5185</v>
      </c>
      <c r="E731" s="1" t="s">
        <v>3032</v>
      </c>
      <c r="F731" s="2">
        <v>45539.652837326386</v>
      </c>
      <c r="G731" s="2">
        <v>45525.355092592596</v>
      </c>
      <c r="H731" s="2">
        <v>45527.690318194444</v>
      </c>
      <c r="I731" s="1" t="s">
        <v>3021</v>
      </c>
      <c r="J731" s="1" t="s">
        <v>1466</v>
      </c>
      <c r="K731" t="s">
        <v>5186</v>
      </c>
    </row>
    <row r="732" spans="1:11" x14ac:dyDescent="0.3">
      <c r="A732" s="1" t="s">
        <v>5187</v>
      </c>
      <c r="B732" s="3">
        <v>45408</v>
      </c>
      <c r="C732">
        <v>2024</v>
      </c>
      <c r="D732" s="1" t="s">
        <v>5188</v>
      </c>
      <c r="E732" s="1" t="s">
        <v>3032</v>
      </c>
      <c r="F732" s="2">
        <v>45539.652837384259</v>
      </c>
      <c r="G732" s="2">
        <v>45525.355173611111</v>
      </c>
      <c r="H732" s="2">
        <v>45527.690318425928</v>
      </c>
      <c r="I732" s="1" t="s">
        <v>3021</v>
      </c>
      <c r="J732" s="1" t="s">
        <v>1468</v>
      </c>
      <c r="K732" t="s">
        <v>5189</v>
      </c>
    </row>
    <row r="733" spans="1:11" x14ac:dyDescent="0.3">
      <c r="A733" s="1" t="s">
        <v>5190</v>
      </c>
      <c r="B733" s="3">
        <v>45379</v>
      </c>
      <c r="C733">
        <v>2024</v>
      </c>
      <c r="D733" s="1" t="s">
        <v>5191</v>
      </c>
      <c r="E733" s="1" t="s">
        <v>3032</v>
      </c>
      <c r="F733" s="2">
        <v>45539.652837453701</v>
      </c>
      <c r="G733" s="2">
        <v>45525.355127314811</v>
      </c>
      <c r="H733" s="2">
        <v>45527.690318298613</v>
      </c>
      <c r="I733" s="1" t="s">
        <v>3021</v>
      </c>
      <c r="J733" s="1" t="s">
        <v>1470</v>
      </c>
      <c r="K733" t="s">
        <v>5192</v>
      </c>
    </row>
    <row r="734" spans="1:11" x14ac:dyDescent="0.3">
      <c r="A734" s="1" t="s">
        <v>5193</v>
      </c>
      <c r="B734" s="3">
        <v>45380</v>
      </c>
      <c r="C734">
        <v>2024</v>
      </c>
      <c r="D734" s="1" t="s">
        <v>5194</v>
      </c>
      <c r="E734" s="1" t="s">
        <v>3032</v>
      </c>
      <c r="F734" s="2">
        <v>45539.652837488429</v>
      </c>
      <c r="G734" s="2">
        <v>45525.355219907404</v>
      </c>
      <c r="H734" s="2">
        <v>45527.690318738423</v>
      </c>
      <c r="I734" s="1" t="s">
        <v>3021</v>
      </c>
      <c r="J734" s="1" t="s">
        <v>1472</v>
      </c>
      <c r="K734" t="s">
        <v>5195</v>
      </c>
    </row>
    <row r="735" spans="1:11" x14ac:dyDescent="0.3">
      <c r="A735" s="1" t="s">
        <v>5196</v>
      </c>
      <c r="B735" s="3">
        <v>45392</v>
      </c>
      <c r="C735">
        <v>2024</v>
      </c>
      <c r="D735" s="1" t="s">
        <v>5197</v>
      </c>
      <c r="E735" s="1" t="s">
        <v>3032</v>
      </c>
      <c r="F735" s="2">
        <v>45539.652837534719</v>
      </c>
      <c r="G735" s="2">
        <v>45525.355266203704</v>
      </c>
      <c r="H735" s="2">
        <v>45527.690319004629</v>
      </c>
      <c r="I735" s="1" t="s">
        <v>3021</v>
      </c>
      <c r="J735" s="1" t="s">
        <v>1474</v>
      </c>
      <c r="K735" t="s">
        <v>3246</v>
      </c>
    </row>
    <row r="736" spans="1:11" x14ac:dyDescent="0.3">
      <c r="A736" s="1" t="s">
        <v>5198</v>
      </c>
      <c r="B736" s="3">
        <v>45384</v>
      </c>
      <c r="C736">
        <v>2024</v>
      </c>
      <c r="D736" s="1" t="s">
        <v>5199</v>
      </c>
      <c r="E736" s="1" t="s">
        <v>3032</v>
      </c>
      <c r="F736" s="2">
        <v>45539.652837604168</v>
      </c>
      <c r="G736" s="2">
        <v>45525.355393518519</v>
      </c>
      <c r="H736" s="2">
        <v>45527.690319444446</v>
      </c>
      <c r="I736" s="1" t="s">
        <v>3021</v>
      </c>
      <c r="J736" s="1" t="s">
        <v>1476</v>
      </c>
      <c r="K736" t="s">
        <v>5200</v>
      </c>
    </row>
    <row r="737" spans="1:11" x14ac:dyDescent="0.3">
      <c r="A737" s="1" t="s">
        <v>5201</v>
      </c>
      <c r="B737" s="3">
        <v>45412</v>
      </c>
      <c r="C737">
        <v>2024</v>
      </c>
      <c r="D737" s="1" t="s">
        <v>5202</v>
      </c>
      <c r="E737" s="1" t="s">
        <v>3032</v>
      </c>
      <c r="F737" s="2">
        <v>45539.652837650465</v>
      </c>
      <c r="G737" s="2">
        <v>45525.355439814812</v>
      </c>
      <c r="H737" s="2">
        <v>45527.690319548608</v>
      </c>
      <c r="I737" s="1" t="s">
        <v>3021</v>
      </c>
      <c r="J737" s="1" t="s">
        <v>1478</v>
      </c>
      <c r="K737" t="s">
        <v>5203</v>
      </c>
    </row>
    <row r="738" spans="1:11" x14ac:dyDescent="0.3">
      <c r="A738" s="1" t="s">
        <v>5204</v>
      </c>
      <c r="B738" s="3">
        <v>45474</v>
      </c>
      <c r="C738">
        <v>2024</v>
      </c>
      <c r="D738" s="1" t="s">
        <v>5205</v>
      </c>
      <c r="E738" s="1" t="s">
        <v>3032</v>
      </c>
      <c r="F738" s="2">
        <v>45539.652837696762</v>
      </c>
      <c r="G738" s="2">
        <v>45525.355486111112</v>
      </c>
      <c r="H738" s="2">
        <v>45527.690319618057</v>
      </c>
      <c r="I738" s="1" t="s">
        <v>3021</v>
      </c>
      <c r="J738" s="1" t="s">
        <v>1480</v>
      </c>
      <c r="K738" t="s">
        <v>5206</v>
      </c>
    </row>
    <row r="739" spans="1:11" x14ac:dyDescent="0.3">
      <c r="A739" s="1" t="s">
        <v>5207</v>
      </c>
      <c r="B739" s="3">
        <v>45400</v>
      </c>
      <c r="C739">
        <v>2024</v>
      </c>
      <c r="D739" s="1" t="s">
        <v>5208</v>
      </c>
      <c r="E739" s="1" t="s">
        <v>3032</v>
      </c>
      <c r="F739" s="2">
        <v>45539.652837743059</v>
      </c>
      <c r="G739" s="2">
        <v>45525.355520833335</v>
      </c>
      <c r="H739" s="2">
        <v>45527.690319768517</v>
      </c>
      <c r="I739" s="1" t="s">
        <v>3021</v>
      </c>
      <c r="J739" s="1" t="s">
        <v>1482</v>
      </c>
      <c r="K739" t="s">
        <v>5209</v>
      </c>
    </row>
    <row r="740" spans="1:11" x14ac:dyDescent="0.3">
      <c r="A740" s="1" t="s">
        <v>5210</v>
      </c>
      <c r="B740" s="3">
        <v>45482</v>
      </c>
      <c r="C740">
        <v>2024</v>
      </c>
      <c r="D740" s="1" t="s">
        <v>5211</v>
      </c>
      <c r="E740" s="1" t="s">
        <v>3032</v>
      </c>
      <c r="F740" s="2">
        <v>45539.652837777779</v>
      </c>
      <c r="G740" s="2">
        <v>45525.355567129627</v>
      </c>
      <c r="H740" s="2">
        <v>45527.690319976849</v>
      </c>
      <c r="I740" s="1" t="s">
        <v>3021</v>
      </c>
      <c r="J740" s="1" t="s">
        <v>1484</v>
      </c>
      <c r="K740" t="s">
        <v>5212</v>
      </c>
    </row>
    <row r="741" spans="1:11" x14ac:dyDescent="0.3">
      <c r="A741" s="1" t="s">
        <v>5213</v>
      </c>
      <c r="B741" s="3">
        <v>45381</v>
      </c>
      <c r="C741">
        <v>2024</v>
      </c>
      <c r="D741" s="1" t="s">
        <v>5214</v>
      </c>
      <c r="E741" s="1" t="s">
        <v>3032</v>
      </c>
      <c r="F741" s="2">
        <v>45539.652837824076</v>
      </c>
      <c r="G741" s="2">
        <v>45525.355613425927</v>
      </c>
      <c r="H741" s="2">
        <v>45527.69032011574</v>
      </c>
      <c r="I741" s="1" t="s">
        <v>3021</v>
      </c>
      <c r="J741" s="1" t="s">
        <v>1486</v>
      </c>
      <c r="K741" t="s">
        <v>5215</v>
      </c>
    </row>
    <row r="742" spans="1:11" x14ac:dyDescent="0.3">
      <c r="A742" s="1" t="s">
        <v>5216</v>
      </c>
      <c r="B742" s="3">
        <v>45412</v>
      </c>
      <c r="C742">
        <v>2024</v>
      </c>
      <c r="D742" s="1" t="s">
        <v>5217</v>
      </c>
      <c r="E742" s="1" t="s">
        <v>3032</v>
      </c>
      <c r="F742" s="2">
        <v>45539.652837870373</v>
      </c>
      <c r="G742" s="2">
        <v>45525.35565972222</v>
      </c>
      <c r="H742" s="2">
        <v>45527.690320300928</v>
      </c>
      <c r="I742" s="1" t="s">
        <v>3021</v>
      </c>
      <c r="J742" s="1" t="s">
        <v>1488</v>
      </c>
      <c r="K742" t="s">
        <v>5218</v>
      </c>
    </row>
    <row r="743" spans="1:11" x14ac:dyDescent="0.3">
      <c r="A743" s="1" t="s">
        <v>5219</v>
      </c>
      <c r="B743" s="3">
        <v>45475</v>
      </c>
      <c r="C743">
        <v>2024</v>
      </c>
      <c r="D743" s="1" t="s">
        <v>5220</v>
      </c>
      <c r="E743" s="1" t="s">
        <v>3032</v>
      </c>
      <c r="F743" s="2">
        <v>45539.652837905094</v>
      </c>
      <c r="G743" s="2">
        <v>45525.355706018519</v>
      </c>
      <c r="H743" s="2">
        <v>45527.690320555557</v>
      </c>
      <c r="I743" s="1" t="s">
        <v>3021</v>
      </c>
      <c r="J743" s="1" t="s">
        <v>1490</v>
      </c>
      <c r="K743" t="s">
        <v>5221</v>
      </c>
    </row>
    <row r="744" spans="1:11" x14ac:dyDescent="0.3">
      <c r="A744" s="1" t="s">
        <v>5222</v>
      </c>
      <c r="B744" s="3">
        <v>45399</v>
      </c>
      <c r="C744">
        <v>2024</v>
      </c>
      <c r="D744" s="1" t="s">
        <v>5223</v>
      </c>
      <c r="E744" s="1" t="s">
        <v>3032</v>
      </c>
      <c r="F744" s="2">
        <v>45539.652837951391</v>
      </c>
      <c r="G744" s="2">
        <v>45525.355740740742</v>
      </c>
      <c r="H744" s="2">
        <v>45527.690320833331</v>
      </c>
      <c r="I744" s="1" t="s">
        <v>3021</v>
      </c>
      <c r="J744" s="1" t="s">
        <v>1492</v>
      </c>
      <c r="K744" t="s">
        <v>5224</v>
      </c>
    </row>
    <row r="745" spans="1:11" x14ac:dyDescent="0.3">
      <c r="A745" s="1" t="s">
        <v>5225</v>
      </c>
      <c r="B745" s="3">
        <v>45400</v>
      </c>
      <c r="C745">
        <v>2024</v>
      </c>
      <c r="D745" s="1" t="s">
        <v>5226</v>
      </c>
      <c r="E745" s="1" t="s">
        <v>3032</v>
      </c>
      <c r="F745" s="2">
        <v>45539.652837997688</v>
      </c>
      <c r="G745" s="2">
        <v>45525.355787037035</v>
      </c>
      <c r="H745" s="2">
        <v>45527.690320995367</v>
      </c>
      <c r="I745" s="1" t="s">
        <v>3021</v>
      </c>
      <c r="J745" s="1" t="s">
        <v>1494</v>
      </c>
      <c r="K745" t="s">
        <v>5227</v>
      </c>
    </row>
    <row r="746" spans="1:11" x14ac:dyDescent="0.3">
      <c r="A746" s="1" t="s">
        <v>5228</v>
      </c>
      <c r="B746" s="3">
        <v>45397</v>
      </c>
      <c r="C746">
        <v>2024</v>
      </c>
      <c r="D746" s="1" t="s">
        <v>5229</v>
      </c>
      <c r="E746" s="1" t="s">
        <v>3032</v>
      </c>
      <c r="F746" s="2">
        <v>45539.652838055554</v>
      </c>
      <c r="G746" s="2">
        <v>45525.355312500003</v>
      </c>
      <c r="H746" s="2">
        <v>45527.690319166664</v>
      </c>
      <c r="I746" s="1" t="s">
        <v>3021</v>
      </c>
      <c r="J746" s="1" t="s">
        <v>1496</v>
      </c>
      <c r="K746" t="s">
        <v>5230</v>
      </c>
    </row>
    <row r="747" spans="1:11" x14ac:dyDescent="0.3">
      <c r="A747" s="1" t="s">
        <v>5231</v>
      </c>
      <c r="B747" s="3">
        <v>45502</v>
      </c>
      <c r="C747">
        <v>2024</v>
      </c>
      <c r="D747" s="1" t="s">
        <v>5232</v>
      </c>
      <c r="E747" s="1" t="s">
        <v>3032</v>
      </c>
      <c r="F747" s="2">
        <v>45539.652838101851</v>
      </c>
      <c r="G747" s="2">
        <v>45525.355347222219</v>
      </c>
      <c r="H747" s="2">
        <v>45527.690319374997</v>
      </c>
      <c r="I747" s="1" t="s">
        <v>3021</v>
      </c>
      <c r="J747" s="1" t="s">
        <v>1498</v>
      </c>
      <c r="K747" t="s">
        <v>5233</v>
      </c>
    </row>
    <row r="748" spans="1:11" x14ac:dyDescent="0.3">
      <c r="A748" s="1" t="s">
        <v>5234</v>
      </c>
      <c r="B748" s="3">
        <v>45372</v>
      </c>
      <c r="C748">
        <v>2024</v>
      </c>
      <c r="D748" s="1" t="s">
        <v>5235</v>
      </c>
      <c r="E748" s="1" t="s">
        <v>3032</v>
      </c>
      <c r="F748" s="2">
        <v>45539.6528381713</v>
      </c>
      <c r="G748" s="2">
        <v>45525.355914351851</v>
      </c>
      <c r="H748" s="2">
        <v>45527.690321585651</v>
      </c>
      <c r="I748" s="1" t="s">
        <v>3021</v>
      </c>
      <c r="J748" s="1" t="s">
        <v>1500</v>
      </c>
      <c r="K748" t="s">
        <v>5236</v>
      </c>
    </row>
    <row r="749" spans="1:11" x14ac:dyDescent="0.3">
      <c r="A749" s="1" t="s">
        <v>5237</v>
      </c>
      <c r="B749" s="3">
        <v>45309</v>
      </c>
      <c r="C749">
        <v>2024</v>
      </c>
      <c r="D749" s="1" t="s">
        <v>5238</v>
      </c>
      <c r="E749" s="1" t="s">
        <v>3032</v>
      </c>
      <c r="F749" s="2">
        <v>45539.652838206021</v>
      </c>
      <c r="G749" s="2">
        <v>45525.35596064815</v>
      </c>
      <c r="H749" s="2">
        <v>45527.690321932867</v>
      </c>
      <c r="I749" s="1" t="s">
        <v>3021</v>
      </c>
      <c r="J749" s="1" t="s">
        <v>1502</v>
      </c>
      <c r="K749" t="s">
        <v>5239</v>
      </c>
    </row>
    <row r="750" spans="1:11" x14ac:dyDescent="0.3">
      <c r="A750" s="1" t="s">
        <v>5240</v>
      </c>
      <c r="B750" s="3">
        <v>45309</v>
      </c>
      <c r="C750">
        <v>2024</v>
      </c>
      <c r="D750" s="1" t="s">
        <v>5241</v>
      </c>
      <c r="E750" s="1" t="s">
        <v>3032</v>
      </c>
      <c r="F750" s="2">
        <v>45539.652838252317</v>
      </c>
      <c r="G750" s="2">
        <v>45525.356053240743</v>
      </c>
      <c r="H750" s="2">
        <v>45527.690322175928</v>
      </c>
      <c r="I750" s="1" t="s">
        <v>3021</v>
      </c>
      <c r="J750" s="1" t="s">
        <v>1504</v>
      </c>
      <c r="K750" t="s">
        <v>5242</v>
      </c>
    </row>
    <row r="751" spans="1:11" x14ac:dyDescent="0.3">
      <c r="A751" s="1" t="s">
        <v>5243</v>
      </c>
      <c r="B751" s="3">
        <v>45379</v>
      </c>
      <c r="C751">
        <v>2024</v>
      </c>
      <c r="D751" s="1" t="s">
        <v>5244</v>
      </c>
      <c r="E751" s="1" t="s">
        <v>3032</v>
      </c>
      <c r="F751" s="2">
        <v>45539.652838287038</v>
      </c>
      <c r="G751" s="2">
        <v>45525.356006944443</v>
      </c>
      <c r="H751" s="2">
        <v>45527.690322013892</v>
      </c>
      <c r="I751" s="1" t="s">
        <v>3021</v>
      </c>
      <c r="J751" s="1" t="s">
        <v>1506</v>
      </c>
      <c r="K751" t="s">
        <v>5245</v>
      </c>
    </row>
    <row r="752" spans="1:11" x14ac:dyDescent="0.3">
      <c r="A752" s="1" t="s">
        <v>5246</v>
      </c>
      <c r="B752" s="3">
        <v>45415</v>
      </c>
      <c r="C752">
        <v>2024</v>
      </c>
      <c r="D752" s="1" t="s">
        <v>5247</v>
      </c>
      <c r="E752" s="1" t="s">
        <v>3032</v>
      </c>
      <c r="F752" s="2">
        <v>45539.652838333335</v>
      </c>
      <c r="G752" s="2">
        <v>45525.356099537035</v>
      </c>
      <c r="H752" s="2">
        <v>45527.690322245369</v>
      </c>
      <c r="I752" s="1" t="s">
        <v>3021</v>
      </c>
      <c r="J752" s="1" t="s">
        <v>1508</v>
      </c>
      <c r="K752" t="s">
        <v>5248</v>
      </c>
    </row>
    <row r="753" spans="1:11" x14ac:dyDescent="0.3">
      <c r="A753" s="1" t="s">
        <v>5249</v>
      </c>
      <c r="B753" s="3">
        <v>45463</v>
      </c>
      <c r="C753">
        <v>2024</v>
      </c>
      <c r="D753" s="1" t="s">
        <v>5250</v>
      </c>
      <c r="E753" s="1" t="s">
        <v>3032</v>
      </c>
      <c r="F753" s="2">
        <v>45539.652838379632</v>
      </c>
      <c r="G753" s="2">
        <v>45525.356145833335</v>
      </c>
      <c r="H753" s="2">
        <v>45527.690322326387</v>
      </c>
      <c r="I753" s="1" t="s">
        <v>3021</v>
      </c>
      <c r="J753" s="1" t="s">
        <v>1510</v>
      </c>
      <c r="K753" t="s">
        <v>5251</v>
      </c>
    </row>
    <row r="754" spans="1:11" x14ac:dyDescent="0.3">
      <c r="A754" s="1" t="s">
        <v>5252</v>
      </c>
      <c r="B754" s="3">
        <v>45351</v>
      </c>
      <c r="C754">
        <v>2024</v>
      </c>
      <c r="D754" s="1" t="s">
        <v>5253</v>
      </c>
      <c r="E754" s="1" t="s">
        <v>3032</v>
      </c>
      <c r="F754" s="2">
        <v>45539.652838425929</v>
      </c>
      <c r="G754" s="2">
        <v>45525.356192129628</v>
      </c>
      <c r="H754" s="2">
        <v>45527.690322488423</v>
      </c>
      <c r="I754" s="1" t="s">
        <v>3021</v>
      </c>
      <c r="J754" s="1" t="s">
        <v>1512</v>
      </c>
      <c r="K754" t="s">
        <v>5254</v>
      </c>
    </row>
    <row r="755" spans="1:11" x14ac:dyDescent="0.3">
      <c r="A755" s="1" t="s">
        <v>5255</v>
      </c>
      <c r="B755" s="3">
        <v>45391</v>
      </c>
      <c r="C755">
        <v>2024</v>
      </c>
      <c r="D755" s="1" t="s">
        <v>5256</v>
      </c>
      <c r="E755" s="1" t="s">
        <v>3032</v>
      </c>
      <c r="F755" s="2">
        <v>45539.652838472219</v>
      </c>
      <c r="G755" s="2">
        <v>45525.356238425928</v>
      </c>
      <c r="H755" s="2">
        <v>45527.690322754628</v>
      </c>
      <c r="I755" s="1" t="s">
        <v>3021</v>
      </c>
      <c r="J755" s="1" t="s">
        <v>1514</v>
      </c>
      <c r="K755" t="s">
        <v>5257</v>
      </c>
    </row>
    <row r="756" spans="1:11" x14ac:dyDescent="0.3">
      <c r="A756" s="1" t="s">
        <v>5258</v>
      </c>
      <c r="B756" s="3">
        <v>45406</v>
      </c>
      <c r="C756">
        <v>2024</v>
      </c>
      <c r="D756" s="1" t="s">
        <v>5259</v>
      </c>
      <c r="E756" s="1" t="s">
        <v>3032</v>
      </c>
      <c r="F756" s="2">
        <v>45539.652838530092</v>
      </c>
      <c r="G756" s="2">
        <v>45525.35628472222</v>
      </c>
      <c r="H756" s="2">
        <v>45527.690322893519</v>
      </c>
      <c r="I756" s="1" t="s">
        <v>3021</v>
      </c>
      <c r="J756" s="1" t="s">
        <v>1516</v>
      </c>
      <c r="K756" t="s">
        <v>3246</v>
      </c>
    </row>
    <row r="757" spans="1:11" x14ac:dyDescent="0.3">
      <c r="A757" s="1" t="s">
        <v>5260</v>
      </c>
      <c r="B757" s="3">
        <v>45496</v>
      </c>
      <c r="C757">
        <v>2024</v>
      </c>
      <c r="D757" s="1" t="s">
        <v>5261</v>
      </c>
      <c r="E757" s="1" t="s">
        <v>3032</v>
      </c>
      <c r="F757" s="2">
        <v>45539.652838564813</v>
      </c>
      <c r="G757" s="2">
        <v>45525.355833333335</v>
      </c>
      <c r="H757" s="2">
        <v>45527.690321203707</v>
      </c>
      <c r="I757" s="1" t="s">
        <v>3021</v>
      </c>
      <c r="J757" s="1" t="s">
        <v>1518</v>
      </c>
      <c r="K757" t="s">
        <v>5262</v>
      </c>
    </row>
    <row r="758" spans="1:11" x14ac:dyDescent="0.3">
      <c r="A758" s="1" t="s">
        <v>5263</v>
      </c>
      <c r="B758" s="3">
        <v>45392</v>
      </c>
      <c r="C758">
        <v>2024</v>
      </c>
      <c r="D758" s="1" t="s">
        <v>5264</v>
      </c>
      <c r="E758" s="1" t="s">
        <v>3032</v>
      </c>
      <c r="F758" s="2">
        <v>45539.652838611109</v>
      </c>
      <c r="G758" s="2">
        <v>45525.355879629627</v>
      </c>
      <c r="H758" s="2">
        <v>45527.690321435184</v>
      </c>
      <c r="I758" s="1" t="s">
        <v>3021</v>
      </c>
      <c r="J758" s="1" t="s">
        <v>1520</v>
      </c>
      <c r="K758" t="s">
        <v>5265</v>
      </c>
    </row>
    <row r="759" spans="1:11" x14ac:dyDescent="0.3">
      <c r="A759" s="1" t="s">
        <v>5266</v>
      </c>
      <c r="B759" s="3">
        <v>45411</v>
      </c>
      <c r="C759">
        <v>2024</v>
      </c>
      <c r="D759" s="1" t="s">
        <v>5267</v>
      </c>
      <c r="E759" s="1" t="s">
        <v>3032</v>
      </c>
      <c r="F759" s="2">
        <v>45539.65283864583</v>
      </c>
      <c r="G759" s="2">
        <v>45525.356319444443</v>
      </c>
      <c r="H759" s="2">
        <v>45527.690323067131</v>
      </c>
      <c r="I759" s="1" t="s">
        <v>3021</v>
      </c>
      <c r="J759" s="1" t="s">
        <v>1522</v>
      </c>
      <c r="K759" t="s">
        <v>5268</v>
      </c>
    </row>
    <row r="760" spans="1:11" x14ac:dyDescent="0.3">
      <c r="A760" s="1" t="s">
        <v>5269</v>
      </c>
      <c r="B760" s="3">
        <v>45414</v>
      </c>
      <c r="C760">
        <v>2024</v>
      </c>
      <c r="D760" s="1" t="s">
        <v>5270</v>
      </c>
      <c r="E760" s="1" t="s">
        <v>3032</v>
      </c>
      <c r="F760" s="2">
        <v>45539.652838703703</v>
      </c>
      <c r="G760" s="2">
        <v>45525.356412037036</v>
      </c>
      <c r="H760" s="2">
        <v>45527.690323425923</v>
      </c>
      <c r="I760" s="1" t="s">
        <v>3021</v>
      </c>
      <c r="J760" s="1" t="s">
        <v>1524</v>
      </c>
      <c r="K760" t="s">
        <v>5271</v>
      </c>
    </row>
    <row r="761" spans="1:11" x14ac:dyDescent="0.3">
      <c r="A761" s="1" t="s">
        <v>5272</v>
      </c>
      <c r="B761" s="3">
        <v>45379</v>
      </c>
      <c r="C761">
        <v>2024</v>
      </c>
      <c r="D761" s="1" t="s">
        <v>5273</v>
      </c>
      <c r="E761" s="1" t="s">
        <v>3032</v>
      </c>
      <c r="F761" s="2">
        <v>45539.65283875</v>
      </c>
      <c r="G761" s="2">
        <v>45525.356458333335</v>
      </c>
      <c r="H761" s="2">
        <v>45527.690323564813</v>
      </c>
      <c r="I761" s="1" t="s">
        <v>3021</v>
      </c>
      <c r="J761" s="1" t="s">
        <v>1526</v>
      </c>
      <c r="K761" t="s">
        <v>5274</v>
      </c>
    </row>
    <row r="762" spans="1:11" x14ac:dyDescent="0.3">
      <c r="A762" s="1" t="s">
        <v>5275</v>
      </c>
      <c r="B762" s="3">
        <v>45414</v>
      </c>
      <c r="C762">
        <v>2024</v>
      </c>
      <c r="D762" s="1" t="s">
        <v>5276</v>
      </c>
      <c r="E762" s="1" t="s">
        <v>3032</v>
      </c>
      <c r="F762" s="2">
        <v>45539.652838796297</v>
      </c>
      <c r="G762" s="2">
        <v>45525.356365740743</v>
      </c>
      <c r="H762" s="2">
        <v>45527.690323263887</v>
      </c>
      <c r="I762" s="1" t="s">
        <v>3021</v>
      </c>
      <c r="J762" s="1" t="s">
        <v>1528</v>
      </c>
      <c r="K762" t="s">
        <v>5277</v>
      </c>
    </row>
    <row r="763" spans="1:11" x14ac:dyDescent="0.3">
      <c r="A763" s="1" t="s">
        <v>5278</v>
      </c>
      <c r="B763" s="3">
        <v>45401</v>
      </c>
      <c r="C763">
        <v>2024</v>
      </c>
      <c r="D763" s="1" t="s">
        <v>5279</v>
      </c>
      <c r="E763" s="1" t="s">
        <v>3032</v>
      </c>
      <c r="F763" s="2">
        <v>45539.652838842594</v>
      </c>
      <c r="G763" s="2">
        <v>45525.356539351851</v>
      </c>
      <c r="H763" s="2">
        <v>45527.690323981478</v>
      </c>
      <c r="I763" s="1" t="s">
        <v>3021</v>
      </c>
      <c r="J763" s="1" t="s">
        <v>1530</v>
      </c>
      <c r="K763" t="s">
        <v>5280</v>
      </c>
    </row>
    <row r="764" spans="1:11" x14ac:dyDescent="0.3">
      <c r="A764" s="1" t="s">
        <v>5281</v>
      </c>
      <c r="B764" s="3">
        <v>45516</v>
      </c>
      <c r="C764">
        <v>2024</v>
      </c>
      <c r="D764" s="1" t="s">
        <v>5282</v>
      </c>
      <c r="E764" s="1" t="s">
        <v>3032</v>
      </c>
      <c r="F764" s="2">
        <v>45539.65283890046</v>
      </c>
      <c r="G764" s="2">
        <v>45525.356585648151</v>
      </c>
      <c r="H764" s="2">
        <v>45527.690324120369</v>
      </c>
      <c r="I764" s="1" t="s">
        <v>3021</v>
      </c>
      <c r="J764" s="1" t="s">
        <v>1532</v>
      </c>
      <c r="K764" t="s">
        <v>5283</v>
      </c>
    </row>
    <row r="765" spans="1:11" x14ac:dyDescent="0.3">
      <c r="A765" s="1" t="s">
        <v>5284</v>
      </c>
      <c r="B765" s="3">
        <v>45256</v>
      </c>
      <c r="C765">
        <v>2023</v>
      </c>
      <c r="D765" s="1" t="s">
        <v>5285</v>
      </c>
      <c r="E765" s="1" t="s">
        <v>3032</v>
      </c>
      <c r="F765" s="2">
        <v>45539.652838946757</v>
      </c>
      <c r="G765" s="2">
        <v>45525.356493055559</v>
      </c>
      <c r="H765" s="2">
        <v>45527.69032371528</v>
      </c>
      <c r="I765" s="1" t="s">
        <v>3021</v>
      </c>
      <c r="J765" s="1" t="s">
        <v>1534</v>
      </c>
      <c r="K765" t="s">
        <v>5286</v>
      </c>
    </row>
    <row r="766" spans="1:11" x14ac:dyDescent="0.3">
      <c r="A766" s="1" t="s">
        <v>5287</v>
      </c>
      <c r="B766" s="3">
        <v>45399</v>
      </c>
      <c r="C766">
        <v>2024</v>
      </c>
      <c r="D766" s="1" t="s">
        <v>5288</v>
      </c>
      <c r="E766" s="1" t="s">
        <v>3032</v>
      </c>
      <c r="F766" s="2">
        <v>45539.652838993054</v>
      </c>
      <c r="G766" s="2">
        <v>45525.356631944444</v>
      </c>
      <c r="H766" s="2">
        <v>45527.690324189818</v>
      </c>
      <c r="I766" s="1" t="s">
        <v>3021</v>
      </c>
      <c r="J766" s="1" t="s">
        <v>1536</v>
      </c>
      <c r="K766" t="s">
        <v>5289</v>
      </c>
    </row>
    <row r="767" spans="1:11" x14ac:dyDescent="0.3">
      <c r="A767" s="1" t="s">
        <v>5290</v>
      </c>
      <c r="B767" s="3">
        <v>45522</v>
      </c>
      <c r="C767">
        <v>2024</v>
      </c>
      <c r="D767" s="1" t="s">
        <v>5291</v>
      </c>
      <c r="E767" s="1" t="s">
        <v>3032</v>
      </c>
      <c r="F767" s="2">
        <v>45539.652839039351</v>
      </c>
      <c r="G767" s="2">
        <v>45525.356689814813</v>
      </c>
      <c r="H767" s="2">
        <v>45527.690324421295</v>
      </c>
      <c r="I767" s="1" t="s">
        <v>3021</v>
      </c>
      <c r="J767" s="1" t="s">
        <v>1538</v>
      </c>
      <c r="K767" t="s">
        <v>5292</v>
      </c>
    </row>
    <row r="768" spans="1:11" x14ac:dyDescent="0.3">
      <c r="A768" s="1" t="s">
        <v>5293</v>
      </c>
      <c r="B768" s="3">
        <v>45450</v>
      </c>
      <c r="C768">
        <v>2024</v>
      </c>
      <c r="D768" s="1" t="s">
        <v>5294</v>
      </c>
      <c r="E768" s="1" t="s">
        <v>3032</v>
      </c>
      <c r="F768" s="2">
        <v>45539.652839085647</v>
      </c>
      <c r="G768" s="2">
        <v>45525.356736111113</v>
      </c>
      <c r="H768" s="2">
        <v>45527.690324490737</v>
      </c>
      <c r="I768" s="1" t="s">
        <v>3021</v>
      </c>
      <c r="J768" s="1" t="s">
        <v>1540</v>
      </c>
      <c r="K768" t="s">
        <v>5295</v>
      </c>
    </row>
    <row r="769" spans="1:11" x14ac:dyDescent="0.3">
      <c r="A769" s="1" t="s">
        <v>5296</v>
      </c>
      <c r="B769" s="3">
        <v>45401</v>
      </c>
      <c r="C769">
        <v>2024</v>
      </c>
      <c r="D769" s="1" t="s">
        <v>5297</v>
      </c>
      <c r="E769" s="1" t="s">
        <v>3032</v>
      </c>
      <c r="F769" s="2">
        <v>45539.652839131944</v>
      </c>
      <c r="G769" s="2">
        <v>45525.356782407405</v>
      </c>
      <c r="H769" s="2">
        <v>45527.690324976851</v>
      </c>
      <c r="I769" s="1" t="s">
        <v>3021</v>
      </c>
      <c r="J769" s="1" t="s">
        <v>1542</v>
      </c>
      <c r="K769" t="s">
        <v>5298</v>
      </c>
    </row>
    <row r="770" spans="1:11" x14ac:dyDescent="0.3">
      <c r="A770" s="1" t="s">
        <v>5299</v>
      </c>
      <c r="B770" s="3">
        <v>45442</v>
      </c>
      <c r="C770">
        <v>2024</v>
      </c>
      <c r="D770" s="1" t="s">
        <v>5300</v>
      </c>
      <c r="E770" s="1" t="s">
        <v>3032</v>
      </c>
      <c r="F770" s="2">
        <v>45539.652839178241</v>
      </c>
      <c r="G770" s="2">
        <v>45525.356828703705</v>
      </c>
      <c r="H770" s="2">
        <v>45527.690325277777</v>
      </c>
      <c r="I770" s="1" t="s">
        <v>3021</v>
      </c>
      <c r="J770" s="1" t="s">
        <v>1544</v>
      </c>
      <c r="K770" t="s">
        <v>5301</v>
      </c>
    </row>
    <row r="771" spans="1:11" x14ac:dyDescent="0.3">
      <c r="A771" s="1" t="s">
        <v>5302</v>
      </c>
      <c r="B771" s="3">
        <v>45386</v>
      </c>
      <c r="C771">
        <v>2024</v>
      </c>
      <c r="D771" s="1" t="s">
        <v>5303</v>
      </c>
      <c r="E771" s="1" t="s">
        <v>3032</v>
      </c>
      <c r="F771" s="2">
        <v>45539.652839224538</v>
      </c>
      <c r="G771" s="2">
        <v>45525.356874999998</v>
      </c>
      <c r="H771" s="2">
        <v>45527.690325358795</v>
      </c>
      <c r="I771" s="1" t="s">
        <v>3021</v>
      </c>
      <c r="J771" s="1" t="s">
        <v>1546</v>
      </c>
      <c r="K771" t="s">
        <v>5304</v>
      </c>
    </row>
    <row r="772" spans="1:11" x14ac:dyDescent="0.3">
      <c r="A772" s="1" t="s">
        <v>5305</v>
      </c>
      <c r="B772" s="3">
        <v>45399</v>
      </c>
      <c r="C772">
        <v>2024</v>
      </c>
      <c r="D772" s="1" t="s">
        <v>5306</v>
      </c>
      <c r="E772" s="1" t="s">
        <v>3032</v>
      </c>
      <c r="F772" s="2">
        <v>45539.652839282404</v>
      </c>
      <c r="G772" s="2">
        <v>45525.356921296298</v>
      </c>
      <c r="H772" s="2">
        <v>45527.690325509262</v>
      </c>
      <c r="I772" s="1" t="s">
        <v>3021</v>
      </c>
      <c r="J772" s="1" t="s">
        <v>1548</v>
      </c>
      <c r="K772" t="s">
        <v>5307</v>
      </c>
    </row>
    <row r="773" spans="1:11" x14ac:dyDescent="0.3">
      <c r="A773" s="1" t="s">
        <v>5308</v>
      </c>
      <c r="B773" s="3">
        <v>45422</v>
      </c>
      <c r="C773">
        <v>2024</v>
      </c>
      <c r="D773" s="1" t="s">
        <v>5309</v>
      </c>
      <c r="E773" s="1" t="s">
        <v>3032</v>
      </c>
      <c r="F773" s="2">
        <v>45539.652839328701</v>
      </c>
      <c r="G773" s="2">
        <v>45525.35696759259</v>
      </c>
      <c r="H773" s="2">
        <v>45527.690325740739</v>
      </c>
      <c r="I773" s="1" t="s">
        <v>3021</v>
      </c>
      <c r="J773" s="1" t="s">
        <v>1550</v>
      </c>
      <c r="K773" t="s">
        <v>5310</v>
      </c>
    </row>
    <row r="774" spans="1:11" x14ac:dyDescent="0.3">
      <c r="A774" s="1" t="s">
        <v>5311</v>
      </c>
      <c r="B774" s="3">
        <v>45395</v>
      </c>
      <c r="C774">
        <v>2024</v>
      </c>
      <c r="D774" s="1" t="s">
        <v>5312</v>
      </c>
      <c r="E774" s="1" t="s">
        <v>3032</v>
      </c>
      <c r="F774" s="2">
        <v>45539.652839363429</v>
      </c>
      <c r="G774" s="2">
        <v>45525.357002314813</v>
      </c>
      <c r="H774" s="2">
        <v>45527.690325949072</v>
      </c>
      <c r="I774" s="1" t="s">
        <v>3021</v>
      </c>
      <c r="J774" s="1" t="s">
        <v>1552</v>
      </c>
      <c r="K774" t="s">
        <v>5313</v>
      </c>
    </row>
    <row r="775" spans="1:11" x14ac:dyDescent="0.3">
      <c r="A775" s="1" t="s">
        <v>5314</v>
      </c>
      <c r="B775" s="3">
        <v>45399</v>
      </c>
      <c r="C775">
        <v>2024</v>
      </c>
      <c r="D775" s="1" t="s">
        <v>5315</v>
      </c>
      <c r="E775" s="1" t="s">
        <v>3032</v>
      </c>
      <c r="F775" s="2">
        <v>45539.652839409726</v>
      </c>
      <c r="G775" s="2">
        <v>45525.357048611113</v>
      </c>
      <c r="H775" s="2">
        <v>45527.690326064818</v>
      </c>
      <c r="I775" s="1" t="s">
        <v>3021</v>
      </c>
      <c r="J775" s="1" t="s">
        <v>1554</v>
      </c>
      <c r="K775" t="s">
        <v>5316</v>
      </c>
    </row>
    <row r="776" spans="1:11" x14ac:dyDescent="0.3">
      <c r="A776" s="1" t="s">
        <v>5317</v>
      </c>
      <c r="B776" s="3">
        <v>45386</v>
      </c>
      <c r="C776">
        <v>2024</v>
      </c>
      <c r="D776" s="1" t="s">
        <v>5318</v>
      </c>
      <c r="E776" s="1" t="s">
        <v>3032</v>
      </c>
      <c r="F776" s="2">
        <v>45539.652839456015</v>
      </c>
      <c r="G776" s="2">
        <v>45525.357094907406</v>
      </c>
      <c r="H776" s="2">
        <v>45527.690326458331</v>
      </c>
      <c r="I776" s="1" t="s">
        <v>3021</v>
      </c>
      <c r="J776" s="1" t="s">
        <v>1556</v>
      </c>
      <c r="K776" t="s">
        <v>5319</v>
      </c>
    </row>
    <row r="777" spans="1:11" x14ac:dyDescent="0.3">
      <c r="A777" s="1" t="s">
        <v>5320</v>
      </c>
      <c r="B777" s="3">
        <v>45334</v>
      </c>
      <c r="C777">
        <v>2024</v>
      </c>
      <c r="D777" s="1" t="s">
        <v>5321</v>
      </c>
      <c r="E777" s="1" t="s">
        <v>3032</v>
      </c>
      <c r="F777" s="2">
        <v>45539.652839560185</v>
      </c>
      <c r="G777" s="2">
        <v>45525.357141203705</v>
      </c>
      <c r="H777" s="2">
        <v>45527.690326608797</v>
      </c>
      <c r="I777" s="1" t="s">
        <v>3021</v>
      </c>
      <c r="J777" s="1" t="s">
        <v>1558</v>
      </c>
      <c r="K777" t="s">
        <v>5322</v>
      </c>
    </row>
    <row r="778" spans="1:11" x14ac:dyDescent="0.3">
      <c r="A778" s="1" t="s">
        <v>5323</v>
      </c>
      <c r="B778" s="3">
        <v>45426</v>
      </c>
      <c r="C778">
        <v>2024</v>
      </c>
      <c r="D778" s="1" t="s">
        <v>5324</v>
      </c>
      <c r="E778" s="1" t="s">
        <v>3032</v>
      </c>
      <c r="F778" s="2">
        <v>45539.652839606482</v>
      </c>
      <c r="G778" s="2">
        <v>45525.357187499998</v>
      </c>
      <c r="H778" s="2">
        <v>45527.690326678239</v>
      </c>
      <c r="I778" s="1" t="s">
        <v>3021</v>
      </c>
      <c r="J778" s="1" t="s">
        <v>1560</v>
      </c>
      <c r="K778" t="s">
        <v>5325</v>
      </c>
    </row>
    <row r="779" spans="1:11" x14ac:dyDescent="0.3">
      <c r="A779" s="1" t="s">
        <v>5326</v>
      </c>
      <c r="B779" s="3">
        <v>45470</v>
      </c>
      <c r="C779">
        <v>2024</v>
      </c>
      <c r="D779" s="1" t="s">
        <v>5327</v>
      </c>
      <c r="E779" s="1" t="s">
        <v>3032</v>
      </c>
      <c r="F779" s="2">
        <v>45539.652839652779</v>
      </c>
      <c r="G779" s="2">
        <v>45525.357222222221</v>
      </c>
      <c r="H779" s="2">
        <v>45527.690326828706</v>
      </c>
      <c r="I779" s="1" t="s">
        <v>3021</v>
      </c>
      <c r="J779" s="1" t="s">
        <v>1562</v>
      </c>
      <c r="K779" t="s">
        <v>5328</v>
      </c>
    </row>
    <row r="780" spans="1:11" x14ac:dyDescent="0.3">
      <c r="A780" s="1" t="s">
        <v>5329</v>
      </c>
      <c r="B780" s="3">
        <v>45411</v>
      </c>
      <c r="C780">
        <v>2024</v>
      </c>
      <c r="D780" s="1" t="s">
        <v>5330</v>
      </c>
      <c r="E780" s="1" t="s">
        <v>3032</v>
      </c>
      <c r="F780" s="2">
        <v>45539.652839699076</v>
      </c>
      <c r="G780" s="2">
        <v>45525.35728009259</v>
      </c>
      <c r="H780" s="2">
        <v>45527.690327175929</v>
      </c>
      <c r="I780" s="1" t="s">
        <v>3021</v>
      </c>
      <c r="J780" s="1" t="s">
        <v>1564</v>
      </c>
      <c r="K780" t="s">
        <v>5331</v>
      </c>
    </row>
    <row r="781" spans="1:11" x14ac:dyDescent="0.3">
      <c r="A781" s="1" t="s">
        <v>5332</v>
      </c>
      <c r="B781" s="3">
        <v>45415</v>
      </c>
      <c r="C781">
        <v>2024</v>
      </c>
      <c r="D781" s="1" t="s">
        <v>5333</v>
      </c>
      <c r="E781" s="1" t="s">
        <v>3032</v>
      </c>
      <c r="F781" s="2">
        <v>45539.652839745373</v>
      </c>
      <c r="G781" s="2">
        <v>45525.357314814813</v>
      </c>
      <c r="H781" s="2">
        <v>45527.690327430559</v>
      </c>
      <c r="I781" s="1" t="s">
        <v>3021</v>
      </c>
      <c r="J781" s="1" t="s">
        <v>1566</v>
      </c>
      <c r="K781" t="s">
        <v>3246</v>
      </c>
    </row>
    <row r="782" spans="1:11" x14ac:dyDescent="0.3">
      <c r="A782" s="1" t="s">
        <v>5334</v>
      </c>
      <c r="B782" s="3">
        <v>45401</v>
      </c>
      <c r="C782">
        <v>2024</v>
      </c>
      <c r="D782" s="1" t="s">
        <v>5335</v>
      </c>
      <c r="E782" s="1" t="s">
        <v>3032</v>
      </c>
      <c r="F782" s="2">
        <v>45539.652839803239</v>
      </c>
      <c r="G782" s="2">
        <v>45525.357361111113</v>
      </c>
      <c r="H782" s="2">
        <v>45527.690327581018</v>
      </c>
      <c r="I782" s="1" t="s">
        <v>3021</v>
      </c>
      <c r="J782" s="1" t="s">
        <v>1568</v>
      </c>
      <c r="K782" t="s">
        <v>5336</v>
      </c>
    </row>
    <row r="783" spans="1:11" x14ac:dyDescent="0.3">
      <c r="A783" s="1" t="s">
        <v>5337</v>
      </c>
      <c r="B783" s="3">
        <v>45376</v>
      </c>
      <c r="C783">
        <v>2024</v>
      </c>
      <c r="D783" s="1" t="s">
        <v>5338</v>
      </c>
      <c r="E783" s="1" t="s">
        <v>3032</v>
      </c>
      <c r="F783" s="2">
        <v>45539.652839872688</v>
      </c>
      <c r="G783" s="2">
        <v>45525.357407407406</v>
      </c>
      <c r="H783" s="2">
        <v>45527.690327824072</v>
      </c>
      <c r="I783" s="1" t="s">
        <v>3021</v>
      </c>
      <c r="J783" s="1" t="s">
        <v>1570</v>
      </c>
      <c r="K783" t="s">
        <v>5339</v>
      </c>
    </row>
    <row r="784" spans="1:11" x14ac:dyDescent="0.3">
      <c r="A784" s="1" t="s">
        <v>5340</v>
      </c>
      <c r="B784" s="3">
        <v>45380</v>
      </c>
      <c r="C784">
        <v>2024</v>
      </c>
      <c r="D784" s="1" t="s">
        <v>5341</v>
      </c>
      <c r="E784" s="1" t="s">
        <v>3032</v>
      </c>
      <c r="F784" s="2">
        <v>45539.652839930553</v>
      </c>
      <c r="G784" s="2">
        <v>45525.357453703706</v>
      </c>
      <c r="H784" s="2">
        <v>45527.690327893521</v>
      </c>
      <c r="I784" s="1" t="s">
        <v>3021</v>
      </c>
      <c r="J784" s="1" t="s">
        <v>1572</v>
      </c>
      <c r="K784" t="s">
        <v>5342</v>
      </c>
    </row>
    <row r="785" spans="1:11" x14ac:dyDescent="0.3">
      <c r="A785" s="1" t="s">
        <v>5343</v>
      </c>
      <c r="B785" s="3">
        <v>45244</v>
      </c>
      <c r="C785">
        <v>2023</v>
      </c>
      <c r="D785" s="1" t="s">
        <v>5344</v>
      </c>
      <c r="E785" s="1" t="s">
        <v>3032</v>
      </c>
      <c r="F785" s="2">
        <v>45539.65283997685</v>
      </c>
      <c r="G785" s="2">
        <v>45525.357534722221</v>
      </c>
      <c r="H785" s="2">
        <v>45527.690328321762</v>
      </c>
      <c r="I785" s="1" t="s">
        <v>3021</v>
      </c>
      <c r="J785" s="1" t="s">
        <v>1574</v>
      </c>
      <c r="K785" t="s">
        <v>3246</v>
      </c>
    </row>
    <row r="786" spans="1:11" x14ac:dyDescent="0.3">
      <c r="A786" s="1" t="s">
        <v>5345</v>
      </c>
      <c r="B786" s="3">
        <v>45407</v>
      </c>
      <c r="C786">
        <v>2024</v>
      </c>
      <c r="D786" s="1" t="s">
        <v>5346</v>
      </c>
      <c r="E786" s="1" t="s">
        <v>3032</v>
      </c>
      <c r="F786" s="2">
        <v>45539.652840057868</v>
      </c>
      <c r="G786" s="2">
        <v>45525.357673611114</v>
      </c>
      <c r="H786" s="2">
        <v>45527.690328726851</v>
      </c>
      <c r="I786" s="1" t="s">
        <v>3021</v>
      </c>
      <c r="J786" s="1" t="s">
        <v>1576</v>
      </c>
      <c r="K786" t="s">
        <v>5347</v>
      </c>
    </row>
    <row r="787" spans="1:11" x14ac:dyDescent="0.3">
      <c r="A787" s="1" t="s">
        <v>5348</v>
      </c>
      <c r="B787" s="3">
        <v>45455</v>
      </c>
      <c r="C787">
        <v>2024</v>
      </c>
      <c r="D787" s="1" t="s">
        <v>5349</v>
      </c>
      <c r="E787" s="1" t="s">
        <v>3032</v>
      </c>
      <c r="F787" s="2">
        <v>45539.652840115741</v>
      </c>
      <c r="G787" s="2">
        <v>45525.357731481483</v>
      </c>
      <c r="H787" s="2">
        <v>45527.69032898148</v>
      </c>
      <c r="I787" s="1" t="s">
        <v>3021</v>
      </c>
      <c r="J787" s="1" t="s">
        <v>1578</v>
      </c>
      <c r="K787" t="s">
        <v>5350</v>
      </c>
    </row>
    <row r="788" spans="1:11" x14ac:dyDescent="0.3">
      <c r="A788" s="1" t="s">
        <v>5351</v>
      </c>
      <c r="B788" s="3">
        <v>45419</v>
      </c>
      <c r="C788">
        <v>2024</v>
      </c>
      <c r="D788" s="1" t="s">
        <v>5352</v>
      </c>
      <c r="E788" s="1" t="s">
        <v>3032</v>
      </c>
      <c r="F788" s="2">
        <v>45539.652840196759</v>
      </c>
      <c r="G788" s="2">
        <v>45525.357812499999</v>
      </c>
      <c r="H788" s="2">
        <v>45527.69032927083</v>
      </c>
      <c r="I788" s="1" t="s">
        <v>3021</v>
      </c>
      <c r="J788" s="1" t="s">
        <v>1580</v>
      </c>
      <c r="K788" t="s">
        <v>5353</v>
      </c>
    </row>
    <row r="789" spans="1:11" x14ac:dyDescent="0.3">
      <c r="A789" s="1" t="s">
        <v>5354</v>
      </c>
      <c r="B789" s="3">
        <v>45448</v>
      </c>
      <c r="C789">
        <v>2024</v>
      </c>
      <c r="D789" s="1" t="s">
        <v>5355</v>
      </c>
      <c r="E789" s="1" t="s">
        <v>3032</v>
      </c>
      <c r="F789" s="2">
        <v>45539.652840254632</v>
      </c>
      <c r="G789" s="2">
        <v>45525.407372685186</v>
      </c>
      <c r="H789" s="2">
        <v>45527.690329710647</v>
      </c>
      <c r="I789" s="1" t="s">
        <v>3021</v>
      </c>
      <c r="J789" s="1" t="s">
        <v>1582</v>
      </c>
      <c r="K789" t="s">
        <v>5356</v>
      </c>
    </row>
    <row r="790" spans="1:11" x14ac:dyDescent="0.3">
      <c r="A790" s="1" t="s">
        <v>5357</v>
      </c>
      <c r="B790" s="3">
        <v>45492</v>
      </c>
      <c r="C790">
        <v>2024</v>
      </c>
      <c r="D790" s="1" t="s">
        <v>5358</v>
      </c>
      <c r="E790" s="1" t="s">
        <v>3032</v>
      </c>
      <c r="F790" s="2">
        <v>45539.652840312498</v>
      </c>
      <c r="G790" s="2">
        <v>45525.357766203706</v>
      </c>
      <c r="H790" s="2">
        <v>45527.690329097219</v>
      </c>
      <c r="I790" s="1" t="s">
        <v>3021</v>
      </c>
      <c r="J790" s="1" t="s">
        <v>1584</v>
      </c>
      <c r="K790" t="s">
        <v>5359</v>
      </c>
    </row>
    <row r="791" spans="1:11" x14ac:dyDescent="0.3">
      <c r="A791" s="1" t="s">
        <v>5360</v>
      </c>
      <c r="B791" s="3">
        <v>45468</v>
      </c>
      <c r="C791">
        <v>2024</v>
      </c>
      <c r="D791" s="1" t="s">
        <v>5361</v>
      </c>
      <c r="E791" s="1" t="s">
        <v>3032</v>
      </c>
      <c r="F791" s="2">
        <v>45539.652840347226</v>
      </c>
      <c r="G791" s="2">
        <v>45525.407418981478</v>
      </c>
      <c r="H791" s="2">
        <v>45527.690329861114</v>
      </c>
      <c r="I791" s="1" t="s">
        <v>3021</v>
      </c>
      <c r="J791" s="1" t="s">
        <v>1586</v>
      </c>
      <c r="K791" t="s">
        <v>5362</v>
      </c>
    </row>
    <row r="792" spans="1:11" x14ac:dyDescent="0.3">
      <c r="A792" s="1" t="s">
        <v>5363</v>
      </c>
      <c r="B792" s="3">
        <v>45422</v>
      </c>
      <c r="C792">
        <v>2024</v>
      </c>
      <c r="D792" s="1" t="s">
        <v>5364</v>
      </c>
      <c r="E792" s="1" t="s">
        <v>3032</v>
      </c>
      <c r="F792" s="2">
        <v>45539.652840405091</v>
      </c>
      <c r="G792" s="2">
        <v>45525.407476851855</v>
      </c>
      <c r="H792" s="2">
        <v>45527.69033002315</v>
      </c>
      <c r="I792" s="1" t="s">
        <v>3021</v>
      </c>
      <c r="J792" s="1" t="s">
        <v>1588</v>
      </c>
      <c r="K792" t="s">
        <v>5365</v>
      </c>
    </row>
    <row r="793" spans="1:11" x14ac:dyDescent="0.3">
      <c r="A793" s="1" t="s">
        <v>5366</v>
      </c>
      <c r="B793" s="3">
        <v>45413</v>
      </c>
      <c r="C793">
        <v>2024</v>
      </c>
      <c r="D793" s="1" t="s">
        <v>5367</v>
      </c>
      <c r="E793" s="1" t="s">
        <v>3032</v>
      </c>
      <c r="F793" s="2">
        <v>45539.652840451388</v>
      </c>
      <c r="G793" s="2">
        <v>45525.407650462963</v>
      </c>
      <c r="H793" s="2">
        <v>45527.690330474536</v>
      </c>
      <c r="I793" s="1" t="s">
        <v>3021</v>
      </c>
      <c r="J793" s="1" t="s">
        <v>1590</v>
      </c>
      <c r="K793" t="s">
        <v>5368</v>
      </c>
    </row>
    <row r="794" spans="1:11" x14ac:dyDescent="0.3">
      <c r="A794" s="1" t="s">
        <v>5369</v>
      </c>
      <c r="B794" s="3">
        <v>45440</v>
      </c>
      <c r="C794">
        <v>2024</v>
      </c>
      <c r="D794" s="1" t="s">
        <v>5370</v>
      </c>
      <c r="E794" s="1" t="s">
        <v>3032</v>
      </c>
      <c r="F794" s="2">
        <v>45539.652840497685</v>
      </c>
      <c r="G794" s="2">
        <v>45525.407523148147</v>
      </c>
      <c r="H794" s="2">
        <v>45527.690330104168</v>
      </c>
      <c r="I794" s="1" t="s">
        <v>3021</v>
      </c>
      <c r="J794" s="1" t="s">
        <v>1592</v>
      </c>
      <c r="K794" t="s">
        <v>5371</v>
      </c>
    </row>
    <row r="795" spans="1:11" x14ac:dyDescent="0.3">
      <c r="A795" s="1" t="s">
        <v>5372</v>
      </c>
      <c r="B795" s="3">
        <v>45415</v>
      </c>
      <c r="C795">
        <v>2024</v>
      </c>
      <c r="D795" s="1" t="s">
        <v>5373</v>
      </c>
      <c r="E795" s="1" t="s">
        <v>3032</v>
      </c>
      <c r="F795" s="2">
        <v>45539.652840543982</v>
      </c>
      <c r="G795" s="2">
        <v>45525.407569444447</v>
      </c>
      <c r="H795" s="2">
        <v>45527.690330300924</v>
      </c>
      <c r="I795" s="1" t="s">
        <v>3021</v>
      </c>
      <c r="J795" s="1" t="s">
        <v>1594</v>
      </c>
      <c r="K795" t="s">
        <v>5374</v>
      </c>
    </row>
    <row r="796" spans="1:11" x14ac:dyDescent="0.3">
      <c r="A796" s="1" t="s">
        <v>5375</v>
      </c>
      <c r="B796" s="3">
        <v>45407</v>
      </c>
      <c r="C796">
        <v>2024</v>
      </c>
      <c r="D796" s="1" t="s">
        <v>5376</v>
      </c>
      <c r="E796" s="1" t="s">
        <v>3032</v>
      </c>
      <c r="F796" s="2">
        <v>45539.652840578703</v>
      </c>
      <c r="G796" s="2">
        <v>45525.407777777778</v>
      </c>
      <c r="H796" s="2">
        <v>45527.690330833335</v>
      </c>
      <c r="I796" s="1" t="s">
        <v>3021</v>
      </c>
      <c r="J796" s="1" t="s">
        <v>1596</v>
      </c>
      <c r="K796" t="s">
        <v>5377</v>
      </c>
    </row>
    <row r="797" spans="1:11" x14ac:dyDescent="0.3">
      <c r="A797" s="1" t="s">
        <v>5378</v>
      </c>
      <c r="B797" s="3">
        <v>45433</v>
      </c>
      <c r="C797">
        <v>2024</v>
      </c>
      <c r="D797" s="1" t="s">
        <v>5379</v>
      </c>
      <c r="E797" s="1" t="s">
        <v>3032</v>
      </c>
      <c r="F797" s="2">
        <v>45539.652840671297</v>
      </c>
      <c r="G797" s="2">
        <v>45525.407696759263</v>
      </c>
      <c r="H797" s="2">
        <v>45527.690330659723</v>
      </c>
      <c r="I797" s="1" t="s">
        <v>3021</v>
      </c>
      <c r="J797" s="1" t="s">
        <v>1598</v>
      </c>
      <c r="K797" t="s">
        <v>5380</v>
      </c>
    </row>
    <row r="798" spans="1:11" x14ac:dyDescent="0.3">
      <c r="A798" s="1" t="s">
        <v>5381</v>
      </c>
      <c r="B798" s="3">
        <v>45239</v>
      </c>
      <c r="C798">
        <v>2023</v>
      </c>
      <c r="D798" s="1" t="s">
        <v>5382</v>
      </c>
      <c r="E798" s="1" t="s">
        <v>3032</v>
      </c>
      <c r="F798" s="2">
        <v>45539.652840717594</v>
      </c>
      <c r="G798" s="2">
        <v>45525.407824074071</v>
      </c>
      <c r="H798" s="2">
        <v>45527.69033099537</v>
      </c>
      <c r="I798" s="1" t="s">
        <v>3021</v>
      </c>
      <c r="J798" s="1" t="s">
        <v>1600</v>
      </c>
      <c r="K798" t="s">
        <v>3246</v>
      </c>
    </row>
    <row r="799" spans="1:11" x14ac:dyDescent="0.3">
      <c r="A799" s="1" t="s">
        <v>5383</v>
      </c>
      <c r="B799" s="3">
        <v>45369</v>
      </c>
      <c r="C799">
        <v>2024</v>
      </c>
      <c r="D799" s="1" t="s">
        <v>5384</v>
      </c>
      <c r="E799" s="1" t="s">
        <v>3032</v>
      </c>
      <c r="F799" s="2">
        <v>45539.652840763891</v>
      </c>
      <c r="G799" s="2">
        <v>45525.407870370371</v>
      </c>
      <c r="H799" s="2">
        <v>45527.69033109954</v>
      </c>
      <c r="I799" s="1" t="s">
        <v>3021</v>
      </c>
      <c r="J799" s="1" t="s">
        <v>1602</v>
      </c>
      <c r="K799" t="s">
        <v>5385</v>
      </c>
    </row>
    <row r="800" spans="1:11" x14ac:dyDescent="0.3">
      <c r="A800" s="1" t="s">
        <v>5386</v>
      </c>
      <c r="B800" s="3">
        <v>45410</v>
      </c>
      <c r="C800">
        <v>2024</v>
      </c>
      <c r="D800" s="1" t="s">
        <v>5387</v>
      </c>
      <c r="E800" s="1" t="s">
        <v>3032</v>
      </c>
      <c r="F800" s="2">
        <v>45539.652840810188</v>
      </c>
      <c r="G800" s="2">
        <v>45525.408333333333</v>
      </c>
      <c r="H800" s="2">
        <v>45527.690331435188</v>
      </c>
      <c r="I800" s="1" t="s">
        <v>3021</v>
      </c>
      <c r="J800" s="1" t="s">
        <v>1604</v>
      </c>
      <c r="K800" t="s">
        <v>5388</v>
      </c>
    </row>
    <row r="801" spans="1:11" x14ac:dyDescent="0.3">
      <c r="A801" s="1" t="s">
        <v>5389</v>
      </c>
      <c r="B801" s="3">
        <v>45405</v>
      </c>
      <c r="C801">
        <v>2024</v>
      </c>
      <c r="D801" s="1" t="s">
        <v>5390</v>
      </c>
      <c r="E801" s="1" t="s">
        <v>3032</v>
      </c>
      <c r="F801" s="2">
        <v>45539.652840844908</v>
      </c>
      <c r="G801" s="2">
        <v>45525.408379629633</v>
      </c>
      <c r="H801" s="2">
        <v>45527.69033164352</v>
      </c>
      <c r="I801" s="1" t="s">
        <v>3021</v>
      </c>
      <c r="J801" s="1" t="s">
        <v>1606</v>
      </c>
      <c r="K801" t="s">
        <v>5391</v>
      </c>
    </row>
    <row r="802" spans="1:11" x14ac:dyDescent="0.3">
      <c r="A802" s="1" t="s">
        <v>5392</v>
      </c>
      <c r="B802" s="3">
        <v>45412</v>
      </c>
      <c r="C802">
        <v>2024</v>
      </c>
      <c r="D802" s="1" t="s">
        <v>5393</v>
      </c>
      <c r="E802" s="1" t="s">
        <v>3032</v>
      </c>
      <c r="F802" s="2">
        <v>45539.652840902774</v>
      </c>
      <c r="G802" s="2">
        <v>45525.408842592595</v>
      </c>
      <c r="H802" s="2">
        <v>45527.6903318287</v>
      </c>
      <c r="I802" s="1" t="s">
        <v>3021</v>
      </c>
      <c r="J802" s="1" t="s">
        <v>1608</v>
      </c>
      <c r="K802" t="s">
        <v>5394</v>
      </c>
    </row>
    <row r="803" spans="1:11" x14ac:dyDescent="0.3">
      <c r="A803" s="1" t="s">
        <v>5395</v>
      </c>
      <c r="B803" s="3">
        <v>45412</v>
      </c>
      <c r="C803">
        <v>2024</v>
      </c>
      <c r="D803" s="1" t="s">
        <v>5396</v>
      </c>
      <c r="E803" s="1" t="s">
        <v>3032</v>
      </c>
      <c r="F803" s="2">
        <v>45539.652840949071</v>
      </c>
      <c r="G803" s="2">
        <v>45525.408900462964</v>
      </c>
      <c r="H803" s="2">
        <v>45527.690331898149</v>
      </c>
      <c r="I803" s="1" t="s">
        <v>3021</v>
      </c>
      <c r="J803" s="1" t="s">
        <v>1610</v>
      </c>
      <c r="K803" t="s">
        <v>5397</v>
      </c>
    </row>
    <row r="804" spans="1:11" x14ac:dyDescent="0.3">
      <c r="A804" s="1" t="s">
        <v>5398</v>
      </c>
      <c r="B804" s="3">
        <v>45382</v>
      </c>
      <c r="C804">
        <v>2024</v>
      </c>
      <c r="D804" s="1" t="s">
        <v>5399</v>
      </c>
      <c r="E804" s="1" t="s">
        <v>3032</v>
      </c>
      <c r="F804" s="2">
        <v>45539.652840995368</v>
      </c>
      <c r="G804" s="2">
        <v>45525.409108796295</v>
      </c>
      <c r="H804" s="2">
        <v>45527.690332071761</v>
      </c>
      <c r="I804" s="1" t="s">
        <v>3021</v>
      </c>
      <c r="J804" s="1" t="s">
        <v>1612</v>
      </c>
      <c r="K804" t="s">
        <v>5400</v>
      </c>
    </row>
    <row r="805" spans="1:11" x14ac:dyDescent="0.3">
      <c r="A805" s="1" t="s">
        <v>5401</v>
      </c>
      <c r="B805" s="3">
        <v>45429</v>
      </c>
      <c r="C805">
        <v>2024</v>
      </c>
      <c r="D805" s="1" t="s">
        <v>5402</v>
      </c>
      <c r="E805" s="1" t="s">
        <v>3032</v>
      </c>
      <c r="F805" s="2">
        <v>45539.652841041665</v>
      </c>
      <c r="G805" s="2">
        <v>45525.409155092595</v>
      </c>
      <c r="H805" s="2">
        <v>45527.690332442129</v>
      </c>
      <c r="I805" s="1" t="s">
        <v>3021</v>
      </c>
      <c r="J805" s="1" t="s">
        <v>1614</v>
      </c>
      <c r="K805" t="s">
        <v>5403</v>
      </c>
    </row>
    <row r="806" spans="1:11" x14ac:dyDescent="0.3">
      <c r="A806" s="1" t="s">
        <v>5404</v>
      </c>
      <c r="B806" s="3">
        <v>45402</v>
      </c>
      <c r="C806">
        <v>2024</v>
      </c>
      <c r="D806" s="1" t="s">
        <v>5405</v>
      </c>
      <c r="E806" s="1" t="s">
        <v>3032</v>
      </c>
      <c r="F806" s="2">
        <v>45539.652841087962</v>
      </c>
      <c r="G806" s="2">
        <v>45525.409201388888</v>
      </c>
      <c r="H806" s="2">
        <v>45527.690332592596</v>
      </c>
      <c r="I806" s="1" t="s">
        <v>3021</v>
      </c>
      <c r="J806" s="1" t="s">
        <v>1616</v>
      </c>
      <c r="K806" t="s">
        <v>5406</v>
      </c>
    </row>
    <row r="807" spans="1:11" x14ac:dyDescent="0.3">
      <c r="A807" s="1" t="s">
        <v>5407</v>
      </c>
      <c r="B807" s="3">
        <v>45411</v>
      </c>
      <c r="C807">
        <v>2024</v>
      </c>
      <c r="D807" s="1" t="s">
        <v>5408</v>
      </c>
      <c r="E807" s="1" t="s">
        <v>3032</v>
      </c>
      <c r="F807" s="2">
        <v>45539.652841134259</v>
      </c>
      <c r="G807" s="2">
        <v>45525.409247685187</v>
      </c>
      <c r="H807" s="2">
        <v>45527.690332662038</v>
      </c>
      <c r="I807" s="1" t="s">
        <v>3021</v>
      </c>
      <c r="J807" s="1" t="s">
        <v>1618</v>
      </c>
      <c r="K807" t="s">
        <v>5409</v>
      </c>
    </row>
    <row r="808" spans="1:11" x14ac:dyDescent="0.3">
      <c r="A808" s="1" t="s">
        <v>5410</v>
      </c>
      <c r="B808" s="3">
        <v>45357</v>
      </c>
      <c r="C808">
        <v>2024</v>
      </c>
      <c r="D808" s="1" t="s">
        <v>5411</v>
      </c>
      <c r="E808" s="1" t="s">
        <v>3032</v>
      </c>
      <c r="F808" s="2">
        <v>45539.652841226853</v>
      </c>
      <c r="G808" s="2">
        <v>45525.40929398148</v>
      </c>
      <c r="H808" s="2">
        <v>45527.690332824073</v>
      </c>
      <c r="I808" s="1" t="s">
        <v>3021</v>
      </c>
      <c r="J808" s="1" t="s">
        <v>1620</v>
      </c>
      <c r="K808" t="s">
        <v>5412</v>
      </c>
    </row>
    <row r="809" spans="1:11" x14ac:dyDescent="0.3">
      <c r="A809" s="1" t="s">
        <v>5413</v>
      </c>
      <c r="B809" s="3">
        <v>45488</v>
      </c>
      <c r="C809">
        <v>2024</v>
      </c>
      <c r="D809" s="1" t="s">
        <v>5414</v>
      </c>
      <c r="E809" s="1" t="s">
        <v>3032</v>
      </c>
      <c r="F809" s="2">
        <v>45539.65284127315</v>
      </c>
      <c r="G809" s="2">
        <v>45525.40934027778</v>
      </c>
      <c r="H809" s="2">
        <v>45527.69033297454</v>
      </c>
      <c r="I809" s="1" t="s">
        <v>3021</v>
      </c>
      <c r="J809" s="1" t="s">
        <v>1622</v>
      </c>
      <c r="K809" t="s">
        <v>5415</v>
      </c>
    </row>
    <row r="810" spans="1:11" x14ac:dyDescent="0.3">
      <c r="A810" s="1" t="s">
        <v>5416</v>
      </c>
      <c r="B810" s="3">
        <v>45208</v>
      </c>
      <c r="C810">
        <v>2023</v>
      </c>
      <c r="D810" s="1" t="s">
        <v>5417</v>
      </c>
      <c r="E810" s="1" t="s">
        <v>3032</v>
      </c>
      <c r="F810" s="2">
        <v>45539.652841319446</v>
      </c>
      <c r="G810" s="2">
        <v>45525.409398148149</v>
      </c>
      <c r="H810" s="2">
        <v>45527.690333136576</v>
      </c>
      <c r="I810" s="1" t="s">
        <v>3021</v>
      </c>
      <c r="J810" s="1" t="s">
        <v>1624</v>
      </c>
      <c r="K810" t="s">
        <v>5416</v>
      </c>
    </row>
    <row r="811" spans="1:11" x14ac:dyDescent="0.3">
      <c r="A811" s="1" t="s">
        <v>5418</v>
      </c>
      <c r="B811" s="3">
        <v>45363</v>
      </c>
      <c r="C811">
        <v>2024</v>
      </c>
      <c r="D811" s="1" t="s">
        <v>5419</v>
      </c>
      <c r="E811" s="1" t="s">
        <v>3032</v>
      </c>
      <c r="F811" s="2">
        <v>45539.652841365743</v>
      </c>
      <c r="G811" s="2">
        <v>45525.409444444442</v>
      </c>
      <c r="H811" s="2">
        <v>45527.690333321756</v>
      </c>
      <c r="I811" s="1" t="s">
        <v>3021</v>
      </c>
      <c r="J811" s="1" t="s">
        <v>1626</v>
      </c>
      <c r="K811" t="s">
        <v>5420</v>
      </c>
    </row>
    <row r="812" spans="1:11" x14ac:dyDescent="0.3">
      <c r="A812" s="1" t="s">
        <v>5421</v>
      </c>
      <c r="B812" s="3">
        <v>45382</v>
      </c>
      <c r="C812">
        <v>2024</v>
      </c>
      <c r="D812" s="1" t="s">
        <v>5422</v>
      </c>
      <c r="E812" s="1" t="s">
        <v>3032</v>
      </c>
      <c r="F812" s="2">
        <v>45539.65284141204</v>
      </c>
      <c r="G812" s="2">
        <v>45525.409502314818</v>
      </c>
      <c r="H812" s="2">
        <v>45527.690333483799</v>
      </c>
      <c r="I812" s="1" t="s">
        <v>3021</v>
      </c>
      <c r="J812" s="1" t="s">
        <v>1628</v>
      </c>
      <c r="K812" t="s">
        <v>5423</v>
      </c>
    </row>
    <row r="813" spans="1:11" x14ac:dyDescent="0.3">
      <c r="A813" s="1" t="s">
        <v>5424</v>
      </c>
      <c r="B813" s="3">
        <v>45338</v>
      </c>
      <c r="C813">
        <v>2024</v>
      </c>
      <c r="D813" s="1" t="s">
        <v>5425</v>
      </c>
      <c r="E813" s="1" t="s">
        <v>3032</v>
      </c>
      <c r="F813" s="2">
        <v>45539.65284145833</v>
      </c>
      <c r="G813" s="2">
        <v>45525.409548611111</v>
      </c>
      <c r="H813" s="2">
        <v>45527.690333726852</v>
      </c>
      <c r="I813" s="1" t="s">
        <v>3021</v>
      </c>
      <c r="J813" s="1" t="s">
        <v>1630</v>
      </c>
      <c r="K813" t="s">
        <v>5426</v>
      </c>
    </row>
    <row r="814" spans="1:11" x14ac:dyDescent="0.3">
      <c r="A814" s="1" t="s">
        <v>5427</v>
      </c>
      <c r="B814" s="3">
        <v>45397</v>
      </c>
      <c r="C814">
        <v>2024</v>
      </c>
      <c r="D814" s="1" t="s">
        <v>5428</v>
      </c>
      <c r="E814" s="1" t="s">
        <v>3032</v>
      </c>
      <c r="F814" s="2">
        <v>45539.652841504627</v>
      </c>
      <c r="G814" s="2">
        <v>45525.409594907411</v>
      </c>
      <c r="H814" s="2">
        <v>45527.69033380787</v>
      </c>
      <c r="I814" s="1" t="s">
        <v>3021</v>
      </c>
      <c r="J814" s="1" t="s">
        <v>1632</v>
      </c>
      <c r="K814" t="s">
        <v>5429</v>
      </c>
    </row>
    <row r="815" spans="1:11" x14ac:dyDescent="0.3">
      <c r="A815" s="1" t="s">
        <v>5430</v>
      </c>
      <c r="B815" s="3">
        <v>45411</v>
      </c>
      <c r="C815">
        <v>2024</v>
      </c>
      <c r="D815" s="1" t="s">
        <v>5431</v>
      </c>
      <c r="E815" s="1" t="s">
        <v>3032</v>
      </c>
      <c r="F815" s="2">
        <v>45539.652841539355</v>
      </c>
      <c r="G815" s="2">
        <v>45525.40965277778</v>
      </c>
      <c r="H815" s="2">
        <v>45527.690334085652</v>
      </c>
      <c r="I815" s="1" t="s">
        <v>3021</v>
      </c>
      <c r="J815" s="1" t="s">
        <v>1634</v>
      </c>
      <c r="K815" t="s">
        <v>5432</v>
      </c>
    </row>
    <row r="816" spans="1:11" x14ac:dyDescent="0.3">
      <c r="A816" s="1" t="s">
        <v>5433</v>
      </c>
      <c r="B816" s="3">
        <v>45351</v>
      </c>
      <c r="C816">
        <v>2024</v>
      </c>
      <c r="D816" s="1" t="s">
        <v>5434</v>
      </c>
      <c r="E816" s="1" t="s">
        <v>3032</v>
      </c>
      <c r="F816" s="2">
        <v>45539.652841585645</v>
      </c>
      <c r="G816" s="2">
        <v>45525.409699074073</v>
      </c>
      <c r="H816" s="2">
        <v>45527.690334305553</v>
      </c>
      <c r="I816" s="1" t="s">
        <v>3021</v>
      </c>
      <c r="J816" s="1" t="s">
        <v>1636</v>
      </c>
      <c r="K816" t="s">
        <v>3246</v>
      </c>
    </row>
    <row r="817" spans="1:11" x14ac:dyDescent="0.3">
      <c r="A817" s="1" t="s">
        <v>5435</v>
      </c>
      <c r="B817" s="3">
        <v>45415</v>
      </c>
      <c r="C817">
        <v>2024</v>
      </c>
      <c r="D817" s="1" t="s">
        <v>5436</v>
      </c>
      <c r="E817" s="1" t="s">
        <v>3032</v>
      </c>
      <c r="F817" s="2">
        <v>45539.652841655094</v>
      </c>
      <c r="G817" s="2">
        <v>45525.409791666665</v>
      </c>
      <c r="H817" s="2">
        <v>45527.690335023151</v>
      </c>
      <c r="I817" s="1" t="s">
        <v>3021</v>
      </c>
      <c r="J817" s="1" t="s">
        <v>1638</v>
      </c>
      <c r="K817" t="s">
        <v>5437</v>
      </c>
    </row>
    <row r="818" spans="1:11" x14ac:dyDescent="0.3">
      <c r="A818" s="1" t="s">
        <v>5438</v>
      </c>
      <c r="B818" s="3">
        <v>45400</v>
      </c>
      <c r="C818">
        <v>2024</v>
      </c>
      <c r="D818" s="1" t="s">
        <v>5439</v>
      </c>
      <c r="E818" s="1" t="s">
        <v>3032</v>
      </c>
      <c r="F818" s="2">
        <v>45539.652841701391</v>
      </c>
      <c r="G818" s="2">
        <v>45525.409872685188</v>
      </c>
      <c r="H818" s="2">
        <v>45527.690335266205</v>
      </c>
      <c r="I818" s="1" t="s">
        <v>3021</v>
      </c>
      <c r="J818" s="1" t="s">
        <v>1640</v>
      </c>
      <c r="K818" t="s">
        <v>5440</v>
      </c>
    </row>
    <row r="819" spans="1:11" x14ac:dyDescent="0.3">
      <c r="A819" s="1" t="s">
        <v>5441</v>
      </c>
      <c r="B819" s="3">
        <v>45189</v>
      </c>
      <c r="C819">
        <v>2023</v>
      </c>
      <c r="D819" s="1" t="s">
        <v>5442</v>
      </c>
      <c r="E819" s="1" t="s">
        <v>3032</v>
      </c>
      <c r="F819" s="2">
        <v>45539.652841747687</v>
      </c>
      <c r="G819" s="2">
        <v>45525.409918981481</v>
      </c>
      <c r="H819" s="2">
        <v>45527.690335335647</v>
      </c>
      <c r="I819" s="1" t="s">
        <v>3021</v>
      </c>
      <c r="J819" s="1" t="s">
        <v>1642</v>
      </c>
      <c r="K819" t="s">
        <v>5443</v>
      </c>
    </row>
    <row r="820" spans="1:11" x14ac:dyDescent="0.3">
      <c r="A820" s="1" t="s">
        <v>5444</v>
      </c>
      <c r="B820" s="3">
        <v>45189</v>
      </c>
      <c r="C820">
        <v>2023</v>
      </c>
      <c r="D820" s="1" t="s">
        <v>5445</v>
      </c>
      <c r="E820" s="1" t="s">
        <v>3032</v>
      </c>
      <c r="F820" s="2">
        <v>45539.652841793984</v>
      </c>
      <c r="G820" s="2">
        <v>45525.40996527778</v>
      </c>
      <c r="H820" s="2">
        <v>45527.690335462961</v>
      </c>
      <c r="I820" s="1" t="s">
        <v>3021</v>
      </c>
      <c r="J820" s="1" t="s">
        <v>1644</v>
      </c>
      <c r="K820" t="s">
        <v>5446</v>
      </c>
    </row>
    <row r="821" spans="1:11" x14ac:dyDescent="0.3">
      <c r="A821" s="1" t="s">
        <v>5447</v>
      </c>
      <c r="B821" s="3">
        <v>45503</v>
      </c>
      <c r="C821">
        <v>2024</v>
      </c>
      <c r="D821" s="1" t="s">
        <v>5448</v>
      </c>
      <c r="E821" s="1" t="s">
        <v>3032</v>
      </c>
      <c r="F821" s="2">
        <v>45539.652841828705</v>
      </c>
      <c r="G821" s="2">
        <v>45525.410011574073</v>
      </c>
      <c r="H821" s="2">
        <v>45527.69033553241</v>
      </c>
      <c r="I821" s="1" t="s">
        <v>3021</v>
      </c>
      <c r="J821" s="1" t="s">
        <v>1646</v>
      </c>
      <c r="K821" t="s">
        <v>5449</v>
      </c>
    </row>
    <row r="822" spans="1:11" x14ac:dyDescent="0.3">
      <c r="A822" s="1" t="s">
        <v>5450</v>
      </c>
      <c r="B822" s="3">
        <v>45455</v>
      </c>
      <c r="C822">
        <v>2024</v>
      </c>
      <c r="D822" s="1" t="s">
        <v>5451</v>
      </c>
      <c r="E822" s="1" t="s">
        <v>3032</v>
      </c>
      <c r="F822" s="2">
        <v>45539.652841875002</v>
      </c>
      <c r="G822" s="2">
        <v>45525.410069444442</v>
      </c>
      <c r="H822" s="2">
        <v>45527.690335717591</v>
      </c>
      <c r="I822" s="1" t="s">
        <v>3021</v>
      </c>
      <c r="J822" s="1" t="s">
        <v>1648</v>
      </c>
      <c r="K822" t="s">
        <v>5452</v>
      </c>
    </row>
    <row r="823" spans="1:11" x14ac:dyDescent="0.3">
      <c r="A823" s="1" t="s">
        <v>5453</v>
      </c>
      <c r="B823" s="3">
        <v>45405</v>
      </c>
      <c r="C823">
        <v>2024</v>
      </c>
      <c r="D823" s="1" t="s">
        <v>5454</v>
      </c>
      <c r="E823" s="1" t="s">
        <v>3032</v>
      </c>
      <c r="F823" s="2">
        <v>45539.652841932868</v>
      </c>
      <c r="G823" s="2">
        <v>45525.410173611112</v>
      </c>
      <c r="H823" s="2">
        <v>45527.690336134256</v>
      </c>
      <c r="I823" s="1" t="s">
        <v>3021</v>
      </c>
      <c r="J823" s="1" t="s">
        <v>1650</v>
      </c>
      <c r="K823" t="s">
        <v>5455</v>
      </c>
    </row>
    <row r="824" spans="1:11" x14ac:dyDescent="0.3">
      <c r="A824" s="1" t="s">
        <v>5456</v>
      </c>
      <c r="B824" s="3">
        <v>45413</v>
      </c>
      <c r="C824">
        <v>2024</v>
      </c>
      <c r="D824" s="1" t="s">
        <v>5457</v>
      </c>
      <c r="E824" s="1" t="s">
        <v>3032</v>
      </c>
      <c r="F824" s="2">
        <v>45539.652841990741</v>
      </c>
      <c r="G824" s="2">
        <v>45525.410127314812</v>
      </c>
      <c r="H824" s="2">
        <v>45527.690335902778</v>
      </c>
      <c r="I824" s="1" t="s">
        <v>3021</v>
      </c>
      <c r="J824" s="1" t="s">
        <v>1652</v>
      </c>
      <c r="K824" t="s">
        <v>5458</v>
      </c>
    </row>
    <row r="825" spans="1:11" x14ac:dyDescent="0.3">
      <c r="A825" s="1" t="s">
        <v>5459</v>
      </c>
      <c r="B825" s="3">
        <v>45407</v>
      </c>
      <c r="C825">
        <v>2024</v>
      </c>
      <c r="D825" s="1" t="s">
        <v>5460</v>
      </c>
      <c r="E825" s="1" t="s">
        <v>3032</v>
      </c>
      <c r="F825" s="2">
        <v>45539.652842048614</v>
      </c>
      <c r="G825" s="2">
        <v>45525.410219907404</v>
      </c>
      <c r="H825" s="2">
        <v>45527.690336412037</v>
      </c>
      <c r="I825" s="1" t="s">
        <v>3021</v>
      </c>
      <c r="J825" s="1" t="s">
        <v>1654</v>
      </c>
      <c r="K825" t="s">
        <v>5461</v>
      </c>
    </row>
    <row r="826" spans="1:11" x14ac:dyDescent="0.3">
      <c r="A826" s="1" t="s">
        <v>5462</v>
      </c>
      <c r="B826" s="3">
        <v>45426</v>
      </c>
      <c r="C826">
        <v>2024</v>
      </c>
      <c r="D826" s="1" t="s">
        <v>5463</v>
      </c>
      <c r="E826" s="1" t="s">
        <v>3032</v>
      </c>
      <c r="F826" s="2">
        <v>45539.652842094911</v>
      </c>
      <c r="G826" s="2">
        <v>45525.410266203704</v>
      </c>
      <c r="H826" s="2">
        <v>45527.690336481479</v>
      </c>
      <c r="I826" s="1" t="s">
        <v>3021</v>
      </c>
      <c r="J826" s="1" t="s">
        <v>1656</v>
      </c>
      <c r="K826" t="s">
        <v>5464</v>
      </c>
    </row>
    <row r="827" spans="1:11" x14ac:dyDescent="0.3">
      <c r="A827" s="1" t="s">
        <v>5465</v>
      </c>
      <c r="B827" s="3">
        <v>45317</v>
      </c>
      <c r="C827">
        <v>2024</v>
      </c>
      <c r="D827" s="1" t="s">
        <v>5466</v>
      </c>
      <c r="E827" s="1" t="s">
        <v>3032</v>
      </c>
      <c r="F827" s="2">
        <v>45539.6528421412</v>
      </c>
      <c r="G827" s="2">
        <v>45525.410324074073</v>
      </c>
      <c r="H827" s="2">
        <v>45527.69033672454</v>
      </c>
      <c r="I827" s="1" t="s">
        <v>3021</v>
      </c>
      <c r="J827" s="1" t="s">
        <v>1658</v>
      </c>
      <c r="K827" t="s">
        <v>5467</v>
      </c>
    </row>
    <row r="828" spans="1:11" x14ac:dyDescent="0.3">
      <c r="A828" s="1" t="s">
        <v>5468</v>
      </c>
      <c r="B828" s="3">
        <v>45412</v>
      </c>
      <c r="C828">
        <v>2024</v>
      </c>
      <c r="D828" s="1" t="s">
        <v>5469</v>
      </c>
      <c r="E828" s="1" t="s">
        <v>3032</v>
      </c>
      <c r="F828" s="2">
        <v>45539.652842222225</v>
      </c>
      <c r="G828" s="2">
        <v>45525.409745370373</v>
      </c>
      <c r="H828" s="2">
        <v>45527.690334699073</v>
      </c>
      <c r="I828" s="1" t="s">
        <v>3021</v>
      </c>
      <c r="J828" s="1" t="s">
        <v>1660</v>
      </c>
      <c r="K828" t="s">
        <v>5470</v>
      </c>
    </row>
    <row r="829" spans="1:11" x14ac:dyDescent="0.3">
      <c r="A829" s="1" t="s">
        <v>5471</v>
      </c>
      <c r="B829" s="3">
        <v>45330</v>
      </c>
      <c r="C829">
        <v>2024</v>
      </c>
      <c r="D829" s="1" t="s">
        <v>5472</v>
      </c>
      <c r="E829" s="1" t="s">
        <v>3032</v>
      </c>
      <c r="F829" s="2">
        <v>45539.652842268515</v>
      </c>
      <c r="G829" s="2">
        <v>45525.410370370373</v>
      </c>
      <c r="H829" s="2">
        <v>45527.690336805557</v>
      </c>
      <c r="I829" s="1" t="s">
        <v>3021</v>
      </c>
      <c r="J829" s="1" t="s">
        <v>1662</v>
      </c>
      <c r="K829" t="s">
        <v>5473</v>
      </c>
    </row>
    <row r="830" spans="1:11" x14ac:dyDescent="0.3">
      <c r="A830" s="1" t="s">
        <v>5474</v>
      </c>
      <c r="B830" s="3">
        <v>45411</v>
      </c>
      <c r="C830">
        <v>2024</v>
      </c>
      <c r="D830" s="1" t="s">
        <v>5475</v>
      </c>
      <c r="E830" s="1" t="s">
        <v>3032</v>
      </c>
      <c r="F830" s="2">
        <v>45539.652842337964</v>
      </c>
      <c r="G830" s="2">
        <v>45525.410416666666</v>
      </c>
      <c r="H830" s="2">
        <v>45527.690336874999</v>
      </c>
      <c r="I830" s="1" t="s">
        <v>3021</v>
      </c>
      <c r="J830" s="1" t="s">
        <v>1664</v>
      </c>
      <c r="K830" t="s">
        <v>5476</v>
      </c>
    </row>
    <row r="831" spans="1:11" x14ac:dyDescent="0.3">
      <c r="A831" s="1" t="s">
        <v>5477</v>
      </c>
      <c r="B831" s="3">
        <v>45422</v>
      </c>
      <c r="C831">
        <v>2024</v>
      </c>
      <c r="D831" s="1" t="s">
        <v>5478</v>
      </c>
      <c r="E831" s="1" t="s">
        <v>3032</v>
      </c>
      <c r="F831" s="2">
        <v>45539.65284239583</v>
      </c>
      <c r="G831" s="2">
        <v>45525.410462962966</v>
      </c>
      <c r="H831" s="2">
        <v>45527.690337106484</v>
      </c>
      <c r="I831" s="1" t="s">
        <v>3021</v>
      </c>
      <c r="J831" s="1" t="s">
        <v>1666</v>
      </c>
      <c r="K831" t="s">
        <v>3246</v>
      </c>
    </row>
    <row r="832" spans="1:11" x14ac:dyDescent="0.3">
      <c r="A832" s="1" t="s">
        <v>5479</v>
      </c>
      <c r="B832" s="3">
        <v>45502</v>
      </c>
      <c r="C832">
        <v>2024</v>
      </c>
      <c r="D832" s="1" t="s">
        <v>5480</v>
      </c>
      <c r="E832" s="1" t="s">
        <v>3032</v>
      </c>
      <c r="F832" s="2">
        <v>45539.652842442127</v>
      </c>
      <c r="G832" s="2">
        <v>45525.410520833335</v>
      </c>
      <c r="H832" s="2">
        <v>45527.690337187501</v>
      </c>
      <c r="I832" s="1" t="s">
        <v>3021</v>
      </c>
      <c r="J832" s="1" t="s">
        <v>1668</v>
      </c>
      <c r="K832" t="s">
        <v>5481</v>
      </c>
    </row>
    <row r="833" spans="1:11" x14ac:dyDescent="0.3">
      <c r="A833" s="1" t="s">
        <v>5482</v>
      </c>
      <c r="B833" s="3">
        <v>45474</v>
      </c>
      <c r="C833">
        <v>2024</v>
      </c>
      <c r="D833" s="1" t="s">
        <v>5483</v>
      </c>
      <c r="E833" s="1" t="s">
        <v>3032</v>
      </c>
      <c r="F833" s="2">
        <v>45539.652842488424</v>
      </c>
      <c r="G833" s="2">
        <v>45525.410567129627</v>
      </c>
      <c r="H833" s="2">
        <v>45527.690337557869</v>
      </c>
      <c r="I833" s="1" t="s">
        <v>3021</v>
      </c>
      <c r="J833" s="1" t="s">
        <v>1670</v>
      </c>
      <c r="K833" t="s">
        <v>5484</v>
      </c>
    </row>
    <row r="834" spans="1:11" x14ac:dyDescent="0.3">
      <c r="A834" s="1" t="s">
        <v>5485</v>
      </c>
      <c r="B834" s="3">
        <v>45464</v>
      </c>
      <c r="C834">
        <v>2024</v>
      </c>
      <c r="D834" s="1" t="s">
        <v>5486</v>
      </c>
      <c r="E834" s="1" t="s">
        <v>3032</v>
      </c>
      <c r="F834" s="2">
        <v>45539.652842546297</v>
      </c>
      <c r="G834" s="2">
        <v>45525.410624999997</v>
      </c>
      <c r="H834" s="2">
        <v>45527.690337743057</v>
      </c>
      <c r="I834" s="1" t="s">
        <v>3021</v>
      </c>
      <c r="J834" s="1" t="s">
        <v>1672</v>
      </c>
      <c r="K834" t="s">
        <v>5487</v>
      </c>
    </row>
    <row r="835" spans="1:11" x14ac:dyDescent="0.3">
      <c r="A835" s="1" t="s">
        <v>5488</v>
      </c>
      <c r="B835" s="3">
        <v>45405</v>
      </c>
      <c r="C835">
        <v>2024</v>
      </c>
      <c r="D835" s="1" t="s">
        <v>5489</v>
      </c>
      <c r="E835" s="1" t="s">
        <v>3032</v>
      </c>
      <c r="F835" s="2">
        <v>45539.652842592594</v>
      </c>
      <c r="G835" s="2">
        <v>45525.410671296297</v>
      </c>
      <c r="H835" s="2">
        <v>45527.690337812499</v>
      </c>
      <c r="I835" s="1" t="s">
        <v>3021</v>
      </c>
      <c r="J835" s="1" t="s">
        <v>1674</v>
      </c>
      <c r="K835" t="s">
        <v>5490</v>
      </c>
    </row>
    <row r="836" spans="1:11" x14ac:dyDescent="0.3">
      <c r="A836" s="1" t="s">
        <v>5491</v>
      </c>
      <c r="B836" s="3">
        <v>45327</v>
      </c>
      <c r="C836">
        <v>2024</v>
      </c>
      <c r="D836" s="1" t="s">
        <v>5492</v>
      </c>
      <c r="E836" s="1" t="s">
        <v>3032</v>
      </c>
      <c r="F836" s="2">
        <v>45539.65284263889</v>
      </c>
      <c r="G836" s="2">
        <v>45525.411134259259</v>
      </c>
      <c r="H836" s="2">
        <v>45527.690338275461</v>
      </c>
      <c r="I836" s="1" t="s">
        <v>3021</v>
      </c>
      <c r="J836" s="1" t="s">
        <v>1676</v>
      </c>
      <c r="K836" t="s">
        <v>3246</v>
      </c>
    </row>
    <row r="837" spans="1:11" x14ac:dyDescent="0.3">
      <c r="A837" s="1" t="s">
        <v>5493</v>
      </c>
      <c r="B837" s="3">
        <v>45484</v>
      </c>
      <c r="C837">
        <v>2024</v>
      </c>
      <c r="D837" s="1" t="s">
        <v>5494</v>
      </c>
      <c r="E837" s="1" t="s">
        <v>3032</v>
      </c>
      <c r="F837" s="2">
        <v>45539.652842685187</v>
      </c>
      <c r="G837" s="2">
        <v>45525.411585648151</v>
      </c>
      <c r="H837" s="2">
        <v>45527.690338437496</v>
      </c>
      <c r="I837" s="1" t="s">
        <v>3021</v>
      </c>
      <c r="J837" s="1" t="s">
        <v>1678</v>
      </c>
      <c r="K837" t="s">
        <v>5495</v>
      </c>
    </row>
    <row r="838" spans="1:11" x14ac:dyDescent="0.3">
      <c r="A838" s="1" t="s">
        <v>5496</v>
      </c>
      <c r="B838" s="3">
        <v>45412</v>
      </c>
      <c r="C838">
        <v>2024</v>
      </c>
      <c r="D838" s="1" t="s">
        <v>5497</v>
      </c>
      <c r="E838" s="1" t="s">
        <v>3032</v>
      </c>
      <c r="F838" s="2">
        <v>45539.652842731484</v>
      </c>
      <c r="G838" s="2">
        <v>45525.411643518521</v>
      </c>
      <c r="H838" s="2">
        <v>45527.690338506945</v>
      </c>
      <c r="I838" s="1" t="s">
        <v>3021</v>
      </c>
      <c r="J838" s="1" t="s">
        <v>1680</v>
      </c>
      <c r="K838" t="s">
        <v>5498</v>
      </c>
    </row>
    <row r="839" spans="1:11" x14ac:dyDescent="0.3">
      <c r="A839" s="1" t="s">
        <v>5499</v>
      </c>
      <c r="B839" s="3">
        <v>45469</v>
      </c>
      <c r="C839">
        <v>2024</v>
      </c>
      <c r="D839" s="1" t="s">
        <v>5500</v>
      </c>
      <c r="E839" s="1" t="s">
        <v>3032</v>
      </c>
      <c r="F839" s="2">
        <v>45539.652842766205</v>
      </c>
      <c r="G839" s="2">
        <v>45525.41170138889</v>
      </c>
      <c r="H839" s="2">
        <v>45527.690338657405</v>
      </c>
      <c r="I839" s="1" t="s">
        <v>3021</v>
      </c>
      <c r="J839" s="1" t="s">
        <v>1682</v>
      </c>
      <c r="K839" t="s">
        <v>5501</v>
      </c>
    </row>
    <row r="840" spans="1:11" x14ac:dyDescent="0.3">
      <c r="A840" s="1" t="s">
        <v>5502</v>
      </c>
      <c r="B840" s="3">
        <v>45471</v>
      </c>
      <c r="C840">
        <v>2024</v>
      </c>
      <c r="D840" s="1" t="s">
        <v>5503</v>
      </c>
      <c r="E840" s="1" t="s">
        <v>3032</v>
      </c>
      <c r="F840" s="2">
        <v>45539.652842812502</v>
      </c>
      <c r="G840" s="2">
        <v>45525.412152777775</v>
      </c>
      <c r="H840" s="2">
        <v>45527.690338935186</v>
      </c>
      <c r="I840" s="1" t="s">
        <v>3021</v>
      </c>
      <c r="J840" s="1" t="s">
        <v>1684</v>
      </c>
      <c r="K840" t="s">
        <v>5504</v>
      </c>
    </row>
    <row r="841" spans="1:11" x14ac:dyDescent="0.3">
      <c r="A841" s="1" t="s">
        <v>5505</v>
      </c>
      <c r="B841" s="3">
        <v>45372</v>
      </c>
      <c r="C841">
        <v>2024</v>
      </c>
      <c r="D841" s="1" t="s">
        <v>5506</v>
      </c>
      <c r="E841" s="1" t="s">
        <v>3032</v>
      </c>
      <c r="F841" s="2">
        <v>45539.652842858799</v>
      </c>
      <c r="G841" s="2">
        <v>45525.412199074075</v>
      </c>
      <c r="H841" s="2">
        <v>45527.690339108798</v>
      </c>
      <c r="I841" s="1" t="s">
        <v>3021</v>
      </c>
      <c r="J841" s="1" t="s">
        <v>1686</v>
      </c>
      <c r="K841" t="s">
        <v>5507</v>
      </c>
    </row>
    <row r="842" spans="1:11" x14ac:dyDescent="0.3">
      <c r="A842" s="1" t="s">
        <v>5508</v>
      </c>
      <c r="B842" s="3">
        <v>45401</v>
      </c>
      <c r="C842">
        <v>2024</v>
      </c>
      <c r="D842" s="1" t="s">
        <v>5509</v>
      </c>
      <c r="E842" s="1" t="s">
        <v>3032</v>
      </c>
      <c r="F842" s="2">
        <v>45539.652842905096</v>
      </c>
      <c r="G842" s="2">
        <v>45525.412256944444</v>
      </c>
      <c r="H842" s="2">
        <v>45527.690339259258</v>
      </c>
      <c r="I842" s="1" t="s">
        <v>3021</v>
      </c>
      <c r="J842" s="1" t="s">
        <v>1688</v>
      </c>
      <c r="K842" t="s">
        <v>5510</v>
      </c>
    </row>
    <row r="843" spans="1:11" x14ac:dyDescent="0.3">
      <c r="A843" s="1" t="s">
        <v>5511</v>
      </c>
      <c r="B843" s="3">
        <v>45412</v>
      </c>
      <c r="C843">
        <v>2024</v>
      </c>
      <c r="D843" s="1" t="s">
        <v>5512</v>
      </c>
      <c r="E843" s="1" t="s">
        <v>3032</v>
      </c>
      <c r="F843" s="2">
        <v>45539.652842962962</v>
      </c>
      <c r="G843" s="2">
        <v>45525.412303240744</v>
      </c>
      <c r="H843" s="2">
        <v>45527.690339317131</v>
      </c>
      <c r="I843" s="1" t="s">
        <v>3021</v>
      </c>
      <c r="J843" s="1" t="s">
        <v>1690</v>
      </c>
      <c r="K843" t="s">
        <v>5513</v>
      </c>
    </row>
    <row r="844" spans="1:11" x14ac:dyDescent="0.3">
      <c r="A844" s="1" t="s">
        <v>5514</v>
      </c>
      <c r="B844" s="3">
        <v>45366</v>
      </c>
      <c r="C844">
        <v>2024</v>
      </c>
      <c r="D844" s="1" t="s">
        <v>5515</v>
      </c>
      <c r="E844" s="1" t="s">
        <v>3032</v>
      </c>
      <c r="F844" s="2">
        <v>45539.652842997682</v>
      </c>
      <c r="G844" s="2">
        <v>45525.412349537037</v>
      </c>
      <c r="H844" s="2">
        <v>45527.690339409724</v>
      </c>
      <c r="I844" s="1" t="s">
        <v>3021</v>
      </c>
      <c r="J844" s="1" t="s">
        <v>1692</v>
      </c>
      <c r="K844" t="s">
        <v>5516</v>
      </c>
    </row>
    <row r="845" spans="1:11" x14ac:dyDescent="0.3">
      <c r="A845" s="1" t="s">
        <v>5517</v>
      </c>
      <c r="B845" s="3">
        <v>45380</v>
      </c>
      <c r="C845">
        <v>2024</v>
      </c>
      <c r="D845" s="1" t="s">
        <v>5518</v>
      </c>
      <c r="E845" s="1" t="s">
        <v>3032</v>
      </c>
      <c r="F845" s="2">
        <v>45539.652843043979</v>
      </c>
      <c r="G845" s="2">
        <v>45525.412442129629</v>
      </c>
      <c r="H845" s="2">
        <v>45527.690339733796</v>
      </c>
      <c r="I845" s="1" t="s">
        <v>3021</v>
      </c>
      <c r="J845" s="1" t="s">
        <v>1694</v>
      </c>
      <c r="K845" t="s">
        <v>5519</v>
      </c>
    </row>
    <row r="846" spans="1:11" x14ac:dyDescent="0.3">
      <c r="A846" s="1" t="s">
        <v>5520</v>
      </c>
      <c r="B846" s="3">
        <v>45413</v>
      </c>
      <c r="C846">
        <v>2024</v>
      </c>
      <c r="D846" s="1" t="s">
        <v>5521</v>
      </c>
      <c r="E846" s="1" t="s">
        <v>3032</v>
      </c>
      <c r="F846" s="2">
        <v>45539.652843090276</v>
      </c>
      <c r="G846" s="2">
        <v>45525.412395833337</v>
      </c>
      <c r="H846" s="2">
        <v>45527.690339583336</v>
      </c>
      <c r="I846" s="1" t="s">
        <v>3021</v>
      </c>
      <c r="J846" s="1" t="s">
        <v>1696</v>
      </c>
      <c r="K846" t="s">
        <v>5522</v>
      </c>
    </row>
    <row r="847" spans="1:11" x14ac:dyDescent="0.3">
      <c r="A847" s="1" t="s">
        <v>5523</v>
      </c>
      <c r="B847" s="3">
        <v>45378</v>
      </c>
      <c r="C847">
        <v>2024</v>
      </c>
      <c r="D847" s="1" t="s">
        <v>5524</v>
      </c>
      <c r="E847" s="1" t="s">
        <v>3032</v>
      </c>
      <c r="F847" s="2">
        <v>45539.652843124997</v>
      </c>
      <c r="G847" s="2">
        <v>45525.412488425929</v>
      </c>
      <c r="H847" s="2">
        <v>45527.690339988425</v>
      </c>
      <c r="I847" s="1" t="s">
        <v>3021</v>
      </c>
      <c r="J847" s="1" t="s">
        <v>1698</v>
      </c>
      <c r="K847" t="s">
        <v>3246</v>
      </c>
    </row>
    <row r="848" spans="1:11" x14ac:dyDescent="0.3">
      <c r="A848" s="1" t="s">
        <v>5525</v>
      </c>
      <c r="B848" s="3">
        <v>45408</v>
      </c>
      <c r="C848">
        <v>2024</v>
      </c>
      <c r="D848" s="1" t="s">
        <v>5526</v>
      </c>
      <c r="E848" s="1" t="s">
        <v>3032</v>
      </c>
      <c r="F848" s="2">
        <v>45539.652843171294</v>
      </c>
      <c r="G848" s="2">
        <v>45525.412534722222</v>
      </c>
      <c r="H848" s="2">
        <v>45527.690340150461</v>
      </c>
      <c r="I848" s="1" t="s">
        <v>3021</v>
      </c>
      <c r="J848" s="1" t="s">
        <v>1700</v>
      </c>
      <c r="K848" t="s">
        <v>5527</v>
      </c>
    </row>
    <row r="849" spans="1:11" x14ac:dyDescent="0.3">
      <c r="A849" s="1" t="s">
        <v>5528</v>
      </c>
      <c r="B849" s="3">
        <v>45379</v>
      </c>
      <c r="C849">
        <v>2024</v>
      </c>
      <c r="D849" s="1" t="s">
        <v>5529</v>
      </c>
      <c r="E849" s="1" t="s">
        <v>3032</v>
      </c>
      <c r="F849" s="2">
        <v>45539.652843217591</v>
      </c>
      <c r="G849" s="2">
        <v>45525.412638888891</v>
      </c>
      <c r="H849" s="2">
        <v>45527.69034050926</v>
      </c>
      <c r="I849" s="1" t="s">
        <v>3021</v>
      </c>
      <c r="J849" s="1" t="s">
        <v>1702</v>
      </c>
      <c r="K849" t="s">
        <v>5530</v>
      </c>
    </row>
    <row r="850" spans="1:11" x14ac:dyDescent="0.3">
      <c r="A850" s="1" t="s">
        <v>5531</v>
      </c>
      <c r="B850" s="3">
        <v>45391</v>
      </c>
      <c r="C850">
        <v>2024</v>
      </c>
      <c r="D850" s="1" t="s">
        <v>5532</v>
      </c>
      <c r="E850" s="1" t="s">
        <v>3032</v>
      </c>
      <c r="F850" s="2">
        <v>45539.652843263888</v>
      </c>
      <c r="G850" s="2">
        <v>45525.413101851853</v>
      </c>
      <c r="H850" s="2">
        <v>45527.690340659719</v>
      </c>
      <c r="I850" s="1" t="s">
        <v>3021</v>
      </c>
      <c r="J850" s="1" t="s">
        <v>1704</v>
      </c>
      <c r="K850" t="s">
        <v>5533</v>
      </c>
    </row>
    <row r="851" spans="1:11" x14ac:dyDescent="0.3">
      <c r="A851" s="1" t="s">
        <v>5534</v>
      </c>
      <c r="B851" s="3">
        <v>45211</v>
      </c>
      <c r="C851">
        <v>2023</v>
      </c>
      <c r="D851" s="1" t="s">
        <v>5535</v>
      </c>
      <c r="E851" s="1" t="s">
        <v>3032</v>
      </c>
      <c r="F851" s="2">
        <v>45539.652843310185</v>
      </c>
      <c r="G851" s="2">
        <v>45525.412592592591</v>
      </c>
      <c r="H851" s="2">
        <v>45527.690340370369</v>
      </c>
      <c r="I851" s="1" t="s">
        <v>3021</v>
      </c>
      <c r="J851" s="1" t="s">
        <v>1706</v>
      </c>
      <c r="K851" t="s">
        <v>5536</v>
      </c>
    </row>
    <row r="852" spans="1:11" x14ac:dyDescent="0.3">
      <c r="A852" s="1" t="s">
        <v>5537</v>
      </c>
      <c r="B852" s="3">
        <v>45370</v>
      </c>
      <c r="C852">
        <v>2024</v>
      </c>
      <c r="D852" s="1" t="s">
        <v>5538</v>
      </c>
      <c r="E852" s="1" t="s">
        <v>3032</v>
      </c>
      <c r="F852" s="2">
        <v>45539.652843344906</v>
      </c>
      <c r="G852" s="2">
        <v>45525.413194444445</v>
      </c>
      <c r="H852" s="2">
        <v>45527.690340856483</v>
      </c>
      <c r="I852" s="1" t="s">
        <v>3021</v>
      </c>
      <c r="J852" s="1" t="s">
        <v>1708</v>
      </c>
      <c r="K852" t="s">
        <v>5539</v>
      </c>
    </row>
    <row r="853" spans="1:11" x14ac:dyDescent="0.3">
      <c r="A853" s="1" t="s">
        <v>5540</v>
      </c>
      <c r="B853" s="3">
        <v>45400</v>
      </c>
      <c r="C853">
        <v>2024</v>
      </c>
      <c r="D853" s="1" t="s">
        <v>5541</v>
      </c>
      <c r="E853" s="1" t="s">
        <v>3032</v>
      </c>
      <c r="F853" s="2">
        <v>45539.652843391203</v>
      </c>
      <c r="G853" s="2">
        <v>45525.413148148145</v>
      </c>
      <c r="H853" s="2">
        <v>45527.69034079861</v>
      </c>
      <c r="I853" s="1" t="s">
        <v>3021</v>
      </c>
      <c r="J853" s="1" t="s">
        <v>1710</v>
      </c>
      <c r="K853" t="s">
        <v>5542</v>
      </c>
    </row>
    <row r="854" spans="1:11" x14ac:dyDescent="0.3">
      <c r="A854" s="1" t="s">
        <v>5543</v>
      </c>
      <c r="B854" s="3">
        <v>45336</v>
      </c>
      <c r="C854">
        <v>2024</v>
      </c>
      <c r="D854" s="1" t="s">
        <v>5544</v>
      </c>
      <c r="E854" s="1" t="s">
        <v>3032</v>
      </c>
      <c r="F854" s="2">
        <v>45539.6528434375</v>
      </c>
      <c r="G854" s="2">
        <v>45525.413240740738</v>
      </c>
      <c r="H854" s="2">
        <v>45527.690340925925</v>
      </c>
      <c r="I854" s="1" t="s">
        <v>3021</v>
      </c>
      <c r="J854" s="1" t="s">
        <v>1712</v>
      </c>
      <c r="K854" t="s">
        <v>5545</v>
      </c>
    </row>
    <row r="855" spans="1:11" x14ac:dyDescent="0.3">
      <c r="A855" s="1" t="s">
        <v>5546</v>
      </c>
      <c r="B855" s="3">
        <v>45400</v>
      </c>
      <c r="C855">
        <v>2024</v>
      </c>
      <c r="D855" s="1" t="s">
        <v>5547</v>
      </c>
      <c r="E855" s="1" t="s">
        <v>3032</v>
      </c>
      <c r="F855" s="2">
        <v>45539.65284347222</v>
      </c>
      <c r="G855" s="2">
        <v>45525.413298611114</v>
      </c>
      <c r="H855" s="2">
        <v>45527.690341111113</v>
      </c>
      <c r="I855" s="1" t="s">
        <v>3021</v>
      </c>
      <c r="J855" s="1" t="s">
        <v>1714</v>
      </c>
      <c r="K855" t="s">
        <v>5548</v>
      </c>
    </row>
    <row r="856" spans="1:11" x14ac:dyDescent="0.3">
      <c r="A856" s="1" t="s">
        <v>5549</v>
      </c>
      <c r="B856" s="3">
        <v>45400</v>
      </c>
      <c r="C856">
        <v>2024</v>
      </c>
      <c r="D856" s="1" t="s">
        <v>5550</v>
      </c>
      <c r="E856" s="1" t="s">
        <v>3032</v>
      </c>
      <c r="F856" s="2">
        <v>45539.652843518517</v>
      </c>
      <c r="G856" s="2">
        <v>45525.413344907407</v>
      </c>
      <c r="H856" s="2">
        <v>45527.690341284724</v>
      </c>
      <c r="I856" s="1" t="s">
        <v>3021</v>
      </c>
      <c r="J856" s="1" t="s">
        <v>1716</v>
      </c>
      <c r="K856" t="s">
        <v>5548</v>
      </c>
    </row>
    <row r="857" spans="1:11" x14ac:dyDescent="0.3">
      <c r="A857" s="1" t="s">
        <v>5551</v>
      </c>
      <c r="B857" s="3">
        <v>45413</v>
      </c>
      <c r="C857">
        <v>2024</v>
      </c>
      <c r="D857" s="1" t="s">
        <v>5552</v>
      </c>
      <c r="E857" s="1" t="s">
        <v>3032</v>
      </c>
      <c r="F857" s="2">
        <v>45539.652843564814</v>
      </c>
      <c r="G857" s="2">
        <v>45525.413391203707</v>
      </c>
      <c r="H857" s="2">
        <v>45527.690341550922</v>
      </c>
      <c r="I857" s="1" t="s">
        <v>3021</v>
      </c>
      <c r="J857" s="1" t="s">
        <v>1718</v>
      </c>
      <c r="K857" t="s">
        <v>5548</v>
      </c>
    </row>
    <row r="858" spans="1:11" x14ac:dyDescent="0.3">
      <c r="A858" s="1" t="s">
        <v>5553</v>
      </c>
      <c r="B858" s="3">
        <v>45386</v>
      </c>
      <c r="C858">
        <v>2024</v>
      </c>
      <c r="D858" s="1" t="s">
        <v>5554</v>
      </c>
      <c r="E858" s="1" t="s">
        <v>3032</v>
      </c>
      <c r="F858" s="2">
        <v>45539.652843611111</v>
      </c>
      <c r="G858" s="2">
        <v>45525.413437499999</v>
      </c>
      <c r="H858" s="2">
        <v>45527.690341770831</v>
      </c>
      <c r="I858" s="1" t="s">
        <v>3021</v>
      </c>
      <c r="J858" s="1" t="s">
        <v>1720</v>
      </c>
      <c r="K858" t="s">
        <v>5555</v>
      </c>
    </row>
    <row r="859" spans="1:11" x14ac:dyDescent="0.3">
      <c r="A859" s="1" t="s">
        <v>5556</v>
      </c>
      <c r="B859" s="3">
        <v>45412</v>
      </c>
      <c r="C859">
        <v>2024</v>
      </c>
      <c r="D859" s="1" t="s">
        <v>5557</v>
      </c>
      <c r="E859" s="1" t="s">
        <v>3032</v>
      </c>
      <c r="F859" s="2">
        <v>45539.652843657408</v>
      </c>
      <c r="G859" s="2">
        <v>45525.413495370369</v>
      </c>
      <c r="H859" s="2">
        <v>45527.690341932874</v>
      </c>
      <c r="I859" s="1" t="s">
        <v>3021</v>
      </c>
      <c r="J859" s="1" t="s">
        <v>1722</v>
      </c>
      <c r="K859" t="s">
        <v>3246</v>
      </c>
    </row>
    <row r="860" spans="1:11" x14ac:dyDescent="0.3">
      <c r="A860" s="1" t="s">
        <v>5558</v>
      </c>
      <c r="B860" s="3">
        <v>45425</v>
      </c>
      <c r="C860">
        <v>2024</v>
      </c>
      <c r="D860" s="1" t="s">
        <v>5559</v>
      </c>
      <c r="E860" s="1" t="s">
        <v>3032</v>
      </c>
      <c r="F860" s="2">
        <v>45539.652843703705</v>
      </c>
      <c r="G860" s="2">
        <v>45525.413622685184</v>
      </c>
      <c r="H860" s="2">
        <v>45527.690342245369</v>
      </c>
      <c r="I860" s="1" t="s">
        <v>3021</v>
      </c>
      <c r="J860" s="1" t="s">
        <v>1724</v>
      </c>
      <c r="K860" t="s">
        <v>5560</v>
      </c>
    </row>
    <row r="861" spans="1:11" x14ac:dyDescent="0.3">
      <c r="A861" s="1" t="s">
        <v>5561</v>
      </c>
      <c r="B861" s="3">
        <v>45413</v>
      </c>
      <c r="C861">
        <v>2024</v>
      </c>
      <c r="D861" s="1" t="s">
        <v>5562</v>
      </c>
      <c r="E861" s="1" t="s">
        <v>3032</v>
      </c>
      <c r="F861" s="2">
        <v>45539.652843738426</v>
      </c>
      <c r="G861" s="2">
        <v>45525.413553240738</v>
      </c>
      <c r="H861" s="2">
        <v>45527.690342071757</v>
      </c>
      <c r="I861" s="1" t="s">
        <v>3021</v>
      </c>
      <c r="J861" s="1" t="s">
        <v>1726</v>
      </c>
      <c r="K861" t="s">
        <v>5563</v>
      </c>
    </row>
    <row r="862" spans="1:11" x14ac:dyDescent="0.3">
      <c r="A862" s="1" t="s">
        <v>5564</v>
      </c>
      <c r="B862" s="3">
        <v>45382</v>
      </c>
      <c r="C862">
        <v>2024</v>
      </c>
      <c r="D862" s="1" t="s">
        <v>5565</v>
      </c>
      <c r="E862" s="1" t="s">
        <v>3032</v>
      </c>
      <c r="F862" s="2">
        <v>45539.652843784723</v>
      </c>
      <c r="G862" s="2">
        <v>45525.413668981484</v>
      </c>
      <c r="H862" s="2">
        <v>45527.69034238426</v>
      </c>
      <c r="I862" s="1" t="s">
        <v>3021</v>
      </c>
      <c r="J862" s="1" t="s">
        <v>1728</v>
      </c>
      <c r="K862" t="s">
        <v>5566</v>
      </c>
    </row>
    <row r="863" spans="1:11" x14ac:dyDescent="0.3">
      <c r="A863" s="1" t="s">
        <v>5567</v>
      </c>
      <c r="B863" s="3">
        <v>45405</v>
      </c>
      <c r="C863">
        <v>2024</v>
      </c>
      <c r="D863" s="1" t="s">
        <v>5568</v>
      </c>
      <c r="E863" s="1" t="s">
        <v>3032</v>
      </c>
      <c r="F863" s="2">
        <v>45539.65284383102</v>
      </c>
      <c r="G863" s="2">
        <v>45525.414189814815</v>
      </c>
      <c r="H863" s="2">
        <v>45527.690342847221</v>
      </c>
      <c r="I863" s="1" t="s">
        <v>3021</v>
      </c>
      <c r="J863" s="1" t="s">
        <v>1730</v>
      </c>
      <c r="K863" t="s">
        <v>5569</v>
      </c>
    </row>
    <row r="864" spans="1:11" x14ac:dyDescent="0.3">
      <c r="A864" s="1" t="s">
        <v>5570</v>
      </c>
      <c r="B864" s="3">
        <v>45413</v>
      </c>
      <c r="C864">
        <v>2024</v>
      </c>
      <c r="D864" s="1" t="s">
        <v>5571</v>
      </c>
      <c r="E864" s="1" t="s">
        <v>3032</v>
      </c>
      <c r="F864" s="2">
        <v>45539.652843877317</v>
      </c>
      <c r="G864" s="2">
        <v>45525.413715277777</v>
      </c>
      <c r="H864" s="2">
        <v>45527.690342511574</v>
      </c>
      <c r="I864" s="1" t="s">
        <v>3021</v>
      </c>
      <c r="J864" s="1" t="s">
        <v>1732</v>
      </c>
      <c r="K864" t="s">
        <v>5572</v>
      </c>
    </row>
    <row r="865" spans="1:11" x14ac:dyDescent="0.3">
      <c r="A865" s="1" t="s">
        <v>5573</v>
      </c>
      <c r="B865" s="3">
        <v>45475</v>
      </c>
      <c r="C865">
        <v>2024</v>
      </c>
      <c r="D865" s="1" t="s">
        <v>5574</v>
      </c>
      <c r="E865" s="1" t="s">
        <v>3032</v>
      </c>
      <c r="F865" s="2">
        <v>45539.652843923614</v>
      </c>
      <c r="G865" s="2">
        <v>45525.414247685185</v>
      </c>
      <c r="H865" s="2">
        <v>45527.690342997688</v>
      </c>
      <c r="I865" s="1" t="s">
        <v>3021</v>
      </c>
      <c r="J865" s="1" t="s">
        <v>1734</v>
      </c>
      <c r="K865" t="s">
        <v>5575</v>
      </c>
    </row>
    <row r="866" spans="1:11" x14ac:dyDescent="0.3">
      <c r="A866" s="1" t="s">
        <v>5576</v>
      </c>
      <c r="B866" s="3">
        <v>45279</v>
      </c>
      <c r="C866">
        <v>2023</v>
      </c>
      <c r="D866" s="1" t="s">
        <v>5577</v>
      </c>
      <c r="E866" s="1" t="s">
        <v>3032</v>
      </c>
      <c r="F866" s="2">
        <v>45539.65284396991</v>
      </c>
      <c r="G866" s="2">
        <v>45525.414293981485</v>
      </c>
      <c r="H866" s="2">
        <v>45527.69034306713</v>
      </c>
      <c r="I866" s="1" t="s">
        <v>3021</v>
      </c>
      <c r="J866" s="1" t="s">
        <v>1736</v>
      </c>
      <c r="K866" t="s">
        <v>5578</v>
      </c>
    </row>
    <row r="867" spans="1:11" x14ac:dyDescent="0.3">
      <c r="A867" s="1" t="s">
        <v>5579</v>
      </c>
      <c r="B867" s="3">
        <v>45401</v>
      </c>
      <c r="C867">
        <v>2024</v>
      </c>
      <c r="D867" s="1" t="s">
        <v>5580</v>
      </c>
      <c r="E867" s="1" t="s">
        <v>3032</v>
      </c>
      <c r="F867" s="2">
        <v>45539.6528440162</v>
      </c>
      <c r="G867" s="2">
        <v>45525.414340277777</v>
      </c>
      <c r="H867" s="2">
        <v>45527.69034321759</v>
      </c>
      <c r="I867" s="1" t="s">
        <v>3021</v>
      </c>
      <c r="J867" s="1" t="s">
        <v>1738</v>
      </c>
      <c r="K867" t="s">
        <v>3246</v>
      </c>
    </row>
    <row r="868" spans="1:11" x14ac:dyDescent="0.3">
      <c r="A868" s="1" t="s">
        <v>5581</v>
      </c>
      <c r="B868" s="3">
        <v>45513</v>
      </c>
      <c r="C868">
        <v>2024</v>
      </c>
      <c r="D868" s="1" t="s">
        <v>5582</v>
      </c>
      <c r="E868" s="1" t="s">
        <v>3032</v>
      </c>
      <c r="F868" s="2">
        <v>45539.652844062497</v>
      </c>
      <c r="G868" s="2">
        <v>45525.415208333332</v>
      </c>
      <c r="H868" s="2">
        <v>45527.690343425929</v>
      </c>
      <c r="I868" s="1" t="s">
        <v>3021</v>
      </c>
      <c r="J868" s="1" t="s">
        <v>1740</v>
      </c>
      <c r="K868" t="s">
        <v>5583</v>
      </c>
    </row>
    <row r="869" spans="1:11" x14ac:dyDescent="0.3">
      <c r="A869" s="1" t="s">
        <v>5584</v>
      </c>
      <c r="B869" s="3">
        <v>45422</v>
      </c>
      <c r="C869">
        <v>2024</v>
      </c>
      <c r="D869" s="1" t="s">
        <v>5585</v>
      </c>
      <c r="E869" s="1" t="s">
        <v>3032</v>
      </c>
      <c r="F869" s="2">
        <v>45539.652844108794</v>
      </c>
      <c r="G869" s="2">
        <v>45525.415254629632</v>
      </c>
      <c r="H869" s="2">
        <v>45527.690343738424</v>
      </c>
      <c r="I869" s="1" t="s">
        <v>3021</v>
      </c>
      <c r="J869" s="1" t="s">
        <v>1742</v>
      </c>
      <c r="K869" t="s">
        <v>5586</v>
      </c>
    </row>
    <row r="870" spans="1:11" x14ac:dyDescent="0.3">
      <c r="A870" s="1" t="s">
        <v>5587</v>
      </c>
      <c r="B870" s="3">
        <v>45401</v>
      </c>
      <c r="C870">
        <v>2024</v>
      </c>
      <c r="D870" s="1" t="s">
        <v>5588</v>
      </c>
      <c r="E870" s="1" t="s">
        <v>3032</v>
      </c>
      <c r="F870" s="2">
        <v>45539.652844166667</v>
      </c>
      <c r="G870" s="2">
        <v>45525.415300925924</v>
      </c>
      <c r="H870" s="2">
        <v>45527.690343680559</v>
      </c>
      <c r="I870" s="1" t="s">
        <v>3021</v>
      </c>
      <c r="J870" s="1" t="s">
        <v>1744</v>
      </c>
      <c r="K870" t="s">
        <v>5589</v>
      </c>
    </row>
    <row r="871" spans="1:11" x14ac:dyDescent="0.3">
      <c r="A871" s="1" t="s">
        <v>5590</v>
      </c>
      <c r="B871" s="3">
        <v>45373</v>
      </c>
      <c r="C871">
        <v>2024</v>
      </c>
      <c r="D871" s="1" t="s">
        <v>5591</v>
      </c>
      <c r="E871" s="1" t="s">
        <v>3032</v>
      </c>
      <c r="F871" s="2">
        <v>45539.652844236109</v>
      </c>
      <c r="G871" s="2">
        <v>45525.415347222224</v>
      </c>
      <c r="H871" s="2">
        <v>45527.690343599534</v>
      </c>
      <c r="I871" s="1" t="s">
        <v>3021</v>
      </c>
      <c r="J871" s="1" t="s">
        <v>1746</v>
      </c>
      <c r="K871" t="s">
        <v>5592</v>
      </c>
    </row>
    <row r="872" spans="1:11" x14ac:dyDescent="0.3">
      <c r="A872" s="1" t="s">
        <v>5593</v>
      </c>
      <c r="B872" s="3">
        <v>45372</v>
      </c>
      <c r="C872">
        <v>2024</v>
      </c>
      <c r="D872" s="1" t="s">
        <v>5594</v>
      </c>
      <c r="E872" s="1" t="s">
        <v>3032</v>
      </c>
      <c r="F872" s="2">
        <v>45539.652844293982</v>
      </c>
      <c r="G872" s="2">
        <v>45525.416006944448</v>
      </c>
      <c r="H872" s="2">
        <v>45527.690344780094</v>
      </c>
      <c r="I872" s="1" t="s">
        <v>3021</v>
      </c>
      <c r="J872" s="1" t="s">
        <v>1748</v>
      </c>
      <c r="K872" t="s">
        <v>5595</v>
      </c>
    </row>
    <row r="873" spans="1:11" x14ac:dyDescent="0.3">
      <c r="A873" s="1" t="s">
        <v>5596</v>
      </c>
      <c r="B873" s="3">
        <v>45442</v>
      </c>
      <c r="C873">
        <v>2024</v>
      </c>
      <c r="D873" s="1" t="s">
        <v>5597</v>
      </c>
      <c r="E873" s="1" t="s">
        <v>3032</v>
      </c>
      <c r="F873" s="2">
        <v>45539.652844363423</v>
      </c>
      <c r="G873" s="2">
        <v>45525.415405092594</v>
      </c>
      <c r="H873" s="2">
        <v>45527.690343854163</v>
      </c>
      <c r="I873" s="1" t="s">
        <v>3021</v>
      </c>
      <c r="J873" s="1" t="s">
        <v>1750</v>
      </c>
      <c r="K873" t="s">
        <v>5598</v>
      </c>
    </row>
    <row r="874" spans="1:11" x14ac:dyDescent="0.3">
      <c r="A874" s="1" t="s">
        <v>5599</v>
      </c>
      <c r="B874" s="3">
        <v>45475</v>
      </c>
      <c r="C874">
        <v>2024</v>
      </c>
      <c r="D874" s="1" t="s">
        <v>5600</v>
      </c>
      <c r="E874" s="1" t="s">
        <v>3032</v>
      </c>
      <c r="F874" s="2">
        <v>45539.652844421296</v>
      </c>
      <c r="G874" s="2">
        <v>45525.415451388886</v>
      </c>
      <c r="H874" s="2">
        <v>45527.690344131945</v>
      </c>
      <c r="I874" s="1" t="s">
        <v>3021</v>
      </c>
      <c r="J874" s="1" t="s">
        <v>1752</v>
      </c>
      <c r="K874" t="s">
        <v>5601</v>
      </c>
    </row>
    <row r="875" spans="1:11" x14ac:dyDescent="0.3">
      <c r="A875" s="1" t="s">
        <v>5602</v>
      </c>
      <c r="B875" s="3">
        <v>45488</v>
      </c>
      <c r="C875">
        <v>2024</v>
      </c>
      <c r="D875" s="1" t="s">
        <v>5603</v>
      </c>
      <c r="E875" s="1" t="s">
        <v>3032</v>
      </c>
      <c r="F875" s="2">
        <v>45539.652844467593</v>
      </c>
      <c r="G875" s="2">
        <v>45525.415497685186</v>
      </c>
      <c r="H875" s="2">
        <v>45527.690343958333</v>
      </c>
      <c r="I875" s="1" t="s">
        <v>3021</v>
      </c>
      <c r="J875" s="1" t="s">
        <v>1754</v>
      </c>
      <c r="K875" t="s">
        <v>5604</v>
      </c>
    </row>
    <row r="876" spans="1:11" x14ac:dyDescent="0.3">
      <c r="A876" s="1" t="s">
        <v>5605</v>
      </c>
      <c r="B876" s="3">
        <v>45410</v>
      </c>
      <c r="C876">
        <v>2024</v>
      </c>
      <c r="D876" s="1" t="s">
        <v>5606</v>
      </c>
      <c r="E876" s="1" t="s">
        <v>3032</v>
      </c>
      <c r="F876" s="2">
        <v>45539.652844502314</v>
      </c>
      <c r="G876" s="2">
        <v>45525.415960648148</v>
      </c>
      <c r="H876" s="2">
        <v>45527.690344606483</v>
      </c>
      <c r="I876" s="1" t="s">
        <v>3021</v>
      </c>
      <c r="J876" s="1" t="s">
        <v>1756</v>
      </c>
      <c r="K876" t="s">
        <v>5607</v>
      </c>
    </row>
    <row r="877" spans="1:11" x14ac:dyDescent="0.3">
      <c r="A877" s="1" t="s">
        <v>5608</v>
      </c>
      <c r="B877" s="3">
        <v>45405</v>
      </c>
      <c r="C877">
        <v>2024</v>
      </c>
      <c r="D877" s="1" t="s">
        <v>5609</v>
      </c>
      <c r="E877" s="1" t="s">
        <v>3032</v>
      </c>
      <c r="F877" s="2">
        <v>45539.652844548611</v>
      </c>
      <c r="G877" s="2">
        <v>45525.41605324074</v>
      </c>
      <c r="H877" s="2">
        <v>45527.690344976851</v>
      </c>
      <c r="I877" s="1" t="s">
        <v>3021</v>
      </c>
      <c r="J877" s="1" t="s">
        <v>1758</v>
      </c>
      <c r="K877" t="s">
        <v>3246</v>
      </c>
    </row>
    <row r="878" spans="1:11" x14ac:dyDescent="0.3">
      <c r="A878" s="1" t="s">
        <v>5610</v>
      </c>
      <c r="B878" s="3">
        <v>45355</v>
      </c>
      <c r="C878">
        <v>2024</v>
      </c>
      <c r="D878" s="1" t="s">
        <v>5611</v>
      </c>
      <c r="E878" s="1" t="s">
        <v>3032</v>
      </c>
      <c r="F878" s="2">
        <v>45539.652844594908</v>
      </c>
      <c r="G878" s="2">
        <v>45525.41609953704</v>
      </c>
      <c r="H878" s="2">
        <v>45527.690345115741</v>
      </c>
      <c r="I878" s="1" t="s">
        <v>3021</v>
      </c>
      <c r="J878" s="1" t="s">
        <v>1760</v>
      </c>
      <c r="K878" t="s">
        <v>5612</v>
      </c>
    </row>
    <row r="879" spans="1:11" x14ac:dyDescent="0.3">
      <c r="A879" s="1" t="s">
        <v>5613</v>
      </c>
      <c r="B879" s="3">
        <v>45398</v>
      </c>
      <c r="C879">
        <v>2024</v>
      </c>
      <c r="D879" s="1" t="s">
        <v>5614</v>
      </c>
      <c r="E879" s="1" t="s">
        <v>3032</v>
      </c>
      <c r="F879" s="2">
        <v>45539.652844629629</v>
      </c>
      <c r="G879" s="2">
        <v>45525.416145833333</v>
      </c>
      <c r="H879" s="2">
        <v>45527.690345289353</v>
      </c>
      <c r="I879" s="1" t="s">
        <v>3021</v>
      </c>
      <c r="J879" s="1" t="s">
        <v>1762</v>
      </c>
      <c r="K879" t="s">
        <v>5615</v>
      </c>
    </row>
    <row r="880" spans="1:11" x14ac:dyDescent="0.3">
      <c r="A880" s="1" t="s">
        <v>5616</v>
      </c>
      <c r="B880" s="3">
        <v>45418</v>
      </c>
      <c r="C880">
        <v>2024</v>
      </c>
      <c r="D880" s="1" t="s">
        <v>5617</v>
      </c>
      <c r="E880" s="1" t="s">
        <v>3032</v>
      </c>
      <c r="F880" s="2">
        <v>45539.652844675926</v>
      </c>
      <c r="G880" s="2">
        <v>45525.416203703702</v>
      </c>
      <c r="H880" s="2">
        <v>45527.690345451389</v>
      </c>
      <c r="I880" s="1" t="s">
        <v>3021</v>
      </c>
      <c r="J880" s="1" t="s">
        <v>1764</v>
      </c>
      <c r="K880" t="s">
        <v>5618</v>
      </c>
    </row>
    <row r="881" spans="1:11" x14ac:dyDescent="0.3">
      <c r="A881" s="1" t="s">
        <v>5619</v>
      </c>
      <c r="B881" s="3">
        <v>45387</v>
      </c>
      <c r="C881">
        <v>2024</v>
      </c>
      <c r="D881" s="1" t="s">
        <v>5620</v>
      </c>
      <c r="E881" s="1" t="s">
        <v>3032</v>
      </c>
      <c r="F881" s="2">
        <v>45539.652844722223</v>
      </c>
      <c r="G881" s="2">
        <v>45525.416250000002</v>
      </c>
      <c r="H881" s="2">
        <v>45527.690345636576</v>
      </c>
      <c r="I881" s="1" t="s">
        <v>3021</v>
      </c>
      <c r="J881" s="1" t="s">
        <v>1766</v>
      </c>
      <c r="K881" t="s">
        <v>5621</v>
      </c>
    </row>
    <row r="882" spans="1:11" x14ac:dyDescent="0.3">
      <c r="A882" s="1" t="s">
        <v>5622</v>
      </c>
      <c r="B882" s="3">
        <v>45475</v>
      </c>
      <c r="C882">
        <v>2024</v>
      </c>
      <c r="D882" s="1" t="s">
        <v>5623</v>
      </c>
      <c r="E882" s="1" t="s">
        <v>3032</v>
      </c>
      <c r="F882" s="2">
        <v>45539.65284476852</v>
      </c>
      <c r="G882" s="2">
        <v>45525.416400462964</v>
      </c>
      <c r="H882" s="2">
        <v>45527.690346087962</v>
      </c>
      <c r="I882" s="1" t="s">
        <v>3021</v>
      </c>
      <c r="J882" s="1" t="s">
        <v>1768</v>
      </c>
      <c r="K882" t="s">
        <v>5624</v>
      </c>
    </row>
    <row r="883" spans="1:11" x14ac:dyDescent="0.3">
      <c r="A883" s="1" t="s">
        <v>5625</v>
      </c>
      <c r="B883" s="3">
        <v>45384</v>
      </c>
      <c r="C883">
        <v>2024</v>
      </c>
      <c r="D883" s="1" t="s">
        <v>5626</v>
      </c>
      <c r="E883" s="1" t="s">
        <v>3032</v>
      </c>
      <c r="F883" s="2">
        <v>45539.652844814816</v>
      </c>
      <c r="G883" s="2">
        <v>45525.416296296295</v>
      </c>
      <c r="H883" s="2">
        <v>45527.69034572917</v>
      </c>
      <c r="I883" s="1" t="s">
        <v>3021</v>
      </c>
      <c r="J883" s="1" t="s">
        <v>1770</v>
      </c>
      <c r="K883" t="s">
        <v>5627</v>
      </c>
    </row>
    <row r="884" spans="1:11" x14ac:dyDescent="0.3">
      <c r="A884" s="1" t="s">
        <v>5628</v>
      </c>
      <c r="B884" s="3">
        <v>45475</v>
      </c>
      <c r="C884">
        <v>2024</v>
      </c>
      <c r="D884" s="1" t="s">
        <v>5629</v>
      </c>
      <c r="E884" s="1" t="s">
        <v>3032</v>
      </c>
      <c r="F884" s="2">
        <v>45539.652844884258</v>
      </c>
      <c r="G884" s="2">
        <v>45525.416446759256</v>
      </c>
      <c r="H884" s="2">
        <v>45527.690346261574</v>
      </c>
      <c r="I884" s="1" t="s">
        <v>3021</v>
      </c>
      <c r="J884" s="1" t="s">
        <v>1772</v>
      </c>
      <c r="K884" t="s">
        <v>5630</v>
      </c>
    </row>
    <row r="885" spans="1:11" x14ac:dyDescent="0.3">
      <c r="A885" s="1" t="s">
        <v>5631</v>
      </c>
      <c r="B885" s="3">
        <v>45399</v>
      </c>
      <c r="C885">
        <v>2024</v>
      </c>
      <c r="D885" s="1" t="s">
        <v>5632</v>
      </c>
      <c r="E885" s="1" t="s">
        <v>3032</v>
      </c>
      <c r="F885" s="2">
        <v>45539.652844930555</v>
      </c>
      <c r="G885" s="2">
        <v>45525.416493055556</v>
      </c>
      <c r="H885" s="2">
        <v>45527.690346446761</v>
      </c>
      <c r="I885" s="1" t="s">
        <v>3021</v>
      </c>
      <c r="J885" s="1" t="s">
        <v>1774</v>
      </c>
      <c r="K885" t="s">
        <v>5633</v>
      </c>
    </row>
    <row r="886" spans="1:11" x14ac:dyDescent="0.3">
      <c r="A886" s="1" t="s">
        <v>5634</v>
      </c>
      <c r="B886" s="3">
        <v>45363</v>
      </c>
      <c r="C886">
        <v>2024</v>
      </c>
      <c r="D886" s="1" t="s">
        <v>5635</v>
      </c>
      <c r="E886" s="1" t="s">
        <v>3032</v>
      </c>
      <c r="F886" s="2">
        <v>45539.652844976852</v>
      </c>
      <c r="G886" s="2">
        <v>45525.416539351849</v>
      </c>
      <c r="H886" s="2">
        <v>45527.690346527779</v>
      </c>
      <c r="I886" s="1" t="s">
        <v>3021</v>
      </c>
      <c r="J886" s="1" t="s">
        <v>1776</v>
      </c>
      <c r="K886" t="s">
        <v>5636</v>
      </c>
    </row>
    <row r="887" spans="1:11" x14ac:dyDescent="0.3">
      <c r="A887" s="1" t="s">
        <v>5637</v>
      </c>
      <c r="B887" s="3">
        <v>45475</v>
      </c>
      <c r="C887">
        <v>2024</v>
      </c>
      <c r="D887" s="1" t="s">
        <v>5638</v>
      </c>
      <c r="E887" s="1" t="s">
        <v>3032</v>
      </c>
      <c r="F887" s="2">
        <v>45539.652845023149</v>
      </c>
      <c r="G887" s="2">
        <v>45525.416597222225</v>
      </c>
      <c r="H887" s="2">
        <v>45527.690346678239</v>
      </c>
      <c r="I887" s="1" t="s">
        <v>3021</v>
      </c>
      <c r="J887" s="1" t="s">
        <v>1778</v>
      </c>
      <c r="K887" t="s">
        <v>5639</v>
      </c>
    </row>
    <row r="888" spans="1:11" x14ac:dyDescent="0.3">
      <c r="A888" s="1" t="s">
        <v>5640</v>
      </c>
      <c r="B888" s="3">
        <v>45475</v>
      </c>
      <c r="C888">
        <v>2024</v>
      </c>
      <c r="D888" s="1" t="s">
        <v>5641</v>
      </c>
      <c r="E888" s="1" t="s">
        <v>3032</v>
      </c>
      <c r="F888" s="2">
        <v>45539.652845092591</v>
      </c>
      <c r="G888" s="2">
        <v>45525.416643518518</v>
      </c>
      <c r="H888" s="2">
        <v>45527.690346817129</v>
      </c>
      <c r="I888" s="1" t="s">
        <v>3021</v>
      </c>
      <c r="J888" s="1" t="s">
        <v>1780</v>
      </c>
      <c r="K888" t="s">
        <v>5642</v>
      </c>
    </row>
    <row r="889" spans="1:11" x14ac:dyDescent="0.3">
      <c r="A889" s="1" t="s">
        <v>5643</v>
      </c>
      <c r="B889" s="3">
        <v>45401</v>
      </c>
      <c r="C889">
        <v>2024</v>
      </c>
      <c r="D889" s="1" t="s">
        <v>5644</v>
      </c>
      <c r="E889" s="1" t="s">
        <v>3032</v>
      </c>
      <c r="F889" s="2">
        <v>45539.652845150464</v>
      </c>
      <c r="G889" s="2">
        <v>45525.416354166664</v>
      </c>
      <c r="H889" s="2">
        <v>45527.69034591435</v>
      </c>
      <c r="I889" s="1" t="s">
        <v>3021</v>
      </c>
      <c r="J889" s="1" t="s">
        <v>1782</v>
      </c>
      <c r="K889" t="s">
        <v>5645</v>
      </c>
    </row>
    <row r="890" spans="1:11" x14ac:dyDescent="0.3">
      <c r="A890" s="1" t="s">
        <v>5646</v>
      </c>
      <c r="B890" s="3">
        <v>45379</v>
      </c>
      <c r="C890">
        <v>2024</v>
      </c>
      <c r="D890" s="1" t="s">
        <v>5647</v>
      </c>
      <c r="E890" s="1" t="s">
        <v>3032</v>
      </c>
      <c r="F890" s="2">
        <v>45539.652845208337</v>
      </c>
      <c r="G890" s="2">
        <v>45525.416689814818</v>
      </c>
      <c r="H890" s="2">
        <v>45527.69034695602</v>
      </c>
      <c r="I890" s="1" t="s">
        <v>3021</v>
      </c>
      <c r="J890" s="1" t="s">
        <v>1784</v>
      </c>
      <c r="K890" t="s">
        <v>5648</v>
      </c>
    </row>
    <row r="891" spans="1:11" x14ac:dyDescent="0.3">
      <c r="A891" s="1" t="s">
        <v>5649</v>
      </c>
      <c r="B891" s="3">
        <v>45359</v>
      </c>
      <c r="C891">
        <v>2024</v>
      </c>
      <c r="D891" s="1" t="s">
        <v>5650</v>
      </c>
      <c r="E891" s="1" t="s">
        <v>3032</v>
      </c>
      <c r="F891" s="2">
        <v>45539.652845254626</v>
      </c>
      <c r="G891" s="2">
        <v>45525.41673611111</v>
      </c>
      <c r="H891" s="2">
        <v>45527.690347094911</v>
      </c>
      <c r="I891" s="1" t="s">
        <v>3021</v>
      </c>
      <c r="J891" s="1" t="s">
        <v>1786</v>
      </c>
      <c r="K891" t="s">
        <v>5651</v>
      </c>
    </row>
    <row r="892" spans="1:11" x14ac:dyDescent="0.3">
      <c r="A892" s="1" t="s">
        <v>5652</v>
      </c>
      <c r="B892" s="3">
        <v>45414</v>
      </c>
      <c r="C892">
        <v>2024</v>
      </c>
      <c r="D892" s="1" t="s">
        <v>5653</v>
      </c>
      <c r="E892" s="1" t="s">
        <v>3032</v>
      </c>
      <c r="F892" s="2">
        <v>45539.652845300923</v>
      </c>
      <c r="G892" s="2">
        <v>45525.41679398148</v>
      </c>
      <c r="H892" s="2">
        <v>45527.690347245371</v>
      </c>
      <c r="I892" s="1" t="s">
        <v>3021</v>
      </c>
      <c r="J892" s="1" t="s">
        <v>1788</v>
      </c>
      <c r="K892" t="s">
        <v>5654</v>
      </c>
    </row>
    <row r="893" spans="1:11" x14ac:dyDescent="0.3">
      <c r="A893" s="1" t="s">
        <v>5655</v>
      </c>
      <c r="B893" s="3">
        <v>45372</v>
      </c>
      <c r="C893">
        <v>2024</v>
      </c>
      <c r="D893" s="1" t="s">
        <v>5656</v>
      </c>
      <c r="E893" s="1" t="s">
        <v>3032</v>
      </c>
      <c r="F893" s="2">
        <v>45539.65284534722</v>
      </c>
      <c r="G893" s="2">
        <v>45525.41684027778</v>
      </c>
      <c r="H893" s="2">
        <v>45527.690347384261</v>
      </c>
      <c r="I893" s="1" t="s">
        <v>3021</v>
      </c>
      <c r="J893" s="1" t="s">
        <v>1790</v>
      </c>
      <c r="K893" t="s">
        <v>5657</v>
      </c>
    </row>
    <row r="894" spans="1:11" x14ac:dyDescent="0.3">
      <c r="A894" s="1" t="s">
        <v>5658</v>
      </c>
      <c r="B894" s="3">
        <v>45180</v>
      </c>
      <c r="C894">
        <v>2023</v>
      </c>
      <c r="D894" s="1" t="s">
        <v>5659</v>
      </c>
      <c r="E894" s="1" t="s">
        <v>3032</v>
      </c>
      <c r="F894" s="2">
        <v>45539.652845405093</v>
      </c>
      <c r="G894" s="2">
        <v>45525.416886574072</v>
      </c>
      <c r="H894" s="2">
        <v>45527.690347662035</v>
      </c>
      <c r="I894" s="1" t="s">
        <v>3021</v>
      </c>
      <c r="J894" s="1" t="s">
        <v>1792</v>
      </c>
      <c r="K894" t="s">
        <v>5660</v>
      </c>
    </row>
    <row r="895" spans="1:11" x14ac:dyDescent="0.3">
      <c r="A895" s="1" t="s">
        <v>5661</v>
      </c>
      <c r="B895" s="3">
        <v>45411</v>
      </c>
      <c r="C895">
        <v>2024</v>
      </c>
      <c r="D895" s="1" t="s">
        <v>5662</v>
      </c>
      <c r="E895" s="1" t="s">
        <v>3032</v>
      </c>
      <c r="F895" s="2">
        <v>45539.652845462966</v>
      </c>
      <c r="G895" s="2">
        <v>45525.416932870372</v>
      </c>
      <c r="H895" s="2">
        <v>45527.690347835647</v>
      </c>
      <c r="I895" s="1" t="s">
        <v>3021</v>
      </c>
      <c r="J895" s="1" t="s">
        <v>1794</v>
      </c>
      <c r="K895" t="s">
        <v>5663</v>
      </c>
    </row>
    <row r="896" spans="1:11" x14ac:dyDescent="0.3">
      <c r="A896" s="1" t="s">
        <v>5664</v>
      </c>
      <c r="B896" s="3">
        <v>45380</v>
      </c>
      <c r="C896">
        <v>2024</v>
      </c>
      <c r="D896" s="1" t="s">
        <v>5665</v>
      </c>
      <c r="E896" s="1" t="s">
        <v>3032</v>
      </c>
      <c r="F896" s="2">
        <v>45539.652845509256</v>
      </c>
      <c r="G896" s="2">
        <v>45525.416979166665</v>
      </c>
      <c r="H896" s="2">
        <v>45527.69034818287</v>
      </c>
      <c r="I896" s="1" t="s">
        <v>3021</v>
      </c>
      <c r="J896" s="1" t="s">
        <v>1796</v>
      </c>
      <c r="K896" t="s">
        <v>5666</v>
      </c>
    </row>
    <row r="897" spans="1:11" x14ac:dyDescent="0.3">
      <c r="A897" s="1" t="s">
        <v>5667</v>
      </c>
      <c r="B897" s="3">
        <v>45496</v>
      </c>
      <c r="C897">
        <v>2024</v>
      </c>
      <c r="D897" s="1" t="s">
        <v>5668</v>
      </c>
      <c r="E897" s="1" t="s">
        <v>3032</v>
      </c>
      <c r="F897" s="2">
        <v>45539.652845555553</v>
      </c>
      <c r="G897" s="2">
        <v>45525.357488425929</v>
      </c>
      <c r="H897" s="2">
        <v>45527.690328124998</v>
      </c>
      <c r="I897" s="1" t="s">
        <v>3021</v>
      </c>
      <c r="J897" s="1" t="s">
        <v>1798</v>
      </c>
      <c r="K897" t="s">
        <v>5669</v>
      </c>
    </row>
    <row r="898" spans="1:11" x14ac:dyDescent="0.3">
      <c r="A898" s="1" t="s">
        <v>5670</v>
      </c>
      <c r="B898" s="3">
        <v>45387</v>
      </c>
      <c r="C898">
        <v>2024</v>
      </c>
      <c r="D898" s="1" t="s">
        <v>5671</v>
      </c>
      <c r="E898" s="1" t="s">
        <v>3032</v>
      </c>
      <c r="F898" s="2">
        <v>45539.652845590281</v>
      </c>
      <c r="G898" s="2">
        <v>45525.357627314814</v>
      </c>
      <c r="H898" s="2">
        <v>45527.690328553239</v>
      </c>
      <c r="I898" s="1" t="s">
        <v>3021</v>
      </c>
      <c r="J898" s="1" t="s">
        <v>1800</v>
      </c>
      <c r="K898" t="s">
        <v>5672</v>
      </c>
    </row>
    <row r="899" spans="1:11" x14ac:dyDescent="0.3">
      <c r="A899" s="1" t="s">
        <v>5673</v>
      </c>
      <c r="B899" s="3">
        <v>45512</v>
      </c>
      <c r="C899">
        <v>2024</v>
      </c>
      <c r="D899" s="1" t="s">
        <v>5674</v>
      </c>
      <c r="E899" s="1" t="s">
        <v>3032</v>
      </c>
      <c r="F899" s="2">
        <v>45539.652845625002</v>
      </c>
      <c r="G899" s="2">
        <v>45525.357581018521</v>
      </c>
      <c r="H899" s="2">
        <v>45527.690328460645</v>
      </c>
      <c r="I899" s="1" t="s">
        <v>3021</v>
      </c>
      <c r="J899" s="1" t="s">
        <v>1802</v>
      </c>
      <c r="K899" t="s">
        <v>5675</v>
      </c>
    </row>
    <row r="900" spans="1:11" x14ac:dyDescent="0.3">
      <c r="A900" s="1" t="s">
        <v>5676</v>
      </c>
      <c r="B900" s="3">
        <v>45211</v>
      </c>
      <c r="C900">
        <v>2023</v>
      </c>
      <c r="D900" s="1" t="s">
        <v>5677</v>
      </c>
      <c r="E900" s="1" t="s">
        <v>3032</v>
      </c>
      <c r="F900" s="2">
        <v>45539.652845671299</v>
      </c>
      <c r="G900" s="2">
        <v>45525.417071759257</v>
      </c>
      <c r="H900" s="2">
        <v>45527.690348321761</v>
      </c>
      <c r="I900" s="1" t="s">
        <v>3021</v>
      </c>
      <c r="J900" s="1" t="s">
        <v>1804</v>
      </c>
      <c r="K900" t="s">
        <v>5678</v>
      </c>
    </row>
    <row r="901" spans="1:11" x14ac:dyDescent="0.3">
      <c r="A901" s="1" t="s">
        <v>5679</v>
      </c>
      <c r="B901" s="3">
        <v>45408</v>
      </c>
      <c r="C901">
        <v>2024</v>
      </c>
      <c r="D901" s="1" t="s">
        <v>5680</v>
      </c>
      <c r="E901" s="1" t="s">
        <v>3032</v>
      </c>
      <c r="F901" s="2">
        <v>45539.652845717595</v>
      </c>
      <c r="G901" s="2">
        <v>45525.417118055557</v>
      </c>
      <c r="H901" s="2">
        <v>45527.690348449076</v>
      </c>
      <c r="I901" s="1" t="s">
        <v>3021</v>
      </c>
      <c r="J901" s="1" t="s">
        <v>1806</v>
      </c>
      <c r="K901" t="s">
        <v>5681</v>
      </c>
    </row>
    <row r="902" spans="1:11" x14ac:dyDescent="0.3">
      <c r="A902" s="1" t="s">
        <v>5682</v>
      </c>
      <c r="B902" s="3">
        <v>45380</v>
      </c>
      <c r="C902">
        <v>2024</v>
      </c>
      <c r="D902" s="1" t="s">
        <v>5683</v>
      </c>
      <c r="E902" s="1" t="s">
        <v>3032</v>
      </c>
      <c r="F902" s="2">
        <v>45539.652845763892</v>
      </c>
      <c r="G902" s="2">
        <v>45525.417164351849</v>
      </c>
      <c r="H902" s="2">
        <v>45527.690348750002</v>
      </c>
      <c r="I902" s="1" t="s">
        <v>3021</v>
      </c>
      <c r="J902" s="1" t="s">
        <v>1808</v>
      </c>
      <c r="K902" t="s">
        <v>5684</v>
      </c>
    </row>
    <row r="903" spans="1:11" x14ac:dyDescent="0.3">
      <c r="A903" s="1" t="s">
        <v>5685</v>
      </c>
      <c r="B903" s="3">
        <v>45495</v>
      </c>
      <c r="C903">
        <v>2024</v>
      </c>
      <c r="D903" s="1" t="s">
        <v>5686</v>
      </c>
      <c r="E903" s="1" t="s">
        <v>3032</v>
      </c>
      <c r="F903" s="2">
        <v>45539.652845833334</v>
      </c>
      <c r="G903" s="2">
        <v>45525.417210648149</v>
      </c>
      <c r="H903" s="2">
        <v>45527.690348807868</v>
      </c>
      <c r="I903" s="1" t="s">
        <v>3021</v>
      </c>
      <c r="J903" s="1" t="s">
        <v>1810</v>
      </c>
      <c r="K903" t="s">
        <v>5687</v>
      </c>
    </row>
    <row r="904" spans="1:11" x14ac:dyDescent="0.3">
      <c r="A904" s="1" t="s">
        <v>5688</v>
      </c>
      <c r="B904" s="3">
        <v>45387</v>
      </c>
      <c r="C904">
        <v>2024</v>
      </c>
      <c r="D904" s="1" t="s">
        <v>5689</v>
      </c>
      <c r="E904" s="1" t="s">
        <v>3032</v>
      </c>
      <c r="F904" s="2">
        <v>45539.652845891207</v>
      </c>
      <c r="G904" s="2">
        <v>45525.417303240742</v>
      </c>
      <c r="H904" s="2">
        <v>45527.690348969911</v>
      </c>
      <c r="I904" s="1" t="s">
        <v>3021</v>
      </c>
      <c r="J904" s="1" t="s">
        <v>1812</v>
      </c>
      <c r="K904" t="s">
        <v>5690</v>
      </c>
    </row>
    <row r="905" spans="1:11" x14ac:dyDescent="0.3">
      <c r="A905" s="1" t="s">
        <v>5691</v>
      </c>
      <c r="B905" s="3">
        <v>45412</v>
      </c>
      <c r="C905">
        <v>2024</v>
      </c>
      <c r="D905" s="1" t="s">
        <v>5692</v>
      </c>
      <c r="E905" s="1" t="s">
        <v>3032</v>
      </c>
      <c r="F905" s="2">
        <v>45539.652845960649</v>
      </c>
      <c r="G905" s="2">
        <v>45525.417349537034</v>
      </c>
      <c r="H905" s="2">
        <v>45527.690349027776</v>
      </c>
      <c r="I905" s="1" t="s">
        <v>3021</v>
      </c>
      <c r="J905" s="1" t="s">
        <v>1814</v>
      </c>
      <c r="K905" t="s">
        <v>5693</v>
      </c>
    </row>
    <row r="906" spans="1:11" x14ac:dyDescent="0.3">
      <c r="A906" s="1" t="s">
        <v>5694</v>
      </c>
      <c r="B906" s="3">
        <v>45518</v>
      </c>
      <c r="C906">
        <v>2024</v>
      </c>
      <c r="D906" s="1" t="s">
        <v>5695</v>
      </c>
      <c r="E906" s="1" t="s">
        <v>3032</v>
      </c>
      <c r="F906" s="2">
        <v>45539.652846006946</v>
      </c>
      <c r="G906" s="2">
        <v>45525.417407407411</v>
      </c>
      <c r="H906" s="2">
        <v>45527.690349236109</v>
      </c>
      <c r="I906" s="1" t="s">
        <v>3021</v>
      </c>
      <c r="J906" s="1" t="s">
        <v>1816</v>
      </c>
      <c r="K906" t="s">
        <v>3246</v>
      </c>
    </row>
    <row r="907" spans="1:11" x14ac:dyDescent="0.3">
      <c r="A907" s="1" t="s">
        <v>5696</v>
      </c>
      <c r="B907" s="3">
        <v>45454</v>
      </c>
      <c r="C907">
        <v>2024</v>
      </c>
      <c r="D907" s="1" t="s">
        <v>5697</v>
      </c>
      <c r="E907" s="1" t="s">
        <v>3032</v>
      </c>
      <c r="F907" s="2">
        <v>45539.652846076388</v>
      </c>
      <c r="G907" s="2">
        <v>45525.417870370373</v>
      </c>
      <c r="H907" s="2">
        <v>45527.690349456017</v>
      </c>
      <c r="I907" s="1" t="s">
        <v>3021</v>
      </c>
      <c r="J907" s="1" t="s">
        <v>1818</v>
      </c>
      <c r="K907" t="s">
        <v>5698</v>
      </c>
    </row>
    <row r="908" spans="1:11" x14ac:dyDescent="0.3">
      <c r="A908" s="1" t="s">
        <v>5699</v>
      </c>
      <c r="B908" s="3">
        <v>45379</v>
      </c>
      <c r="C908">
        <v>2024</v>
      </c>
      <c r="D908" s="1" t="s">
        <v>5700</v>
      </c>
      <c r="E908" s="1" t="s">
        <v>3032</v>
      </c>
      <c r="F908" s="2">
        <v>45539.652846122684</v>
      </c>
      <c r="G908" s="2">
        <v>45525.417962962965</v>
      </c>
      <c r="H908" s="2">
        <v>45527.69034966435</v>
      </c>
      <c r="I908" s="1" t="s">
        <v>3021</v>
      </c>
      <c r="J908" s="1" t="s">
        <v>1820</v>
      </c>
      <c r="K908" t="s">
        <v>5701</v>
      </c>
    </row>
    <row r="909" spans="1:11" x14ac:dyDescent="0.3">
      <c r="A909" s="1" t="s">
        <v>5702</v>
      </c>
      <c r="B909" s="3">
        <v>45203</v>
      </c>
      <c r="C909">
        <v>2023</v>
      </c>
      <c r="D909" s="1" t="s">
        <v>5703</v>
      </c>
      <c r="E909" s="1" t="s">
        <v>3032</v>
      </c>
      <c r="F909" s="2">
        <v>45539.652846168981</v>
      </c>
      <c r="G909" s="2">
        <v>45525.417916666665</v>
      </c>
      <c r="H909" s="2">
        <v>45527.690349525466</v>
      </c>
      <c r="I909" s="1" t="s">
        <v>3021</v>
      </c>
      <c r="J909" s="1" t="s">
        <v>1822</v>
      </c>
      <c r="K909" t="s">
        <v>5704</v>
      </c>
    </row>
    <row r="910" spans="1:11" x14ac:dyDescent="0.3">
      <c r="A910" s="1" t="s">
        <v>5705</v>
      </c>
      <c r="B910" s="3">
        <v>45412</v>
      </c>
      <c r="C910">
        <v>2024</v>
      </c>
      <c r="D910" s="1" t="s">
        <v>5706</v>
      </c>
      <c r="E910" s="1" t="s">
        <v>3032</v>
      </c>
      <c r="F910" s="2">
        <v>45539.652846215278</v>
      </c>
      <c r="G910" s="2">
        <v>45525.418009259258</v>
      </c>
      <c r="H910" s="2">
        <v>45527.690349814817</v>
      </c>
      <c r="I910" s="1" t="s">
        <v>3021</v>
      </c>
      <c r="J910" s="1" t="s">
        <v>1824</v>
      </c>
      <c r="K910" t="s">
        <v>5707</v>
      </c>
    </row>
    <row r="911" spans="1:11" x14ac:dyDescent="0.3">
      <c r="A911" s="1" t="s">
        <v>5708</v>
      </c>
      <c r="B911" s="3">
        <v>45376</v>
      </c>
      <c r="C911">
        <v>2024</v>
      </c>
      <c r="D911" s="1" t="s">
        <v>5709</v>
      </c>
      <c r="E911" s="1" t="s">
        <v>3032</v>
      </c>
      <c r="F911" s="2">
        <v>45539.652846249999</v>
      </c>
      <c r="G911" s="2">
        <v>45525.418055555558</v>
      </c>
      <c r="H911" s="2">
        <v>45527.690349976852</v>
      </c>
      <c r="I911" s="1" t="s">
        <v>3021</v>
      </c>
      <c r="J911" s="1" t="s">
        <v>1826</v>
      </c>
      <c r="K911" t="s">
        <v>5710</v>
      </c>
    </row>
    <row r="912" spans="1:11" x14ac:dyDescent="0.3">
      <c r="A912" s="1" t="s">
        <v>5711</v>
      </c>
      <c r="B912" s="3">
        <v>45420</v>
      </c>
      <c r="C912">
        <v>2024</v>
      </c>
      <c r="D912" s="1" t="s">
        <v>5712</v>
      </c>
      <c r="E912" s="1" t="s">
        <v>3032</v>
      </c>
      <c r="F912" s="2">
        <v>45539.652846296296</v>
      </c>
      <c r="G912" s="2">
        <v>45525.41810185185</v>
      </c>
      <c r="H912" s="2">
        <v>45527.690350150464</v>
      </c>
      <c r="I912" s="1" t="s">
        <v>3021</v>
      </c>
      <c r="J912" s="1" t="s">
        <v>1828</v>
      </c>
      <c r="K912" t="s">
        <v>5713</v>
      </c>
    </row>
    <row r="913" spans="1:11" x14ac:dyDescent="0.3">
      <c r="A913" s="1" t="s">
        <v>5714</v>
      </c>
      <c r="B913" s="3">
        <v>45441</v>
      </c>
      <c r="C913">
        <v>2024</v>
      </c>
      <c r="D913" s="1" t="s">
        <v>5715</v>
      </c>
      <c r="E913" s="1" t="s">
        <v>3032</v>
      </c>
      <c r="F913" s="2">
        <v>45539.652846342593</v>
      </c>
      <c r="G913" s="2">
        <v>45525.41814814815</v>
      </c>
      <c r="H913" s="2">
        <v>45527.690350381941</v>
      </c>
      <c r="I913" s="1" t="s">
        <v>3021</v>
      </c>
      <c r="J913" s="1" t="s">
        <v>1830</v>
      </c>
      <c r="K913" t="s">
        <v>5716</v>
      </c>
    </row>
    <row r="914" spans="1:11" x14ac:dyDescent="0.3">
      <c r="A914" s="1" t="s">
        <v>5717</v>
      </c>
      <c r="B914" s="3">
        <v>45412</v>
      </c>
      <c r="C914">
        <v>2024</v>
      </c>
      <c r="D914" s="1" t="s">
        <v>5718</v>
      </c>
      <c r="E914" s="1" t="s">
        <v>3032</v>
      </c>
      <c r="F914" s="2">
        <v>45539.65284638889</v>
      </c>
      <c r="G914" s="2">
        <v>45525.418194444443</v>
      </c>
      <c r="H914" s="2">
        <v>45527.690350462966</v>
      </c>
      <c r="I914" s="1" t="s">
        <v>3021</v>
      </c>
      <c r="J914" s="1" t="s">
        <v>1832</v>
      </c>
      <c r="K914" t="s">
        <v>5719</v>
      </c>
    </row>
    <row r="915" spans="1:11" x14ac:dyDescent="0.3">
      <c r="A915" s="1" t="s">
        <v>5720</v>
      </c>
      <c r="B915" s="3">
        <v>45415</v>
      </c>
      <c r="C915">
        <v>2024</v>
      </c>
      <c r="D915" s="1" t="s">
        <v>5721</v>
      </c>
      <c r="E915" s="1" t="s">
        <v>3032</v>
      </c>
      <c r="F915" s="2">
        <v>45539.652846446763</v>
      </c>
      <c r="G915" s="2">
        <v>45525.418333333335</v>
      </c>
      <c r="H915" s="2">
        <v>45527.690350833334</v>
      </c>
      <c r="I915" s="1" t="s">
        <v>3021</v>
      </c>
      <c r="J915" s="1" t="s">
        <v>1834</v>
      </c>
      <c r="K915" t="s">
        <v>5722</v>
      </c>
    </row>
    <row r="916" spans="1:11" x14ac:dyDescent="0.3">
      <c r="A916" s="1" t="s">
        <v>5723</v>
      </c>
      <c r="B916" s="3">
        <v>45434</v>
      </c>
      <c r="C916">
        <v>2024</v>
      </c>
      <c r="D916" s="1" t="s">
        <v>5724</v>
      </c>
      <c r="E916" s="1" t="s">
        <v>3032</v>
      </c>
      <c r="F916" s="2">
        <v>45539.652846493052</v>
      </c>
      <c r="G916" s="2">
        <v>45525.418240740742</v>
      </c>
      <c r="H916" s="2">
        <v>45527.690350613426</v>
      </c>
      <c r="I916" s="1" t="s">
        <v>3021</v>
      </c>
      <c r="J916" s="1" t="s">
        <v>1836</v>
      </c>
      <c r="K916" t="s">
        <v>5725</v>
      </c>
    </row>
    <row r="917" spans="1:11" x14ac:dyDescent="0.3">
      <c r="A917" s="1" t="s">
        <v>5726</v>
      </c>
      <c r="B917" s="3">
        <v>45401</v>
      </c>
      <c r="C917">
        <v>2024</v>
      </c>
      <c r="D917" s="1" t="s">
        <v>5727</v>
      </c>
      <c r="E917" s="1" t="s">
        <v>3032</v>
      </c>
      <c r="F917" s="2">
        <v>45539.652846539349</v>
      </c>
      <c r="G917" s="2">
        <v>45525.418287037035</v>
      </c>
      <c r="H917" s="2">
        <v>45527.690350763885</v>
      </c>
      <c r="I917" s="1" t="s">
        <v>3021</v>
      </c>
      <c r="J917" s="1" t="s">
        <v>1838</v>
      </c>
      <c r="K917" t="s">
        <v>5728</v>
      </c>
    </row>
    <row r="918" spans="1:11" x14ac:dyDescent="0.3">
      <c r="A918" s="1" t="s">
        <v>5729</v>
      </c>
      <c r="B918" s="3">
        <v>45413</v>
      </c>
      <c r="C918">
        <v>2024</v>
      </c>
      <c r="D918" s="1" t="s">
        <v>5730</v>
      </c>
      <c r="E918" s="1" t="s">
        <v>3032</v>
      </c>
      <c r="F918" s="2">
        <v>45539.652846585646</v>
      </c>
      <c r="G918" s="2">
        <v>45525.418402777781</v>
      </c>
      <c r="H918" s="2">
        <v>45527.690351053243</v>
      </c>
      <c r="I918" s="1" t="s">
        <v>3021</v>
      </c>
      <c r="J918" s="1" t="s">
        <v>1840</v>
      </c>
      <c r="K918" t="s">
        <v>5731</v>
      </c>
    </row>
    <row r="919" spans="1:11" x14ac:dyDescent="0.3">
      <c r="A919" s="1" t="s">
        <v>5732</v>
      </c>
      <c r="B919" s="3">
        <v>45411</v>
      </c>
      <c r="C919">
        <v>2024</v>
      </c>
      <c r="D919" s="1" t="s">
        <v>5733</v>
      </c>
      <c r="E919" s="1" t="s">
        <v>3032</v>
      </c>
      <c r="F919" s="2">
        <v>45539.652846631943</v>
      </c>
      <c r="G919" s="2">
        <v>45525.418611111112</v>
      </c>
      <c r="H919" s="2">
        <v>45527.690351712961</v>
      </c>
      <c r="I919" s="1" t="s">
        <v>3021</v>
      </c>
      <c r="J919" s="1" t="s">
        <v>1842</v>
      </c>
      <c r="K919" t="s">
        <v>5734</v>
      </c>
    </row>
    <row r="920" spans="1:11" x14ac:dyDescent="0.3">
      <c r="A920" s="1" t="s">
        <v>5735</v>
      </c>
      <c r="B920" s="3">
        <v>45306</v>
      </c>
      <c r="C920">
        <v>2024</v>
      </c>
      <c r="D920" s="1" t="s">
        <v>5736</v>
      </c>
      <c r="E920" s="1" t="s">
        <v>3032</v>
      </c>
      <c r="F920" s="2">
        <v>45539.652846666664</v>
      </c>
      <c r="G920" s="2">
        <v>45525.418657407405</v>
      </c>
      <c r="H920" s="2">
        <v>45527.690351863428</v>
      </c>
      <c r="I920" s="1" t="s">
        <v>3021</v>
      </c>
      <c r="J920" s="1" t="s">
        <v>1844</v>
      </c>
      <c r="K920" t="s">
        <v>5737</v>
      </c>
    </row>
    <row r="921" spans="1:11" x14ac:dyDescent="0.3">
      <c r="A921" s="1" t="s">
        <v>5738</v>
      </c>
      <c r="B921" s="3">
        <v>45383</v>
      </c>
      <c r="C921">
        <v>2024</v>
      </c>
      <c r="D921" s="1" t="s">
        <v>5739</v>
      </c>
      <c r="E921" s="1" t="s">
        <v>3032</v>
      </c>
      <c r="F921" s="2">
        <v>45539.652846712961</v>
      </c>
      <c r="G921" s="2">
        <v>45525.418449074074</v>
      </c>
      <c r="H921" s="2">
        <v>45527.690351111109</v>
      </c>
      <c r="I921" s="1" t="s">
        <v>3021</v>
      </c>
      <c r="J921" s="1" t="s">
        <v>1846</v>
      </c>
      <c r="K921" t="s">
        <v>5740</v>
      </c>
    </row>
    <row r="922" spans="1:11" x14ac:dyDescent="0.3">
      <c r="A922" s="1" t="s">
        <v>5741</v>
      </c>
      <c r="B922" s="3">
        <v>45421</v>
      </c>
      <c r="C922">
        <v>2024</v>
      </c>
      <c r="D922" s="1" t="s">
        <v>5742</v>
      </c>
      <c r="E922" s="1" t="s">
        <v>3032</v>
      </c>
      <c r="F922" s="2">
        <v>45539.652846747682</v>
      </c>
      <c r="G922" s="2">
        <v>45525.418495370373</v>
      </c>
      <c r="H922" s="2">
        <v>45527.690351319441</v>
      </c>
      <c r="I922" s="1" t="s">
        <v>3021</v>
      </c>
      <c r="J922" s="1" t="s">
        <v>1848</v>
      </c>
      <c r="K922" t="s">
        <v>5743</v>
      </c>
    </row>
    <row r="923" spans="1:11" x14ac:dyDescent="0.3">
      <c r="A923" s="1" t="s">
        <v>5744</v>
      </c>
      <c r="B923" s="3">
        <v>45422</v>
      </c>
      <c r="C923">
        <v>2024</v>
      </c>
      <c r="D923" s="1" t="s">
        <v>5745</v>
      </c>
      <c r="E923" s="1" t="s">
        <v>3032</v>
      </c>
      <c r="F923" s="2">
        <v>45539.652846793979</v>
      </c>
      <c r="G923" s="2">
        <v>45525.418541666666</v>
      </c>
      <c r="H923" s="2">
        <v>45527.690351574071</v>
      </c>
      <c r="I923" s="1" t="s">
        <v>3021</v>
      </c>
      <c r="J923" s="1" t="s">
        <v>1850</v>
      </c>
      <c r="K923" t="s">
        <v>5746</v>
      </c>
    </row>
    <row r="924" spans="1:11" x14ac:dyDescent="0.3">
      <c r="A924" s="1" t="s">
        <v>5747</v>
      </c>
      <c r="B924" s="3">
        <v>45380</v>
      </c>
      <c r="C924">
        <v>2024</v>
      </c>
      <c r="D924" s="1" t="s">
        <v>5748</v>
      </c>
      <c r="E924" s="1" t="s">
        <v>3032</v>
      </c>
      <c r="F924" s="2">
        <v>45539.652846840276</v>
      </c>
      <c r="G924" s="2">
        <v>45525.418703703705</v>
      </c>
      <c r="H924" s="2">
        <v>45527.690351990743</v>
      </c>
      <c r="I924" s="1" t="s">
        <v>3021</v>
      </c>
      <c r="J924" s="1" t="s">
        <v>1852</v>
      </c>
      <c r="K924" t="s">
        <v>5749</v>
      </c>
    </row>
    <row r="925" spans="1:11" x14ac:dyDescent="0.3">
      <c r="A925" s="1" t="s">
        <v>5750</v>
      </c>
      <c r="B925" s="3">
        <v>45457</v>
      </c>
      <c r="C925">
        <v>2024</v>
      </c>
      <c r="D925" s="1" t="s">
        <v>5751</v>
      </c>
      <c r="E925" s="1" t="s">
        <v>3032</v>
      </c>
      <c r="F925" s="2">
        <v>45539.652846886573</v>
      </c>
      <c r="G925" s="2">
        <v>45525.418749999997</v>
      </c>
      <c r="H925" s="2">
        <v>45527.690352129626</v>
      </c>
      <c r="I925" s="1" t="s">
        <v>3021</v>
      </c>
      <c r="J925" s="1" t="s">
        <v>1854</v>
      </c>
      <c r="K925" t="s">
        <v>5752</v>
      </c>
    </row>
    <row r="926" spans="1:11" x14ac:dyDescent="0.3">
      <c r="A926" s="1" t="s">
        <v>5753</v>
      </c>
      <c r="B926" s="3">
        <v>45385</v>
      </c>
      <c r="C926">
        <v>2024</v>
      </c>
      <c r="D926" s="1" t="s">
        <v>5754</v>
      </c>
      <c r="E926" s="1" t="s">
        <v>3032</v>
      </c>
      <c r="F926" s="2">
        <v>45539.652846944446</v>
      </c>
      <c r="G926" s="2">
        <v>45525.418807870374</v>
      </c>
      <c r="H926" s="2">
        <v>45527.690352268517</v>
      </c>
      <c r="I926" s="1" t="s">
        <v>3021</v>
      </c>
      <c r="J926" s="1" t="s">
        <v>1856</v>
      </c>
      <c r="K926" t="s">
        <v>5755</v>
      </c>
    </row>
    <row r="927" spans="1:11" x14ac:dyDescent="0.3">
      <c r="A927" s="1" t="s">
        <v>5756</v>
      </c>
      <c r="B927" s="3">
        <v>45404</v>
      </c>
      <c r="C927">
        <v>2024</v>
      </c>
      <c r="D927" s="1" t="s">
        <v>5757</v>
      </c>
      <c r="E927" s="1" t="s">
        <v>3032</v>
      </c>
      <c r="F927" s="2">
        <v>45539.652847002311</v>
      </c>
      <c r="G927" s="2">
        <v>45525.418854166666</v>
      </c>
      <c r="H927" s="2">
        <v>45527.690352523146</v>
      </c>
      <c r="I927" s="1" t="s">
        <v>3021</v>
      </c>
      <c r="J927" s="1" t="s">
        <v>1858</v>
      </c>
      <c r="K927" t="s">
        <v>5758</v>
      </c>
    </row>
    <row r="928" spans="1:11" x14ac:dyDescent="0.3">
      <c r="A928" s="1" t="s">
        <v>5759</v>
      </c>
      <c r="B928" s="3">
        <v>45467</v>
      </c>
      <c r="C928">
        <v>2024</v>
      </c>
      <c r="D928" s="1" t="s">
        <v>5760</v>
      </c>
      <c r="E928" s="1" t="s">
        <v>3032</v>
      </c>
      <c r="F928" s="2">
        <v>45539.652847048608</v>
      </c>
      <c r="G928" s="2">
        <v>45525.418912037036</v>
      </c>
      <c r="H928" s="2">
        <v>45527.690352604164</v>
      </c>
      <c r="I928" s="1" t="s">
        <v>3021</v>
      </c>
      <c r="J928" s="1" t="s">
        <v>1860</v>
      </c>
      <c r="K928" t="s">
        <v>5761</v>
      </c>
    </row>
    <row r="929" spans="1:11" x14ac:dyDescent="0.3">
      <c r="A929" s="1" t="s">
        <v>5762</v>
      </c>
      <c r="B929" s="3">
        <v>45462</v>
      </c>
      <c r="C929">
        <v>2024</v>
      </c>
      <c r="D929" s="1" t="s">
        <v>5763</v>
      </c>
      <c r="E929" s="1" t="s">
        <v>3032</v>
      </c>
      <c r="F929" s="2">
        <v>45539.652847129626</v>
      </c>
      <c r="G929" s="2">
        <v>45525.418958333335</v>
      </c>
      <c r="H929" s="2">
        <v>45527.690352731479</v>
      </c>
      <c r="I929" s="1" t="s">
        <v>3021</v>
      </c>
      <c r="J929" s="1" t="s">
        <v>1862</v>
      </c>
      <c r="K929" t="s">
        <v>5764</v>
      </c>
    </row>
    <row r="930" spans="1:11" x14ac:dyDescent="0.3">
      <c r="A930" s="1" t="s">
        <v>5765</v>
      </c>
      <c r="B930" s="3">
        <v>45411</v>
      </c>
      <c r="C930">
        <v>2024</v>
      </c>
      <c r="D930" s="1" t="s">
        <v>5766</v>
      </c>
      <c r="E930" s="1" t="s">
        <v>3032</v>
      </c>
      <c r="F930" s="2">
        <v>45539.652847175923</v>
      </c>
      <c r="G930" s="2">
        <v>45525.419004629628</v>
      </c>
      <c r="H930" s="2">
        <v>45527.690352893522</v>
      </c>
      <c r="I930" s="1" t="s">
        <v>3021</v>
      </c>
      <c r="J930" s="1" t="s">
        <v>1864</v>
      </c>
      <c r="K930" t="s">
        <v>5767</v>
      </c>
    </row>
    <row r="931" spans="1:11" x14ac:dyDescent="0.3">
      <c r="A931" s="1" t="s">
        <v>5768</v>
      </c>
      <c r="B931" s="3">
        <v>45338</v>
      </c>
      <c r="C931">
        <v>2024</v>
      </c>
      <c r="D931" s="1" t="s">
        <v>5769</v>
      </c>
      <c r="E931" s="1" t="s">
        <v>3032</v>
      </c>
      <c r="F931" s="2">
        <v>45539.652847233796</v>
      </c>
      <c r="G931" s="2">
        <v>45525.419050925928</v>
      </c>
      <c r="H931" s="2">
        <v>45527.690353032405</v>
      </c>
      <c r="I931" s="1" t="s">
        <v>3021</v>
      </c>
      <c r="J931" s="1" t="s">
        <v>1866</v>
      </c>
      <c r="K931" t="s">
        <v>3246</v>
      </c>
    </row>
    <row r="932" spans="1:11" x14ac:dyDescent="0.3">
      <c r="A932" s="1" t="s">
        <v>5770</v>
      </c>
      <c r="B932" s="3">
        <v>45370</v>
      </c>
      <c r="C932">
        <v>2024</v>
      </c>
      <c r="D932" s="1" t="s">
        <v>5771</v>
      </c>
      <c r="E932" s="1" t="s">
        <v>3032</v>
      </c>
      <c r="F932" s="2">
        <v>45539.652847280093</v>
      </c>
      <c r="G932" s="2">
        <v>45525.41909722222</v>
      </c>
      <c r="H932" s="2">
        <v>45527.690353460646</v>
      </c>
      <c r="I932" s="1" t="s">
        <v>3021</v>
      </c>
      <c r="J932" s="1" t="s">
        <v>1868</v>
      </c>
      <c r="K932" t="s">
        <v>5772</v>
      </c>
    </row>
    <row r="933" spans="1:11" x14ac:dyDescent="0.3">
      <c r="A933" s="1" t="s">
        <v>5773</v>
      </c>
      <c r="B933" s="3">
        <v>45380</v>
      </c>
      <c r="C933">
        <v>2024</v>
      </c>
      <c r="D933" s="1" t="s">
        <v>5774</v>
      </c>
      <c r="E933" s="1" t="s">
        <v>3032</v>
      </c>
      <c r="F933" s="2">
        <v>45539.652847337966</v>
      </c>
      <c r="G933" s="2">
        <v>45525.41915509259</v>
      </c>
      <c r="H933" s="2">
        <v>45527.69035355324</v>
      </c>
      <c r="I933" s="1" t="s">
        <v>3021</v>
      </c>
      <c r="J933" s="1" t="s">
        <v>1870</v>
      </c>
      <c r="K933" t="s">
        <v>5775</v>
      </c>
    </row>
    <row r="934" spans="1:11" x14ac:dyDescent="0.3">
      <c r="A934" s="1" t="s">
        <v>5776</v>
      </c>
      <c r="B934" s="3">
        <v>45447</v>
      </c>
      <c r="C934">
        <v>2024</v>
      </c>
      <c r="D934" s="1" t="s">
        <v>5777</v>
      </c>
      <c r="E934" s="1" t="s">
        <v>3032</v>
      </c>
      <c r="F934" s="2">
        <v>45539.652847407408</v>
      </c>
      <c r="G934" s="2">
        <v>45525.41920138889</v>
      </c>
      <c r="H934" s="2">
        <v>45527.690353622682</v>
      </c>
      <c r="I934" s="1" t="s">
        <v>3021</v>
      </c>
      <c r="J934" s="1" t="s">
        <v>1872</v>
      </c>
      <c r="K934" t="s">
        <v>5778</v>
      </c>
    </row>
    <row r="935" spans="1:11" x14ac:dyDescent="0.3">
      <c r="A935" s="1" t="s">
        <v>5779</v>
      </c>
      <c r="B935" s="3">
        <v>45416</v>
      </c>
      <c r="C935">
        <v>2024</v>
      </c>
      <c r="D935" s="1" t="s">
        <v>5780</v>
      </c>
      <c r="E935" s="1" t="s">
        <v>3032</v>
      </c>
      <c r="F935" s="2">
        <v>45539.652847500001</v>
      </c>
      <c r="G935" s="2">
        <v>45525.419247685182</v>
      </c>
      <c r="H935" s="2">
        <v>45527.690353703707</v>
      </c>
      <c r="I935" s="1" t="s">
        <v>3021</v>
      </c>
      <c r="J935" s="1" t="s">
        <v>1874</v>
      </c>
      <c r="K935" t="s">
        <v>5781</v>
      </c>
    </row>
    <row r="936" spans="1:11" x14ac:dyDescent="0.3">
      <c r="A936" s="1" t="s">
        <v>5782</v>
      </c>
      <c r="B936" s="3">
        <v>45259</v>
      </c>
      <c r="C936">
        <v>2023</v>
      </c>
      <c r="D936" s="1" t="s">
        <v>5783</v>
      </c>
      <c r="E936" s="1" t="s">
        <v>3032</v>
      </c>
      <c r="F936" s="2">
        <v>45539.652847557867</v>
      </c>
      <c r="G936" s="2">
        <v>45525.419293981482</v>
      </c>
      <c r="H936" s="2">
        <v>45527.690353865743</v>
      </c>
      <c r="I936" s="1" t="s">
        <v>3021</v>
      </c>
      <c r="J936" s="1" t="s">
        <v>1876</v>
      </c>
      <c r="K936" t="s">
        <v>5784</v>
      </c>
    </row>
    <row r="937" spans="1:11" x14ac:dyDescent="0.3">
      <c r="A937" s="1" t="s">
        <v>5785</v>
      </c>
      <c r="B937" s="3">
        <v>45408</v>
      </c>
      <c r="C937">
        <v>2024</v>
      </c>
      <c r="D937" s="1" t="s">
        <v>5786</v>
      </c>
      <c r="E937" s="1" t="s">
        <v>3032</v>
      </c>
      <c r="F937" s="2">
        <v>45539.65284761574</v>
      </c>
      <c r="G937" s="2">
        <v>45525.419745370367</v>
      </c>
      <c r="H937" s="2">
        <v>45527.690354224535</v>
      </c>
      <c r="I937" s="1" t="s">
        <v>3021</v>
      </c>
      <c r="J937" s="1" t="s">
        <v>1878</v>
      </c>
      <c r="K937" t="s">
        <v>5787</v>
      </c>
    </row>
    <row r="938" spans="1:11" x14ac:dyDescent="0.3">
      <c r="A938" s="1" t="s">
        <v>5788</v>
      </c>
      <c r="B938" s="3">
        <v>45366</v>
      </c>
      <c r="C938">
        <v>2024</v>
      </c>
      <c r="D938" s="1" t="s">
        <v>5789</v>
      </c>
      <c r="E938" s="1" t="s">
        <v>3032</v>
      </c>
      <c r="F938" s="2">
        <v>45539.652847650461</v>
      </c>
      <c r="G938" s="2">
        <v>45525.419791666667</v>
      </c>
      <c r="H938" s="2">
        <v>45527.690354363425</v>
      </c>
      <c r="I938" s="1" t="s">
        <v>3021</v>
      </c>
      <c r="J938" s="1" t="s">
        <v>1880</v>
      </c>
      <c r="K938" t="s">
        <v>5790</v>
      </c>
    </row>
    <row r="939" spans="1:11" x14ac:dyDescent="0.3">
      <c r="A939" s="1" t="s">
        <v>5791</v>
      </c>
      <c r="B939" s="3">
        <v>45412</v>
      </c>
      <c r="C939">
        <v>2024</v>
      </c>
      <c r="D939" s="1" t="s">
        <v>5792</v>
      </c>
      <c r="E939" s="1" t="s">
        <v>3032</v>
      </c>
      <c r="F939" s="2">
        <v>45539.65284771991</v>
      </c>
      <c r="G939" s="2">
        <v>45525.420300925929</v>
      </c>
      <c r="H939" s="2">
        <v>45527.690354664352</v>
      </c>
      <c r="I939" s="1" t="s">
        <v>3021</v>
      </c>
      <c r="J939" s="1" t="s">
        <v>1882</v>
      </c>
      <c r="K939" t="s">
        <v>5793</v>
      </c>
    </row>
    <row r="940" spans="1:11" x14ac:dyDescent="0.3">
      <c r="A940" s="1" t="s">
        <v>5794</v>
      </c>
      <c r="B940" s="3">
        <v>45410</v>
      </c>
      <c r="C940">
        <v>2024</v>
      </c>
      <c r="D940" s="1" t="s">
        <v>5795</v>
      </c>
      <c r="E940" s="1" t="s">
        <v>3032</v>
      </c>
      <c r="F940" s="2">
        <v>45539.652847766207</v>
      </c>
      <c r="G940" s="2">
        <v>45525.420763888891</v>
      </c>
      <c r="H940" s="2">
        <v>45527.690354814818</v>
      </c>
      <c r="I940" s="1" t="s">
        <v>3021</v>
      </c>
      <c r="J940" s="1" t="s">
        <v>1884</v>
      </c>
      <c r="K940" t="s">
        <v>5796</v>
      </c>
    </row>
    <row r="941" spans="1:11" x14ac:dyDescent="0.3">
      <c r="A941" s="1" t="s">
        <v>5797</v>
      </c>
      <c r="B941" s="3">
        <v>45514</v>
      </c>
      <c r="C941">
        <v>2024</v>
      </c>
      <c r="D941" s="1" t="s">
        <v>5798</v>
      </c>
      <c r="E941" s="1" t="s">
        <v>3032</v>
      </c>
      <c r="F941" s="2">
        <v>45539.652847812496</v>
      </c>
      <c r="G941" s="2">
        <v>45525.42082175926</v>
      </c>
      <c r="H941" s="2">
        <v>45527.690354965278</v>
      </c>
      <c r="I941" s="1" t="s">
        <v>3021</v>
      </c>
      <c r="J941" s="1" t="s">
        <v>1886</v>
      </c>
      <c r="K941" t="s">
        <v>5799</v>
      </c>
    </row>
    <row r="942" spans="1:11" x14ac:dyDescent="0.3">
      <c r="A942" s="1" t="s">
        <v>5800</v>
      </c>
      <c r="B942" s="3">
        <v>45412</v>
      </c>
      <c r="C942">
        <v>2024</v>
      </c>
      <c r="D942" s="1" t="s">
        <v>5801</v>
      </c>
      <c r="E942" s="1" t="s">
        <v>3032</v>
      </c>
      <c r="F942" s="2">
        <v>45539.652847858793</v>
      </c>
      <c r="G942" s="2">
        <v>45525.420868055553</v>
      </c>
      <c r="H942" s="2">
        <v>45527.690355046296</v>
      </c>
      <c r="I942" s="1" t="s">
        <v>3021</v>
      </c>
      <c r="J942" s="1" t="s">
        <v>1888</v>
      </c>
      <c r="K942" t="s">
        <v>5802</v>
      </c>
    </row>
    <row r="943" spans="1:11" x14ac:dyDescent="0.3">
      <c r="A943" s="1" t="s">
        <v>5803</v>
      </c>
      <c r="B943" s="3">
        <v>45498</v>
      </c>
      <c r="C943">
        <v>2024</v>
      </c>
      <c r="D943" s="1" t="s">
        <v>5804</v>
      </c>
      <c r="E943" s="1" t="s">
        <v>3032</v>
      </c>
      <c r="F943" s="2">
        <v>45539.65284790509</v>
      </c>
      <c r="G943" s="2">
        <v>45525.420914351853</v>
      </c>
      <c r="H943" s="2">
        <v>45527.690355219907</v>
      </c>
      <c r="I943" s="1" t="s">
        <v>3021</v>
      </c>
      <c r="J943" s="1" t="s">
        <v>1890</v>
      </c>
      <c r="K943" t="s">
        <v>5805</v>
      </c>
    </row>
    <row r="944" spans="1:11" x14ac:dyDescent="0.3">
      <c r="A944" s="1" t="s">
        <v>5806</v>
      </c>
      <c r="B944" s="3">
        <v>45405</v>
      </c>
      <c r="C944">
        <v>2024</v>
      </c>
      <c r="D944" s="1" t="s">
        <v>5807</v>
      </c>
      <c r="E944" s="1" t="s">
        <v>3032</v>
      </c>
      <c r="F944" s="2">
        <v>45539.652847962963</v>
      </c>
      <c r="G944" s="2">
        <v>45525.420960648145</v>
      </c>
      <c r="H944" s="2">
        <v>45527.690355358798</v>
      </c>
      <c r="I944" s="1" t="s">
        <v>3021</v>
      </c>
      <c r="J944" s="1" t="s">
        <v>1892</v>
      </c>
      <c r="K944" t="s">
        <v>5808</v>
      </c>
    </row>
    <row r="945" spans="1:11" x14ac:dyDescent="0.3">
      <c r="A945" s="1" t="s">
        <v>5809</v>
      </c>
      <c r="B945" s="3">
        <v>45462</v>
      </c>
      <c r="C945">
        <v>2024</v>
      </c>
      <c r="D945" s="1" t="s">
        <v>5810</v>
      </c>
      <c r="E945" s="1" t="s">
        <v>3032</v>
      </c>
      <c r="F945" s="2">
        <v>45539.652848055557</v>
      </c>
      <c r="G945" s="2">
        <v>45525.421006944445</v>
      </c>
      <c r="H945" s="2">
        <v>45527.690355520834</v>
      </c>
      <c r="I945" s="1" t="s">
        <v>3021</v>
      </c>
      <c r="J945" s="1" t="s">
        <v>1894</v>
      </c>
      <c r="K945" t="s">
        <v>5811</v>
      </c>
    </row>
    <row r="946" spans="1:11" x14ac:dyDescent="0.3">
      <c r="A946" s="1" t="s">
        <v>5812</v>
      </c>
      <c r="B946" s="3">
        <v>45410</v>
      </c>
      <c r="C946">
        <v>2024</v>
      </c>
      <c r="D946" s="1" t="s">
        <v>5813</v>
      </c>
      <c r="E946" s="1" t="s">
        <v>3032</v>
      </c>
      <c r="F946" s="2">
        <v>45539.652848101854</v>
      </c>
      <c r="G946" s="2">
        <v>45525.421064814815</v>
      </c>
      <c r="H946" s="2">
        <v>45527.690355763887</v>
      </c>
      <c r="I946" s="1" t="s">
        <v>3021</v>
      </c>
      <c r="J946" s="1" t="s">
        <v>1896</v>
      </c>
      <c r="K946" t="s">
        <v>5814</v>
      </c>
    </row>
    <row r="947" spans="1:11" x14ac:dyDescent="0.3">
      <c r="A947" s="1" t="s">
        <v>5815</v>
      </c>
      <c r="B947" s="3">
        <v>45448</v>
      </c>
      <c r="C947">
        <v>2024</v>
      </c>
      <c r="D947" s="1" t="s">
        <v>5816</v>
      </c>
      <c r="E947" s="1" t="s">
        <v>3032</v>
      </c>
      <c r="F947" s="2">
        <v>45539.65284815972</v>
      </c>
      <c r="G947" s="2">
        <v>45525.421111111114</v>
      </c>
      <c r="H947" s="2">
        <v>45527.690355914354</v>
      </c>
      <c r="I947" s="1" t="s">
        <v>3021</v>
      </c>
      <c r="J947" s="1" t="s">
        <v>1898</v>
      </c>
      <c r="K947" t="s">
        <v>5817</v>
      </c>
    </row>
    <row r="948" spans="1:11" x14ac:dyDescent="0.3">
      <c r="A948" s="1" t="s">
        <v>5818</v>
      </c>
      <c r="B948" s="3">
        <v>45405</v>
      </c>
      <c r="C948">
        <v>2024</v>
      </c>
      <c r="D948" s="1" t="s">
        <v>5819</v>
      </c>
      <c r="E948" s="1" t="s">
        <v>3032</v>
      </c>
      <c r="F948" s="2">
        <v>45539.652848206017</v>
      </c>
      <c r="G948" s="2">
        <v>45525.421157407407</v>
      </c>
      <c r="H948" s="2">
        <v>45527.690356087965</v>
      </c>
      <c r="I948" s="1" t="s">
        <v>3021</v>
      </c>
      <c r="J948" s="1" t="s">
        <v>1900</v>
      </c>
      <c r="K948" t="s">
        <v>5820</v>
      </c>
    </row>
    <row r="949" spans="1:11" x14ac:dyDescent="0.3">
      <c r="A949" s="1" t="s">
        <v>5821</v>
      </c>
      <c r="B949" s="3">
        <v>45404</v>
      </c>
      <c r="C949">
        <v>2024</v>
      </c>
      <c r="D949" s="1" t="s">
        <v>5822</v>
      </c>
      <c r="E949" s="1" t="s">
        <v>3032</v>
      </c>
      <c r="F949" s="2">
        <v>45539.652848252314</v>
      </c>
      <c r="G949" s="2">
        <v>45525.421215277776</v>
      </c>
      <c r="H949" s="2">
        <v>45527.690356226849</v>
      </c>
      <c r="I949" s="1" t="s">
        <v>3021</v>
      </c>
      <c r="J949" s="1" t="s">
        <v>1902</v>
      </c>
      <c r="K949" t="s">
        <v>5823</v>
      </c>
    </row>
    <row r="950" spans="1:11" x14ac:dyDescent="0.3">
      <c r="A950" s="1" t="s">
        <v>5824</v>
      </c>
      <c r="B950" s="3">
        <v>45404</v>
      </c>
      <c r="C950">
        <v>2024</v>
      </c>
      <c r="D950" s="1" t="s">
        <v>5825</v>
      </c>
      <c r="E950" s="1" t="s">
        <v>3032</v>
      </c>
      <c r="F950" s="2">
        <v>45539.652848310187</v>
      </c>
      <c r="G950" s="2">
        <v>45525.421261574076</v>
      </c>
      <c r="H950" s="2">
        <v>45527.69035636574</v>
      </c>
      <c r="I950" s="1" t="s">
        <v>3021</v>
      </c>
      <c r="J950" s="1" t="s">
        <v>1904</v>
      </c>
      <c r="K950" t="s">
        <v>5826</v>
      </c>
    </row>
    <row r="951" spans="1:11" x14ac:dyDescent="0.3">
      <c r="A951" s="1" t="s">
        <v>5827</v>
      </c>
      <c r="B951" s="3">
        <v>45208</v>
      </c>
      <c r="C951">
        <v>2023</v>
      </c>
      <c r="D951" s="1" t="s">
        <v>5828</v>
      </c>
      <c r="E951" s="1" t="s">
        <v>3032</v>
      </c>
      <c r="F951" s="2">
        <v>45539.652848391204</v>
      </c>
      <c r="G951" s="2">
        <v>45525.421307870369</v>
      </c>
      <c r="H951" s="2">
        <v>45527.690356446758</v>
      </c>
      <c r="I951" s="1" t="s">
        <v>3021</v>
      </c>
      <c r="J951" s="1" t="s">
        <v>1906</v>
      </c>
      <c r="K951" t="s">
        <v>5829</v>
      </c>
    </row>
    <row r="952" spans="1:11" x14ac:dyDescent="0.3">
      <c r="A952" s="1" t="s">
        <v>5830</v>
      </c>
      <c r="B952" s="3">
        <v>45425</v>
      </c>
      <c r="C952">
        <v>2024</v>
      </c>
      <c r="D952" s="1" t="s">
        <v>5831</v>
      </c>
      <c r="E952" s="1" t="s">
        <v>3032</v>
      </c>
      <c r="F952" s="2">
        <v>45539.652848472222</v>
      </c>
      <c r="G952" s="2">
        <v>45525.421354166669</v>
      </c>
      <c r="H952" s="2">
        <v>45527.690356666666</v>
      </c>
      <c r="I952" s="1" t="s">
        <v>3021</v>
      </c>
      <c r="J952" s="1" t="s">
        <v>1908</v>
      </c>
      <c r="K952" t="s">
        <v>5832</v>
      </c>
    </row>
    <row r="953" spans="1:11" x14ac:dyDescent="0.3">
      <c r="A953" s="1" t="s">
        <v>5833</v>
      </c>
      <c r="B953" s="3">
        <v>45413</v>
      </c>
      <c r="C953">
        <v>2024</v>
      </c>
      <c r="D953" s="1" t="s">
        <v>5834</v>
      </c>
      <c r="E953" s="1" t="s">
        <v>3032</v>
      </c>
      <c r="F953" s="2">
        <v>45539.652848541664</v>
      </c>
      <c r="G953" s="2">
        <v>45525.421412037038</v>
      </c>
      <c r="H953" s="2">
        <v>45527.690356817133</v>
      </c>
      <c r="I953" s="1" t="s">
        <v>3021</v>
      </c>
      <c r="J953" s="1" t="s">
        <v>1910</v>
      </c>
      <c r="K953" t="s">
        <v>5835</v>
      </c>
    </row>
    <row r="954" spans="1:11" x14ac:dyDescent="0.3">
      <c r="A954" s="1" t="s">
        <v>5836</v>
      </c>
      <c r="B954" s="3">
        <v>45413</v>
      </c>
      <c r="C954">
        <v>2024</v>
      </c>
      <c r="D954" s="1" t="s">
        <v>5837</v>
      </c>
      <c r="E954" s="1" t="s">
        <v>3032</v>
      </c>
      <c r="F954" s="2">
        <v>45539.652848576392</v>
      </c>
      <c r="G954" s="2">
        <v>45525.421458333331</v>
      </c>
      <c r="H954" s="2">
        <v>45527.690356967592</v>
      </c>
      <c r="I954" s="1" t="s">
        <v>3021</v>
      </c>
      <c r="J954" s="1" t="s">
        <v>1912</v>
      </c>
      <c r="K954" t="s">
        <v>5838</v>
      </c>
    </row>
    <row r="955" spans="1:11" x14ac:dyDescent="0.3">
      <c r="A955" s="1" t="s">
        <v>5839</v>
      </c>
      <c r="B955" s="3">
        <v>45463</v>
      </c>
      <c r="C955">
        <v>2024</v>
      </c>
      <c r="D955" s="1" t="s">
        <v>5840</v>
      </c>
      <c r="E955" s="1" t="s">
        <v>3032</v>
      </c>
      <c r="F955" s="2">
        <v>45539.652848634258</v>
      </c>
      <c r="G955" s="2">
        <v>45525.421909722223</v>
      </c>
      <c r="H955" s="2">
        <v>45527.690357233798</v>
      </c>
      <c r="I955" s="1" t="s">
        <v>3021</v>
      </c>
      <c r="J955" s="1" t="s">
        <v>1914</v>
      </c>
      <c r="K955" t="s">
        <v>5841</v>
      </c>
    </row>
    <row r="956" spans="1:11" x14ac:dyDescent="0.3">
      <c r="A956" s="1" t="s">
        <v>5842</v>
      </c>
      <c r="B956" s="3">
        <v>45509</v>
      </c>
      <c r="C956">
        <v>2024</v>
      </c>
      <c r="D956" s="1" t="s">
        <v>5843</v>
      </c>
      <c r="E956" s="1" t="s">
        <v>3032</v>
      </c>
      <c r="F956" s="2">
        <v>45539.652848680555</v>
      </c>
      <c r="G956" s="2">
        <v>45525.421967592592</v>
      </c>
      <c r="H956" s="2">
        <v>45527.690357453706</v>
      </c>
      <c r="I956" s="1" t="s">
        <v>3021</v>
      </c>
      <c r="J956" s="1" t="s">
        <v>1916</v>
      </c>
      <c r="K956" t="s">
        <v>3246</v>
      </c>
    </row>
    <row r="957" spans="1:11" x14ac:dyDescent="0.3">
      <c r="A957" s="1" t="s">
        <v>5844</v>
      </c>
      <c r="B957" s="3">
        <v>45412</v>
      </c>
      <c r="C957">
        <v>2024</v>
      </c>
      <c r="D957" s="1" t="s">
        <v>5845</v>
      </c>
      <c r="E957" s="1" t="s">
        <v>3032</v>
      </c>
      <c r="F957" s="2">
        <v>45539.652848726852</v>
      </c>
      <c r="G957" s="2">
        <v>45525.422013888892</v>
      </c>
      <c r="H957" s="2">
        <v>45527.69035759259</v>
      </c>
      <c r="I957" s="1" t="s">
        <v>3021</v>
      </c>
      <c r="J957" s="1" t="s">
        <v>1918</v>
      </c>
      <c r="K957" t="s">
        <v>5846</v>
      </c>
    </row>
    <row r="958" spans="1:11" x14ac:dyDescent="0.3">
      <c r="A958" s="1" t="s">
        <v>5847</v>
      </c>
      <c r="B958" s="3">
        <v>45317</v>
      </c>
      <c r="C958">
        <v>2024</v>
      </c>
      <c r="D958" s="1" t="s">
        <v>5848</v>
      </c>
      <c r="E958" s="1" t="s">
        <v>3032</v>
      </c>
      <c r="F958" s="2">
        <v>45539.652848761572</v>
      </c>
      <c r="G958" s="2">
        <v>45525.422060185185</v>
      </c>
      <c r="H958" s="2">
        <v>45527.690357754633</v>
      </c>
      <c r="I958" s="1" t="s">
        <v>3021</v>
      </c>
      <c r="J958" s="1" t="s">
        <v>1920</v>
      </c>
      <c r="K958" t="s">
        <v>5849</v>
      </c>
    </row>
    <row r="959" spans="1:11" x14ac:dyDescent="0.3">
      <c r="A959" s="1" t="s">
        <v>5850</v>
      </c>
      <c r="B959" s="3">
        <v>45383</v>
      </c>
      <c r="C959">
        <v>2024</v>
      </c>
      <c r="D959" s="1" t="s">
        <v>5851</v>
      </c>
      <c r="E959" s="1" t="s">
        <v>3032</v>
      </c>
      <c r="F959" s="2">
        <v>45539.652848831021</v>
      </c>
      <c r="G959" s="2">
        <v>45525.422118055554</v>
      </c>
      <c r="H959" s="2">
        <v>45527.690357916668</v>
      </c>
      <c r="I959" s="1" t="s">
        <v>3021</v>
      </c>
      <c r="J959" s="1" t="s">
        <v>1922</v>
      </c>
      <c r="K959" t="s">
        <v>5852</v>
      </c>
    </row>
    <row r="960" spans="1:11" x14ac:dyDescent="0.3">
      <c r="A960" s="1" t="s">
        <v>5853</v>
      </c>
      <c r="B960" s="3">
        <v>45417</v>
      </c>
      <c r="C960">
        <v>2024</v>
      </c>
      <c r="D960" s="1" t="s">
        <v>5854</v>
      </c>
      <c r="E960" s="1" t="s">
        <v>3032</v>
      </c>
      <c r="F960" s="2">
        <v>45539.652848877318</v>
      </c>
      <c r="G960" s="2">
        <v>45525.419849537036</v>
      </c>
      <c r="H960" s="2">
        <v>45527.690354513892</v>
      </c>
      <c r="I960" s="1" t="s">
        <v>3021</v>
      </c>
      <c r="J960" s="1" t="s">
        <v>1924</v>
      </c>
      <c r="K960" t="s">
        <v>5855</v>
      </c>
    </row>
    <row r="961" spans="1:11" x14ac:dyDescent="0.3">
      <c r="A961" s="1" t="s">
        <v>5856</v>
      </c>
      <c r="B961" s="3">
        <v>45426</v>
      </c>
      <c r="C961">
        <v>2024</v>
      </c>
      <c r="D961" s="1" t="s">
        <v>5857</v>
      </c>
      <c r="E961" s="1" t="s">
        <v>3032</v>
      </c>
      <c r="F961" s="2">
        <v>45539.652848935184</v>
      </c>
      <c r="G961" s="2">
        <v>45525.422164351854</v>
      </c>
      <c r="H961" s="2">
        <v>45527.690357997686</v>
      </c>
      <c r="I961" s="1" t="s">
        <v>3021</v>
      </c>
      <c r="J961" s="1" t="s">
        <v>1926</v>
      </c>
      <c r="K961" t="s">
        <v>5858</v>
      </c>
    </row>
    <row r="962" spans="1:11" x14ac:dyDescent="0.3">
      <c r="A962" s="1" t="s">
        <v>5859</v>
      </c>
      <c r="B962" s="3">
        <v>45405</v>
      </c>
      <c r="C962">
        <v>2024</v>
      </c>
      <c r="D962" s="1" t="s">
        <v>5860</v>
      </c>
      <c r="E962" s="1" t="s">
        <v>3032</v>
      </c>
      <c r="F962" s="2">
        <v>45539.652848981481</v>
      </c>
      <c r="G962" s="2">
        <v>45525.422210648147</v>
      </c>
      <c r="H962" s="2">
        <v>45527.690358148146</v>
      </c>
      <c r="I962" s="1" t="s">
        <v>3021</v>
      </c>
      <c r="J962" s="1" t="s">
        <v>1928</v>
      </c>
      <c r="K962" t="s">
        <v>5861</v>
      </c>
    </row>
    <row r="963" spans="1:11" x14ac:dyDescent="0.3">
      <c r="A963" s="1" t="s">
        <v>5862</v>
      </c>
      <c r="B963" s="3">
        <v>45345</v>
      </c>
      <c r="C963">
        <v>2024</v>
      </c>
      <c r="D963" s="1" t="s">
        <v>5863</v>
      </c>
      <c r="E963" s="1" t="s">
        <v>3032</v>
      </c>
      <c r="F963" s="2">
        <v>45539.652849027778</v>
      </c>
      <c r="G963" s="2">
        <v>45525.422268518516</v>
      </c>
      <c r="H963" s="2">
        <v>45527.690358553242</v>
      </c>
      <c r="I963" s="1" t="s">
        <v>3021</v>
      </c>
      <c r="J963" s="1" t="s">
        <v>1930</v>
      </c>
      <c r="K963" t="s">
        <v>3246</v>
      </c>
    </row>
    <row r="964" spans="1:11" x14ac:dyDescent="0.3">
      <c r="A964" s="1" t="s">
        <v>5864</v>
      </c>
      <c r="B964" s="3">
        <v>45383</v>
      </c>
      <c r="C964">
        <v>2024</v>
      </c>
      <c r="D964" s="1" t="s">
        <v>5865</v>
      </c>
      <c r="E964" s="1" t="s">
        <v>3032</v>
      </c>
      <c r="F964" s="2">
        <v>45539.652849074075</v>
      </c>
      <c r="G964" s="2">
        <v>45525.422314814816</v>
      </c>
      <c r="H964" s="2">
        <v>45527.690358726853</v>
      </c>
      <c r="I964" s="1" t="s">
        <v>3021</v>
      </c>
      <c r="J964" s="1" t="s">
        <v>1932</v>
      </c>
      <c r="K964" t="s">
        <v>5866</v>
      </c>
    </row>
    <row r="965" spans="1:11" x14ac:dyDescent="0.3">
      <c r="A965" s="1" t="s">
        <v>5867</v>
      </c>
      <c r="B965" s="3">
        <v>45400</v>
      </c>
      <c r="C965">
        <v>2024</v>
      </c>
      <c r="D965" s="1" t="s">
        <v>5868</v>
      </c>
      <c r="E965" s="1" t="s">
        <v>3032</v>
      </c>
      <c r="F965" s="2">
        <v>45539.652849120372</v>
      </c>
      <c r="G965" s="2">
        <v>45525.422361111108</v>
      </c>
      <c r="H965" s="2">
        <v>45527.690358946762</v>
      </c>
      <c r="I965" s="1" t="s">
        <v>3021</v>
      </c>
      <c r="J965" s="1" t="s">
        <v>1934</v>
      </c>
      <c r="K965" t="s">
        <v>5869</v>
      </c>
    </row>
    <row r="966" spans="1:11" x14ac:dyDescent="0.3">
      <c r="A966" s="1" t="s">
        <v>5870</v>
      </c>
      <c r="B966" s="3">
        <v>45523</v>
      </c>
      <c r="C966">
        <v>2024</v>
      </c>
      <c r="D966" s="1" t="s">
        <v>5871</v>
      </c>
      <c r="E966" s="1" t="s">
        <v>3032</v>
      </c>
      <c r="F966" s="2">
        <v>45539.652849166669</v>
      </c>
      <c r="G966" s="2">
        <v>45525.422824074078</v>
      </c>
      <c r="H966" s="2">
        <v>45527.690359108798</v>
      </c>
      <c r="I966" s="1" t="s">
        <v>3021</v>
      </c>
      <c r="J966" s="1" t="s">
        <v>1936</v>
      </c>
      <c r="K966" t="s">
        <v>5872</v>
      </c>
    </row>
    <row r="967" spans="1:11" x14ac:dyDescent="0.3">
      <c r="A967" s="1" t="s">
        <v>5873</v>
      </c>
      <c r="B967" s="3">
        <v>45404</v>
      </c>
      <c r="C967">
        <v>2024</v>
      </c>
      <c r="D967" s="1" t="s">
        <v>5874</v>
      </c>
      <c r="E967" s="1" t="s">
        <v>3032</v>
      </c>
      <c r="F967" s="2">
        <v>45539.652849212966</v>
      </c>
      <c r="G967" s="2">
        <v>45525.42287037037</v>
      </c>
      <c r="H967" s="2">
        <v>45527.690359201391</v>
      </c>
      <c r="I967" s="1" t="s">
        <v>3021</v>
      </c>
      <c r="J967" s="1" t="s">
        <v>1938</v>
      </c>
      <c r="K967" t="s">
        <v>5875</v>
      </c>
    </row>
    <row r="968" spans="1:11" x14ac:dyDescent="0.3">
      <c r="A968" s="1" t="s">
        <v>5876</v>
      </c>
      <c r="B968" s="3">
        <v>45371</v>
      </c>
      <c r="C968">
        <v>2024</v>
      </c>
      <c r="D968" s="1" t="s">
        <v>5877</v>
      </c>
      <c r="E968" s="1" t="s">
        <v>3032</v>
      </c>
      <c r="F968" s="2">
        <v>45539.652849259262</v>
      </c>
      <c r="G968" s="2">
        <v>45525.42291666667</v>
      </c>
      <c r="H968" s="2">
        <v>45527.690359270833</v>
      </c>
      <c r="I968" s="1" t="s">
        <v>3021</v>
      </c>
      <c r="J968" s="1" t="s">
        <v>1940</v>
      </c>
      <c r="K968" t="s">
        <v>5878</v>
      </c>
    </row>
    <row r="969" spans="1:11" x14ac:dyDescent="0.3">
      <c r="A969" s="1" t="s">
        <v>5879</v>
      </c>
      <c r="B969" s="3">
        <v>45411</v>
      </c>
      <c r="C969">
        <v>2024</v>
      </c>
      <c r="D969" s="1" t="s">
        <v>5880</v>
      </c>
      <c r="E969" s="1" t="s">
        <v>3032</v>
      </c>
      <c r="F969" s="2">
        <v>45539.652849305552</v>
      </c>
      <c r="G969" s="2">
        <v>45525.422962962963</v>
      </c>
      <c r="H969" s="2">
        <v>45527.690359432869</v>
      </c>
      <c r="I969" s="1" t="s">
        <v>3021</v>
      </c>
      <c r="J969" s="1" t="s">
        <v>1942</v>
      </c>
      <c r="K969" t="s">
        <v>5881</v>
      </c>
    </row>
    <row r="970" spans="1:11" x14ac:dyDescent="0.3">
      <c r="A970" s="1" t="s">
        <v>5882</v>
      </c>
      <c r="B970" s="3">
        <v>45411</v>
      </c>
      <c r="C970">
        <v>2024</v>
      </c>
      <c r="D970" s="1" t="s">
        <v>5883</v>
      </c>
      <c r="E970" s="1" t="s">
        <v>3032</v>
      </c>
      <c r="F970" s="2">
        <v>45539.652849351849</v>
      </c>
      <c r="G970" s="2">
        <v>45525.423009259262</v>
      </c>
      <c r="H970" s="2">
        <v>45527.69035960648</v>
      </c>
      <c r="I970" s="1" t="s">
        <v>3021</v>
      </c>
      <c r="J970" s="1" t="s">
        <v>1944</v>
      </c>
      <c r="K970" t="s">
        <v>5884</v>
      </c>
    </row>
    <row r="971" spans="1:11" x14ac:dyDescent="0.3">
      <c r="A971" s="1" t="s">
        <v>5885</v>
      </c>
      <c r="B971" s="3">
        <v>45378</v>
      </c>
      <c r="C971">
        <v>2024</v>
      </c>
      <c r="D971" s="1" t="s">
        <v>5886</v>
      </c>
      <c r="E971" s="1" t="s">
        <v>3032</v>
      </c>
      <c r="F971" s="2">
        <v>45539.652849398146</v>
      </c>
      <c r="G971" s="2">
        <v>45525.423055555555</v>
      </c>
      <c r="H971" s="2">
        <v>45527.690359745371</v>
      </c>
      <c r="I971" s="1" t="s">
        <v>3021</v>
      </c>
      <c r="J971" s="1" t="s">
        <v>1946</v>
      </c>
      <c r="K971" t="s">
        <v>5887</v>
      </c>
    </row>
    <row r="972" spans="1:11" x14ac:dyDescent="0.3">
      <c r="A972" s="1" t="s">
        <v>5888</v>
      </c>
      <c r="B972" s="3">
        <v>45379</v>
      </c>
      <c r="C972">
        <v>2024</v>
      </c>
      <c r="D972" s="1" t="s">
        <v>5889</v>
      </c>
      <c r="E972" s="1" t="s">
        <v>3032</v>
      </c>
      <c r="F972" s="2">
        <v>45539.652849444443</v>
      </c>
      <c r="G972" s="2">
        <v>45525.423113425924</v>
      </c>
      <c r="H972" s="2">
        <v>45527.690359907407</v>
      </c>
      <c r="I972" s="1" t="s">
        <v>3021</v>
      </c>
      <c r="J972" s="1" t="s">
        <v>1948</v>
      </c>
      <c r="K972" t="s">
        <v>5890</v>
      </c>
    </row>
    <row r="973" spans="1:11" x14ac:dyDescent="0.3">
      <c r="A973" s="1" t="s">
        <v>5891</v>
      </c>
      <c r="B973" s="3">
        <v>45453</v>
      </c>
      <c r="C973">
        <v>2024</v>
      </c>
      <c r="D973" s="1" t="s">
        <v>5892</v>
      </c>
      <c r="E973" s="1" t="s">
        <v>3032</v>
      </c>
      <c r="F973" s="2">
        <v>45539.65284949074</v>
      </c>
      <c r="G973" s="2">
        <v>45525.423159722224</v>
      </c>
      <c r="H973" s="2">
        <v>45527.690359976848</v>
      </c>
      <c r="I973" s="1" t="s">
        <v>3021</v>
      </c>
      <c r="J973" s="1" t="s">
        <v>1950</v>
      </c>
      <c r="K973" t="s">
        <v>5893</v>
      </c>
    </row>
    <row r="974" spans="1:11" x14ac:dyDescent="0.3">
      <c r="A974" s="1" t="s">
        <v>5894</v>
      </c>
      <c r="B974" s="3">
        <v>45397</v>
      </c>
      <c r="C974">
        <v>2024</v>
      </c>
      <c r="D974" s="1" t="s">
        <v>5895</v>
      </c>
      <c r="E974" s="1" t="s">
        <v>3032</v>
      </c>
      <c r="F974" s="2">
        <v>45539.652849537037</v>
      </c>
      <c r="G974" s="2">
        <v>45525.423217592594</v>
      </c>
      <c r="H974" s="2">
        <v>45527.690360162036</v>
      </c>
      <c r="I974" s="1" t="s">
        <v>3021</v>
      </c>
      <c r="J974" s="1" t="s">
        <v>1952</v>
      </c>
      <c r="K974" t="s">
        <v>3246</v>
      </c>
    </row>
    <row r="975" spans="1:11" x14ac:dyDescent="0.3">
      <c r="A975" s="1" t="s">
        <v>5896</v>
      </c>
      <c r="B975" s="3">
        <v>45511</v>
      </c>
      <c r="C975">
        <v>2024</v>
      </c>
      <c r="D975" s="1" t="s">
        <v>5897</v>
      </c>
      <c r="E975" s="1" t="s">
        <v>3032</v>
      </c>
      <c r="F975" s="2">
        <v>45539.652849583334</v>
      </c>
      <c r="G975" s="2">
        <v>45525.423263888886</v>
      </c>
      <c r="H975" s="2">
        <v>45527.690360451386</v>
      </c>
      <c r="I975" s="1" t="s">
        <v>3021</v>
      </c>
      <c r="J975" s="1" t="s">
        <v>1954</v>
      </c>
      <c r="K975" t="s">
        <v>5898</v>
      </c>
    </row>
    <row r="976" spans="1:11" x14ac:dyDescent="0.3">
      <c r="A976" s="1" t="s">
        <v>5899</v>
      </c>
      <c r="B976" s="3">
        <v>45387</v>
      </c>
      <c r="C976">
        <v>2024</v>
      </c>
      <c r="D976" s="1" t="s">
        <v>5900</v>
      </c>
      <c r="E976" s="1" t="s">
        <v>3032</v>
      </c>
      <c r="F976" s="2">
        <v>45539.652849641207</v>
      </c>
      <c r="G976" s="2">
        <v>45525.423310185186</v>
      </c>
      <c r="H976" s="2">
        <v>45527.690360706016</v>
      </c>
      <c r="I976" s="1" t="s">
        <v>3021</v>
      </c>
      <c r="J976" s="1" t="s">
        <v>1956</v>
      </c>
      <c r="K976" t="s">
        <v>5901</v>
      </c>
    </row>
    <row r="977" spans="1:11" x14ac:dyDescent="0.3">
      <c r="A977" s="1" t="s">
        <v>5902</v>
      </c>
      <c r="B977" s="3">
        <v>45429</v>
      </c>
      <c r="C977">
        <v>2024</v>
      </c>
      <c r="D977" s="1" t="s">
        <v>5903</v>
      </c>
      <c r="E977" s="1" t="s">
        <v>3032</v>
      </c>
      <c r="F977" s="2">
        <v>45539.652849687503</v>
      </c>
      <c r="G977" s="2">
        <v>45525.423414351855</v>
      </c>
      <c r="H977" s="2">
        <v>45527.69036119213</v>
      </c>
      <c r="I977" s="1" t="s">
        <v>3021</v>
      </c>
      <c r="J977" s="1" t="s">
        <v>1958</v>
      </c>
      <c r="K977" t="s">
        <v>5904</v>
      </c>
    </row>
    <row r="978" spans="1:11" x14ac:dyDescent="0.3">
      <c r="A978" s="1" t="s">
        <v>5905</v>
      </c>
      <c r="B978" s="3">
        <v>45383</v>
      </c>
      <c r="C978">
        <v>2024</v>
      </c>
      <c r="D978" s="1" t="s">
        <v>5906</v>
      </c>
      <c r="E978" s="1" t="s">
        <v>3032</v>
      </c>
      <c r="F978" s="2">
        <v>45539.652849733793</v>
      </c>
      <c r="G978" s="2">
        <v>45525.423356481479</v>
      </c>
      <c r="H978" s="2">
        <v>45527.690360995373</v>
      </c>
      <c r="I978" s="1" t="s">
        <v>3021</v>
      </c>
      <c r="J978" s="1" t="s">
        <v>1960</v>
      </c>
      <c r="K978" t="s">
        <v>5907</v>
      </c>
    </row>
    <row r="979" spans="1:11" x14ac:dyDescent="0.3">
      <c r="A979" s="1" t="s">
        <v>5908</v>
      </c>
      <c r="B979" s="3">
        <v>45414</v>
      </c>
      <c r="C979">
        <v>2024</v>
      </c>
      <c r="D979" s="1" t="s">
        <v>5909</v>
      </c>
      <c r="E979" s="1" t="s">
        <v>3032</v>
      </c>
      <c r="F979" s="2">
        <v>45539.65284978009</v>
      </c>
      <c r="G979" s="2">
        <v>45525.423472222225</v>
      </c>
      <c r="H979" s="2">
        <v>45527.690361342589</v>
      </c>
      <c r="I979" s="1" t="s">
        <v>3021</v>
      </c>
      <c r="J979" s="1" t="s">
        <v>1962</v>
      </c>
      <c r="K979" t="s">
        <v>5910</v>
      </c>
    </row>
    <row r="980" spans="1:11" x14ac:dyDescent="0.3">
      <c r="A980" s="1" t="s">
        <v>5911</v>
      </c>
      <c r="B980" s="3">
        <v>45378</v>
      </c>
      <c r="C980">
        <v>2024</v>
      </c>
      <c r="D980" s="1" t="s">
        <v>5912</v>
      </c>
      <c r="E980" s="1" t="s">
        <v>3032</v>
      </c>
      <c r="F980" s="2">
        <v>45539.652849826387</v>
      </c>
      <c r="G980" s="2">
        <v>45525.423935185187</v>
      </c>
      <c r="H980" s="2">
        <v>45527.690361469904</v>
      </c>
      <c r="I980" s="1" t="s">
        <v>3021</v>
      </c>
      <c r="J980" s="1" t="s">
        <v>1964</v>
      </c>
      <c r="K980" t="s">
        <v>5913</v>
      </c>
    </row>
    <row r="981" spans="1:11" x14ac:dyDescent="0.3">
      <c r="A981" s="1" t="s">
        <v>5914</v>
      </c>
      <c r="B981" s="3">
        <v>45410</v>
      </c>
      <c r="C981">
        <v>2024</v>
      </c>
      <c r="D981" s="1" t="s">
        <v>5915</v>
      </c>
      <c r="E981" s="1" t="s">
        <v>3032</v>
      </c>
      <c r="F981" s="2">
        <v>45539.652849872684</v>
      </c>
      <c r="G981" s="2">
        <v>45525.423981481479</v>
      </c>
      <c r="H981" s="2">
        <v>45527.690361620371</v>
      </c>
      <c r="I981" s="1" t="s">
        <v>3021</v>
      </c>
      <c r="J981" s="1" t="s">
        <v>1966</v>
      </c>
      <c r="K981" t="s">
        <v>5916</v>
      </c>
    </row>
    <row r="982" spans="1:11" x14ac:dyDescent="0.3">
      <c r="A982" s="1" t="s">
        <v>5917</v>
      </c>
      <c r="B982" s="3">
        <v>45412</v>
      </c>
      <c r="C982">
        <v>2024</v>
      </c>
      <c r="D982" s="1" t="s">
        <v>5918</v>
      </c>
      <c r="E982" s="1" t="s">
        <v>3032</v>
      </c>
      <c r="F982" s="2">
        <v>45539.652849918981</v>
      </c>
      <c r="G982" s="2">
        <v>45525.424027777779</v>
      </c>
      <c r="H982" s="2">
        <v>45527.690361701389</v>
      </c>
      <c r="I982" s="1" t="s">
        <v>3021</v>
      </c>
      <c r="J982" s="1" t="s">
        <v>1968</v>
      </c>
      <c r="K982" t="s">
        <v>5919</v>
      </c>
    </row>
    <row r="983" spans="1:11" x14ac:dyDescent="0.3">
      <c r="A983" s="1" t="s">
        <v>5920</v>
      </c>
      <c r="B983" s="3">
        <v>45388</v>
      </c>
      <c r="C983">
        <v>2024</v>
      </c>
      <c r="D983" s="1" t="s">
        <v>5921</v>
      </c>
      <c r="E983" s="1" t="s">
        <v>3032</v>
      </c>
      <c r="F983" s="2">
        <v>45539.652849965278</v>
      </c>
      <c r="G983" s="2">
        <v>45525.424074074072</v>
      </c>
      <c r="H983" s="2">
        <v>45527.690361782406</v>
      </c>
      <c r="I983" s="1" t="s">
        <v>3021</v>
      </c>
      <c r="J983" s="1" t="s">
        <v>1970</v>
      </c>
      <c r="K983" t="s">
        <v>5922</v>
      </c>
    </row>
    <row r="984" spans="1:11" x14ac:dyDescent="0.3">
      <c r="A984" s="1" t="s">
        <v>5923</v>
      </c>
      <c r="B984" s="3">
        <v>45405</v>
      </c>
      <c r="C984">
        <v>2024</v>
      </c>
      <c r="D984" s="1" t="s">
        <v>5924</v>
      </c>
      <c r="E984" s="1" t="s">
        <v>3032</v>
      </c>
      <c r="F984" s="2">
        <v>45539.652850023151</v>
      </c>
      <c r="G984" s="2">
        <v>45525.424120370371</v>
      </c>
      <c r="H984" s="2">
        <v>45527.690361863424</v>
      </c>
      <c r="I984" s="1" t="s">
        <v>3021</v>
      </c>
      <c r="J984" s="1" t="s">
        <v>1972</v>
      </c>
      <c r="K984" t="s">
        <v>5925</v>
      </c>
    </row>
    <row r="985" spans="1:11" x14ac:dyDescent="0.3">
      <c r="A985" s="1" t="s">
        <v>5926</v>
      </c>
      <c r="B985" s="3">
        <v>45293</v>
      </c>
      <c r="C985">
        <v>2024</v>
      </c>
      <c r="D985" s="1" t="s">
        <v>5927</v>
      </c>
      <c r="E985" s="1" t="s">
        <v>3032</v>
      </c>
      <c r="F985" s="2">
        <v>45539.652850069448</v>
      </c>
      <c r="G985" s="2">
        <v>45525.424224537041</v>
      </c>
      <c r="H985" s="2">
        <v>45527.690362141206</v>
      </c>
      <c r="I985" s="1" t="s">
        <v>3021</v>
      </c>
      <c r="J985" s="1" t="s">
        <v>1974</v>
      </c>
      <c r="K985" t="s">
        <v>5928</v>
      </c>
    </row>
    <row r="986" spans="1:11" x14ac:dyDescent="0.3">
      <c r="A986" s="1" t="s">
        <v>5929</v>
      </c>
      <c r="B986" s="3">
        <v>45381</v>
      </c>
      <c r="C986">
        <v>2024</v>
      </c>
      <c r="D986" s="1" t="s">
        <v>5930</v>
      </c>
      <c r="E986" s="1" t="s">
        <v>3032</v>
      </c>
      <c r="F986" s="2">
        <v>45539.652850115737</v>
      </c>
      <c r="G986" s="2">
        <v>45525.424166666664</v>
      </c>
      <c r="H986" s="2">
        <v>45527.690362013891</v>
      </c>
      <c r="I986" s="1" t="s">
        <v>3021</v>
      </c>
      <c r="J986" s="1" t="s">
        <v>1976</v>
      </c>
      <c r="K986" t="s">
        <v>5931</v>
      </c>
    </row>
    <row r="987" spans="1:11" x14ac:dyDescent="0.3">
      <c r="A987" s="1" t="s">
        <v>5932</v>
      </c>
      <c r="B987" s="3">
        <v>45440</v>
      </c>
      <c r="C987">
        <v>2024</v>
      </c>
      <c r="D987" s="1" t="s">
        <v>5933</v>
      </c>
      <c r="E987" s="1" t="s">
        <v>3032</v>
      </c>
      <c r="F987" s="2">
        <v>45539.652850162034</v>
      </c>
      <c r="G987" s="2">
        <v>45525.424270833333</v>
      </c>
      <c r="H987" s="2">
        <v>45527.69036241898</v>
      </c>
      <c r="I987" s="1" t="s">
        <v>3021</v>
      </c>
      <c r="J987" s="1" t="s">
        <v>1978</v>
      </c>
      <c r="K987" t="s">
        <v>5934</v>
      </c>
    </row>
    <row r="988" spans="1:11" x14ac:dyDescent="0.3">
      <c r="A988" s="1" t="s">
        <v>5935</v>
      </c>
      <c r="B988" s="3">
        <v>45454</v>
      </c>
      <c r="C988">
        <v>2024</v>
      </c>
      <c r="D988" s="1" t="s">
        <v>5936</v>
      </c>
      <c r="E988" s="1" t="s">
        <v>3032</v>
      </c>
      <c r="F988" s="2">
        <v>45539.652850208331</v>
      </c>
      <c r="G988" s="2">
        <v>45525.424317129633</v>
      </c>
      <c r="H988" s="2">
        <v>45527.690362662041</v>
      </c>
      <c r="I988" s="1" t="s">
        <v>3021</v>
      </c>
      <c r="J988" s="1" t="s">
        <v>1980</v>
      </c>
      <c r="K988" t="s">
        <v>5937</v>
      </c>
    </row>
    <row r="989" spans="1:11" x14ac:dyDescent="0.3">
      <c r="A989" s="1" t="s">
        <v>5938</v>
      </c>
      <c r="B989" s="3">
        <v>45461</v>
      </c>
      <c r="C989">
        <v>2024</v>
      </c>
      <c r="D989" s="1" t="s">
        <v>5939</v>
      </c>
      <c r="E989" s="1" t="s">
        <v>3032</v>
      </c>
      <c r="F989" s="2">
        <v>45539.652850243052</v>
      </c>
      <c r="G989" s="2">
        <v>45525.424780092595</v>
      </c>
      <c r="H989" s="2">
        <v>45527.690362847221</v>
      </c>
      <c r="I989" s="1" t="s">
        <v>3021</v>
      </c>
      <c r="J989" s="1" t="s">
        <v>1982</v>
      </c>
      <c r="K989" t="s">
        <v>3246</v>
      </c>
    </row>
    <row r="990" spans="1:11" x14ac:dyDescent="0.3">
      <c r="A990" s="1" t="s">
        <v>5940</v>
      </c>
      <c r="B990" s="3">
        <v>45446</v>
      </c>
      <c r="C990">
        <v>2024</v>
      </c>
      <c r="D990" s="1" t="s">
        <v>5941</v>
      </c>
      <c r="E990" s="1" t="s">
        <v>3032</v>
      </c>
      <c r="F990" s="2">
        <v>45539.652850300925</v>
      </c>
      <c r="G990" s="2">
        <v>45525.424837962964</v>
      </c>
      <c r="H990" s="2">
        <v>45527.690362997688</v>
      </c>
      <c r="I990" s="1" t="s">
        <v>3021</v>
      </c>
      <c r="J990" s="1" t="s">
        <v>1984</v>
      </c>
      <c r="K990" t="s">
        <v>5942</v>
      </c>
    </row>
    <row r="991" spans="1:11" x14ac:dyDescent="0.3">
      <c r="A991" s="1" t="s">
        <v>5943</v>
      </c>
      <c r="B991" s="3">
        <v>45159</v>
      </c>
      <c r="C991">
        <v>2023</v>
      </c>
      <c r="D991" s="1" t="s">
        <v>5944</v>
      </c>
      <c r="E991" s="1" t="s">
        <v>3032</v>
      </c>
      <c r="F991" s="2">
        <v>45539.652850335646</v>
      </c>
      <c r="G991" s="2">
        <v>45525.424884259257</v>
      </c>
      <c r="H991" s="2">
        <v>45527.69036306713</v>
      </c>
      <c r="I991" s="1" t="s">
        <v>3021</v>
      </c>
      <c r="J991" s="1" t="s">
        <v>1986</v>
      </c>
      <c r="K991" t="s">
        <v>5945</v>
      </c>
    </row>
    <row r="992" spans="1:11" x14ac:dyDescent="0.3">
      <c r="A992" s="1" t="s">
        <v>5946</v>
      </c>
      <c r="B992" s="3">
        <v>45422</v>
      </c>
      <c r="C992">
        <v>2024</v>
      </c>
      <c r="D992" s="1" t="s">
        <v>5947</v>
      </c>
      <c r="E992" s="1" t="s">
        <v>3032</v>
      </c>
      <c r="F992" s="2">
        <v>45539.652850393519</v>
      </c>
      <c r="G992" s="2">
        <v>45525.424942129626</v>
      </c>
      <c r="H992" s="2">
        <v>45527.690363217589</v>
      </c>
      <c r="I992" s="1" t="s">
        <v>3021</v>
      </c>
      <c r="J992" s="1" t="s">
        <v>1988</v>
      </c>
      <c r="K992" t="s">
        <v>5948</v>
      </c>
    </row>
    <row r="993" spans="1:11" x14ac:dyDescent="0.3">
      <c r="A993" s="1" t="s">
        <v>5949</v>
      </c>
      <c r="B993" s="3">
        <v>45408</v>
      </c>
      <c r="C993">
        <v>2024</v>
      </c>
      <c r="D993" s="1" t="s">
        <v>5950</v>
      </c>
      <c r="E993" s="1" t="s">
        <v>3032</v>
      </c>
      <c r="F993" s="2">
        <v>45539.65285042824</v>
      </c>
      <c r="G993" s="2">
        <v>45525.42528935185</v>
      </c>
      <c r="H993" s="2">
        <v>45527.690364768518</v>
      </c>
      <c r="I993" s="1" t="s">
        <v>3021</v>
      </c>
      <c r="J993" s="1" t="s">
        <v>1990</v>
      </c>
      <c r="K993" t="s">
        <v>5951</v>
      </c>
    </row>
    <row r="994" spans="1:11" x14ac:dyDescent="0.3">
      <c r="A994" s="1" t="s">
        <v>5952</v>
      </c>
      <c r="B994" s="3">
        <v>45385</v>
      </c>
      <c r="C994">
        <v>2024</v>
      </c>
      <c r="D994" s="1" t="s">
        <v>5953</v>
      </c>
      <c r="E994" s="1" t="s">
        <v>3032</v>
      </c>
      <c r="F994" s="2">
        <v>45539.652850474537</v>
      </c>
      <c r="G994" s="2">
        <v>45525.425752314812</v>
      </c>
      <c r="H994" s="2">
        <v>45527.690364988426</v>
      </c>
      <c r="I994" s="1" t="s">
        <v>3021</v>
      </c>
      <c r="J994" s="1" t="s">
        <v>1992</v>
      </c>
      <c r="K994" t="s">
        <v>5954</v>
      </c>
    </row>
    <row r="995" spans="1:11" x14ac:dyDescent="0.3">
      <c r="A995" s="1" t="s">
        <v>5955</v>
      </c>
      <c r="B995" s="3">
        <v>45432</v>
      </c>
      <c r="C995">
        <v>2024</v>
      </c>
      <c r="D995" s="1" t="s">
        <v>5956</v>
      </c>
      <c r="E995" s="1" t="s">
        <v>3032</v>
      </c>
      <c r="F995" s="2">
        <v>45539.65285053241</v>
      </c>
      <c r="G995" s="2">
        <v>45525.425868055558</v>
      </c>
      <c r="H995" s="2">
        <v>45527.690365254632</v>
      </c>
      <c r="I995" s="1" t="s">
        <v>3021</v>
      </c>
      <c r="J995" s="1" t="s">
        <v>1994</v>
      </c>
      <c r="K995" t="s">
        <v>5957</v>
      </c>
    </row>
    <row r="996" spans="1:11" x14ac:dyDescent="0.3">
      <c r="A996" s="1" t="s">
        <v>5958</v>
      </c>
      <c r="B996" s="3">
        <v>45390</v>
      </c>
      <c r="C996">
        <v>2024</v>
      </c>
      <c r="D996" s="1" t="s">
        <v>5959</v>
      </c>
      <c r="E996" s="1" t="s">
        <v>3032</v>
      </c>
      <c r="F996" s="2">
        <v>45539.652850578706</v>
      </c>
      <c r="G996" s="2">
        <v>45525.425810185188</v>
      </c>
      <c r="H996" s="2">
        <v>45527.690365092596</v>
      </c>
      <c r="I996" s="1" t="s">
        <v>3021</v>
      </c>
      <c r="J996" s="1" t="s">
        <v>1996</v>
      </c>
      <c r="K996" t="s">
        <v>5960</v>
      </c>
    </row>
    <row r="997" spans="1:11" x14ac:dyDescent="0.3">
      <c r="A997" s="1" t="s">
        <v>5961</v>
      </c>
      <c r="B997" s="3">
        <v>45432</v>
      </c>
      <c r="C997">
        <v>2024</v>
      </c>
      <c r="D997" s="1" t="s">
        <v>5962</v>
      </c>
      <c r="E997" s="1" t="s">
        <v>3032</v>
      </c>
      <c r="F997" s="2">
        <v>45539.652850648148</v>
      </c>
      <c r="G997" s="2">
        <v>45525.42591435185</v>
      </c>
      <c r="H997" s="2">
        <v>45527.690365462964</v>
      </c>
      <c r="I997" s="1" t="s">
        <v>3021</v>
      </c>
      <c r="J997" s="1" t="s">
        <v>1998</v>
      </c>
      <c r="K997" t="s">
        <v>5963</v>
      </c>
    </row>
    <row r="998" spans="1:11" x14ac:dyDescent="0.3">
      <c r="A998" s="1" t="s">
        <v>5964</v>
      </c>
      <c r="B998" s="3">
        <v>45227</v>
      </c>
      <c r="C998">
        <v>2023</v>
      </c>
      <c r="D998" s="1" t="s">
        <v>5965</v>
      </c>
      <c r="E998" s="1" t="s">
        <v>3032</v>
      </c>
      <c r="F998" s="2">
        <v>45539.652850706021</v>
      </c>
      <c r="G998" s="2">
        <v>45525.42596064815</v>
      </c>
      <c r="H998" s="2">
        <v>45527.690365601855</v>
      </c>
      <c r="I998" s="1" t="s">
        <v>3021</v>
      </c>
      <c r="J998" s="1" t="s">
        <v>2000</v>
      </c>
      <c r="K998" t="s">
        <v>5966</v>
      </c>
    </row>
    <row r="999" spans="1:11" x14ac:dyDescent="0.3">
      <c r="A999" s="1" t="s">
        <v>5967</v>
      </c>
      <c r="B999" s="3">
        <v>45373</v>
      </c>
      <c r="C999">
        <v>2024</v>
      </c>
      <c r="D999" s="1" t="s">
        <v>5968</v>
      </c>
      <c r="E999" s="1" t="s">
        <v>3032</v>
      </c>
      <c r="F999" s="2">
        <v>45539.652850763887</v>
      </c>
      <c r="G999" s="2">
        <v>45525.424988425926</v>
      </c>
      <c r="H999" s="2">
        <v>45527.690363483794</v>
      </c>
      <c r="I999" s="1" t="s">
        <v>3021</v>
      </c>
      <c r="J999" s="1" t="s">
        <v>2002</v>
      </c>
      <c r="K999" t="s">
        <v>5969</v>
      </c>
    </row>
    <row r="1000" spans="1:11" x14ac:dyDescent="0.3">
      <c r="A1000" s="1" t="s">
        <v>5970</v>
      </c>
      <c r="B1000" s="3">
        <v>45441</v>
      </c>
      <c r="C1000">
        <v>2024</v>
      </c>
      <c r="D1000" s="1" t="s">
        <v>5971</v>
      </c>
      <c r="E1000" s="1" t="s">
        <v>3032</v>
      </c>
      <c r="F1000" s="2">
        <v>45539.65285082176</v>
      </c>
      <c r="G1000" s="2">
        <v>45525.425046296295</v>
      </c>
      <c r="H1000" s="2">
        <v>45527.690363865739</v>
      </c>
      <c r="I1000" s="1" t="s">
        <v>3021</v>
      </c>
      <c r="J1000" s="1" t="s">
        <v>2004</v>
      </c>
      <c r="K1000" t="s">
        <v>5972</v>
      </c>
    </row>
    <row r="1001" spans="1:11" x14ac:dyDescent="0.3">
      <c r="A1001" s="1" t="s">
        <v>5973</v>
      </c>
      <c r="B1001" s="3">
        <v>45432</v>
      </c>
      <c r="C1001">
        <v>2024</v>
      </c>
      <c r="D1001" s="1" t="s">
        <v>5974</v>
      </c>
      <c r="E1001" s="1" t="s">
        <v>3032</v>
      </c>
      <c r="F1001" s="2">
        <v>45539.652850891202</v>
      </c>
      <c r="G1001" s="2">
        <v>45525.425092592595</v>
      </c>
      <c r="H1001" s="2">
        <v>45527.690364178241</v>
      </c>
      <c r="I1001" s="1" t="s">
        <v>3021</v>
      </c>
      <c r="J1001" s="1" t="s">
        <v>2006</v>
      </c>
      <c r="K1001" t="s">
        <v>5972</v>
      </c>
    </row>
    <row r="1002" spans="1:11" x14ac:dyDescent="0.3">
      <c r="A1002" s="1" t="s">
        <v>5975</v>
      </c>
      <c r="B1002" s="3">
        <v>45379</v>
      </c>
      <c r="C1002">
        <v>2024</v>
      </c>
      <c r="D1002" s="1" t="s">
        <v>5976</v>
      </c>
      <c r="E1002" s="1" t="s">
        <v>3032</v>
      </c>
      <c r="F1002" s="2">
        <v>45539.66468671296</v>
      </c>
      <c r="G1002" s="2">
        <v>45525.425138888888</v>
      </c>
      <c r="H1002" s="2">
        <v>45527.690364409726</v>
      </c>
      <c r="I1002" s="1" t="s">
        <v>3021</v>
      </c>
      <c r="J1002" s="1" t="s">
        <v>2008</v>
      </c>
      <c r="K1002" t="s">
        <v>5977</v>
      </c>
    </row>
    <row r="1003" spans="1:11" x14ac:dyDescent="0.3">
      <c r="A1003" s="1" t="s">
        <v>5978</v>
      </c>
      <c r="B1003" s="3">
        <v>45499</v>
      </c>
      <c r="C1003">
        <v>2024</v>
      </c>
      <c r="D1003" s="1" t="s">
        <v>5979</v>
      </c>
      <c r="E1003" s="1" t="s">
        <v>3032</v>
      </c>
      <c r="F1003" s="2">
        <v>45539.664686782409</v>
      </c>
      <c r="G1003" s="2">
        <v>45525.425185185188</v>
      </c>
      <c r="H1003" s="2">
        <v>45527.690364548609</v>
      </c>
      <c r="I1003" s="1" t="s">
        <v>3021</v>
      </c>
      <c r="J1003" s="1" t="s">
        <v>2010</v>
      </c>
      <c r="K1003" t="s">
        <v>5980</v>
      </c>
    </row>
    <row r="1004" spans="1:11" x14ac:dyDescent="0.3">
      <c r="A1004" s="1" t="s">
        <v>5981</v>
      </c>
      <c r="B1004" s="3">
        <v>45385</v>
      </c>
      <c r="C1004">
        <v>2024</v>
      </c>
      <c r="D1004" s="1" t="s">
        <v>5982</v>
      </c>
      <c r="E1004" s="1" t="s">
        <v>3032</v>
      </c>
      <c r="F1004" s="2">
        <v>45539.664686840275</v>
      </c>
      <c r="G1004" s="2">
        <v>45525.42523148148</v>
      </c>
      <c r="H1004" s="2">
        <v>45527.690364618058</v>
      </c>
      <c r="I1004" s="1" t="s">
        <v>3021</v>
      </c>
      <c r="J1004" s="1" t="s">
        <v>2012</v>
      </c>
      <c r="K1004" t="s">
        <v>5983</v>
      </c>
    </row>
    <row r="1005" spans="1:11" x14ac:dyDescent="0.3">
      <c r="A1005" s="1" t="s">
        <v>5984</v>
      </c>
      <c r="B1005" s="3">
        <v>45434</v>
      </c>
      <c r="C1005">
        <v>2024</v>
      </c>
      <c r="D1005" s="1" t="s">
        <v>5985</v>
      </c>
      <c r="E1005" s="1" t="s">
        <v>3032</v>
      </c>
      <c r="F1005" s="2">
        <v>45539.664686898148</v>
      </c>
      <c r="G1005" s="2">
        <v>45525.426006944443</v>
      </c>
      <c r="H1005" s="2">
        <v>45527.690365833332</v>
      </c>
      <c r="I1005" s="1" t="s">
        <v>3021</v>
      </c>
      <c r="J1005" s="1" t="s">
        <v>2014</v>
      </c>
      <c r="K1005" t="s">
        <v>5986</v>
      </c>
    </row>
    <row r="1006" spans="1:11" x14ac:dyDescent="0.3">
      <c r="A1006" s="1" t="s">
        <v>5987</v>
      </c>
      <c r="B1006" s="3">
        <v>45393</v>
      </c>
      <c r="C1006">
        <v>2024</v>
      </c>
      <c r="D1006" s="1" t="s">
        <v>5988</v>
      </c>
      <c r="E1006" s="1" t="s">
        <v>3032</v>
      </c>
      <c r="F1006" s="2">
        <v>45539.664686956021</v>
      </c>
      <c r="G1006" s="2">
        <v>45525.426064814812</v>
      </c>
      <c r="H1006" s="2">
        <v>45527.690365925926</v>
      </c>
      <c r="I1006" s="1" t="s">
        <v>3021</v>
      </c>
      <c r="J1006" s="1" t="s">
        <v>2016</v>
      </c>
      <c r="K1006" t="s">
        <v>5989</v>
      </c>
    </row>
    <row r="1007" spans="1:11" x14ac:dyDescent="0.3">
      <c r="A1007" s="1" t="s">
        <v>5990</v>
      </c>
      <c r="B1007" s="3">
        <v>45419</v>
      </c>
      <c r="C1007">
        <v>2024</v>
      </c>
      <c r="D1007" s="1" t="s">
        <v>5991</v>
      </c>
      <c r="E1007" s="1" t="s">
        <v>3032</v>
      </c>
      <c r="F1007" s="2">
        <v>45539.664687002318</v>
      </c>
      <c r="G1007" s="2">
        <v>45525.426111111112</v>
      </c>
      <c r="H1007" s="2">
        <v>45527.690365995368</v>
      </c>
      <c r="I1007" s="1" t="s">
        <v>3021</v>
      </c>
      <c r="J1007" s="1" t="s">
        <v>2018</v>
      </c>
      <c r="K1007" t="s">
        <v>5992</v>
      </c>
    </row>
    <row r="1008" spans="1:11" x14ac:dyDescent="0.3">
      <c r="A1008" s="1" t="s">
        <v>5993</v>
      </c>
      <c r="B1008" s="3">
        <v>45489</v>
      </c>
      <c r="C1008">
        <v>2024</v>
      </c>
      <c r="D1008" s="1" t="s">
        <v>5994</v>
      </c>
      <c r="E1008" s="1" t="s">
        <v>3032</v>
      </c>
      <c r="F1008" s="2">
        <v>45539.664687048615</v>
      </c>
      <c r="G1008" s="2">
        <v>45525.426157407404</v>
      </c>
      <c r="H1008" s="2">
        <v>45527.690366076386</v>
      </c>
      <c r="I1008" s="1" t="s">
        <v>3021</v>
      </c>
      <c r="J1008" s="1" t="s">
        <v>2020</v>
      </c>
      <c r="K1008" t="s">
        <v>5995</v>
      </c>
    </row>
    <row r="1009" spans="1:11" x14ac:dyDescent="0.3">
      <c r="A1009" s="1" t="s">
        <v>5996</v>
      </c>
      <c r="B1009" s="3">
        <v>45413</v>
      </c>
      <c r="C1009">
        <v>2024</v>
      </c>
      <c r="D1009" s="1" t="s">
        <v>5997</v>
      </c>
      <c r="E1009" s="1" t="s">
        <v>3032</v>
      </c>
      <c r="F1009" s="2">
        <v>45539.66468710648</v>
      </c>
      <c r="G1009" s="2">
        <v>45525.426215277781</v>
      </c>
      <c r="H1009" s="2">
        <v>45527.690366226852</v>
      </c>
      <c r="I1009" s="1" t="s">
        <v>3021</v>
      </c>
      <c r="J1009" s="1" t="s">
        <v>2022</v>
      </c>
      <c r="K1009" t="s">
        <v>5998</v>
      </c>
    </row>
    <row r="1010" spans="1:11" x14ac:dyDescent="0.3">
      <c r="A1010" s="1" t="s">
        <v>5999</v>
      </c>
      <c r="B1010" s="3">
        <v>45404</v>
      </c>
      <c r="C1010">
        <v>2024</v>
      </c>
      <c r="D1010" s="1" t="s">
        <v>6000</v>
      </c>
      <c r="E1010" s="1" t="s">
        <v>3032</v>
      </c>
      <c r="F1010" s="2">
        <v>45539.664687164353</v>
      </c>
      <c r="G1010" s="2">
        <v>45525.42627314815</v>
      </c>
      <c r="H1010" s="2">
        <v>45527.690366446761</v>
      </c>
      <c r="I1010" s="1" t="s">
        <v>3021</v>
      </c>
      <c r="J1010" s="1" t="s">
        <v>2024</v>
      </c>
      <c r="K1010" t="s">
        <v>6001</v>
      </c>
    </row>
    <row r="1011" spans="1:11" x14ac:dyDescent="0.3">
      <c r="A1011" s="1" t="s">
        <v>6002</v>
      </c>
      <c r="B1011" s="3">
        <v>45392</v>
      </c>
      <c r="C1011">
        <v>2024</v>
      </c>
      <c r="D1011" s="1" t="s">
        <v>6003</v>
      </c>
      <c r="E1011" s="1" t="s">
        <v>3032</v>
      </c>
      <c r="F1011" s="2">
        <v>45539.66468721065</v>
      </c>
      <c r="G1011" s="2">
        <v>45525.426319444443</v>
      </c>
      <c r="H1011" s="2">
        <v>45527.690366643517</v>
      </c>
      <c r="I1011" s="1" t="s">
        <v>3021</v>
      </c>
      <c r="J1011" s="1" t="s">
        <v>2026</v>
      </c>
      <c r="K1011" t="s">
        <v>6004</v>
      </c>
    </row>
    <row r="1012" spans="1:11" x14ac:dyDescent="0.3">
      <c r="A1012" s="1" t="s">
        <v>6005</v>
      </c>
      <c r="B1012" s="3">
        <v>45509</v>
      </c>
      <c r="C1012">
        <v>2024</v>
      </c>
      <c r="D1012" s="1" t="s">
        <v>6006</v>
      </c>
      <c r="E1012" s="1" t="s">
        <v>3032</v>
      </c>
      <c r="F1012" s="2">
        <v>45539.664687256947</v>
      </c>
      <c r="G1012" s="2">
        <v>45525.426365740743</v>
      </c>
      <c r="H1012" s="2">
        <v>45527.690366805553</v>
      </c>
      <c r="I1012" s="1" t="s">
        <v>3021</v>
      </c>
      <c r="J1012" s="1" t="s">
        <v>2028</v>
      </c>
      <c r="K1012" t="s">
        <v>6007</v>
      </c>
    </row>
    <row r="1013" spans="1:11" x14ac:dyDescent="0.3">
      <c r="A1013" s="1" t="s">
        <v>6008</v>
      </c>
      <c r="B1013" s="3">
        <v>45345</v>
      </c>
      <c r="C1013">
        <v>2024</v>
      </c>
      <c r="D1013" s="1" t="s">
        <v>6009</v>
      </c>
      <c r="E1013" s="1" t="s">
        <v>3032</v>
      </c>
      <c r="F1013" s="2">
        <v>45539.664687303244</v>
      </c>
      <c r="G1013" s="2">
        <v>45525.426423611112</v>
      </c>
      <c r="H1013" s="2">
        <v>45527.690366944444</v>
      </c>
      <c r="I1013" s="1" t="s">
        <v>3021</v>
      </c>
      <c r="J1013" s="1" t="s">
        <v>2030</v>
      </c>
      <c r="K1013" t="s">
        <v>6010</v>
      </c>
    </row>
    <row r="1014" spans="1:11" x14ac:dyDescent="0.3">
      <c r="A1014" s="1" t="s">
        <v>6011</v>
      </c>
      <c r="B1014" s="3">
        <v>45392</v>
      </c>
      <c r="C1014">
        <v>2024</v>
      </c>
      <c r="D1014" s="1" t="s">
        <v>6012</v>
      </c>
      <c r="E1014" s="1" t="s">
        <v>3032</v>
      </c>
      <c r="F1014" s="2">
        <v>45539.664687349534</v>
      </c>
      <c r="G1014" s="2">
        <v>45525.426469907405</v>
      </c>
      <c r="H1014" s="2">
        <v>45527.690367106479</v>
      </c>
      <c r="I1014" s="1" t="s">
        <v>3021</v>
      </c>
      <c r="J1014" s="1" t="s">
        <v>2032</v>
      </c>
      <c r="K1014" t="s">
        <v>6013</v>
      </c>
    </row>
    <row r="1015" spans="1:11" x14ac:dyDescent="0.3">
      <c r="A1015" s="1" t="s">
        <v>6014</v>
      </c>
      <c r="B1015" s="3">
        <v>45405</v>
      </c>
      <c r="C1015">
        <v>2024</v>
      </c>
      <c r="D1015" s="1" t="s">
        <v>6015</v>
      </c>
      <c r="E1015" s="1" t="s">
        <v>3032</v>
      </c>
      <c r="F1015" s="2">
        <v>45539.664687395831</v>
      </c>
      <c r="G1015" s="2">
        <v>45525.426516203705</v>
      </c>
      <c r="H1015" s="2">
        <v>45527.690367326388</v>
      </c>
      <c r="I1015" s="1" t="s">
        <v>3021</v>
      </c>
      <c r="J1015" s="1" t="s">
        <v>2034</v>
      </c>
      <c r="K1015" t="s">
        <v>6016</v>
      </c>
    </row>
    <row r="1016" spans="1:11" x14ac:dyDescent="0.3">
      <c r="A1016" s="1" t="s">
        <v>6017</v>
      </c>
      <c r="B1016" s="3">
        <v>45379</v>
      </c>
      <c r="C1016">
        <v>2024</v>
      </c>
      <c r="D1016" s="1" t="s">
        <v>6018</v>
      </c>
      <c r="E1016" s="1" t="s">
        <v>3032</v>
      </c>
      <c r="F1016" s="2">
        <v>45539.664687442128</v>
      </c>
      <c r="G1016" s="2">
        <v>45525.426562499997</v>
      </c>
      <c r="H1016" s="2">
        <v>45527.690367581017</v>
      </c>
      <c r="I1016" s="1" t="s">
        <v>3021</v>
      </c>
      <c r="J1016" s="1" t="s">
        <v>2036</v>
      </c>
      <c r="K1016" t="s">
        <v>6019</v>
      </c>
    </row>
    <row r="1017" spans="1:11" x14ac:dyDescent="0.3">
      <c r="A1017" s="1" t="s">
        <v>6020</v>
      </c>
      <c r="B1017" s="3">
        <v>45414</v>
      </c>
      <c r="C1017">
        <v>2024</v>
      </c>
      <c r="D1017" s="1" t="s">
        <v>6021</v>
      </c>
      <c r="E1017" s="1" t="s">
        <v>3032</v>
      </c>
      <c r="F1017" s="2">
        <v>45539.664687500001</v>
      </c>
      <c r="G1017" s="2">
        <v>45525.427060185182</v>
      </c>
      <c r="H1017" s="2">
        <v>45527.69036789352</v>
      </c>
      <c r="I1017" s="1" t="s">
        <v>3021</v>
      </c>
      <c r="J1017" s="1" t="s">
        <v>2038</v>
      </c>
      <c r="K1017" t="s">
        <v>6022</v>
      </c>
    </row>
    <row r="1018" spans="1:11" x14ac:dyDescent="0.3">
      <c r="A1018" s="1" t="s">
        <v>6023</v>
      </c>
      <c r="B1018" s="3">
        <v>45466</v>
      </c>
      <c r="C1018">
        <v>2024</v>
      </c>
      <c r="D1018" s="1" t="s">
        <v>6024</v>
      </c>
      <c r="E1018" s="1" t="s">
        <v>3032</v>
      </c>
      <c r="F1018" s="2">
        <v>45539.664687534721</v>
      </c>
      <c r="G1018" s="2">
        <v>45525.426608796297</v>
      </c>
      <c r="H1018" s="2">
        <v>45527.69036763889</v>
      </c>
      <c r="I1018" s="1" t="s">
        <v>3021</v>
      </c>
      <c r="J1018" s="1" t="s">
        <v>2040</v>
      </c>
      <c r="K1018" t="s">
        <v>6025</v>
      </c>
    </row>
    <row r="1019" spans="1:11" x14ac:dyDescent="0.3">
      <c r="A1019" s="1" t="s">
        <v>6026</v>
      </c>
      <c r="B1019" s="3">
        <v>45390</v>
      </c>
      <c r="C1019">
        <v>2024</v>
      </c>
      <c r="D1019" s="1" t="s">
        <v>6027</v>
      </c>
      <c r="E1019" s="1" t="s">
        <v>3032</v>
      </c>
      <c r="F1019" s="2">
        <v>45539.664687592594</v>
      </c>
      <c r="G1019" s="2">
        <v>45525.427118055559</v>
      </c>
      <c r="H1019" s="2">
        <v>45527.690368055555</v>
      </c>
      <c r="I1019" s="1" t="s">
        <v>3021</v>
      </c>
      <c r="J1019" s="1" t="s">
        <v>2042</v>
      </c>
      <c r="K1019" t="s">
        <v>6028</v>
      </c>
    </row>
    <row r="1020" spans="1:11" x14ac:dyDescent="0.3">
      <c r="A1020" s="1" t="s">
        <v>6029</v>
      </c>
      <c r="B1020" s="3">
        <v>45381</v>
      </c>
      <c r="C1020">
        <v>2024</v>
      </c>
      <c r="D1020" s="1" t="s">
        <v>6030</v>
      </c>
      <c r="E1020" s="1" t="s">
        <v>3032</v>
      </c>
      <c r="F1020" s="2">
        <v>45539.664687638891</v>
      </c>
      <c r="G1020" s="2">
        <v>45525.427164351851</v>
      </c>
      <c r="H1020" s="2">
        <v>45527.690368194446</v>
      </c>
      <c r="I1020" s="1" t="s">
        <v>3021</v>
      </c>
      <c r="J1020" s="1" t="s">
        <v>2044</v>
      </c>
      <c r="K1020" t="s">
        <v>6031</v>
      </c>
    </row>
    <row r="1021" spans="1:11" x14ac:dyDescent="0.3">
      <c r="A1021" s="1" t="s">
        <v>6032</v>
      </c>
      <c r="B1021" s="3">
        <v>45504</v>
      </c>
      <c r="C1021">
        <v>2024</v>
      </c>
      <c r="D1021" s="1" t="s">
        <v>6033</v>
      </c>
      <c r="E1021" s="1" t="s">
        <v>3032</v>
      </c>
      <c r="F1021" s="2">
        <v>45539.664687685188</v>
      </c>
      <c r="G1021" s="2">
        <v>45525.427314814813</v>
      </c>
      <c r="H1021" s="2">
        <v>45527.690368657408</v>
      </c>
      <c r="I1021" s="1" t="s">
        <v>3021</v>
      </c>
      <c r="J1021" s="1" t="s">
        <v>2046</v>
      </c>
      <c r="K1021" t="s">
        <v>6034</v>
      </c>
    </row>
    <row r="1022" spans="1:11" x14ac:dyDescent="0.3">
      <c r="A1022" s="1" t="s">
        <v>6035</v>
      </c>
      <c r="B1022" s="3">
        <v>45503</v>
      </c>
      <c r="C1022">
        <v>2024</v>
      </c>
      <c r="D1022" s="1" t="s">
        <v>6036</v>
      </c>
      <c r="E1022" s="1" t="s">
        <v>3032</v>
      </c>
      <c r="F1022" s="2">
        <v>45539.664687731478</v>
      </c>
      <c r="G1022" s="2">
        <v>45525.427210648151</v>
      </c>
      <c r="H1022" s="2">
        <v>45527.690368344905</v>
      </c>
      <c r="I1022" s="1" t="s">
        <v>3021</v>
      </c>
      <c r="J1022" s="1" t="s">
        <v>2048</v>
      </c>
      <c r="K1022" t="s">
        <v>6037</v>
      </c>
    </row>
    <row r="1023" spans="1:11" x14ac:dyDescent="0.3">
      <c r="A1023" s="1" t="s">
        <v>6038</v>
      </c>
      <c r="B1023" s="3">
        <v>45385</v>
      </c>
      <c r="C1023">
        <v>2024</v>
      </c>
      <c r="D1023" s="1" t="s">
        <v>6039</v>
      </c>
      <c r="E1023" s="1" t="s">
        <v>3032</v>
      </c>
      <c r="F1023" s="2">
        <v>45539.664687800927</v>
      </c>
      <c r="G1023" s="2">
        <v>45525.427256944444</v>
      </c>
      <c r="H1023" s="2">
        <v>45527.690368437499</v>
      </c>
      <c r="I1023" s="1" t="s">
        <v>3021</v>
      </c>
      <c r="J1023" s="1" t="s">
        <v>2050</v>
      </c>
      <c r="K1023" t="s">
        <v>6040</v>
      </c>
    </row>
    <row r="1024" spans="1:11" x14ac:dyDescent="0.3">
      <c r="A1024" s="1" t="s">
        <v>6041</v>
      </c>
      <c r="B1024" s="3">
        <v>45449</v>
      </c>
      <c r="C1024">
        <v>2024</v>
      </c>
      <c r="D1024" s="1" t="s">
        <v>6042</v>
      </c>
      <c r="E1024" s="1" t="s">
        <v>3032</v>
      </c>
      <c r="F1024" s="2">
        <v>45539.664687847224</v>
      </c>
      <c r="G1024" s="2">
        <v>45525.427361111113</v>
      </c>
      <c r="H1024" s="2">
        <v>45527.690368796299</v>
      </c>
      <c r="I1024" s="1" t="s">
        <v>3021</v>
      </c>
      <c r="J1024" s="1" t="s">
        <v>2052</v>
      </c>
      <c r="K1024" t="s">
        <v>6043</v>
      </c>
    </row>
    <row r="1025" spans="1:11" x14ac:dyDescent="0.3">
      <c r="A1025" s="1" t="s">
        <v>6044</v>
      </c>
      <c r="B1025" s="3">
        <v>45393</v>
      </c>
      <c r="C1025">
        <v>2024</v>
      </c>
      <c r="D1025" s="1" t="s">
        <v>6045</v>
      </c>
      <c r="E1025" s="1" t="s">
        <v>3032</v>
      </c>
      <c r="F1025" s="2">
        <v>45539.66468790509</v>
      </c>
      <c r="G1025" s="2">
        <v>45525.427476851852</v>
      </c>
      <c r="H1025" s="2">
        <v>45527.690369282405</v>
      </c>
      <c r="I1025" s="1" t="s">
        <v>3021</v>
      </c>
      <c r="J1025" s="1" t="s">
        <v>2054</v>
      </c>
      <c r="K1025" t="s">
        <v>6046</v>
      </c>
    </row>
    <row r="1026" spans="1:11" x14ac:dyDescent="0.3">
      <c r="A1026" s="1" t="s">
        <v>6047</v>
      </c>
      <c r="B1026" s="3">
        <v>45386</v>
      </c>
      <c r="C1026">
        <v>2024</v>
      </c>
      <c r="D1026" s="1" t="s">
        <v>6048</v>
      </c>
      <c r="E1026" s="1" t="s">
        <v>3032</v>
      </c>
      <c r="F1026" s="2">
        <v>45539.664687962962</v>
      </c>
      <c r="G1026" s="2">
        <v>45525.427523148152</v>
      </c>
      <c r="H1026" s="2">
        <v>45527.690369363423</v>
      </c>
      <c r="I1026" s="1" t="s">
        <v>3021</v>
      </c>
      <c r="J1026" s="1" t="s">
        <v>2056</v>
      </c>
      <c r="K1026" t="s">
        <v>6049</v>
      </c>
    </row>
    <row r="1027" spans="1:11" x14ac:dyDescent="0.3">
      <c r="A1027" s="1" t="s">
        <v>6050</v>
      </c>
      <c r="B1027" s="3">
        <v>45513</v>
      </c>
      <c r="C1027">
        <v>2024</v>
      </c>
      <c r="D1027" s="1" t="s">
        <v>6051</v>
      </c>
      <c r="E1027" s="1" t="s">
        <v>3032</v>
      </c>
      <c r="F1027" s="2">
        <v>45539.664687997683</v>
      </c>
      <c r="G1027" s="2">
        <v>45525.427407407406</v>
      </c>
      <c r="H1027" s="2">
        <v>45527.690369050928</v>
      </c>
      <c r="I1027" s="1" t="s">
        <v>3021</v>
      </c>
      <c r="J1027" s="1" t="s">
        <v>2058</v>
      </c>
      <c r="K1027" t="s">
        <v>6052</v>
      </c>
    </row>
    <row r="1028" spans="1:11" x14ac:dyDescent="0.3">
      <c r="A1028" s="1" t="s">
        <v>6053</v>
      </c>
      <c r="B1028" s="3">
        <v>45497</v>
      </c>
      <c r="C1028">
        <v>2024</v>
      </c>
      <c r="D1028" s="1" t="s">
        <v>6054</v>
      </c>
      <c r="E1028" s="1" t="s">
        <v>3032</v>
      </c>
      <c r="F1028" s="2">
        <v>45539.66468804398</v>
      </c>
      <c r="G1028" s="2">
        <v>45525.427581018521</v>
      </c>
      <c r="H1028" s="2">
        <v>45527.690369629629</v>
      </c>
      <c r="I1028" s="1" t="s">
        <v>3021</v>
      </c>
      <c r="J1028" s="1" t="s">
        <v>2060</v>
      </c>
      <c r="K1028" t="s">
        <v>6055</v>
      </c>
    </row>
    <row r="1029" spans="1:11" x14ac:dyDescent="0.3">
      <c r="A1029" s="1" t="s">
        <v>6056</v>
      </c>
      <c r="B1029" s="3">
        <v>45383</v>
      </c>
      <c r="C1029">
        <v>2024</v>
      </c>
      <c r="D1029" s="1" t="s">
        <v>6057</v>
      </c>
      <c r="E1029" s="1" t="s">
        <v>3032</v>
      </c>
      <c r="F1029" s="2">
        <v>45539.664688090277</v>
      </c>
      <c r="G1029" s="2">
        <v>45525.427627314813</v>
      </c>
      <c r="H1029" s="2">
        <v>45527.690369918979</v>
      </c>
      <c r="I1029" s="1" t="s">
        <v>3021</v>
      </c>
      <c r="J1029" s="1" t="s">
        <v>2062</v>
      </c>
      <c r="K1029" t="s">
        <v>6058</v>
      </c>
    </row>
    <row r="1030" spans="1:11" x14ac:dyDescent="0.3">
      <c r="A1030" s="1" t="s">
        <v>6059</v>
      </c>
      <c r="B1030" s="3">
        <v>45414</v>
      </c>
      <c r="C1030">
        <v>2024</v>
      </c>
      <c r="D1030" s="1" t="s">
        <v>6060</v>
      </c>
      <c r="E1030" s="1" t="s">
        <v>3032</v>
      </c>
      <c r="F1030" s="2">
        <v>45539.664688136574</v>
      </c>
      <c r="G1030" s="2">
        <v>45525.427673611113</v>
      </c>
      <c r="H1030" s="2">
        <v>45527.690370046294</v>
      </c>
      <c r="I1030" s="1" t="s">
        <v>3021</v>
      </c>
      <c r="J1030" s="1" t="s">
        <v>2064</v>
      </c>
      <c r="K1030" t="s">
        <v>6061</v>
      </c>
    </row>
    <row r="1031" spans="1:11" x14ac:dyDescent="0.3">
      <c r="A1031" s="1" t="s">
        <v>6062</v>
      </c>
      <c r="B1031" s="3">
        <v>45380</v>
      </c>
      <c r="C1031">
        <v>2024</v>
      </c>
      <c r="D1031" s="1" t="s">
        <v>6063</v>
      </c>
      <c r="E1031" s="1" t="s">
        <v>3032</v>
      </c>
      <c r="F1031" s="2">
        <v>45539.664688182871</v>
      </c>
      <c r="G1031" s="2">
        <v>45525.427719907406</v>
      </c>
      <c r="H1031" s="2">
        <v>45527.690370219905</v>
      </c>
      <c r="I1031" s="1" t="s">
        <v>3021</v>
      </c>
      <c r="J1031" s="1" t="s">
        <v>2066</v>
      </c>
      <c r="K1031" t="s">
        <v>6064</v>
      </c>
    </row>
    <row r="1032" spans="1:11" x14ac:dyDescent="0.3">
      <c r="A1032" s="1" t="s">
        <v>6065</v>
      </c>
      <c r="B1032" s="3">
        <v>45425</v>
      </c>
      <c r="C1032">
        <v>2024</v>
      </c>
      <c r="D1032" s="1" t="s">
        <v>6066</v>
      </c>
      <c r="E1032" s="1" t="s">
        <v>3032</v>
      </c>
      <c r="F1032" s="2">
        <v>45539.664688229168</v>
      </c>
      <c r="G1032" s="2">
        <v>45525.42863425926</v>
      </c>
      <c r="H1032" s="2">
        <v>45527.690370520831</v>
      </c>
      <c r="I1032" s="1" t="s">
        <v>3021</v>
      </c>
      <c r="J1032" s="1" t="s">
        <v>2068</v>
      </c>
      <c r="K1032" t="s">
        <v>6067</v>
      </c>
    </row>
    <row r="1033" spans="1:11" x14ac:dyDescent="0.3">
      <c r="A1033" s="1" t="s">
        <v>6068</v>
      </c>
      <c r="B1033" s="3">
        <v>45412</v>
      </c>
      <c r="C1033">
        <v>2024</v>
      </c>
      <c r="D1033" s="1" t="s">
        <v>6069</v>
      </c>
      <c r="E1033" s="1" t="s">
        <v>3032</v>
      </c>
      <c r="F1033" s="2">
        <v>45539.664688275465</v>
      </c>
      <c r="G1033" s="2">
        <v>45525.428587962961</v>
      </c>
      <c r="H1033" s="2">
        <v>45527.690370439814</v>
      </c>
      <c r="I1033" s="1" t="s">
        <v>3021</v>
      </c>
      <c r="J1033" s="1" t="s">
        <v>2070</v>
      </c>
      <c r="K1033" t="s">
        <v>6070</v>
      </c>
    </row>
    <row r="1034" spans="1:11" x14ac:dyDescent="0.3">
      <c r="A1034" s="1" t="s">
        <v>6071</v>
      </c>
      <c r="B1034" s="3">
        <v>45373</v>
      </c>
      <c r="C1034">
        <v>2024</v>
      </c>
      <c r="D1034" s="1" t="s">
        <v>6072</v>
      </c>
      <c r="E1034" s="1" t="s">
        <v>3032</v>
      </c>
      <c r="F1034" s="2">
        <v>45539.664688321762</v>
      </c>
      <c r="G1034" s="2">
        <v>45525.428703703707</v>
      </c>
      <c r="H1034" s="2">
        <v>45527.690370694443</v>
      </c>
      <c r="I1034" s="1" t="s">
        <v>3021</v>
      </c>
      <c r="J1034" s="1" t="s">
        <v>2072</v>
      </c>
      <c r="K1034" t="s">
        <v>6073</v>
      </c>
    </row>
    <row r="1035" spans="1:11" x14ac:dyDescent="0.3">
      <c r="A1035" s="1" t="s">
        <v>6074</v>
      </c>
      <c r="B1035" s="3">
        <v>45411</v>
      </c>
      <c r="C1035">
        <v>2024</v>
      </c>
      <c r="D1035" s="1" t="s">
        <v>6075</v>
      </c>
      <c r="E1035" s="1" t="s">
        <v>3032</v>
      </c>
      <c r="F1035" s="2">
        <v>45539.664688379627</v>
      </c>
      <c r="G1035" s="2">
        <v>45525.428796296299</v>
      </c>
      <c r="H1035" s="2">
        <v>45527.690370925928</v>
      </c>
      <c r="I1035" s="1" t="s">
        <v>3021</v>
      </c>
      <c r="J1035" s="1" t="s">
        <v>2074</v>
      </c>
      <c r="K1035" t="s">
        <v>6076</v>
      </c>
    </row>
    <row r="1036" spans="1:11" x14ac:dyDescent="0.3">
      <c r="A1036" s="1" t="s">
        <v>6077</v>
      </c>
      <c r="B1036" s="3">
        <v>45404</v>
      </c>
      <c r="C1036">
        <v>2024</v>
      </c>
      <c r="D1036" s="1" t="s">
        <v>6078</v>
      </c>
      <c r="E1036" s="1" t="s">
        <v>3032</v>
      </c>
      <c r="F1036" s="2">
        <v>45539.664688425924</v>
      </c>
      <c r="G1036" s="2">
        <v>45525.428749999999</v>
      </c>
      <c r="H1036" s="2">
        <v>45527.690370787037</v>
      </c>
      <c r="I1036" s="1" t="s">
        <v>3021</v>
      </c>
      <c r="J1036" s="1" t="s">
        <v>2076</v>
      </c>
      <c r="K1036" t="s">
        <v>6079</v>
      </c>
    </row>
    <row r="1037" spans="1:11" x14ac:dyDescent="0.3">
      <c r="A1037" s="1" t="s">
        <v>6080</v>
      </c>
      <c r="B1037" s="3">
        <v>45412</v>
      </c>
      <c r="C1037">
        <v>2024</v>
      </c>
      <c r="D1037" s="1" t="s">
        <v>6081</v>
      </c>
      <c r="E1037" s="1" t="s">
        <v>3032</v>
      </c>
      <c r="F1037" s="2">
        <v>45539.664688472221</v>
      </c>
      <c r="G1037" s="2">
        <v>45525.428854166668</v>
      </c>
      <c r="H1037" s="2">
        <v>45527.690371157405</v>
      </c>
      <c r="I1037" s="1" t="s">
        <v>3021</v>
      </c>
      <c r="J1037" s="1" t="s">
        <v>2078</v>
      </c>
      <c r="K1037" t="s">
        <v>6082</v>
      </c>
    </row>
    <row r="1038" spans="1:11" x14ac:dyDescent="0.3">
      <c r="A1038" s="1" t="s">
        <v>6083</v>
      </c>
      <c r="B1038" s="3">
        <v>45225</v>
      </c>
      <c r="C1038">
        <v>2023</v>
      </c>
      <c r="D1038" s="1" t="s">
        <v>6084</v>
      </c>
      <c r="E1038" s="1" t="s">
        <v>3032</v>
      </c>
      <c r="F1038" s="2">
        <v>45539.664688530094</v>
      </c>
      <c r="G1038" s="2">
        <v>45525.428900462961</v>
      </c>
      <c r="H1038" s="2">
        <v>45527.690371296296</v>
      </c>
      <c r="I1038" s="1" t="s">
        <v>3021</v>
      </c>
      <c r="J1038" s="1" t="s">
        <v>2080</v>
      </c>
      <c r="K1038" t="s">
        <v>6085</v>
      </c>
    </row>
    <row r="1039" spans="1:11" x14ac:dyDescent="0.3">
      <c r="A1039" s="1" t="s">
        <v>6086</v>
      </c>
      <c r="B1039" s="3">
        <v>45403</v>
      </c>
      <c r="C1039">
        <v>2024</v>
      </c>
      <c r="D1039" s="1" t="s">
        <v>6087</v>
      </c>
      <c r="E1039" s="1" t="s">
        <v>3032</v>
      </c>
      <c r="F1039" s="2">
        <v>45539.664688576391</v>
      </c>
      <c r="G1039" s="2">
        <v>45525.428993055553</v>
      </c>
      <c r="H1039" s="2">
        <v>45527.690371608798</v>
      </c>
      <c r="I1039" s="1" t="s">
        <v>3021</v>
      </c>
      <c r="J1039" s="1" t="s">
        <v>2082</v>
      </c>
      <c r="K1039" t="s">
        <v>6088</v>
      </c>
    </row>
    <row r="1040" spans="1:11" x14ac:dyDescent="0.3">
      <c r="A1040" s="1" t="s">
        <v>6089</v>
      </c>
      <c r="B1040" s="3">
        <v>45512</v>
      </c>
      <c r="C1040">
        <v>2024</v>
      </c>
      <c r="D1040" s="1" t="s">
        <v>6090</v>
      </c>
      <c r="E1040" s="1" t="s">
        <v>3032</v>
      </c>
      <c r="F1040" s="2">
        <v>45539.664688657409</v>
      </c>
      <c r="G1040" s="2">
        <v>45525.428946759261</v>
      </c>
      <c r="H1040" s="2">
        <v>45527.690371446763</v>
      </c>
      <c r="I1040" s="1" t="s">
        <v>3021</v>
      </c>
      <c r="J1040" s="1" t="s">
        <v>2084</v>
      </c>
      <c r="K1040" t="s">
        <v>6091</v>
      </c>
    </row>
    <row r="1041" spans="1:11" x14ac:dyDescent="0.3">
      <c r="A1041" s="1" t="s">
        <v>6092</v>
      </c>
      <c r="B1041" s="3">
        <v>45475</v>
      </c>
      <c r="C1041">
        <v>2024</v>
      </c>
      <c r="D1041" s="1" t="s">
        <v>6093</v>
      </c>
      <c r="E1041" s="1" t="s">
        <v>3032</v>
      </c>
      <c r="F1041" s="2">
        <v>45539.664688715275</v>
      </c>
      <c r="G1041" s="2">
        <v>45525.429039351853</v>
      </c>
      <c r="H1041" s="2">
        <v>45527.690371770834</v>
      </c>
      <c r="I1041" s="1" t="s">
        <v>3021</v>
      </c>
      <c r="J1041" s="1" t="s">
        <v>2086</v>
      </c>
      <c r="K1041" t="s">
        <v>6094</v>
      </c>
    </row>
    <row r="1042" spans="1:11" x14ac:dyDescent="0.3">
      <c r="A1042" s="1" t="s">
        <v>6095</v>
      </c>
      <c r="B1042" s="3">
        <v>45402</v>
      </c>
      <c r="C1042">
        <v>2024</v>
      </c>
      <c r="D1042" s="1" t="s">
        <v>6096</v>
      </c>
      <c r="E1042" s="1" t="s">
        <v>3032</v>
      </c>
      <c r="F1042" s="2">
        <v>45539.664688773148</v>
      </c>
      <c r="G1042" s="2">
        <v>45525.429085648146</v>
      </c>
      <c r="H1042" s="2">
        <v>45527.690371898148</v>
      </c>
      <c r="I1042" s="1" t="s">
        <v>3021</v>
      </c>
      <c r="J1042" s="1" t="s">
        <v>2088</v>
      </c>
      <c r="K1042" t="s">
        <v>6097</v>
      </c>
    </row>
    <row r="1043" spans="1:11" x14ac:dyDescent="0.3">
      <c r="A1043" s="1" t="s">
        <v>6098</v>
      </c>
      <c r="B1043" s="3">
        <v>45223</v>
      </c>
      <c r="C1043">
        <v>2023</v>
      </c>
      <c r="D1043" s="1" t="s">
        <v>6099</v>
      </c>
      <c r="E1043" s="1" t="s">
        <v>3032</v>
      </c>
      <c r="F1043" s="2">
        <v>45539.664688842589</v>
      </c>
      <c r="G1043" s="2">
        <v>45525.429143518515</v>
      </c>
      <c r="H1043" s="2">
        <v>45527.690372199075</v>
      </c>
      <c r="I1043" s="1" t="s">
        <v>3021</v>
      </c>
      <c r="J1043" s="1" t="s">
        <v>2090</v>
      </c>
      <c r="K1043" t="s">
        <v>6100</v>
      </c>
    </row>
    <row r="1044" spans="1:11" x14ac:dyDescent="0.3">
      <c r="A1044" s="1" t="s">
        <v>6101</v>
      </c>
      <c r="B1044" s="3">
        <v>45208</v>
      </c>
      <c r="C1044">
        <v>2023</v>
      </c>
      <c r="D1044" s="1" t="s">
        <v>6102</v>
      </c>
      <c r="E1044" s="1" t="s">
        <v>3032</v>
      </c>
      <c r="F1044" s="2">
        <v>45539.664688888886</v>
      </c>
      <c r="G1044" s="2">
        <v>45525.429189814815</v>
      </c>
      <c r="H1044" s="2">
        <v>45527.690372546298</v>
      </c>
      <c r="I1044" s="1" t="s">
        <v>3021</v>
      </c>
      <c r="J1044" s="1" t="s">
        <v>2092</v>
      </c>
      <c r="K1044" t="s">
        <v>6103</v>
      </c>
    </row>
    <row r="1045" spans="1:11" x14ac:dyDescent="0.3">
      <c r="A1045" s="1" t="s">
        <v>6104</v>
      </c>
      <c r="B1045" s="3">
        <v>45397</v>
      </c>
      <c r="C1045">
        <v>2024</v>
      </c>
      <c r="D1045" s="1" t="s">
        <v>6105</v>
      </c>
      <c r="E1045" s="1" t="s">
        <v>3032</v>
      </c>
      <c r="F1045" s="2">
        <v>45539.664688935183</v>
      </c>
      <c r="G1045" s="2">
        <v>45525.429236111115</v>
      </c>
      <c r="H1045" s="2">
        <v>45527.690372754631</v>
      </c>
      <c r="I1045" s="1" t="s">
        <v>3021</v>
      </c>
      <c r="J1045" s="1" t="s">
        <v>2094</v>
      </c>
      <c r="K1045" t="s">
        <v>6106</v>
      </c>
    </row>
    <row r="1046" spans="1:11" x14ac:dyDescent="0.3">
      <c r="A1046" s="1" t="s">
        <v>6107</v>
      </c>
      <c r="B1046" s="3">
        <v>45407</v>
      </c>
      <c r="C1046">
        <v>2024</v>
      </c>
      <c r="D1046" s="1" t="s">
        <v>6108</v>
      </c>
      <c r="E1046" s="1" t="s">
        <v>3032</v>
      </c>
      <c r="F1046" s="2">
        <v>45539.66468898148</v>
      </c>
      <c r="G1046" s="2">
        <v>45525.429293981484</v>
      </c>
      <c r="H1046" s="2">
        <v>45527.690372939818</v>
      </c>
      <c r="I1046" s="1" t="s">
        <v>3021</v>
      </c>
      <c r="J1046" s="1" t="s">
        <v>2096</v>
      </c>
      <c r="K1046" t="s">
        <v>6109</v>
      </c>
    </row>
    <row r="1047" spans="1:11" x14ac:dyDescent="0.3">
      <c r="A1047" s="1" t="s">
        <v>6110</v>
      </c>
      <c r="B1047" s="3">
        <v>45391</v>
      </c>
      <c r="C1047">
        <v>2024</v>
      </c>
      <c r="D1047" s="1" t="s">
        <v>6111</v>
      </c>
      <c r="E1047" s="1" t="s">
        <v>3032</v>
      </c>
      <c r="F1047" s="2">
        <v>45539.664689027777</v>
      </c>
      <c r="G1047" s="2">
        <v>45525.429340277777</v>
      </c>
      <c r="H1047" s="2">
        <v>45527.690373032405</v>
      </c>
      <c r="I1047" s="1" t="s">
        <v>3021</v>
      </c>
      <c r="J1047" s="1" t="s">
        <v>2098</v>
      </c>
      <c r="K1047" t="s">
        <v>6112</v>
      </c>
    </row>
    <row r="1048" spans="1:11" x14ac:dyDescent="0.3">
      <c r="A1048" s="1" t="s">
        <v>6113</v>
      </c>
      <c r="B1048" s="3">
        <v>45399</v>
      </c>
      <c r="C1048">
        <v>2024</v>
      </c>
      <c r="D1048" s="1" t="s">
        <v>6114</v>
      </c>
      <c r="E1048" s="1" t="s">
        <v>3032</v>
      </c>
      <c r="F1048" s="2">
        <v>45539.664689097219</v>
      </c>
      <c r="G1048" s="2">
        <v>45525.429386574076</v>
      </c>
      <c r="H1048" s="2">
        <v>45527.690373136575</v>
      </c>
      <c r="I1048" s="1" t="s">
        <v>3021</v>
      </c>
      <c r="J1048" s="1" t="s">
        <v>2100</v>
      </c>
      <c r="K1048" t="s">
        <v>6115</v>
      </c>
    </row>
    <row r="1049" spans="1:11" x14ac:dyDescent="0.3">
      <c r="A1049" s="1" t="s">
        <v>6116</v>
      </c>
      <c r="B1049" s="3">
        <v>45410</v>
      </c>
      <c r="C1049">
        <v>2024</v>
      </c>
      <c r="D1049" s="1" t="s">
        <v>6117</v>
      </c>
      <c r="E1049" s="1" t="s">
        <v>3032</v>
      </c>
      <c r="F1049" s="2">
        <v>45539.664689178244</v>
      </c>
      <c r="G1049" s="2">
        <v>45525.429444444446</v>
      </c>
      <c r="H1049" s="2">
        <v>45527.690373229168</v>
      </c>
      <c r="I1049" s="1" t="s">
        <v>3021</v>
      </c>
      <c r="J1049" s="1" t="s">
        <v>2102</v>
      </c>
      <c r="K1049" t="s">
        <v>6118</v>
      </c>
    </row>
    <row r="1050" spans="1:11" x14ac:dyDescent="0.3">
      <c r="A1050" s="1" t="s">
        <v>6119</v>
      </c>
      <c r="B1050" s="3">
        <v>45401</v>
      </c>
      <c r="C1050">
        <v>2024</v>
      </c>
      <c r="D1050" s="1" t="s">
        <v>6120</v>
      </c>
      <c r="E1050" s="1" t="s">
        <v>3032</v>
      </c>
      <c r="F1050" s="2">
        <v>45539.66468923611</v>
      </c>
      <c r="G1050" s="2">
        <v>45525.429490740738</v>
      </c>
      <c r="H1050" s="2">
        <v>45527.690373506943</v>
      </c>
      <c r="I1050" s="1" t="s">
        <v>3021</v>
      </c>
      <c r="J1050" s="1" t="s">
        <v>2104</v>
      </c>
      <c r="K1050" t="s">
        <v>6121</v>
      </c>
    </row>
    <row r="1051" spans="1:11" x14ac:dyDescent="0.3">
      <c r="A1051" s="1" t="s">
        <v>6122</v>
      </c>
      <c r="B1051" s="3">
        <v>45415</v>
      </c>
      <c r="C1051">
        <v>2024</v>
      </c>
      <c r="D1051" s="1" t="s">
        <v>6123</v>
      </c>
      <c r="E1051" s="1" t="s">
        <v>3032</v>
      </c>
      <c r="F1051" s="2">
        <v>45539.664689282406</v>
      </c>
      <c r="G1051" s="2">
        <v>45525.429629629631</v>
      </c>
      <c r="H1051" s="2">
        <v>45527.690374537036</v>
      </c>
      <c r="I1051" s="1" t="s">
        <v>3021</v>
      </c>
      <c r="J1051" s="1" t="s">
        <v>2106</v>
      </c>
      <c r="K1051" t="s">
        <v>6124</v>
      </c>
    </row>
    <row r="1052" spans="1:11" x14ac:dyDescent="0.3">
      <c r="A1052" s="1" t="s">
        <v>6125</v>
      </c>
      <c r="B1052" s="3">
        <v>45399</v>
      </c>
      <c r="C1052">
        <v>2024</v>
      </c>
      <c r="D1052" s="1" t="s">
        <v>6126</v>
      </c>
      <c r="E1052" s="1" t="s">
        <v>3032</v>
      </c>
      <c r="F1052" s="2">
        <v>45539.664689351855</v>
      </c>
      <c r="G1052" s="2">
        <v>45525.429675925923</v>
      </c>
      <c r="H1052" s="2">
        <v>45527.690374606478</v>
      </c>
      <c r="I1052" s="1" t="s">
        <v>3021</v>
      </c>
      <c r="J1052" s="1" t="s">
        <v>2108</v>
      </c>
      <c r="K1052" t="s">
        <v>6127</v>
      </c>
    </row>
    <row r="1053" spans="1:11" x14ac:dyDescent="0.3">
      <c r="A1053" s="1" t="s">
        <v>6128</v>
      </c>
      <c r="B1053" s="3">
        <v>45352</v>
      </c>
      <c r="C1053">
        <v>2024</v>
      </c>
      <c r="D1053" s="1" t="s">
        <v>6129</v>
      </c>
      <c r="E1053" s="1" t="s">
        <v>3032</v>
      </c>
      <c r="F1053" s="2">
        <v>45539.664689398145</v>
      </c>
      <c r="G1053" s="2">
        <v>45525.429722222223</v>
      </c>
      <c r="H1053" s="2">
        <v>45527.690374837963</v>
      </c>
      <c r="I1053" s="1" t="s">
        <v>3021</v>
      </c>
      <c r="J1053" s="1" t="s">
        <v>2110</v>
      </c>
      <c r="K1053" t="s">
        <v>6128</v>
      </c>
    </row>
    <row r="1054" spans="1:11" x14ac:dyDescent="0.3">
      <c r="A1054" s="1" t="s">
        <v>6130</v>
      </c>
      <c r="B1054" s="3">
        <v>45426</v>
      </c>
      <c r="C1054">
        <v>2024</v>
      </c>
      <c r="D1054" s="1" t="s">
        <v>6131</v>
      </c>
      <c r="E1054" s="1" t="s">
        <v>3032</v>
      </c>
      <c r="F1054" s="2">
        <v>45539.664689444442</v>
      </c>
      <c r="G1054" s="2">
        <v>45525.429780092592</v>
      </c>
      <c r="H1054" s="2">
        <v>45527.690374930557</v>
      </c>
      <c r="I1054" s="1" t="s">
        <v>3021</v>
      </c>
      <c r="J1054" s="1" t="s">
        <v>2112</v>
      </c>
      <c r="K1054" t="s">
        <v>6132</v>
      </c>
    </row>
    <row r="1055" spans="1:11" x14ac:dyDescent="0.3">
      <c r="A1055" s="1" t="s">
        <v>6133</v>
      </c>
      <c r="B1055" s="3">
        <v>45384</v>
      </c>
      <c r="C1055">
        <v>2024</v>
      </c>
      <c r="D1055" s="1" t="s">
        <v>6134</v>
      </c>
      <c r="E1055" s="1" t="s">
        <v>3032</v>
      </c>
      <c r="F1055" s="2">
        <v>45539.664689490739</v>
      </c>
      <c r="G1055" s="2">
        <v>45525.429537037038</v>
      </c>
      <c r="H1055" s="2">
        <v>45527.690373807869</v>
      </c>
      <c r="I1055" s="1" t="s">
        <v>3021</v>
      </c>
      <c r="J1055" s="1" t="s">
        <v>2114</v>
      </c>
      <c r="K1055" t="s">
        <v>6135</v>
      </c>
    </row>
    <row r="1056" spans="1:11" x14ac:dyDescent="0.3">
      <c r="A1056" s="1" t="s">
        <v>6136</v>
      </c>
      <c r="B1056" s="3">
        <v>45509</v>
      </c>
      <c r="C1056">
        <v>2024</v>
      </c>
      <c r="D1056" s="1" t="s">
        <v>6137</v>
      </c>
      <c r="E1056" s="1" t="s">
        <v>3032</v>
      </c>
      <c r="F1056" s="2">
        <v>45539.664689537036</v>
      </c>
      <c r="G1056" s="2">
        <v>45525.429583333331</v>
      </c>
      <c r="H1056" s="2">
        <v>45527.690374293983</v>
      </c>
      <c r="I1056" s="1" t="s">
        <v>3021</v>
      </c>
      <c r="J1056" s="1" t="s">
        <v>2116</v>
      </c>
      <c r="K1056" t="s">
        <v>6138</v>
      </c>
    </row>
    <row r="1057" spans="1:11" x14ac:dyDescent="0.3">
      <c r="A1057" s="1" t="s">
        <v>6139</v>
      </c>
      <c r="B1057" s="3">
        <v>45243</v>
      </c>
      <c r="C1057">
        <v>2023</v>
      </c>
      <c r="D1057" s="1" t="s">
        <v>6140</v>
      </c>
      <c r="E1057" s="1" t="s">
        <v>3032</v>
      </c>
      <c r="F1057" s="2">
        <v>45539.664689583333</v>
      </c>
      <c r="G1057" s="2">
        <v>45525.429826388892</v>
      </c>
      <c r="H1057" s="2">
        <v>45527.690374999998</v>
      </c>
      <c r="I1057" s="1" t="s">
        <v>3021</v>
      </c>
      <c r="J1057" s="1" t="s">
        <v>2118</v>
      </c>
      <c r="K1057" t="s">
        <v>6141</v>
      </c>
    </row>
    <row r="1058" spans="1:11" x14ac:dyDescent="0.3">
      <c r="A1058" s="1" t="s">
        <v>6142</v>
      </c>
      <c r="B1058" s="3">
        <v>45385</v>
      </c>
      <c r="C1058">
        <v>2024</v>
      </c>
      <c r="D1058" s="1" t="s">
        <v>6143</v>
      </c>
      <c r="E1058" s="1" t="s">
        <v>3032</v>
      </c>
      <c r="F1058" s="2">
        <v>45539.66468962963</v>
      </c>
      <c r="G1058" s="2">
        <v>45525.429884259262</v>
      </c>
      <c r="H1058" s="2">
        <v>45527.69037517361</v>
      </c>
      <c r="I1058" s="1" t="s">
        <v>3021</v>
      </c>
      <c r="J1058" s="1" t="s">
        <v>2120</v>
      </c>
      <c r="K1058" t="s">
        <v>6144</v>
      </c>
    </row>
    <row r="1059" spans="1:11" x14ac:dyDescent="0.3">
      <c r="A1059" s="1" t="s">
        <v>6145</v>
      </c>
      <c r="B1059" s="3">
        <v>45411</v>
      </c>
      <c r="C1059">
        <v>2024</v>
      </c>
      <c r="D1059" s="1" t="s">
        <v>6146</v>
      </c>
      <c r="E1059" s="1" t="s">
        <v>3032</v>
      </c>
      <c r="F1059" s="2">
        <v>45539.664689664351</v>
      </c>
      <c r="G1059" s="2">
        <v>45525.429930555554</v>
      </c>
      <c r="H1059" s="2">
        <v>45527.690375358798</v>
      </c>
      <c r="I1059" s="1" t="s">
        <v>3021</v>
      </c>
      <c r="J1059" s="1" t="s">
        <v>2122</v>
      </c>
      <c r="K1059" t="s">
        <v>6147</v>
      </c>
    </row>
    <row r="1060" spans="1:11" x14ac:dyDescent="0.3">
      <c r="A1060" s="1" t="s">
        <v>6148</v>
      </c>
      <c r="B1060" s="3">
        <v>45442</v>
      </c>
      <c r="C1060">
        <v>2024</v>
      </c>
      <c r="D1060" s="1" t="s">
        <v>6149</v>
      </c>
      <c r="E1060" s="1" t="s">
        <v>3032</v>
      </c>
      <c r="F1060" s="2">
        <v>45539.664689710648</v>
      </c>
      <c r="G1060" s="2">
        <v>45525.429988425924</v>
      </c>
      <c r="H1060" s="2">
        <v>45527.690375578706</v>
      </c>
      <c r="I1060" s="1" t="s">
        <v>3021</v>
      </c>
      <c r="J1060" s="1" t="s">
        <v>2124</v>
      </c>
      <c r="K1060" t="s">
        <v>6150</v>
      </c>
    </row>
    <row r="1061" spans="1:11" x14ac:dyDescent="0.3">
      <c r="A1061" s="1" t="s">
        <v>6151</v>
      </c>
      <c r="B1061" s="3">
        <v>45502</v>
      </c>
      <c r="C1061">
        <v>2024</v>
      </c>
      <c r="D1061" s="1" t="s">
        <v>6152</v>
      </c>
      <c r="E1061" s="1" t="s">
        <v>3032</v>
      </c>
      <c r="F1061" s="2">
        <v>45539.664689756944</v>
      </c>
      <c r="G1061" s="2">
        <v>45525.430127314816</v>
      </c>
      <c r="H1061" s="2">
        <v>45527.690376018516</v>
      </c>
      <c r="I1061" s="1" t="s">
        <v>3021</v>
      </c>
      <c r="J1061" s="1" t="s">
        <v>2126</v>
      </c>
      <c r="K1061" t="s">
        <v>6153</v>
      </c>
    </row>
    <row r="1062" spans="1:11" x14ac:dyDescent="0.3">
      <c r="A1062" s="1" t="s">
        <v>6154</v>
      </c>
      <c r="B1062" s="3">
        <v>45406</v>
      </c>
      <c r="C1062">
        <v>2024</v>
      </c>
      <c r="D1062" s="1" t="s">
        <v>6155</v>
      </c>
      <c r="E1062" s="1" t="s">
        <v>3032</v>
      </c>
      <c r="F1062" s="2">
        <v>45539.664689791665</v>
      </c>
      <c r="G1062" s="2">
        <v>45525.430034722223</v>
      </c>
      <c r="H1062" s="2">
        <v>45527.690375740742</v>
      </c>
      <c r="I1062" s="1" t="s">
        <v>3021</v>
      </c>
      <c r="J1062" s="1" t="s">
        <v>2128</v>
      </c>
      <c r="K1062" t="s">
        <v>6156</v>
      </c>
    </row>
    <row r="1063" spans="1:11" x14ac:dyDescent="0.3">
      <c r="A1063" s="1" t="s">
        <v>6157</v>
      </c>
      <c r="B1063" s="3">
        <v>45327</v>
      </c>
      <c r="C1063">
        <v>2024</v>
      </c>
      <c r="D1063" s="1" t="s">
        <v>6158</v>
      </c>
      <c r="E1063" s="1" t="s">
        <v>3032</v>
      </c>
      <c r="F1063" s="2">
        <v>45539.664689837962</v>
      </c>
      <c r="G1063" s="2">
        <v>45525.430081018516</v>
      </c>
      <c r="H1063" s="2">
        <v>45527.690375833336</v>
      </c>
      <c r="I1063" s="1" t="s">
        <v>3021</v>
      </c>
      <c r="J1063" s="1" t="s">
        <v>2130</v>
      </c>
      <c r="K1063" t="s">
        <v>6159</v>
      </c>
    </row>
    <row r="1064" spans="1:11" x14ac:dyDescent="0.3">
      <c r="A1064" s="1" t="s">
        <v>6160</v>
      </c>
      <c r="B1064" s="3">
        <v>45406</v>
      </c>
      <c r="C1064">
        <v>2024</v>
      </c>
      <c r="D1064" s="1" t="s">
        <v>6161</v>
      </c>
      <c r="E1064" s="1" t="s">
        <v>3032</v>
      </c>
      <c r="F1064" s="2">
        <v>45539.664689884259</v>
      </c>
      <c r="G1064" s="2">
        <v>45525.430173611108</v>
      </c>
      <c r="H1064" s="2">
        <v>45527.690376157407</v>
      </c>
      <c r="I1064" s="1" t="s">
        <v>3021</v>
      </c>
      <c r="J1064" s="1" t="s">
        <v>2132</v>
      </c>
      <c r="K1064" t="s">
        <v>6162</v>
      </c>
    </row>
    <row r="1065" spans="1:11" x14ac:dyDescent="0.3">
      <c r="A1065" s="1" t="s">
        <v>6163</v>
      </c>
      <c r="B1065" s="3">
        <v>45456</v>
      </c>
      <c r="C1065">
        <v>2024</v>
      </c>
      <c r="D1065" s="1" t="s">
        <v>6164</v>
      </c>
      <c r="E1065" s="1" t="s">
        <v>3032</v>
      </c>
      <c r="F1065" s="2">
        <v>45539.66468991898</v>
      </c>
      <c r="G1065" s="2">
        <v>45525.430625000001</v>
      </c>
      <c r="H1065" s="2">
        <v>45527.690376423612</v>
      </c>
      <c r="I1065" s="1" t="s">
        <v>3021</v>
      </c>
      <c r="J1065" s="1" t="s">
        <v>2134</v>
      </c>
      <c r="K1065" t="s">
        <v>6165</v>
      </c>
    </row>
    <row r="1066" spans="1:11" x14ac:dyDescent="0.3">
      <c r="A1066" s="1" t="s">
        <v>6166</v>
      </c>
      <c r="B1066" s="3">
        <v>45294</v>
      </c>
      <c r="C1066">
        <v>2024</v>
      </c>
      <c r="D1066" s="1" t="s">
        <v>6167</v>
      </c>
      <c r="E1066" s="1" t="s">
        <v>3032</v>
      </c>
      <c r="F1066" s="2">
        <v>45539.664689965277</v>
      </c>
      <c r="G1066" s="2">
        <v>45525.43068287037</v>
      </c>
      <c r="H1066" s="2">
        <v>45527.690376550927</v>
      </c>
      <c r="I1066" s="1" t="s">
        <v>3021</v>
      </c>
      <c r="J1066" s="1" t="s">
        <v>2136</v>
      </c>
      <c r="K1066" t="s">
        <v>6168</v>
      </c>
    </row>
    <row r="1067" spans="1:11" x14ac:dyDescent="0.3">
      <c r="A1067" s="1" t="s">
        <v>6169</v>
      </c>
      <c r="B1067" s="3">
        <v>45442</v>
      </c>
      <c r="C1067">
        <v>2024</v>
      </c>
      <c r="D1067" s="1" t="s">
        <v>6170</v>
      </c>
      <c r="E1067" s="1" t="s">
        <v>3032</v>
      </c>
      <c r="F1067" s="2">
        <v>45539.664690011574</v>
      </c>
      <c r="G1067" s="2">
        <v>45525.43072916667</v>
      </c>
      <c r="H1067" s="2">
        <v>45527.690376736115</v>
      </c>
      <c r="I1067" s="1" t="s">
        <v>3021</v>
      </c>
      <c r="J1067" s="1" t="s">
        <v>2138</v>
      </c>
      <c r="K1067" t="s">
        <v>6171</v>
      </c>
    </row>
    <row r="1068" spans="1:11" x14ac:dyDescent="0.3">
      <c r="A1068" s="1" t="s">
        <v>6172</v>
      </c>
      <c r="B1068" s="3">
        <v>45429</v>
      </c>
      <c r="C1068">
        <v>2024</v>
      </c>
      <c r="D1068" s="1" t="s">
        <v>6173</v>
      </c>
      <c r="E1068" s="1" t="s">
        <v>3032</v>
      </c>
      <c r="F1068" s="2">
        <v>45539.664690046295</v>
      </c>
      <c r="G1068" s="2">
        <v>45525.430775462963</v>
      </c>
      <c r="H1068" s="2">
        <v>45527.690376805556</v>
      </c>
      <c r="I1068" s="1" t="s">
        <v>3021</v>
      </c>
      <c r="J1068" s="1" t="s">
        <v>2140</v>
      </c>
      <c r="K1068" t="s">
        <v>6174</v>
      </c>
    </row>
    <row r="1069" spans="1:11" x14ac:dyDescent="0.3">
      <c r="A1069" s="1" t="s">
        <v>6175</v>
      </c>
      <c r="B1069" s="3">
        <v>45286</v>
      </c>
      <c r="C1069">
        <v>2023</v>
      </c>
      <c r="D1069" s="1" t="s">
        <v>6176</v>
      </c>
      <c r="E1069" s="1" t="s">
        <v>3032</v>
      </c>
      <c r="F1069" s="2">
        <v>45539.664690092592</v>
      </c>
      <c r="G1069" s="2">
        <v>45525.430833333332</v>
      </c>
      <c r="H1069" s="2">
        <v>45527.690377025465</v>
      </c>
      <c r="I1069" s="1" t="s">
        <v>3021</v>
      </c>
      <c r="J1069" s="1" t="s">
        <v>2142</v>
      </c>
      <c r="K1069" t="s">
        <v>6177</v>
      </c>
    </row>
    <row r="1070" spans="1:11" x14ac:dyDescent="0.3">
      <c r="A1070" s="1" t="s">
        <v>6178</v>
      </c>
      <c r="B1070" s="3">
        <v>45394</v>
      </c>
      <c r="C1070">
        <v>2024</v>
      </c>
      <c r="D1070" s="1" t="s">
        <v>6179</v>
      </c>
      <c r="E1070" s="1" t="s">
        <v>3032</v>
      </c>
      <c r="F1070" s="2">
        <v>45539.664690150465</v>
      </c>
      <c r="G1070" s="2">
        <v>45525.430879629632</v>
      </c>
      <c r="H1070" s="2">
        <v>45527.690377175924</v>
      </c>
      <c r="I1070" s="1" t="s">
        <v>3021</v>
      </c>
      <c r="J1070" s="1" t="s">
        <v>2144</v>
      </c>
      <c r="K1070" t="s">
        <v>6180</v>
      </c>
    </row>
    <row r="1071" spans="1:11" x14ac:dyDescent="0.3">
      <c r="A1071" s="1" t="s">
        <v>6181</v>
      </c>
      <c r="B1071" s="3">
        <v>45215</v>
      </c>
      <c r="C1071">
        <v>2023</v>
      </c>
      <c r="D1071" s="1" t="s">
        <v>6182</v>
      </c>
      <c r="E1071" s="1" t="s">
        <v>3032</v>
      </c>
      <c r="F1071" s="2">
        <v>45539.664690196762</v>
      </c>
      <c r="G1071" s="2">
        <v>45525.430925925924</v>
      </c>
      <c r="H1071" s="2">
        <v>45527.690377303239</v>
      </c>
      <c r="I1071" s="1" t="s">
        <v>3021</v>
      </c>
      <c r="J1071" s="1" t="s">
        <v>2146</v>
      </c>
      <c r="K1071" t="s">
        <v>6183</v>
      </c>
    </row>
    <row r="1072" spans="1:11" x14ac:dyDescent="0.3">
      <c r="A1072" s="1" t="s">
        <v>6184</v>
      </c>
      <c r="B1072" s="3">
        <v>45492</v>
      </c>
      <c r="C1072">
        <v>2024</v>
      </c>
      <c r="D1072" s="1" t="s">
        <v>6185</v>
      </c>
      <c r="E1072" s="1" t="s">
        <v>3032</v>
      </c>
      <c r="F1072" s="2">
        <v>45539.664690231482</v>
      </c>
      <c r="G1072" s="2">
        <v>45525.430983796294</v>
      </c>
      <c r="H1072" s="2">
        <v>45527.690377511572</v>
      </c>
      <c r="I1072" s="1" t="s">
        <v>3021</v>
      </c>
      <c r="J1072" s="1" t="s">
        <v>2148</v>
      </c>
      <c r="K1072" t="s">
        <v>6186</v>
      </c>
    </row>
    <row r="1073" spans="1:11" x14ac:dyDescent="0.3">
      <c r="A1073" s="1" t="s">
        <v>6187</v>
      </c>
      <c r="B1073" s="3">
        <v>45460</v>
      </c>
      <c r="C1073">
        <v>2024</v>
      </c>
      <c r="D1073" s="1" t="s">
        <v>6188</v>
      </c>
      <c r="E1073" s="1" t="s">
        <v>3032</v>
      </c>
      <c r="F1073" s="2">
        <v>45539.664690277779</v>
      </c>
      <c r="G1073" s="2">
        <v>45525.431030092594</v>
      </c>
      <c r="H1073" s="2">
        <v>45527.690377581021</v>
      </c>
      <c r="I1073" s="1" t="s">
        <v>3021</v>
      </c>
      <c r="J1073" s="1" t="s">
        <v>2150</v>
      </c>
      <c r="K1073" t="s">
        <v>6189</v>
      </c>
    </row>
    <row r="1074" spans="1:11" x14ac:dyDescent="0.3">
      <c r="A1074" s="1" t="s">
        <v>6190</v>
      </c>
      <c r="B1074" s="3">
        <v>45428</v>
      </c>
      <c r="C1074">
        <v>2024</v>
      </c>
      <c r="D1074" s="1" t="s">
        <v>6191</v>
      </c>
      <c r="E1074" s="1" t="s">
        <v>3032</v>
      </c>
      <c r="F1074" s="2">
        <v>45539.664690324076</v>
      </c>
      <c r="G1074" s="2">
        <v>45525.431087962963</v>
      </c>
      <c r="H1074" s="2">
        <v>45527.690377719904</v>
      </c>
      <c r="I1074" s="1" t="s">
        <v>3021</v>
      </c>
      <c r="J1074" s="1" t="s">
        <v>2152</v>
      </c>
      <c r="K1074" t="s">
        <v>6192</v>
      </c>
    </row>
    <row r="1075" spans="1:11" x14ac:dyDescent="0.3">
      <c r="A1075" s="1" t="s">
        <v>6193</v>
      </c>
      <c r="B1075" s="3">
        <v>45385</v>
      </c>
      <c r="C1075">
        <v>2024</v>
      </c>
      <c r="D1075" s="1" t="s">
        <v>6194</v>
      </c>
      <c r="E1075" s="1" t="s">
        <v>3032</v>
      </c>
      <c r="F1075" s="2">
        <v>45539.664690358797</v>
      </c>
      <c r="G1075" s="2">
        <v>45525.431585648148</v>
      </c>
      <c r="H1075" s="2">
        <v>45527.690378125</v>
      </c>
      <c r="I1075" s="1" t="s">
        <v>3021</v>
      </c>
      <c r="J1075" s="1" t="s">
        <v>2154</v>
      </c>
      <c r="K1075" t="s">
        <v>6195</v>
      </c>
    </row>
    <row r="1076" spans="1:11" x14ac:dyDescent="0.3">
      <c r="A1076" s="1" t="s">
        <v>6196</v>
      </c>
      <c r="B1076" s="3">
        <v>45460</v>
      </c>
      <c r="C1076">
        <v>2024</v>
      </c>
      <c r="D1076" s="1" t="s">
        <v>6197</v>
      </c>
      <c r="E1076" s="1" t="s">
        <v>3032</v>
      </c>
      <c r="F1076" s="2">
        <v>45539.664690405094</v>
      </c>
      <c r="G1076" s="2">
        <v>45525.277962962966</v>
      </c>
      <c r="H1076" s="2">
        <v>45527.690305185184</v>
      </c>
      <c r="I1076" s="1" t="s">
        <v>3021</v>
      </c>
      <c r="J1076" s="1" t="s">
        <v>3023</v>
      </c>
      <c r="K1076" t="s">
        <v>6198</v>
      </c>
    </row>
    <row r="1077" spans="1:11" x14ac:dyDescent="0.3">
      <c r="A1077" s="1" t="s">
        <v>6199</v>
      </c>
      <c r="B1077" s="3">
        <v>45475</v>
      </c>
      <c r="C1077">
        <v>2024</v>
      </c>
      <c r="D1077" s="1" t="s">
        <v>6200</v>
      </c>
      <c r="E1077" s="1" t="s">
        <v>3032</v>
      </c>
      <c r="F1077" s="2">
        <v>45539.664690439815</v>
      </c>
      <c r="G1077" s="2">
        <v>45525.431666666664</v>
      </c>
      <c r="H1077" s="2">
        <v>45527.690378287036</v>
      </c>
      <c r="I1077" s="1" t="s">
        <v>3021</v>
      </c>
      <c r="J1077" s="1" t="s">
        <v>2156</v>
      </c>
      <c r="K1077" t="s">
        <v>6201</v>
      </c>
    </row>
    <row r="1078" spans="1:11" x14ac:dyDescent="0.3">
      <c r="A1078" s="1" t="s">
        <v>6202</v>
      </c>
      <c r="B1078" s="3">
        <v>45392</v>
      </c>
      <c r="C1078">
        <v>2024</v>
      </c>
      <c r="D1078" s="1" t="s">
        <v>6203</v>
      </c>
      <c r="E1078" s="1" t="s">
        <v>3032</v>
      </c>
      <c r="F1078" s="2">
        <v>45539.664690486112</v>
      </c>
      <c r="G1078" s="2">
        <v>45525.43172453704</v>
      </c>
      <c r="H1078" s="2">
        <v>45527.690378368054</v>
      </c>
      <c r="I1078" s="1" t="s">
        <v>3021</v>
      </c>
      <c r="J1078" s="1" t="s">
        <v>2158</v>
      </c>
      <c r="K1078" t="s">
        <v>6204</v>
      </c>
    </row>
    <row r="1079" spans="1:11" x14ac:dyDescent="0.3">
      <c r="A1079" s="1" t="s">
        <v>6205</v>
      </c>
      <c r="B1079" s="3">
        <v>45502</v>
      </c>
      <c r="C1079">
        <v>2024</v>
      </c>
      <c r="D1079" s="1" t="s">
        <v>6206</v>
      </c>
      <c r="E1079" s="1" t="s">
        <v>3032</v>
      </c>
      <c r="F1079" s="2">
        <v>45539.664690520833</v>
      </c>
      <c r="G1079" s="2">
        <v>45525.431817129633</v>
      </c>
      <c r="H1079" s="2">
        <v>45527.69037877315</v>
      </c>
      <c r="I1079" s="1" t="s">
        <v>3021</v>
      </c>
      <c r="J1079" s="1" t="s">
        <v>2160</v>
      </c>
      <c r="K1079" t="s">
        <v>6207</v>
      </c>
    </row>
    <row r="1080" spans="1:11" x14ac:dyDescent="0.3">
      <c r="A1080" s="1" t="s">
        <v>6208</v>
      </c>
      <c r="B1080" s="3">
        <v>45520</v>
      </c>
      <c r="C1080">
        <v>2024</v>
      </c>
      <c r="D1080" s="1" t="s">
        <v>6209</v>
      </c>
      <c r="E1080" s="1" t="s">
        <v>3032</v>
      </c>
      <c r="F1080" s="2">
        <v>45539.664690578706</v>
      </c>
      <c r="G1080" s="2">
        <v>45525.431770833333</v>
      </c>
      <c r="H1080" s="2">
        <v>45527.690378553241</v>
      </c>
      <c r="I1080" s="1" t="s">
        <v>3021</v>
      </c>
      <c r="J1080" s="1" t="s">
        <v>2162</v>
      </c>
      <c r="K1080" t="s">
        <v>6210</v>
      </c>
    </row>
    <row r="1081" spans="1:11" x14ac:dyDescent="0.3">
      <c r="A1081" s="1" t="s">
        <v>6211</v>
      </c>
      <c r="B1081" s="3">
        <v>45197</v>
      </c>
      <c r="C1081">
        <v>2023</v>
      </c>
      <c r="D1081" s="1" t="s">
        <v>6212</v>
      </c>
      <c r="E1081" s="1" t="s">
        <v>3032</v>
      </c>
      <c r="F1081" s="2">
        <v>45539.664690625003</v>
      </c>
      <c r="G1081" s="2">
        <v>45525.432152777779</v>
      </c>
      <c r="H1081" s="2">
        <v>45527.690379942127</v>
      </c>
      <c r="I1081" s="1" t="s">
        <v>3021</v>
      </c>
      <c r="J1081" s="1" t="s">
        <v>2164</v>
      </c>
      <c r="K1081" t="s">
        <v>6213</v>
      </c>
    </row>
    <row r="1082" spans="1:11" x14ac:dyDescent="0.3">
      <c r="A1082" s="1" t="s">
        <v>6214</v>
      </c>
      <c r="B1082" s="3">
        <v>45403</v>
      </c>
      <c r="C1082">
        <v>2024</v>
      </c>
      <c r="D1082" s="1" t="s">
        <v>6215</v>
      </c>
      <c r="E1082" s="1" t="s">
        <v>3032</v>
      </c>
      <c r="F1082" s="2">
        <v>45539.664690659723</v>
      </c>
      <c r="G1082" s="2">
        <v>45525.432013888887</v>
      </c>
      <c r="H1082" s="2">
        <v>45527.690379305554</v>
      </c>
      <c r="I1082" s="1" t="s">
        <v>3021</v>
      </c>
      <c r="J1082" s="1" t="s">
        <v>2166</v>
      </c>
      <c r="K1082" t="s">
        <v>6216</v>
      </c>
    </row>
    <row r="1083" spans="1:11" x14ac:dyDescent="0.3">
      <c r="A1083" s="1" t="s">
        <v>6217</v>
      </c>
      <c r="B1083" s="3">
        <v>45392</v>
      </c>
      <c r="C1083">
        <v>2024</v>
      </c>
      <c r="D1083" s="1" t="s">
        <v>6218</v>
      </c>
      <c r="E1083" s="1" t="s">
        <v>3032</v>
      </c>
      <c r="F1083" s="2">
        <v>45539.66469070602</v>
      </c>
      <c r="G1083" s="2">
        <v>45525.432060185187</v>
      </c>
      <c r="H1083" s="2">
        <v>45527.690379583335</v>
      </c>
      <c r="I1083" s="1" t="s">
        <v>3021</v>
      </c>
      <c r="J1083" s="1" t="s">
        <v>2168</v>
      </c>
      <c r="K1083" t="s">
        <v>6219</v>
      </c>
    </row>
    <row r="1084" spans="1:11" x14ac:dyDescent="0.3">
      <c r="A1084" s="1" t="s">
        <v>6220</v>
      </c>
      <c r="B1084" s="3">
        <v>45162</v>
      </c>
      <c r="C1084">
        <v>2023</v>
      </c>
      <c r="D1084" s="1" t="s">
        <v>6221</v>
      </c>
      <c r="E1084" s="1" t="s">
        <v>3032</v>
      </c>
      <c r="F1084" s="2">
        <v>45539.664690752317</v>
      </c>
      <c r="G1084" s="2">
        <v>45525.432106481479</v>
      </c>
      <c r="H1084" s="2">
        <v>45527.690379768515</v>
      </c>
      <c r="I1084" s="1" t="s">
        <v>3021</v>
      </c>
      <c r="J1084" s="1" t="s">
        <v>2170</v>
      </c>
      <c r="K1084" t="s">
        <v>6222</v>
      </c>
    </row>
    <row r="1085" spans="1:11" x14ac:dyDescent="0.3">
      <c r="A1085" s="1" t="s">
        <v>6223</v>
      </c>
      <c r="B1085" s="3">
        <v>45464</v>
      </c>
      <c r="C1085">
        <v>2024</v>
      </c>
      <c r="D1085" s="1" t="s">
        <v>6224</v>
      </c>
      <c r="E1085" s="1" t="s">
        <v>3032</v>
      </c>
      <c r="F1085" s="2">
        <v>45539.664690798614</v>
      </c>
      <c r="G1085" s="2">
        <v>45525.431909722225</v>
      </c>
      <c r="H1085" s="2">
        <v>45527.690379039355</v>
      </c>
      <c r="I1085" s="1" t="s">
        <v>3021</v>
      </c>
      <c r="J1085" s="1" t="s">
        <v>2172</v>
      </c>
      <c r="K1085" t="s">
        <v>6225</v>
      </c>
    </row>
    <row r="1086" spans="1:11" x14ac:dyDescent="0.3">
      <c r="A1086" s="1" t="s">
        <v>6226</v>
      </c>
      <c r="B1086" s="3">
        <v>45475</v>
      </c>
      <c r="C1086">
        <v>2024</v>
      </c>
      <c r="D1086" s="1" t="s">
        <v>6227</v>
      </c>
      <c r="E1086" s="1" t="s">
        <v>3032</v>
      </c>
      <c r="F1086" s="2">
        <v>45539.664690833335</v>
      </c>
      <c r="G1086" s="2">
        <v>45525.431967592594</v>
      </c>
      <c r="H1086" s="2">
        <v>45527.69037921296</v>
      </c>
      <c r="I1086" s="1" t="s">
        <v>3021</v>
      </c>
      <c r="J1086" s="1" t="s">
        <v>2174</v>
      </c>
      <c r="K1086" t="s">
        <v>6228</v>
      </c>
    </row>
    <row r="1087" spans="1:11" x14ac:dyDescent="0.3">
      <c r="A1087" s="1" t="s">
        <v>6229</v>
      </c>
      <c r="B1087" s="3">
        <v>45415</v>
      </c>
      <c r="C1087">
        <v>2024</v>
      </c>
      <c r="D1087" s="1" t="s">
        <v>6230</v>
      </c>
      <c r="E1087" s="1" t="s">
        <v>3032</v>
      </c>
      <c r="F1087" s="2">
        <v>45539.664690879632</v>
      </c>
      <c r="G1087" s="2">
        <v>45525.432210648149</v>
      </c>
      <c r="H1087" s="2">
        <v>45527.690380254629</v>
      </c>
      <c r="I1087" s="1" t="s">
        <v>3021</v>
      </c>
      <c r="J1087" s="1" t="s">
        <v>2176</v>
      </c>
      <c r="K1087" t="s">
        <v>6231</v>
      </c>
    </row>
    <row r="1088" spans="1:11" x14ac:dyDescent="0.3">
      <c r="A1088" s="1" t="s">
        <v>6232</v>
      </c>
      <c r="B1088" s="3">
        <v>45441</v>
      </c>
      <c r="C1088">
        <v>2024</v>
      </c>
      <c r="D1088" s="1" t="s">
        <v>6233</v>
      </c>
      <c r="E1088" s="1" t="s">
        <v>3032</v>
      </c>
      <c r="F1088" s="2">
        <v>45539.664690949074</v>
      </c>
      <c r="G1088" s="2">
        <v>45525.432256944441</v>
      </c>
      <c r="H1088" s="2">
        <v>45527.690380439817</v>
      </c>
      <c r="I1088" s="1" t="s">
        <v>3021</v>
      </c>
      <c r="J1088" s="1" t="s">
        <v>2178</v>
      </c>
      <c r="K1088" t="s">
        <v>6234</v>
      </c>
    </row>
    <row r="1089" spans="1:11" x14ac:dyDescent="0.3">
      <c r="A1089" s="1" t="s">
        <v>6235</v>
      </c>
      <c r="B1089" s="3">
        <v>45379</v>
      </c>
      <c r="C1089">
        <v>2024</v>
      </c>
      <c r="D1089" s="1" t="s">
        <v>6236</v>
      </c>
      <c r="E1089" s="1" t="s">
        <v>3032</v>
      </c>
      <c r="F1089" s="2">
        <v>45539.664691018515</v>
      </c>
      <c r="G1089" s="2">
        <v>45525.432314814818</v>
      </c>
      <c r="H1089" s="2">
        <v>45527.690380729167</v>
      </c>
      <c r="I1089" s="1" t="s">
        <v>3021</v>
      </c>
      <c r="J1089" s="1" t="s">
        <v>2180</v>
      </c>
      <c r="K1089" t="s">
        <v>6237</v>
      </c>
    </row>
    <row r="1090" spans="1:11" x14ac:dyDescent="0.3">
      <c r="A1090" s="1" t="s">
        <v>6238</v>
      </c>
      <c r="B1090" s="3">
        <v>45433</v>
      </c>
      <c r="C1090">
        <v>2024</v>
      </c>
      <c r="D1090" s="1" t="s">
        <v>6239</v>
      </c>
      <c r="E1090" s="1" t="s">
        <v>3032</v>
      </c>
      <c r="F1090" s="2">
        <v>45539.664691064812</v>
      </c>
      <c r="G1090" s="2">
        <v>45525.433067129627</v>
      </c>
      <c r="H1090" s="2">
        <v>45527.690382071756</v>
      </c>
      <c r="I1090" s="1" t="s">
        <v>3021</v>
      </c>
      <c r="J1090" s="1" t="s">
        <v>2182</v>
      </c>
      <c r="K1090" t="s">
        <v>6240</v>
      </c>
    </row>
    <row r="1091" spans="1:11" x14ac:dyDescent="0.3">
      <c r="A1091" s="1" t="s">
        <v>6241</v>
      </c>
      <c r="B1091" s="3">
        <v>45489</v>
      </c>
      <c r="C1091">
        <v>2024</v>
      </c>
      <c r="D1091" s="1" t="s">
        <v>6242</v>
      </c>
      <c r="E1091" s="1" t="s">
        <v>3032</v>
      </c>
      <c r="F1091" s="2">
        <v>45539.664691122685</v>
      </c>
      <c r="G1091" s="2">
        <v>45525.433518518519</v>
      </c>
      <c r="H1091" s="2">
        <v>45527.690382210647</v>
      </c>
      <c r="I1091" s="1" t="s">
        <v>3021</v>
      </c>
      <c r="J1091" s="1" t="s">
        <v>2184</v>
      </c>
      <c r="K1091" t="s">
        <v>6243</v>
      </c>
    </row>
    <row r="1092" spans="1:11" x14ac:dyDescent="0.3">
      <c r="A1092" s="1" t="s">
        <v>6244</v>
      </c>
      <c r="B1092" s="3">
        <v>45470</v>
      </c>
      <c r="C1092">
        <v>2024</v>
      </c>
      <c r="D1092" s="1" t="s">
        <v>6245</v>
      </c>
      <c r="E1092" s="1" t="s">
        <v>3032</v>
      </c>
      <c r="F1092" s="2">
        <v>45539.664691180558</v>
      </c>
      <c r="G1092" s="2">
        <v>45525.43236111111</v>
      </c>
      <c r="H1092" s="2">
        <v>45527.690380798609</v>
      </c>
      <c r="I1092" s="1" t="s">
        <v>3021</v>
      </c>
      <c r="J1092" s="1" t="s">
        <v>2186</v>
      </c>
      <c r="K1092" t="s">
        <v>6246</v>
      </c>
    </row>
    <row r="1093" spans="1:11" x14ac:dyDescent="0.3">
      <c r="A1093" s="1" t="s">
        <v>6247</v>
      </c>
      <c r="B1093" s="3">
        <v>45449</v>
      </c>
      <c r="C1093">
        <v>2024</v>
      </c>
      <c r="D1093" s="1" t="s">
        <v>6248</v>
      </c>
      <c r="E1093" s="1" t="s">
        <v>3032</v>
      </c>
      <c r="F1093" s="2">
        <v>45539.664691238424</v>
      </c>
      <c r="G1093" s="2">
        <v>45525.43240740741</v>
      </c>
      <c r="H1093" s="2">
        <v>45527.690380995373</v>
      </c>
      <c r="I1093" s="1" t="s">
        <v>3021</v>
      </c>
      <c r="J1093" s="1" t="s">
        <v>2188</v>
      </c>
      <c r="K1093" t="s">
        <v>6249</v>
      </c>
    </row>
    <row r="1094" spans="1:11" x14ac:dyDescent="0.3">
      <c r="A1094" s="1" t="s">
        <v>6250</v>
      </c>
      <c r="B1094" s="3">
        <v>45483</v>
      </c>
      <c r="C1094">
        <v>2024</v>
      </c>
      <c r="D1094" s="1" t="s">
        <v>6251</v>
      </c>
      <c r="E1094" s="1" t="s">
        <v>3032</v>
      </c>
      <c r="F1094" s="2">
        <v>45539.664691296297</v>
      </c>
      <c r="G1094" s="2">
        <v>45525.432453703703</v>
      </c>
      <c r="H1094" s="2">
        <v>45527.690381296299</v>
      </c>
      <c r="I1094" s="1" t="s">
        <v>3021</v>
      </c>
      <c r="J1094" s="1" t="s">
        <v>2190</v>
      </c>
      <c r="K1094" t="s">
        <v>6252</v>
      </c>
    </row>
    <row r="1095" spans="1:11" x14ac:dyDescent="0.3">
      <c r="A1095" s="1" t="s">
        <v>6253</v>
      </c>
      <c r="B1095" s="3">
        <v>45400</v>
      </c>
      <c r="C1095">
        <v>2024</v>
      </c>
      <c r="D1095" s="1" t="s">
        <v>6254</v>
      </c>
      <c r="E1095" s="1" t="s">
        <v>3032</v>
      </c>
      <c r="F1095" s="2">
        <v>45539.66469135417</v>
      </c>
      <c r="G1095" s="2">
        <v>45525.432511574072</v>
      </c>
      <c r="H1095" s="2">
        <v>45527.690381469911</v>
      </c>
      <c r="I1095" s="1" t="s">
        <v>3021</v>
      </c>
      <c r="J1095" s="1" t="s">
        <v>2192</v>
      </c>
      <c r="K1095" t="s">
        <v>6255</v>
      </c>
    </row>
    <row r="1096" spans="1:11" x14ac:dyDescent="0.3">
      <c r="A1096" s="1" t="s">
        <v>6256</v>
      </c>
      <c r="B1096" s="3">
        <v>45392</v>
      </c>
      <c r="C1096">
        <v>2024</v>
      </c>
      <c r="D1096" s="1" t="s">
        <v>6257</v>
      </c>
      <c r="E1096" s="1" t="s">
        <v>3032</v>
      </c>
      <c r="F1096" s="2">
        <v>45539.664691423612</v>
      </c>
      <c r="G1096" s="2">
        <v>45525.432557870372</v>
      </c>
      <c r="H1096" s="2">
        <v>45527.690381631946</v>
      </c>
      <c r="I1096" s="1" t="s">
        <v>3021</v>
      </c>
      <c r="J1096" s="1" t="s">
        <v>2194</v>
      </c>
      <c r="K1096" t="s">
        <v>6258</v>
      </c>
    </row>
    <row r="1097" spans="1:11" x14ac:dyDescent="0.3">
      <c r="A1097" s="1" t="s">
        <v>6259</v>
      </c>
      <c r="B1097" s="3">
        <v>45492</v>
      </c>
      <c r="C1097">
        <v>2024</v>
      </c>
      <c r="D1097" s="1" t="s">
        <v>6260</v>
      </c>
      <c r="E1097" s="1" t="s">
        <v>3032</v>
      </c>
      <c r="F1097" s="2">
        <v>45539.664691481485</v>
      </c>
      <c r="G1097" s="2">
        <v>45525.432604166665</v>
      </c>
      <c r="H1097" s="2">
        <v>45527.690381817127</v>
      </c>
      <c r="I1097" s="1" t="s">
        <v>3021</v>
      </c>
      <c r="J1097" s="1" t="s">
        <v>2196</v>
      </c>
      <c r="K1097" t="s">
        <v>6261</v>
      </c>
    </row>
    <row r="1098" spans="1:11" x14ac:dyDescent="0.3">
      <c r="A1098" s="1" t="s">
        <v>6262</v>
      </c>
      <c r="B1098" s="3">
        <v>45380</v>
      </c>
      <c r="C1098">
        <v>2024</v>
      </c>
      <c r="D1098" s="1" t="s">
        <v>6263</v>
      </c>
      <c r="E1098" s="1" t="s">
        <v>3032</v>
      </c>
      <c r="F1098" s="2">
        <v>45539.66469153935</v>
      </c>
      <c r="G1098" s="2">
        <v>45525.433576388888</v>
      </c>
      <c r="H1098" s="2">
        <v>45527.690382418979</v>
      </c>
      <c r="I1098" s="1" t="s">
        <v>3021</v>
      </c>
      <c r="J1098" s="1" t="s">
        <v>2198</v>
      </c>
      <c r="K1098" t="s">
        <v>6264</v>
      </c>
    </row>
    <row r="1099" spans="1:11" x14ac:dyDescent="0.3">
      <c r="A1099" s="1" t="s">
        <v>6265</v>
      </c>
      <c r="B1099" s="3">
        <v>45442</v>
      </c>
      <c r="C1099">
        <v>2024</v>
      </c>
      <c r="D1099" s="1" t="s">
        <v>6266</v>
      </c>
      <c r="E1099" s="1" t="s">
        <v>3032</v>
      </c>
      <c r="F1099" s="2">
        <v>45539.664691597223</v>
      </c>
      <c r="G1099" s="2">
        <v>45525.433622685188</v>
      </c>
      <c r="H1099" s="2">
        <v>45527.690382523149</v>
      </c>
      <c r="I1099" s="1" t="s">
        <v>3021</v>
      </c>
      <c r="J1099" s="1" t="s">
        <v>2200</v>
      </c>
      <c r="K1099" t="s">
        <v>6267</v>
      </c>
    </row>
    <row r="1100" spans="1:11" x14ac:dyDescent="0.3">
      <c r="A1100" s="1" t="s">
        <v>6268</v>
      </c>
      <c r="B1100" s="3">
        <v>45380</v>
      </c>
      <c r="C1100">
        <v>2024</v>
      </c>
      <c r="D1100" s="1" t="s">
        <v>6269</v>
      </c>
      <c r="E1100" s="1" t="s">
        <v>3032</v>
      </c>
      <c r="F1100" s="2">
        <v>45539.664691666665</v>
      </c>
      <c r="G1100" s="2">
        <v>45525.433668981481</v>
      </c>
      <c r="H1100" s="2">
        <v>45527.690382627312</v>
      </c>
      <c r="I1100" s="1" t="s">
        <v>3021</v>
      </c>
      <c r="J1100" s="1" t="s">
        <v>2202</v>
      </c>
      <c r="K1100" t="s">
        <v>6270</v>
      </c>
    </row>
    <row r="1101" spans="1:11" x14ac:dyDescent="0.3">
      <c r="A1101" s="1" t="s">
        <v>6271</v>
      </c>
      <c r="B1101" s="3">
        <v>45412</v>
      </c>
      <c r="C1101">
        <v>2024</v>
      </c>
      <c r="D1101" s="1" t="s">
        <v>6272</v>
      </c>
      <c r="E1101" s="1" t="s">
        <v>3032</v>
      </c>
      <c r="F1101" s="2">
        <v>45539.664691724538</v>
      </c>
      <c r="G1101" s="2">
        <v>45525.433715277781</v>
      </c>
      <c r="H1101" s="2">
        <v>45527.690382766203</v>
      </c>
      <c r="I1101" s="1" t="s">
        <v>3021</v>
      </c>
      <c r="J1101" s="1" t="s">
        <v>2204</v>
      </c>
      <c r="K1101" t="s">
        <v>6273</v>
      </c>
    </row>
    <row r="1102" spans="1:11" x14ac:dyDescent="0.3">
      <c r="A1102" s="1" t="s">
        <v>6274</v>
      </c>
      <c r="B1102" s="3">
        <v>45386</v>
      </c>
      <c r="C1102">
        <v>2024</v>
      </c>
      <c r="D1102" s="1" t="s">
        <v>6275</v>
      </c>
      <c r="E1102" s="1" t="s">
        <v>3032</v>
      </c>
      <c r="F1102" s="2">
        <v>45539.664691770835</v>
      </c>
      <c r="G1102" s="2">
        <v>45525.431863425925</v>
      </c>
      <c r="H1102" s="2">
        <v>45527.690378900465</v>
      </c>
      <c r="I1102" s="1" t="s">
        <v>3021</v>
      </c>
      <c r="J1102" s="1" t="s">
        <v>2206</v>
      </c>
      <c r="K1102" t="s">
        <v>6276</v>
      </c>
    </row>
    <row r="1103" spans="1:11" x14ac:dyDescent="0.3">
      <c r="A1103" s="1" t="s">
        <v>6277</v>
      </c>
      <c r="B1103" s="3">
        <v>45176</v>
      </c>
      <c r="C1103">
        <v>2023</v>
      </c>
      <c r="D1103" s="1" t="s">
        <v>6278</v>
      </c>
      <c r="E1103" s="1" t="s">
        <v>3032</v>
      </c>
      <c r="F1103" s="2">
        <v>45539.664691828701</v>
      </c>
      <c r="G1103" s="2">
        <v>45525.434178240743</v>
      </c>
      <c r="H1103" s="2">
        <v>45527.690383078705</v>
      </c>
      <c r="I1103" s="1" t="s">
        <v>3021</v>
      </c>
      <c r="J1103" s="1" t="s">
        <v>2208</v>
      </c>
      <c r="K1103" t="s">
        <v>3246</v>
      </c>
    </row>
    <row r="1104" spans="1:11" x14ac:dyDescent="0.3">
      <c r="A1104" s="1" t="s">
        <v>6279</v>
      </c>
      <c r="B1104" s="3">
        <v>45483</v>
      </c>
      <c r="C1104">
        <v>2024</v>
      </c>
      <c r="D1104" s="1" t="s">
        <v>6280</v>
      </c>
      <c r="E1104" s="1" t="s">
        <v>3032</v>
      </c>
      <c r="F1104" s="2">
        <v>45539.664691874998</v>
      </c>
      <c r="G1104" s="2">
        <v>45525.434224537035</v>
      </c>
      <c r="H1104" s="2">
        <v>45527.690383171299</v>
      </c>
      <c r="I1104" s="1" t="s">
        <v>3021</v>
      </c>
      <c r="J1104" s="1" t="s">
        <v>2210</v>
      </c>
      <c r="K1104" t="s">
        <v>6281</v>
      </c>
    </row>
    <row r="1105" spans="1:11" x14ac:dyDescent="0.3">
      <c r="A1105" s="1" t="s">
        <v>6282</v>
      </c>
      <c r="B1105" s="3">
        <v>45441</v>
      </c>
      <c r="C1105">
        <v>2024</v>
      </c>
      <c r="D1105" s="1" t="s">
        <v>6283</v>
      </c>
      <c r="E1105" s="1" t="s">
        <v>3032</v>
      </c>
      <c r="F1105" s="2">
        <v>45539.66469193287</v>
      </c>
      <c r="G1105" s="2">
        <v>45525.434270833335</v>
      </c>
      <c r="H1105" s="2">
        <v>45527.690383321758</v>
      </c>
      <c r="I1105" s="1" t="s">
        <v>3021</v>
      </c>
      <c r="J1105" s="1" t="s">
        <v>2212</v>
      </c>
      <c r="K1105" t="s">
        <v>6284</v>
      </c>
    </row>
    <row r="1106" spans="1:11" x14ac:dyDescent="0.3">
      <c r="A1106" s="1" t="s">
        <v>6285</v>
      </c>
      <c r="B1106" s="3">
        <v>45427</v>
      </c>
      <c r="C1106">
        <v>2024</v>
      </c>
      <c r="D1106" s="1" t="s">
        <v>6286</v>
      </c>
      <c r="E1106" s="1" t="s">
        <v>3032</v>
      </c>
      <c r="F1106" s="2">
        <v>45539.664691979167</v>
      </c>
      <c r="G1106" s="2">
        <v>45525.434317129628</v>
      </c>
      <c r="H1106" s="2">
        <v>45527.690383402776</v>
      </c>
      <c r="I1106" s="1" t="s">
        <v>3021</v>
      </c>
      <c r="J1106" s="1" t="s">
        <v>2214</v>
      </c>
      <c r="K1106" t="s">
        <v>6287</v>
      </c>
    </row>
    <row r="1107" spans="1:11" x14ac:dyDescent="0.3">
      <c r="A1107" s="1" t="s">
        <v>6288</v>
      </c>
      <c r="B1107" s="3">
        <v>45429</v>
      </c>
      <c r="C1107">
        <v>2024</v>
      </c>
      <c r="D1107" s="1" t="s">
        <v>6289</v>
      </c>
      <c r="E1107" s="1" t="s">
        <v>3032</v>
      </c>
      <c r="F1107" s="2">
        <v>45539.66469203704</v>
      </c>
      <c r="G1107" s="2">
        <v>45525.434363425928</v>
      </c>
      <c r="H1107" s="2">
        <v>45527.690383576388</v>
      </c>
      <c r="I1107" s="1" t="s">
        <v>3021</v>
      </c>
      <c r="J1107" s="1" t="s">
        <v>2216</v>
      </c>
      <c r="K1107" t="s">
        <v>6290</v>
      </c>
    </row>
    <row r="1108" spans="1:11" x14ac:dyDescent="0.3">
      <c r="A1108" s="1" t="s">
        <v>6291</v>
      </c>
      <c r="B1108" s="3">
        <v>45407</v>
      </c>
      <c r="C1108">
        <v>2024</v>
      </c>
      <c r="D1108" s="1" t="s">
        <v>6292</v>
      </c>
      <c r="E1108" s="1" t="s">
        <v>3032</v>
      </c>
      <c r="F1108" s="2">
        <v>45539.664692094906</v>
      </c>
      <c r="G1108" s="2">
        <v>45525.43440972222</v>
      </c>
      <c r="H1108" s="2">
        <v>45527.690383645837</v>
      </c>
      <c r="I1108" s="1" t="s">
        <v>3021</v>
      </c>
      <c r="J1108" s="1" t="s">
        <v>2218</v>
      </c>
      <c r="K1108" t="s">
        <v>6293</v>
      </c>
    </row>
    <row r="1109" spans="1:11" x14ac:dyDescent="0.3">
      <c r="A1109" s="1" t="s">
        <v>6294</v>
      </c>
      <c r="B1109" s="3">
        <v>45463</v>
      </c>
      <c r="C1109">
        <v>2024</v>
      </c>
      <c r="D1109" s="1" t="s">
        <v>6295</v>
      </c>
      <c r="E1109" s="1" t="s">
        <v>3032</v>
      </c>
      <c r="F1109" s="2">
        <v>45539.664692175924</v>
      </c>
      <c r="G1109" s="2">
        <v>45525.434467592589</v>
      </c>
      <c r="H1109" s="2">
        <v>45527.690383946756</v>
      </c>
      <c r="I1109" s="1" t="s">
        <v>3021</v>
      </c>
      <c r="J1109" s="1" t="s">
        <v>2220</v>
      </c>
      <c r="K1109" t="s">
        <v>6296</v>
      </c>
    </row>
    <row r="1110" spans="1:11" x14ac:dyDescent="0.3">
      <c r="A1110" s="1" t="s">
        <v>6297</v>
      </c>
      <c r="B1110" s="3">
        <v>45428</v>
      </c>
      <c r="C1110">
        <v>2024</v>
      </c>
      <c r="D1110" s="1" t="s">
        <v>6298</v>
      </c>
      <c r="E1110" s="1" t="s">
        <v>3032</v>
      </c>
      <c r="F1110" s="2">
        <v>45539.664692233797</v>
      </c>
      <c r="G1110" s="2">
        <v>45525.434513888889</v>
      </c>
      <c r="H1110" s="2">
        <v>45527.690384803238</v>
      </c>
      <c r="I1110" s="1" t="s">
        <v>3021</v>
      </c>
      <c r="J1110" s="1" t="s">
        <v>2222</v>
      </c>
      <c r="K1110" t="s">
        <v>6299</v>
      </c>
    </row>
    <row r="1111" spans="1:11" x14ac:dyDescent="0.3">
      <c r="A1111" s="1" t="s">
        <v>6300</v>
      </c>
      <c r="B1111" s="3">
        <v>45407</v>
      </c>
      <c r="C1111">
        <v>2024</v>
      </c>
      <c r="D1111" s="1" t="s">
        <v>6301</v>
      </c>
      <c r="E1111" s="1" t="s">
        <v>3032</v>
      </c>
      <c r="F1111" s="2">
        <v>45539.66469229167</v>
      </c>
      <c r="G1111" s="2">
        <v>45525.434571759259</v>
      </c>
      <c r="H1111" s="2">
        <v>45527.690385208334</v>
      </c>
      <c r="I1111" s="1" t="s">
        <v>3021</v>
      </c>
      <c r="J1111" s="1" t="s">
        <v>2224</v>
      </c>
      <c r="K1111" t="s">
        <v>6302</v>
      </c>
    </row>
    <row r="1112" spans="1:11" x14ac:dyDescent="0.3">
      <c r="A1112" s="1" t="s">
        <v>6303</v>
      </c>
      <c r="B1112" s="3">
        <v>45380</v>
      </c>
      <c r="C1112">
        <v>2024</v>
      </c>
      <c r="D1112" s="1" t="s">
        <v>6304</v>
      </c>
      <c r="E1112" s="1" t="s">
        <v>3032</v>
      </c>
      <c r="F1112" s="2">
        <v>45539.664692349535</v>
      </c>
      <c r="G1112" s="2">
        <v>45525.434618055559</v>
      </c>
      <c r="H1112" s="2">
        <v>45527.690385706017</v>
      </c>
      <c r="I1112" s="1" t="s">
        <v>3021</v>
      </c>
      <c r="J1112" s="1" t="s">
        <v>2226</v>
      </c>
      <c r="K1112" t="s">
        <v>3246</v>
      </c>
    </row>
    <row r="1113" spans="1:11" x14ac:dyDescent="0.3">
      <c r="A1113" s="1" t="s">
        <v>6305</v>
      </c>
      <c r="B1113" s="3">
        <v>45394</v>
      </c>
      <c r="C1113">
        <v>2024</v>
      </c>
      <c r="D1113" s="1" t="s">
        <v>6306</v>
      </c>
      <c r="E1113" s="1" t="s">
        <v>3032</v>
      </c>
      <c r="F1113" s="2">
        <v>45539.664692407408</v>
      </c>
      <c r="G1113" s="2">
        <v>45525.434664351851</v>
      </c>
      <c r="H1113" s="2">
        <v>45527.690385856484</v>
      </c>
      <c r="I1113" s="1" t="s">
        <v>3021</v>
      </c>
      <c r="J1113" s="1" t="s">
        <v>2228</v>
      </c>
      <c r="K1113" t="s">
        <v>6307</v>
      </c>
    </row>
    <row r="1114" spans="1:11" x14ac:dyDescent="0.3">
      <c r="A1114" s="1" t="s">
        <v>6308</v>
      </c>
      <c r="B1114" s="3">
        <v>45212</v>
      </c>
      <c r="C1114">
        <v>2023</v>
      </c>
      <c r="D1114" s="1" t="s">
        <v>6309</v>
      </c>
      <c r="E1114" s="1" t="s">
        <v>3032</v>
      </c>
      <c r="F1114" s="2">
        <v>45539.66469247685</v>
      </c>
      <c r="G1114" s="2">
        <v>45525.434710648151</v>
      </c>
      <c r="H1114" s="2">
        <v>45527.690386018519</v>
      </c>
      <c r="I1114" s="1" t="s">
        <v>3021</v>
      </c>
      <c r="J1114" s="1" t="s">
        <v>2230</v>
      </c>
      <c r="K1114" t="s">
        <v>6310</v>
      </c>
    </row>
    <row r="1115" spans="1:11" x14ac:dyDescent="0.3">
      <c r="A1115" s="1" t="s">
        <v>6311</v>
      </c>
      <c r="B1115" s="3">
        <v>45407</v>
      </c>
      <c r="C1115">
        <v>2024</v>
      </c>
      <c r="D1115" s="1" t="s">
        <v>6312</v>
      </c>
      <c r="E1115" s="1" t="s">
        <v>3032</v>
      </c>
      <c r="F1115" s="2">
        <v>45539.664692534723</v>
      </c>
      <c r="G1115" s="2">
        <v>45525.434756944444</v>
      </c>
      <c r="H1115" s="2">
        <v>45527.690386342591</v>
      </c>
      <c r="I1115" s="1" t="s">
        <v>3021</v>
      </c>
      <c r="J1115" s="1" t="s">
        <v>2232</v>
      </c>
      <c r="K1115" t="s">
        <v>6313</v>
      </c>
    </row>
    <row r="1116" spans="1:11" x14ac:dyDescent="0.3">
      <c r="A1116" s="1" t="s">
        <v>6314</v>
      </c>
      <c r="B1116" s="3">
        <v>45414</v>
      </c>
      <c r="C1116">
        <v>2024</v>
      </c>
      <c r="D1116" s="1" t="s">
        <v>6315</v>
      </c>
      <c r="E1116" s="1" t="s">
        <v>3032</v>
      </c>
      <c r="F1116" s="2">
        <v>45539.664692592596</v>
      </c>
      <c r="G1116" s="2">
        <v>45525.434814814813</v>
      </c>
      <c r="H1116" s="2">
        <v>45527.690386678238</v>
      </c>
      <c r="I1116" s="1" t="s">
        <v>3021</v>
      </c>
      <c r="J1116" s="1" t="s">
        <v>2234</v>
      </c>
      <c r="K1116" t="s">
        <v>6316</v>
      </c>
    </row>
    <row r="1117" spans="1:11" x14ac:dyDescent="0.3">
      <c r="A1117" s="1" t="s">
        <v>6317</v>
      </c>
      <c r="B1117" s="3">
        <v>45471</v>
      </c>
      <c r="C1117">
        <v>2024</v>
      </c>
      <c r="D1117" s="1" t="s">
        <v>6318</v>
      </c>
      <c r="E1117" s="1" t="s">
        <v>3032</v>
      </c>
      <c r="F1117" s="2">
        <v>45539.664692638886</v>
      </c>
      <c r="G1117" s="2">
        <v>45525.434861111113</v>
      </c>
      <c r="H1117" s="2">
        <v>45527.690386967595</v>
      </c>
      <c r="I1117" s="1" t="s">
        <v>3021</v>
      </c>
      <c r="J1117" s="1" t="s">
        <v>2236</v>
      </c>
      <c r="K1117" t="s">
        <v>6319</v>
      </c>
    </row>
    <row r="1118" spans="1:11" x14ac:dyDescent="0.3">
      <c r="A1118" s="1" t="s">
        <v>6320</v>
      </c>
      <c r="B1118" s="3">
        <v>45384</v>
      </c>
      <c r="C1118">
        <v>2024</v>
      </c>
      <c r="D1118" s="1" t="s">
        <v>6321</v>
      </c>
      <c r="E1118" s="1" t="s">
        <v>3032</v>
      </c>
      <c r="F1118" s="2">
        <v>45539.664692696759</v>
      </c>
      <c r="G1118" s="2">
        <v>45525.434918981482</v>
      </c>
      <c r="H1118" s="2">
        <v>45527.690387395836</v>
      </c>
      <c r="I1118" s="1" t="s">
        <v>3021</v>
      </c>
      <c r="J1118" s="1" t="s">
        <v>2238</v>
      </c>
      <c r="K1118" t="s">
        <v>6322</v>
      </c>
    </row>
    <row r="1119" spans="1:11" x14ac:dyDescent="0.3">
      <c r="A1119" s="1" t="s">
        <v>6323</v>
      </c>
      <c r="B1119" s="3">
        <v>45405</v>
      </c>
      <c r="C1119">
        <v>2024</v>
      </c>
      <c r="D1119" s="1" t="s">
        <v>6324</v>
      </c>
      <c r="E1119" s="1" t="s">
        <v>3032</v>
      </c>
      <c r="F1119" s="2">
        <v>45539.664692754632</v>
      </c>
      <c r="G1119" s="2">
        <v>45525.434965277775</v>
      </c>
      <c r="H1119" s="2">
        <v>45527.690387557872</v>
      </c>
      <c r="I1119" s="1" t="s">
        <v>3021</v>
      </c>
      <c r="J1119" s="1" t="s">
        <v>2240</v>
      </c>
      <c r="K1119" t="s">
        <v>6325</v>
      </c>
    </row>
    <row r="1120" spans="1:11" x14ac:dyDescent="0.3">
      <c r="A1120" s="1" t="s">
        <v>6326</v>
      </c>
      <c r="B1120" s="3">
        <v>45317</v>
      </c>
      <c r="C1120">
        <v>2024</v>
      </c>
      <c r="D1120" s="1" t="s">
        <v>6327</v>
      </c>
      <c r="E1120" s="1" t="s">
        <v>3032</v>
      </c>
      <c r="F1120" s="2">
        <v>45539.664692800929</v>
      </c>
      <c r="G1120" s="2">
        <v>45525.435011574074</v>
      </c>
      <c r="H1120" s="2">
        <v>45527.690387997682</v>
      </c>
      <c r="I1120" s="1" t="s">
        <v>3021</v>
      </c>
      <c r="J1120" s="1" t="s">
        <v>2242</v>
      </c>
      <c r="K1120" t="s">
        <v>6328</v>
      </c>
    </row>
    <row r="1121" spans="1:11" x14ac:dyDescent="0.3">
      <c r="A1121" s="1" t="s">
        <v>6329</v>
      </c>
      <c r="B1121" s="3">
        <v>45415</v>
      </c>
      <c r="C1121">
        <v>2024</v>
      </c>
      <c r="D1121" s="1" t="s">
        <v>6330</v>
      </c>
      <c r="E1121" s="1" t="s">
        <v>3032</v>
      </c>
      <c r="F1121" s="2">
        <v>45539.664692858794</v>
      </c>
      <c r="G1121" s="2">
        <v>45525.435057870367</v>
      </c>
      <c r="H1121" s="2">
        <v>45527.690388541669</v>
      </c>
      <c r="I1121" s="1" t="s">
        <v>3021</v>
      </c>
      <c r="J1121" s="1" t="s">
        <v>2244</v>
      </c>
      <c r="K1121" t="s">
        <v>6331</v>
      </c>
    </row>
    <row r="1122" spans="1:11" x14ac:dyDescent="0.3">
      <c r="A1122" s="1" t="s">
        <v>6332</v>
      </c>
      <c r="B1122" s="3">
        <v>45407</v>
      </c>
      <c r="C1122">
        <v>2024</v>
      </c>
      <c r="D1122" s="1" t="s">
        <v>6333</v>
      </c>
      <c r="E1122" s="1" t="s">
        <v>3032</v>
      </c>
      <c r="F1122" s="2">
        <v>45539.664692916667</v>
      </c>
      <c r="G1122" s="2">
        <v>45525.435104166667</v>
      </c>
      <c r="H1122" s="2">
        <v>45527.690388958334</v>
      </c>
      <c r="I1122" s="1" t="s">
        <v>3021</v>
      </c>
      <c r="J1122" s="1" t="s">
        <v>2246</v>
      </c>
      <c r="K1122" t="s">
        <v>6334</v>
      </c>
    </row>
    <row r="1123" spans="1:11" x14ac:dyDescent="0.3">
      <c r="A1123" s="1" t="s">
        <v>6335</v>
      </c>
      <c r="B1123" s="3">
        <v>45310</v>
      </c>
      <c r="C1123">
        <v>2024</v>
      </c>
      <c r="D1123" s="1" t="s">
        <v>6336</v>
      </c>
      <c r="E1123" s="1" t="s">
        <v>3032</v>
      </c>
      <c r="F1123" s="2">
        <v>45539.664692962964</v>
      </c>
      <c r="G1123" s="2">
        <v>45525.435162037036</v>
      </c>
      <c r="H1123" s="2">
        <v>45527.690389421296</v>
      </c>
      <c r="I1123" s="1" t="s">
        <v>3021</v>
      </c>
      <c r="J1123" s="1" t="s">
        <v>2248</v>
      </c>
      <c r="K1123" t="s">
        <v>3246</v>
      </c>
    </row>
    <row r="1124" spans="1:11" x14ac:dyDescent="0.3">
      <c r="A1124" s="1" t="s">
        <v>6337</v>
      </c>
      <c r="B1124" s="3">
        <v>45420</v>
      </c>
      <c r="C1124">
        <v>2024</v>
      </c>
      <c r="D1124" s="1" t="s">
        <v>6338</v>
      </c>
      <c r="E1124" s="1" t="s">
        <v>3032</v>
      </c>
      <c r="F1124" s="2">
        <v>45539.66469302083</v>
      </c>
      <c r="G1124" s="2">
        <v>45525.435208333336</v>
      </c>
      <c r="H1124" s="2">
        <v>45527.690389722222</v>
      </c>
      <c r="I1124" s="1" t="s">
        <v>3021</v>
      </c>
      <c r="J1124" s="1" t="s">
        <v>2250</v>
      </c>
      <c r="K1124" t="s">
        <v>6334</v>
      </c>
    </row>
    <row r="1125" spans="1:11" x14ac:dyDescent="0.3">
      <c r="A1125" s="1" t="s">
        <v>6339</v>
      </c>
      <c r="B1125" s="3">
        <v>45380</v>
      </c>
      <c r="C1125">
        <v>2024</v>
      </c>
      <c r="D1125" s="1" t="s">
        <v>6340</v>
      </c>
      <c r="E1125" s="1" t="s">
        <v>3032</v>
      </c>
      <c r="F1125" s="2">
        <v>45539.664693067127</v>
      </c>
      <c r="G1125" s="2">
        <v>45525.435254629629</v>
      </c>
      <c r="H1125" s="2">
        <v>45527.690390034724</v>
      </c>
      <c r="I1125" s="1" t="s">
        <v>3021</v>
      </c>
      <c r="J1125" s="1" t="s">
        <v>2252</v>
      </c>
      <c r="K1125" t="s">
        <v>6341</v>
      </c>
    </row>
    <row r="1126" spans="1:11" x14ac:dyDescent="0.3">
      <c r="A1126" s="1" t="s">
        <v>6342</v>
      </c>
      <c r="B1126" s="3">
        <v>45391</v>
      </c>
      <c r="C1126">
        <v>2024</v>
      </c>
      <c r="D1126" s="1" t="s">
        <v>6343</v>
      </c>
      <c r="E1126" s="1" t="s">
        <v>3032</v>
      </c>
      <c r="F1126" s="2">
        <v>45539.664693125</v>
      </c>
      <c r="G1126" s="2">
        <v>45525.435300925928</v>
      </c>
      <c r="H1126" s="2">
        <v>45527.690390300922</v>
      </c>
      <c r="I1126" s="1" t="s">
        <v>3021</v>
      </c>
      <c r="J1126" s="1" t="s">
        <v>2254</v>
      </c>
      <c r="K1126" t="s">
        <v>6344</v>
      </c>
    </row>
    <row r="1127" spans="1:11" x14ac:dyDescent="0.3">
      <c r="A1127" s="1" t="s">
        <v>6345</v>
      </c>
      <c r="B1127" s="3">
        <v>45174</v>
      </c>
      <c r="C1127">
        <v>2023</v>
      </c>
      <c r="D1127" s="1" t="s">
        <v>6346</v>
      </c>
      <c r="E1127" s="1" t="s">
        <v>3032</v>
      </c>
      <c r="F1127" s="2">
        <v>45539.664693182873</v>
      </c>
      <c r="G1127" s="2">
        <v>45525.435358796298</v>
      </c>
      <c r="H1127" s="2">
        <v>45527.690390532407</v>
      </c>
      <c r="I1127" s="1" t="s">
        <v>3021</v>
      </c>
      <c r="J1127" s="1" t="s">
        <v>2256</v>
      </c>
      <c r="K1127" t="s">
        <v>6347</v>
      </c>
    </row>
    <row r="1128" spans="1:11" x14ac:dyDescent="0.3">
      <c r="A1128" s="1" t="s">
        <v>6348</v>
      </c>
      <c r="B1128" s="3">
        <v>45475</v>
      </c>
      <c r="C1128">
        <v>2024</v>
      </c>
      <c r="D1128" s="1" t="s">
        <v>6349</v>
      </c>
      <c r="E1128" s="1" t="s">
        <v>3032</v>
      </c>
      <c r="F1128" s="2">
        <v>45539.664693240738</v>
      </c>
      <c r="G1128" s="2">
        <v>45525.43540509259</v>
      </c>
      <c r="H1128" s="2">
        <v>45527.690390671298</v>
      </c>
      <c r="I1128" s="1" t="s">
        <v>3021</v>
      </c>
      <c r="J1128" s="1" t="s">
        <v>2258</v>
      </c>
      <c r="K1128" t="s">
        <v>6350</v>
      </c>
    </row>
    <row r="1129" spans="1:11" x14ac:dyDescent="0.3">
      <c r="A1129" s="1" t="s">
        <v>6351</v>
      </c>
      <c r="B1129" s="3">
        <v>45386</v>
      </c>
      <c r="C1129">
        <v>2024</v>
      </c>
      <c r="D1129" s="1" t="s">
        <v>6352</v>
      </c>
      <c r="E1129" s="1" t="s">
        <v>3032</v>
      </c>
      <c r="F1129" s="2">
        <v>45539.664693287035</v>
      </c>
      <c r="G1129" s="2">
        <v>45525.436273148145</v>
      </c>
      <c r="H1129" s="2">
        <v>45527.690391365744</v>
      </c>
      <c r="I1129" s="1" t="s">
        <v>3021</v>
      </c>
      <c r="J1129" s="1" t="s">
        <v>2260</v>
      </c>
      <c r="K1129" t="s">
        <v>6353</v>
      </c>
    </row>
    <row r="1130" spans="1:11" x14ac:dyDescent="0.3">
      <c r="A1130" s="1" t="s">
        <v>6354</v>
      </c>
      <c r="B1130" s="3">
        <v>45415</v>
      </c>
      <c r="C1130">
        <v>2024</v>
      </c>
      <c r="D1130" s="1" t="s">
        <v>6355</v>
      </c>
      <c r="E1130" s="1" t="s">
        <v>3032</v>
      </c>
      <c r="F1130" s="2">
        <v>45539.664693344908</v>
      </c>
      <c r="G1130" s="2">
        <v>45525.436319444445</v>
      </c>
      <c r="H1130" s="2">
        <v>45527.690391666663</v>
      </c>
      <c r="I1130" s="1" t="s">
        <v>3021</v>
      </c>
      <c r="J1130" s="1" t="s">
        <v>2262</v>
      </c>
      <c r="K1130" t="s">
        <v>6356</v>
      </c>
    </row>
    <row r="1131" spans="1:11" x14ac:dyDescent="0.3">
      <c r="A1131" s="1" t="s">
        <v>6357</v>
      </c>
      <c r="B1131" s="3">
        <v>45381</v>
      </c>
      <c r="C1131">
        <v>2024</v>
      </c>
      <c r="D1131" s="1" t="s">
        <v>6358</v>
      </c>
      <c r="E1131" s="1" t="s">
        <v>3032</v>
      </c>
      <c r="F1131" s="2">
        <v>45539.664693402781</v>
      </c>
      <c r="G1131" s="2">
        <v>45525.436377314814</v>
      </c>
      <c r="H1131" s="2">
        <v>45527.690391898148</v>
      </c>
      <c r="I1131" s="1" t="s">
        <v>3021</v>
      </c>
      <c r="J1131" s="1" t="s">
        <v>2264</v>
      </c>
      <c r="K1131" t="s">
        <v>6359</v>
      </c>
    </row>
    <row r="1132" spans="1:11" x14ac:dyDescent="0.3">
      <c r="A1132" s="1" t="s">
        <v>6360</v>
      </c>
      <c r="B1132" s="3">
        <v>45427</v>
      </c>
      <c r="C1132">
        <v>2024</v>
      </c>
      <c r="D1132" s="1" t="s">
        <v>6361</v>
      </c>
      <c r="E1132" s="1" t="s">
        <v>3032</v>
      </c>
      <c r="F1132" s="2">
        <v>45539.664693460647</v>
      </c>
      <c r="G1132" s="2">
        <v>45525.436423611114</v>
      </c>
      <c r="H1132" s="2">
        <v>45527.69039221065</v>
      </c>
      <c r="I1132" s="1" t="s">
        <v>3021</v>
      </c>
      <c r="J1132" s="1" t="s">
        <v>2266</v>
      </c>
      <c r="K1132" t="s">
        <v>6362</v>
      </c>
    </row>
    <row r="1133" spans="1:11" x14ac:dyDescent="0.3">
      <c r="A1133" s="1" t="s">
        <v>6363</v>
      </c>
      <c r="B1133" s="3">
        <v>45385</v>
      </c>
      <c r="C1133">
        <v>2024</v>
      </c>
      <c r="D1133" s="1" t="s">
        <v>6364</v>
      </c>
      <c r="E1133" s="1" t="s">
        <v>3032</v>
      </c>
      <c r="F1133" s="2">
        <v>45539.664693506944</v>
      </c>
      <c r="G1133" s="2">
        <v>45525.436469907407</v>
      </c>
      <c r="H1133" s="2">
        <v>45527.690392326389</v>
      </c>
      <c r="I1133" s="1" t="s">
        <v>3021</v>
      </c>
      <c r="J1133" s="1" t="s">
        <v>2268</v>
      </c>
      <c r="K1133" t="s">
        <v>6365</v>
      </c>
    </row>
    <row r="1134" spans="1:11" x14ac:dyDescent="0.3">
      <c r="A1134" s="1" t="s">
        <v>6366</v>
      </c>
      <c r="B1134" s="3">
        <v>45431</v>
      </c>
      <c r="C1134">
        <v>2024</v>
      </c>
      <c r="D1134" s="1" t="s">
        <v>6367</v>
      </c>
      <c r="E1134" s="1" t="s">
        <v>3032</v>
      </c>
      <c r="F1134" s="2">
        <v>45539.664693564817</v>
      </c>
      <c r="G1134" s="2">
        <v>45525.431539351855</v>
      </c>
      <c r="H1134" s="2">
        <v>45527.690377962965</v>
      </c>
      <c r="I1134" s="1" t="s">
        <v>3021</v>
      </c>
      <c r="J1134" s="1" t="s">
        <v>2270</v>
      </c>
      <c r="K1134" t="s">
        <v>6368</v>
      </c>
    </row>
    <row r="1135" spans="1:11" x14ac:dyDescent="0.3">
      <c r="A1135" s="1" t="s">
        <v>6369</v>
      </c>
      <c r="B1135" s="3">
        <v>45433</v>
      </c>
      <c r="C1135">
        <v>2024</v>
      </c>
      <c r="D1135" s="1" t="s">
        <v>6370</v>
      </c>
      <c r="E1135" s="1" t="s">
        <v>3032</v>
      </c>
      <c r="F1135" s="2">
        <v>45539.664693622683</v>
      </c>
      <c r="G1135" s="2">
        <v>45525.436527777776</v>
      </c>
      <c r="H1135" s="2">
        <v>45527.69039246528</v>
      </c>
      <c r="I1135" s="1" t="s">
        <v>3021</v>
      </c>
      <c r="J1135" s="1" t="s">
        <v>2272</v>
      </c>
      <c r="K1135" t="s">
        <v>6371</v>
      </c>
    </row>
    <row r="1136" spans="1:11" x14ac:dyDescent="0.3">
      <c r="A1136" s="1" t="s">
        <v>6372</v>
      </c>
      <c r="B1136" s="3">
        <v>45384</v>
      </c>
      <c r="C1136">
        <v>2024</v>
      </c>
      <c r="D1136" s="1" t="s">
        <v>6373</v>
      </c>
      <c r="E1136" s="1" t="s">
        <v>3032</v>
      </c>
      <c r="F1136" s="2">
        <v>45539.664693668979</v>
      </c>
      <c r="G1136" s="2">
        <v>45525.436574074076</v>
      </c>
      <c r="H1136" s="2">
        <v>45527.690392638891</v>
      </c>
      <c r="I1136" s="1" t="s">
        <v>3021</v>
      </c>
      <c r="J1136" s="1" t="s">
        <v>2274</v>
      </c>
      <c r="K1136" t="s">
        <v>6374</v>
      </c>
    </row>
    <row r="1137" spans="1:11" x14ac:dyDescent="0.3">
      <c r="A1137" s="1" t="s">
        <v>6375</v>
      </c>
      <c r="B1137" s="3">
        <v>45404</v>
      </c>
      <c r="C1137">
        <v>2024</v>
      </c>
      <c r="D1137" s="1" t="s">
        <v>6376</v>
      </c>
      <c r="E1137" s="1" t="s">
        <v>3032</v>
      </c>
      <c r="F1137" s="2">
        <v>45539.664693726852</v>
      </c>
      <c r="G1137" s="2">
        <v>45525.436620370368</v>
      </c>
      <c r="H1137" s="2">
        <v>45527.69039290509</v>
      </c>
      <c r="I1137" s="1" t="s">
        <v>3021</v>
      </c>
      <c r="J1137" s="1" t="s">
        <v>2276</v>
      </c>
      <c r="K1137" t="s">
        <v>6377</v>
      </c>
    </row>
    <row r="1138" spans="1:11" x14ac:dyDescent="0.3">
      <c r="A1138" s="1" t="s">
        <v>6378</v>
      </c>
      <c r="B1138" s="3">
        <v>45490</v>
      </c>
      <c r="C1138">
        <v>2024</v>
      </c>
      <c r="D1138" s="1" t="s">
        <v>6379</v>
      </c>
      <c r="E1138" s="1" t="s">
        <v>3032</v>
      </c>
      <c r="F1138" s="2">
        <v>45539.664693784725</v>
      </c>
      <c r="G1138" s="2">
        <v>45525.436666666668</v>
      </c>
      <c r="H1138" s="2">
        <v>45527.690393229168</v>
      </c>
      <c r="I1138" s="1" t="s">
        <v>3021</v>
      </c>
      <c r="J1138" s="1" t="s">
        <v>2278</v>
      </c>
      <c r="K1138" t="s">
        <v>6380</v>
      </c>
    </row>
    <row r="1139" spans="1:11" x14ac:dyDescent="0.3">
      <c r="A1139" s="1" t="s">
        <v>6381</v>
      </c>
      <c r="B1139" s="3">
        <v>45380</v>
      </c>
      <c r="C1139">
        <v>2024</v>
      </c>
      <c r="D1139" s="1" t="s">
        <v>6382</v>
      </c>
      <c r="E1139" s="1" t="s">
        <v>3032</v>
      </c>
      <c r="F1139" s="2">
        <v>45539.664693842591</v>
      </c>
      <c r="G1139" s="2">
        <v>45525.436724537038</v>
      </c>
      <c r="H1139" s="2">
        <v>45527.690393576391</v>
      </c>
      <c r="I1139" s="1" t="s">
        <v>3021</v>
      </c>
      <c r="J1139" s="1" t="s">
        <v>2280</v>
      </c>
      <c r="K1139" t="s">
        <v>6383</v>
      </c>
    </row>
    <row r="1140" spans="1:11" x14ac:dyDescent="0.3">
      <c r="A1140" s="1" t="s">
        <v>6384</v>
      </c>
      <c r="B1140" s="3">
        <v>45314</v>
      </c>
      <c r="C1140">
        <v>2024</v>
      </c>
      <c r="D1140" s="1" t="s">
        <v>6385</v>
      </c>
      <c r="E1140" s="1" t="s">
        <v>3032</v>
      </c>
      <c r="F1140" s="2">
        <v>45539.664693888888</v>
      </c>
      <c r="G1140" s="2">
        <v>45525.43677083333</v>
      </c>
      <c r="H1140" s="2">
        <v>45527.690393946759</v>
      </c>
      <c r="I1140" s="1" t="s">
        <v>3021</v>
      </c>
      <c r="J1140" s="1" t="s">
        <v>2282</v>
      </c>
      <c r="K1140" t="s">
        <v>6386</v>
      </c>
    </row>
    <row r="1141" spans="1:11" x14ac:dyDescent="0.3">
      <c r="A1141" s="1" t="s">
        <v>6387</v>
      </c>
      <c r="B1141" s="3">
        <v>45453</v>
      </c>
      <c r="C1141">
        <v>2024</v>
      </c>
      <c r="D1141" s="1" t="s">
        <v>6388</v>
      </c>
      <c r="E1141" s="1" t="s">
        <v>3032</v>
      </c>
      <c r="F1141" s="2">
        <v>45539.664693935185</v>
      </c>
      <c r="G1141" s="2">
        <v>45525.43681712963</v>
      </c>
      <c r="H1141" s="2">
        <v>45527.690394050929</v>
      </c>
      <c r="I1141" s="1" t="s">
        <v>3021</v>
      </c>
      <c r="J1141" s="1" t="s">
        <v>2284</v>
      </c>
      <c r="K1141" t="s">
        <v>6389</v>
      </c>
    </row>
    <row r="1142" spans="1:11" x14ac:dyDescent="0.3">
      <c r="A1142" s="1" t="s">
        <v>6390</v>
      </c>
      <c r="B1142" s="3">
        <v>45406</v>
      </c>
      <c r="C1142">
        <v>2024</v>
      </c>
      <c r="D1142" s="1" t="s">
        <v>6391</v>
      </c>
      <c r="E1142" s="1" t="s">
        <v>3032</v>
      </c>
      <c r="F1142" s="2">
        <v>45539.664693981482</v>
      </c>
      <c r="G1142" s="2">
        <v>45525.436863425923</v>
      </c>
      <c r="H1142" s="2">
        <v>45527.69039427083</v>
      </c>
      <c r="I1142" s="1" t="s">
        <v>3021</v>
      </c>
      <c r="J1142" s="1" t="s">
        <v>2286</v>
      </c>
      <c r="K1142" t="s">
        <v>6392</v>
      </c>
    </row>
    <row r="1143" spans="1:11" x14ac:dyDescent="0.3">
      <c r="A1143" s="1" t="s">
        <v>6393</v>
      </c>
      <c r="B1143" s="3">
        <v>45411</v>
      </c>
      <c r="C1143">
        <v>2024</v>
      </c>
      <c r="D1143" s="1" t="s">
        <v>6394</v>
      </c>
      <c r="E1143" s="1" t="s">
        <v>3032</v>
      </c>
      <c r="F1143" s="2">
        <v>45539.664694027779</v>
      </c>
      <c r="G1143" s="2">
        <v>45525.436921296299</v>
      </c>
      <c r="H1143" s="2">
        <v>45527.690394490739</v>
      </c>
      <c r="I1143" s="1" t="s">
        <v>3021</v>
      </c>
      <c r="J1143" s="1" t="s">
        <v>2288</v>
      </c>
      <c r="K1143" t="s">
        <v>6395</v>
      </c>
    </row>
    <row r="1144" spans="1:11" x14ac:dyDescent="0.3">
      <c r="A1144" s="1" t="s">
        <v>6396</v>
      </c>
      <c r="B1144" s="3">
        <v>45401</v>
      </c>
      <c r="C1144">
        <v>2024</v>
      </c>
      <c r="D1144" s="1" t="s">
        <v>6397</v>
      </c>
      <c r="E1144" s="1" t="s">
        <v>3032</v>
      </c>
      <c r="F1144" s="2">
        <v>45539.664694074076</v>
      </c>
      <c r="G1144" s="2">
        <v>45525.436967592592</v>
      </c>
      <c r="H1144" s="2">
        <v>45527.690394699071</v>
      </c>
      <c r="I1144" s="1" t="s">
        <v>3021</v>
      </c>
      <c r="J1144" s="1" t="s">
        <v>2290</v>
      </c>
      <c r="K1144" t="s">
        <v>6398</v>
      </c>
    </row>
    <row r="1145" spans="1:11" x14ac:dyDescent="0.3">
      <c r="A1145" s="1" t="s">
        <v>6399</v>
      </c>
      <c r="B1145" s="3">
        <v>45411</v>
      </c>
      <c r="C1145">
        <v>2024</v>
      </c>
      <c r="D1145" s="1" t="s">
        <v>6400</v>
      </c>
      <c r="E1145" s="1" t="s">
        <v>3032</v>
      </c>
      <c r="F1145" s="2">
        <v>45539.664694120373</v>
      </c>
      <c r="G1145" s="2">
        <v>45525.437025462961</v>
      </c>
      <c r="H1145" s="2">
        <v>45527.690395034719</v>
      </c>
      <c r="I1145" s="1" t="s">
        <v>3021</v>
      </c>
      <c r="J1145" s="1" t="s">
        <v>2294</v>
      </c>
      <c r="K1145" t="s">
        <v>6401</v>
      </c>
    </row>
    <row r="1146" spans="1:11" x14ac:dyDescent="0.3">
      <c r="A1146" s="1" t="s">
        <v>6402</v>
      </c>
      <c r="B1146" s="3">
        <v>45373</v>
      </c>
      <c r="C1146">
        <v>2024</v>
      </c>
      <c r="D1146" s="1" t="s">
        <v>6403</v>
      </c>
      <c r="E1146" s="1" t="s">
        <v>3032</v>
      </c>
      <c r="F1146" s="2">
        <v>45539.66469416667</v>
      </c>
      <c r="G1146" s="2">
        <v>45525.437071759261</v>
      </c>
      <c r="H1146" s="2">
        <v>45527.690395486112</v>
      </c>
      <c r="I1146" s="1" t="s">
        <v>3021</v>
      </c>
      <c r="J1146" s="1" t="s">
        <v>2296</v>
      </c>
      <c r="K1146" t="s">
        <v>6404</v>
      </c>
    </row>
    <row r="1147" spans="1:11" x14ac:dyDescent="0.3">
      <c r="A1147" s="1" t="s">
        <v>6405</v>
      </c>
      <c r="B1147" s="3">
        <v>45450</v>
      </c>
      <c r="C1147">
        <v>2024</v>
      </c>
      <c r="D1147" s="1" t="s">
        <v>6406</v>
      </c>
      <c r="E1147" s="1" t="s">
        <v>3032</v>
      </c>
      <c r="F1147" s="2">
        <v>45539.664694212966</v>
      </c>
      <c r="G1147" s="2">
        <v>45525.437118055554</v>
      </c>
      <c r="H1147" s="2">
        <v>45527.690395983795</v>
      </c>
      <c r="I1147" s="1" t="s">
        <v>3021</v>
      </c>
      <c r="J1147" s="1" t="s">
        <v>2298</v>
      </c>
      <c r="K1147" t="s">
        <v>6407</v>
      </c>
    </row>
    <row r="1148" spans="1:11" x14ac:dyDescent="0.3">
      <c r="A1148" s="1" t="s">
        <v>6408</v>
      </c>
      <c r="B1148" s="3">
        <v>45446</v>
      </c>
      <c r="C1148">
        <v>2024</v>
      </c>
      <c r="D1148" s="1" t="s">
        <v>6409</v>
      </c>
      <c r="E1148" s="1" t="s">
        <v>3032</v>
      </c>
      <c r="F1148" s="2">
        <v>45539.664694259256</v>
      </c>
      <c r="G1148" s="2">
        <v>45525.437175925923</v>
      </c>
      <c r="H1148" s="2">
        <v>45527.69039635417</v>
      </c>
      <c r="I1148" s="1" t="s">
        <v>3021</v>
      </c>
      <c r="J1148" s="1" t="s">
        <v>2300</v>
      </c>
      <c r="K1148" t="s">
        <v>6410</v>
      </c>
    </row>
    <row r="1149" spans="1:11" x14ac:dyDescent="0.3">
      <c r="A1149" s="1" t="s">
        <v>6411</v>
      </c>
      <c r="B1149" s="3">
        <v>45446</v>
      </c>
      <c r="C1149">
        <v>2024</v>
      </c>
      <c r="D1149" s="1" t="s">
        <v>6412</v>
      </c>
      <c r="E1149" s="1" t="s">
        <v>3032</v>
      </c>
      <c r="F1149" s="2">
        <v>45539.664694305553</v>
      </c>
      <c r="G1149" s="2">
        <v>45525.437627314815</v>
      </c>
      <c r="H1149" s="2">
        <v>45527.690396631944</v>
      </c>
      <c r="I1149" s="1" t="s">
        <v>3021</v>
      </c>
      <c r="J1149" s="1" t="s">
        <v>2302</v>
      </c>
      <c r="K1149" t="s">
        <v>6410</v>
      </c>
    </row>
    <row r="1150" spans="1:11" x14ac:dyDescent="0.3">
      <c r="A1150" s="1" t="s">
        <v>6413</v>
      </c>
      <c r="B1150" s="3">
        <v>45447</v>
      </c>
      <c r="C1150">
        <v>2024</v>
      </c>
      <c r="D1150" s="1" t="s">
        <v>6414</v>
      </c>
      <c r="E1150" s="1" t="s">
        <v>3032</v>
      </c>
      <c r="F1150" s="2">
        <v>45539.664694363426</v>
      </c>
      <c r="G1150" s="2">
        <v>45525.437777777777</v>
      </c>
      <c r="H1150" s="2">
        <v>45527.690397222221</v>
      </c>
      <c r="I1150" s="1" t="s">
        <v>3021</v>
      </c>
      <c r="J1150" s="1" t="s">
        <v>2304</v>
      </c>
      <c r="K1150" t="s">
        <v>6415</v>
      </c>
    </row>
    <row r="1151" spans="1:11" x14ac:dyDescent="0.3">
      <c r="A1151" s="1" t="s">
        <v>6416</v>
      </c>
      <c r="B1151" s="3">
        <v>45492</v>
      </c>
      <c r="C1151">
        <v>2024</v>
      </c>
      <c r="D1151" s="1" t="s">
        <v>6417</v>
      </c>
      <c r="E1151" s="1" t="s">
        <v>3032</v>
      </c>
      <c r="F1151" s="2">
        <v>45539.664694398147</v>
      </c>
      <c r="G1151" s="2">
        <v>45525.437824074077</v>
      </c>
      <c r="H1151" s="2">
        <v>45527.690397337959</v>
      </c>
      <c r="I1151" s="1" t="s">
        <v>3021</v>
      </c>
      <c r="J1151" s="1" t="s">
        <v>2306</v>
      </c>
      <c r="K1151" t="s">
        <v>6418</v>
      </c>
    </row>
    <row r="1152" spans="1:11" x14ac:dyDescent="0.3">
      <c r="A1152" s="1" t="s">
        <v>6419</v>
      </c>
      <c r="B1152" s="3">
        <v>45289</v>
      </c>
      <c r="C1152">
        <v>2023</v>
      </c>
      <c r="D1152" s="1" t="s">
        <v>6420</v>
      </c>
      <c r="E1152" s="1" t="s">
        <v>3032</v>
      </c>
      <c r="F1152" s="2">
        <v>45539.664694479165</v>
      </c>
      <c r="G1152" s="2">
        <v>45525.437685185185</v>
      </c>
      <c r="H1152" s="2">
        <v>45527.690396840277</v>
      </c>
      <c r="I1152" s="1" t="s">
        <v>3021</v>
      </c>
      <c r="J1152" s="1" t="s">
        <v>2308</v>
      </c>
      <c r="K1152" t="s">
        <v>6421</v>
      </c>
    </row>
    <row r="1153" spans="1:11" x14ac:dyDescent="0.3">
      <c r="A1153" s="1" t="s">
        <v>6422</v>
      </c>
      <c r="B1153" s="3">
        <v>45436</v>
      </c>
      <c r="C1153">
        <v>2024</v>
      </c>
      <c r="D1153" s="1" t="s">
        <v>6423</v>
      </c>
      <c r="E1153" s="1" t="s">
        <v>3032</v>
      </c>
      <c r="F1153" s="2">
        <v>45539.664694537038</v>
      </c>
      <c r="G1153" s="2">
        <v>45525.437731481485</v>
      </c>
      <c r="H1153" s="2">
        <v>45527.690397106482</v>
      </c>
      <c r="I1153" s="1" t="s">
        <v>3021</v>
      </c>
      <c r="J1153" s="1" t="s">
        <v>2310</v>
      </c>
      <c r="K1153" t="s">
        <v>6424</v>
      </c>
    </row>
    <row r="1154" spans="1:11" x14ac:dyDescent="0.3">
      <c r="A1154" s="1" t="s">
        <v>6425</v>
      </c>
      <c r="B1154" s="3">
        <v>45448</v>
      </c>
      <c r="C1154">
        <v>2024</v>
      </c>
      <c r="D1154" s="1" t="s">
        <v>6426</v>
      </c>
      <c r="E1154" s="1" t="s">
        <v>3032</v>
      </c>
      <c r="F1154" s="2">
        <v>45539.664694583334</v>
      </c>
      <c r="G1154" s="2">
        <v>45525.43787037037</v>
      </c>
      <c r="H1154" s="2">
        <v>45527.690397465274</v>
      </c>
      <c r="I1154" s="1" t="s">
        <v>3021</v>
      </c>
      <c r="J1154" s="1" t="s">
        <v>2312</v>
      </c>
      <c r="K1154" t="s">
        <v>6427</v>
      </c>
    </row>
    <row r="1155" spans="1:11" x14ac:dyDescent="0.3">
      <c r="A1155" s="1" t="s">
        <v>6428</v>
      </c>
      <c r="B1155" s="3">
        <v>45394</v>
      </c>
      <c r="C1155">
        <v>2024</v>
      </c>
      <c r="D1155" s="1" t="s">
        <v>6429</v>
      </c>
      <c r="E1155" s="1" t="s">
        <v>3032</v>
      </c>
      <c r="F1155" s="2">
        <v>45539.664694629631</v>
      </c>
      <c r="G1155" s="2">
        <v>45525.437916666669</v>
      </c>
      <c r="H1155" s="2">
        <v>45527.690397696759</v>
      </c>
      <c r="I1155" s="1" t="s">
        <v>3021</v>
      </c>
      <c r="J1155" s="1" t="s">
        <v>2314</v>
      </c>
      <c r="K1155" t="s">
        <v>6430</v>
      </c>
    </row>
    <row r="1156" spans="1:11" x14ac:dyDescent="0.3">
      <c r="A1156" s="1" t="s">
        <v>6431</v>
      </c>
      <c r="B1156" s="3">
        <v>45481</v>
      </c>
      <c r="C1156">
        <v>2024</v>
      </c>
      <c r="D1156" s="1" t="s">
        <v>6432</v>
      </c>
      <c r="E1156" s="1" t="s">
        <v>3032</v>
      </c>
      <c r="F1156" s="2">
        <v>45539.664694675928</v>
      </c>
      <c r="G1156" s="2">
        <v>45525.437974537039</v>
      </c>
      <c r="H1156" s="2">
        <v>45527.690398101855</v>
      </c>
      <c r="I1156" s="1" t="s">
        <v>3021</v>
      </c>
      <c r="J1156" s="1" t="s">
        <v>2316</v>
      </c>
      <c r="K1156" t="s">
        <v>6433</v>
      </c>
    </row>
    <row r="1157" spans="1:11" x14ac:dyDescent="0.3">
      <c r="A1157" s="1" t="s">
        <v>6434</v>
      </c>
      <c r="B1157" s="3">
        <v>45377</v>
      </c>
      <c r="C1157">
        <v>2024</v>
      </c>
      <c r="D1157" s="1" t="s">
        <v>6435</v>
      </c>
      <c r="E1157" s="1" t="s">
        <v>3032</v>
      </c>
      <c r="F1157" s="2">
        <v>45539.664694722225</v>
      </c>
      <c r="G1157" s="2">
        <v>45525.438020833331</v>
      </c>
      <c r="H1157" s="2">
        <v>45527.690398541665</v>
      </c>
      <c r="I1157" s="1" t="s">
        <v>3021</v>
      </c>
      <c r="J1157" s="1" t="s">
        <v>2318</v>
      </c>
      <c r="K1157" t="s">
        <v>6436</v>
      </c>
    </row>
    <row r="1158" spans="1:11" x14ac:dyDescent="0.3">
      <c r="A1158" s="1" t="s">
        <v>6437</v>
      </c>
      <c r="B1158" s="3">
        <v>45399</v>
      </c>
      <c r="C1158">
        <v>2024</v>
      </c>
      <c r="D1158" s="1" t="s">
        <v>6438</v>
      </c>
      <c r="E1158" s="1" t="s">
        <v>3032</v>
      </c>
      <c r="F1158" s="2">
        <v>45539.664694768515</v>
      </c>
      <c r="G1158" s="2">
        <v>45525.438067129631</v>
      </c>
      <c r="H1158" s="2">
        <v>45527.690398796294</v>
      </c>
      <c r="I1158" s="1" t="s">
        <v>3021</v>
      </c>
      <c r="J1158" s="1" t="s">
        <v>2320</v>
      </c>
      <c r="K1158" t="s">
        <v>6439</v>
      </c>
    </row>
    <row r="1159" spans="1:11" x14ac:dyDescent="0.3">
      <c r="A1159" s="1" t="s">
        <v>6440</v>
      </c>
      <c r="B1159" s="3">
        <v>45481</v>
      </c>
      <c r="C1159">
        <v>2024</v>
      </c>
      <c r="D1159" s="1" t="s">
        <v>6441</v>
      </c>
      <c r="E1159" s="1" t="s">
        <v>3032</v>
      </c>
      <c r="F1159" s="2">
        <v>45539.664694814812</v>
      </c>
      <c r="G1159" s="2">
        <v>45525.438113425924</v>
      </c>
      <c r="H1159" s="2">
        <v>45527.6903990625</v>
      </c>
      <c r="I1159" s="1" t="s">
        <v>3021</v>
      </c>
      <c r="J1159" s="1" t="s">
        <v>2322</v>
      </c>
      <c r="K1159" t="s">
        <v>6442</v>
      </c>
    </row>
    <row r="1160" spans="1:11" x14ac:dyDescent="0.3">
      <c r="A1160" s="1" t="s">
        <v>6443</v>
      </c>
      <c r="B1160" s="3">
        <v>45469</v>
      </c>
      <c r="C1160">
        <v>2024</v>
      </c>
      <c r="D1160" s="1" t="s">
        <v>6444</v>
      </c>
      <c r="E1160" s="1" t="s">
        <v>3032</v>
      </c>
      <c r="F1160" s="2">
        <v>45539.664694872685</v>
      </c>
      <c r="G1160" s="2">
        <v>45525.438159722224</v>
      </c>
      <c r="H1160" s="2">
        <v>45527.690399386571</v>
      </c>
      <c r="I1160" s="1" t="s">
        <v>3021</v>
      </c>
      <c r="J1160" s="1" t="s">
        <v>2324</v>
      </c>
      <c r="K1160" t="s">
        <v>6445</v>
      </c>
    </row>
    <row r="1161" spans="1:11" x14ac:dyDescent="0.3">
      <c r="A1161" s="1" t="s">
        <v>6446</v>
      </c>
      <c r="B1161" s="3">
        <v>45400</v>
      </c>
      <c r="C1161">
        <v>2024</v>
      </c>
      <c r="D1161" s="1" t="s">
        <v>6447</v>
      </c>
      <c r="E1161" s="1" t="s">
        <v>3032</v>
      </c>
      <c r="F1161" s="2">
        <v>45539.664694918982</v>
      </c>
      <c r="G1161" s="2">
        <v>45525.438217592593</v>
      </c>
      <c r="H1161" s="2">
        <v>45527.690399618055</v>
      </c>
      <c r="I1161" s="1" t="s">
        <v>3021</v>
      </c>
      <c r="J1161" s="1" t="s">
        <v>2326</v>
      </c>
      <c r="K1161" t="s">
        <v>6448</v>
      </c>
    </row>
    <row r="1162" spans="1:11" x14ac:dyDescent="0.3">
      <c r="A1162" s="1" t="s">
        <v>6449</v>
      </c>
      <c r="B1162" s="3">
        <v>45384</v>
      </c>
      <c r="C1162">
        <v>2024</v>
      </c>
      <c r="D1162" s="1" t="s">
        <v>6450</v>
      </c>
      <c r="E1162" s="1" t="s">
        <v>3032</v>
      </c>
      <c r="F1162" s="2">
        <v>45539.664694965279</v>
      </c>
      <c r="G1162" s="2">
        <v>45525.438263888886</v>
      </c>
      <c r="H1162" s="2">
        <v>45527.690400011576</v>
      </c>
      <c r="I1162" s="1" t="s">
        <v>3021</v>
      </c>
      <c r="J1162" s="1" t="s">
        <v>2328</v>
      </c>
      <c r="K1162" t="s">
        <v>6451</v>
      </c>
    </row>
    <row r="1163" spans="1:11" x14ac:dyDescent="0.3">
      <c r="A1163" s="1" t="s">
        <v>6452</v>
      </c>
      <c r="B1163" s="3">
        <v>45385</v>
      </c>
      <c r="C1163">
        <v>2024</v>
      </c>
      <c r="D1163" s="1" t="s">
        <v>6453</v>
      </c>
      <c r="E1163" s="1" t="s">
        <v>3032</v>
      </c>
      <c r="F1163" s="2">
        <v>45539.664694999999</v>
      </c>
      <c r="G1163" s="2">
        <v>45525.438310185185</v>
      </c>
      <c r="H1163" s="2">
        <v>45527.690400578707</v>
      </c>
      <c r="I1163" s="1" t="s">
        <v>3021</v>
      </c>
      <c r="J1163" s="1" t="s">
        <v>2330</v>
      </c>
      <c r="K1163" t="s">
        <v>6454</v>
      </c>
    </row>
    <row r="1164" spans="1:11" x14ac:dyDescent="0.3">
      <c r="A1164" s="1" t="s">
        <v>6455</v>
      </c>
      <c r="B1164" s="3">
        <v>45411</v>
      </c>
      <c r="C1164">
        <v>2024</v>
      </c>
      <c r="D1164" s="1" t="s">
        <v>6456</v>
      </c>
      <c r="E1164" s="1" t="s">
        <v>3032</v>
      </c>
      <c r="F1164" s="2">
        <v>45539.664695046296</v>
      </c>
      <c r="G1164" s="2">
        <v>45525.438368055555</v>
      </c>
      <c r="H1164" s="2">
        <v>45527.690400821761</v>
      </c>
      <c r="I1164" s="1" t="s">
        <v>3021</v>
      </c>
      <c r="J1164" s="1" t="s">
        <v>2332</v>
      </c>
      <c r="K1164" t="s">
        <v>6457</v>
      </c>
    </row>
    <row r="1165" spans="1:11" x14ac:dyDescent="0.3">
      <c r="A1165" s="1" t="s">
        <v>6458</v>
      </c>
      <c r="B1165" s="3">
        <v>45448</v>
      </c>
      <c r="C1165">
        <v>2024</v>
      </c>
      <c r="D1165" s="1" t="s">
        <v>6459</v>
      </c>
      <c r="E1165" s="1" t="s">
        <v>3032</v>
      </c>
      <c r="F1165" s="2">
        <v>45539.664695104169</v>
      </c>
      <c r="G1165" s="2">
        <v>45525.438460648147</v>
      </c>
      <c r="H1165" s="2">
        <v>45527.690401284723</v>
      </c>
      <c r="I1165" s="1" t="s">
        <v>3021</v>
      </c>
      <c r="J1165" s="1" t="s">
        <v>2334</v>
      </c>
      <c r="K1165" t="s">
        <v>6460</v>
      </c>
    </row>
    <row r="1166" spans="1:11" x14ac:dyDescent="0.3">
      <c r="A1166" s="1" t="s">
        <v>6461</v>
      </c>
      <c r="B1166" s="3">
        <v>45380</v>
      </c>
      <c r="C1166">
        <v>2024</v>
      </c>
      <c r="D1166" s="1" t="s">
        <v>6462</v>
      </c>
      <c r="E1166" s="1" t="s">
        <v>3032</v>
      </c>
      <c r="F1166" s="2">
        <v>45539.66469513889</v>
      </c>
      <c r="G1166" s="2">
        <v>45525.438414351855</v>
      </c>
      <c r="H1166" s="2">
        <v>45527.690401053238</v>
      </c>
      <c r="I1166" s="1" t="s">
        <v>3021</v>
      </c>
      <c r="J1166" s="1" t="s">
        <v>2336</v>
      </c>
      <c r="K1166" t="s">
        <v>6463</v>
      </c>
    </row>
    <row r="1167" spans="1:11" x14ac:dyDescent="0.3">
      <c r="A1167" s="1" t="s">
        <v>6464</v>
      </c>
      <c r="B1167" s="3">
        <v>45381</v>
      </c>
      <c r="C1167">
        <v>2024</v>
      </c>
      <c r="D1167" s="1" t="s">
        <v>6465</v>
      </c>
      <c r="E1167" s="1" t="s">
        <v>3032</v>
      </c>
      <c r="F1167" s="2">
        <v>45539.664695185187</v>
      </c>
      <c r="G1167" s="2">
        <v>45525.438599537039</v>
      </c>
      <c r="H1167" s="2">
        <v>45527.690401770837</v>
      </c>
      <c r="I1167" s="1" t="s">
        <v>3021</v>
      </c>
      <c r="J1167" s="1" t="s">
        <v>2338</v>
      </c>
      <c r="K1167" t="s">
        <v>6466</v>
      </c>
    </row>
    <row r="1168" spans="1:11" x14ac:dyDescent="0.3">
      <c r="A1168" s="1" t="s">
        <v>6467</v>
      </c>
      <c r="B1168" s="3">
        <v>45433</v>
      </c>
      <c r="C1168">
        <v>2024</v>
      </c>
      <c r="D1168" s="1" t="s">
        <v>6468</v>
      </c>
      <c r="E1168" s="1" t="s">
        <v>3032</v>
      </c>
      <c r="F1168" s="2">
        <v>45539.664695231484</v>
      </c>
      <c r="G1168" s="2">
        <v>45525.438506944447</v>
      </c>
      <c r="H1168" s="2">
        <v>45527.690401412037</v>
      </c>
      <c r="I1168" s="1" t="s">
        <v>3021</v>
      </c>
      <c r="J1168" s="1" t="s">
        <v>2340</v>
      </c>
      <c r="K1168" t="s">
        <v>6469</v>
      </c>
    </row>
    <row r="1169" spans="1:11" x14ac:dyDescent="0.3">
      <c r="A1169" s="1" t="s">
        <v>6470</v>
      </c>
      <c r="B1169" s="3">
        <v>45426</v>
      </c>
      <c r="C1169">
        <v>2024</v>
      </c>
      <c r="D1169" s="1" t="s">
        <v>6471</v>
      </c>
      <c r="E1169" s="1" t="s">
        <v>3032</v>
      </c>
      <c r="F1169" s="2">
        <v>45539.664695277781</v>
      </c>
      <c r="G1169" s="2">
        <v>45525.43855324074</v>
      </c>
      <c r="H1169" s="2">
        <v>45527.690401539352</v>
      </c>
      <c r="I1169" s="1" t="s">
        <v>3021</v>
      </c>
      <c r="J1169" s="1" t="s">
        <v>2342</v>
      </c>
      <c r="K1169" t="s">
        <v>6472</v>
      </c>
    </row>
    <row r="1170" spans="1:11" x14ac:dyDescent="0.3">
      <c r="A1170" s="1" t="s">
        <v>6473</v>
      </c>
      <c r="B1170" s="3">
        <v>45402</v>
      </c>
      <c r="C1170">
        <v>2024</v>
      </c>
      <c r="D1170" s="1" t="s">
        <v>6474</v>
      </c>
      <c r="E1170" s="1" t="s">
        <v>3032</v>
      </c>
      <c r="F1170" s="2">
        <v>45539.664695312502</v>
      </c>
      <c r="G1170" s="2">
        <v>45525.438657407409</v>
      </c>
      <c r="H1170" s="2">
        <v>45527.690402118053</v>
      </c>
      <c r="I1170" s="1" t="s">
        <v>3021</v>
      </c>
      <c r="J1170" s="1" t="s">
        <v>2344</v>
      </c>
      <c r="K1170" t="s">
        <v>6475</v>
      </c>
    </row>
    <row r="1171" spans="1:11" x14ac:dyDescent="0.3">
      <c r="A1171" s="1" t="s">
        <v>6476</v>
      </c>
      <c r="B1171" s="3">
        <v>45429</v>
      </c>
      <c r="C1171">
        <v>2024</v>
      </c>
      <c r="D1171" s="1" t="s">
        <v>6477</v>
      </c>
      <c r="E1171" s="1" t="s">
        <v>3032</v>
      </c>
      <c r="F1171" s="2">
        <v>45539.664695358799</v>
      </c>
      <c r="G1171" s="2">
        <v>45525.438703703701</v>
      </c>
      <c r="H1171" s="2">
        <v>45527.690402372682</v>
      </c>
      <c r="I1171" s="1" t="s">
        <v>3021</v>
      </c>
      <c r="J1171" s="1" t="s">
        <v>2346</v>
      </c>
      <c r="K1171" t="s">
        <v>6478</v>
      </c>
    </row>
    <row r="1172" spans="1:11" x14ac:dyDescent="0.3">
      <c r="A1172" s="1" t="s">
        <v>6479</v>
      </c>
      <c r="B1172" s="3">
        <v>45397</v>
      </c>
      <c r="C1172">
        <v>2024</v>
      </c>
      <c r="D1172" s="1" t="s">
        <v>6480</v>
      </c>
      <c r="E1172" s="1" t="s">
        <v>3032</v>
      </c>
      <c r="F1172" s="2">
        <v>45539.664695405096</v>
      </c>
      <c r="G1172" s="2">
        <v>45525.438750000001</v>
      </c>
      <c r="H1172" s="2">
        <v>45527.690402708336</v>
      </c>
      <c r="I1172" s="1" t="s">
        <v>3021</v>
      </c>
      <c r="J1172" s="1" t="s">
        <v>2348</v>
      </c>
      <c r="K1172" t="s">
        <v>6481</v>
      </c>
    </row>
    <row r="1173" spans="1:11" x14ac:dyDescent="0.3">
      <c r="A1173" s="1" t="s">
        <v>6482</v>
      </c>
      <c r="B1173" s="3">
        <v>45446</v>
      </c>
      <c r="C1173">
        <v>2024</v>
      </c>
      <c r="D1173" s="1" t="s">
        <v>6483</v>
      </c>
      <c r="E1173" s="1" t="s">
        <v>3032</v>
      </c>
      <c r="F1173" s="2">
        <v>45539.664695439817</v>
      </c>
      <c r="G1173" s="2">
        <v>45525.438796296294</v>
      </c>
      <c r="H1173" s="2">
        <v>45527.69040295139</v>
      </c>
      <c r="I1173" s="1" t="s">
        <v>3021</v>
      </c>
      <c r="J1173" s="1" t="s">
        <v>2350</v>
      </c>
      <c r="K1173" t="s">
        <v>6484</v>
      </c>
    </row>
    <row r="1174" spans="1:11" x14ac:dyDescent="0.3">
      <c r="A1174" s="1" t="s">
        <v>6485</v>
      </c>
      <c r="B1174" s="3">
        <v>45377</v>
      </c>
      <c r="C1174">
        <v>2024</v>
      </c>
      <c r="D1174" s="1" t="s">
        <v>6486</v>
      </c>
      <c r="E1174" s="1" t="s">
        <v>3032</v>
      </c>
      <c r="F1174" s="2">
        <v>45539.664695486113</v>
      </c>
      <c r="G1174" s="2">
        <v>45525.438854166663</v>
      </c>
      <c r="H1174" s="2">
        <v>45527.690403206019</v>
      </c>
      <c r="I1174" s="1" t="s">
        <v>3021</v>
      </c>
      <c r="J1174" s="1" t="s">
        <v>2352</v>
      </c>
      <c r="K1174" t="s">
        <v>3246</v>
      </c>
    </row>
    <row r="1175" spans="1:11" x14ac:dyDescent="0.3">
      <c r="A1175" s="1" t="s">
        <v>6487</v>
      </c>
      <c r="B1175" s="3">
        <v>45438</v>
      </c>
      <c r="C1175">
        <v>2024</v>
      </c>
      <c r="D1175" s="1" t="s">
        <v>6488</v>
      </c>
      <c r="E1175" s="1" t="s">
        <v>3032</v>
      </c>
      <c r="F1175" s="2">
        <v>45539.664695520834</v>
      </c>
      <c r="G1175" s="2">
        <v>45525.438946759263</v>
      </c>
      <c r="H1175" s="2">
        <v>45527.690403749999</v>
      </c>
      <c r="I1175" s="1" t="s">
        <v>3021</v>
      </c>
      <c r="J1175" s="1" t="s">
        <v>2354</v>
      </c>
      <c r="K1175" t="s">
        <v>6489</v>
      </c>
    </row>
    <row r="1176" spans="1:11" x14ac:dyDescent="0.3">
      <c r="A1176" s="1" t="s">
        <v>6490</v>
      </c>
      <c r="B1176" s="3">
        <v>45440</v>
      </c>
      <c r="C1176">
        <v>2024</v>
      </c>
      <c r="D1176" s="1" t="s">
        <v>6491</v>
      </c>
      <c r="E1176" s="1" t="s">
        <v>3032</v>
      </c>
      <c r="F1176" s="2">
        <v>45539.664695578707</v>
      </c>
      <c r="G1176" s="2">
        <v>45525.439004629632</v>
      </c>
      <c r="H1176" s="2">
        <v>45527.690404074077</v>
      </c>
      <c r="I1176" s="1" t="s">
        <v>3021</v>
      </c>
      <c r="J1176" s="1" t="s">
        <v>2356</v>
      </c>
      <c r="K1176" t="s">
        <v>6492</v>
      </c>
    </row>
    <row r="1177" spans="1:11" x14ac:dyDescent="0.3">
      <c r="A1177" s="1" t="s">
        <v>6493</v>
      </c>
      <c r="B1177" s="3">
        <v>45475</v>
      </c>
      <c r="C1177">
        <v>2024</v>
      </c>
      <c r="D1177" s="1" t="s">
        <v>6494</v>
      </c>
      <c r="E1177" s="1" t="s">
        <v>3032</v>
      </c>
      <c r="F1177" s="2">
        <v>45539.664695636573</v>
      </c>
      <c r="G1177" s="2">
        <v>45525.439050925925</v>
      </c>
      <c r="H1177" s="2">
        <v>45527.690404317131</v>
      </c>
      <c r="I1177" s="1" t="s">
        <v>3021</v>
      </c>
      <c r="J1177" s="1" t="s">
        <v>2358</v>
      </c>
      <c r="K1177" t="s">
        <v>6495</v>
      </c>
    </row>
    <row r="1178" spans="1:11" x14ac:dyDescent="0.3">
      <c r="A1178" s="1" t="s">
        <v>6496</v>
      </c>
      <c r="B1178" s="3">
        <v>45415</v>
      </c>
      <c r="C1178">
        <v>2024</v>
      </c>
      <c r="D1178" s="1" t="s">
        <v>6497</v>
      </c>
      <c r="E1178" s="1" t="s">
        <v>3032</v>
      </c>
      <c r="F1178" s="2">
        <v>45539.66469568287</v>
      </c>
      <c r="G1178" s="2">
        <v>45525.439097222225</v>
      </c>
      <c r="H1178" s="2">
        <v>45527.690404687499</v>
      </c>
      <c r="I1178" s="1" t="s">
        <v>3021</v>
      </c>
      <c r="J1178" s="1" t="s">
        <v>2360</v>
      </c>
      <c r="K1178" t="s">
        <v>6498</v>
      </c>
    </row>
    <row r="1179" spans="1:11" x14ac:dyDescent="0.3">
      <c r="A1179" s="1" t="s">
        <v>6499</v>
      </c>
      <c r="B1179" s="3">
        <v>45412</v>
      </c>
      <c r="C1179">
        <v>2024</v>
      </c>
      <c r="D1179" s="1" t="s">
        <v>6500</v>
      </c>
      <c r="E1179" s="1" t="s">
        <v>3032</v>
      </c>
      <c r="F1179" s="2">
        <v>45539.664695717591</v>
      </c>
      <c r="G1179" s="2">
        <v>45525.439155092594</v>
      </c>
      <c r="H1179" s="2">
        <v>45527.690405104164</v>
      </c>
      <c r="I1179" s="1" t="s">
        <v>3021</v>
      </c>
      <c r="J1179" s="1" t="s">
        <v>2362</v>
      </c>
      <c r="K1179" t="s">
        <v>6501</v>
      </c>
    </row>
    <row r="1180" spans="1:11" x14ac:dyDescent="0.3">
      <c r="A1180" s="1" t="s">
        <v>6502</v>
      </c>
      <c r="B1180" s="3">
        <v>45413</v>
      </c>
      <c r="C1180">
        <v>2024</v>
      </c>
      <c r="D1180" s="1" t="s">
        <v>6503</v>
      </c>
      <c r="E1180" s="1" t="s">
        <v>3032</v>
      </c>
      <c r="F1180" s="2">
        <v>45539.664695763888</v>
      </c>
      <c r="G1180" s="2">
        <v>45525.439606481479</v>
      </c>
      <c r="H1180" s="2">
        <v>45527.690405497684</v>
      </c>
      <c r="I1180" s="1" t="s">
        <v>3021</v>
      </c>
      <c r="J1180" s="1" t="s">
        <v>2364</v>
      </c>
      <c r="K1180" t="s">
        <v>6504</v>
      </c>
    </row>
    <row r="1181" spans="1:11" x14ac:dyDescent="0.3">
      <c r="A1181" s="1" t="s">
        <v>6505</v>
      </c>
      <c r="B1181" s="3">
        <v>45282</v>
      </c>
      <c r="C1181">
        <v>2023</v>
      </c>
      <c r="D1181" s="1" t="s">
        <v>6506</v>
      </c>
      <c r="E1181" s="1" t="s">
        <v>3032</v>
      </c>
      <c r="F1181" s="2">
        <v>45539.664695810185</v>
      </c>
      <c r="G1181" s="2">
        <v>45525.439664351848</v>
      </c>
      <c r="H1181" s="2">
        <v>45527.690405972222</v>
      </c>
      <c r="I1181" s="1" t="s">
        <v>3021</v>
      </c>
      <c r="J1181" s="1" t="s">
        <v>2366</v>
      </c>
      <c r="K1181" t="s">
        <v>6507</v>
      </c>
    </row>
    <row r="1182" spans="1:11" x14ac:dyDescent="0.3">
      <c r="A1182" s="1" t="s">
        <v>6508</v>
      </c>
      <c r="B1182" s="3">
        <v>45407</v>
      </c>
      <c r="C1182">
        <v>2024</v>
      </c>
      <c r="D1182" s="1" t="s">
        <v>6509</v>
      </c>
      <c r="E1182" s="1" t="s">
        <v>3032</v>
      </c>
      <c r="F1182" s="2">
        <v>45539.664695856482</v>
      </c>
      <c r="G1182" s="2">
        <v>45525.439710648148</v>
      </c>
      <c r="H1182" s="2">
        <v>45527.690406250003</v>
      </c>
      <c r="I1182" s="1" t="s">
        <v>3021</v>
      </c>
      <c r="J1182" s="1" t="s">
        <v>2368</v>
      </c>
      <c r="K1182" t="s">
        <v>6510</v>
      </c>
    </row>
    <row r="1183" spans="1:11" x14ac:dyDescent="0.3">
      <c r="A1183" s="1" t="s">
        <v>6511</v>
      </c>
      <c r="B1183" s="3">
        <v>45408</v>
      </c>
      <c r="C1183">
        <v>2024</v>
      </c>
      <c r="D1183" s="1" t="s">
        <v>6512</v>
      </c>
      <c r="E1183" s="1" t="s">
        <v>3032</v>
      </c>
      <c r="F1183" s="2">
        <v>45539.664695902778</v>
      </c>
      <c r="G1183" s="2">
        <v>45525.439768518518</v>
      </c>
      <c r="H1183" s="2">
        <v>45527.690406562499</v>
      </c>
      <c r="I1183" s="1" t="s">
        <v>3021</v>
      </c>
      <c r="J1183" s="1" t="s">
        <v>2370</v>
      </c>
      <c r="K1183" t="s">
        <v>6513</v>
      </c>
    </row>
    <row r="1184" spans="1:11" x14ac:dyDescent="0.3">
      <c r="A1184" s="1" t="s">
        <v>6514</v>
      </c>
      <c r="B1184" s="3">
        <v>45398</v>
      </c>
      <c r="C1184">
        <v>2024</v>
      </c>
      <c r="D1184" s="1" t="s">
        <v>6515</v>
      </c>
      <c r="E1184" s="1" t="s">
        <v>3032</v>
      </c>
      <c r="F1184" s="2">
        <v>45539.664695937499</v>
      </c>
      <c r="G1184" s="2">
        <v>45525.439814814818</v>
      </c>
      <c r="H1184" s="2">
        <v>45527.690406863425</v>
      </c>
      <c r="I1184" s="1" t="s">
        <v>3021</v>
      </c>
      <c r="J1184" s="1" t="s">
        <v>2372</v>
      </c>
      <c r="K1184" t="s">
        <v>6516</v>
      </c>
    </row>
    <row r="1185" spans="1:11" x14ac:dyDescent="0.3">
      <c r="A1185" s="1" t="s">
        <v>6517</v>
      </c>
      <c r="B1185" s="3">
        <v>45411</v>
      </c>
      <c r="C1185">
        <v>2024</v>
      </c>
      <c r="D1185" s="1" t="s">
        <v>6518</v>
      </c>
      <c r="E1185" s="1" t="s">
        <v>3032</v>
      </c>
      <c r="F1185" s="2">
        <v>45539.664695983796</v>
      </c>
      <c r="G1185" s="2">
        <v>45525.43986111111</v>
      </c>
      <c r="H1185" s="2">
        <v>45527.690406979164</v>
      </c>
      <c r="I1185" s="1" t="s">
        <v>3021</v>
      </c>
      <c r="J1185" s="1" t="s">
        <v>2374</v>
      </c>
      <c r="K1185" t="s">
        <v>6519</v>
      </c>
    </row>
    <row r="1186" spans="1:11" x14ac:dyDescent="0.3">
      <c r="A1186" s="1" t="s">
        <v>6520</v>
      </c>
      <c r="B1186" s="3">
        <v>45401</v>
      </c>
      <c r="C1186">
        <v>2024</v>
      </c>
      <c r="D1186" s="1" t="s">
        <v>6521</v>
      </c>
      <c r="E1186" s="1" t="s">
        <v>3032</v>
      </c>
      <c r="F1186" s="2">
        <v>45539.664696018517</v>
      </c>
      <c r="G1186" s="2">
        <v>45525.438900462963</v>
      </c>
      <c r="H1186" s="2">
        <v>45527.69040353009</v>
      </c>
      <c r="I1186" s="1" t="s">
        <v>3021</v>
      </c>
      <c r="J1186" s="1" t="s">
        <v>2376</v>
      </c>
      <c r="K1186" t="s">
        <v>6522</v>
      </c>
    </row>
    <row r="1187" spans="1:11" x14ac:dyDescent="0.3">
      <c r="A1187" s="1" t="s">
        <v>6523</v>
      </c>
      <c r="B1187" s="3">
        <v>45411</v>
      </c>
      <c r="C1187">
        <v>2024</v>
      </c>
      <c r="D1187" s="1" t="s">
        <v>6524</v>
      </c>
      <c r="E1187" s="1" t="s">
        <v>3032</v>
      </c>
      <c r="F1187" s="2">
        <v>45539.664696064814</v>
      </c>
      <c r="G1187" s="2">
        <v>45525.440011574072</v>
      </c>
      <c r="H1187" s="2">
        <v>45527.690407615744</v>
      </c>
      <c r="I1187" s="1" t="s">
        <v>3021</v>
      </c>
      <c r="J1187" s="1" t="s">
        <v>2378</v>
      </c>
      <c r="K1187" t="s">
        <v>6525</v>
      </c>
    </row>
    <row r="1188" spans="1:11" x14ac:dyDescent="0.3">
      <c r="A1188" s="1" t="s">
        <v>6526</v>
      </c>
      <c r="B1188" s="3">
        <v>45400</v>
      </c>
      <c r="C1188">
        <v>2024</v>
      </c>
      <c r="D1188" s="1" t="s">
        <v>6527</v>
      </c>
      <c r="E1188" s="1" t="s">
        <v>3032</v>
      </c>
      <c r="F1188" s="2">
        <v>45539.664696111111</v>
      </c>
      <c r="G1188" s="2">
        <v>45525.440057870372</v>
      </c>
      <c r="H1188" s="2">
        <v>45527.690408136572</v>
      </c>
      <c r="I1188" s="1" t="s">
        <v>3021</v>
      </c>
      <c r="J1188" s="1" t="s">
        <v>2380</v>
      </c>
      <c r="K1188" t="s">
        <v>6528</v>
      </c>
    </row>
    <row r="1189" spans="1:11" x14ac:dyDescent="0.3">
      <c r="A1189" s="1" t="s">
        <v>6529</v>
      </c>
      <c r="B1189" s="3">
        <v>45387</v>
      </c>
      <c r="C1189">
        <v>2024</v>
      </c>
      <c r="D1189" s="1" t="s">
        <v>6530</v>
      </c>
      <c r="E1189" s="1" t="s">
        <v>3032</v>
      </c>
      <c r="F1189" s="2">
        <v>45539.664696180553</v>
      </c>
      <c r="G1189" s="2">
        <v>45525.439953703702</v>
      </c>
      <c r="H1189" s="2">
        <v>45527.69040738426</v>
      </c>
      <c r="I1189" s="1" t="s">
        <v>3021</v>
      </c>
      <c r="J1189" s="1" t="s">
        <v>2382</v>
      </c>
      <c r="K1189" t="s">
        <v>6531</v>
      </c>
    </row>
    <row r="1190" spans="1:11" x14ac:dyDescent="0.3">
      <c r="A1190" s="1" t="s">
        <v>6532</v>
      </c>
      <c r="B1190" s="3">
        <v>45406</v>
      </c>
      <c r="C1190">
        <v>2024</v>
      </c>
      <c r="D1190" s="1" t="s">
        <v>6533</v>
      </c>
      <c r="E1190" s="1" t="s">
        <v>3032</v>
      </c>
      <c r="F1190" s="2">
        <v>45539.66469622685</v>
      </c>
      <c r="G1190" s="2">
        <v>45525.43990740741</v>
      </c>
      <c r="H1190" s="2">
        <v>45527.690407094909</v>
      </c>
      <c r="I1190" s="1" t="s">
        <v>3021</v>
      </c>
      <c r="J1190" s="1" t="s">
        <v>2384</v>
      </c>
      <c r="K1190" t="s">
        <v>6534</v>
      </c>
    </row>
    <row r="1191" spans="1:11" x14ac:dyDescent="0.3">
      <c r="A1191" s="1" t="s">
        <v>6535</v>
      </c>
      <c r="B1191" s="3">
        <v>45496</v>
      </c>
      <c r="C1191">
        <v>2024</v>
      </c>
      <c r="D1191" s="1" t="s">
        <v>6536</v>
      </c>
      <c r="E1191" s="1" t="s">
        <v>3032</v>
      </c>
      <c r="F1191" s="2">
        <v>45539.66469626157</v>
      </c>
      <c r="G1191" s="2">
        <v>45525.440104166664</v>
      </c>
      <c r="H1191" s="2">
        <v>45527.690408726849</v>
      </c>
      <c r="I1191" s="1" t="s">
        <v>3021</v>
      </c>
      <c r="J1191" s="1" t="s">
        <v>2386</v>
      </c>
      <c r="K1191" t="s">
        <v>6537</v>
      </c>
    </row>
    <row r="1192" spans="1:11" x14ac:dyDescent="0.3">
      <c r="A1192" s="1" t="s">
        <v>6538</v>
      </c>
      <c r="B1192" s="3">
        <v>45232</v>
      </c>
      <c r="C1192">
        <v>2023</v>
      </c>
      <c r="D1192" s="1" t="s">
        <v>6539</v>
      </c>
      <c r="E1192" s="1" t="s">
        <v>3032</v>
      </c>
      <c r="F1192" s="2">
        <v>45539.664696307867</v>
      </c>
      <c r="G1192" s="2">
        <v>45525.440162037034</v>
      </c>
      <c r="H1192" s="2">
        <v>45527.690409120369</v>
      </c>
      <c r="I1192" s="1" t="s">
        <v>3021</v>
      </c>
      <c r="J1192" s="1" t="s">
        <v>2388</v>
      </c>
      <c r="K1192" t="s">
        <v>6540</v>
      </c>
    </row>
    <row r="1193" spans="1:11" x14ac:dyDescent="0.3">
      <c r="A1193" s="1" t="s">
        <v>6541</v>
      </c>
      <c r="B1193" s="3">
        <v>45428</v>
      </c>
      <c r="C1193">
        <v>2024</v>
      </c>
      <c r="D1193" s="1" t="s">
        <v>6542</v>
      </c>
      <c r="E1193" s="1" t="s">
        <v>3032</v>
      </c>
      <c r="F1193" s="2">
        <v>45539.664696377316</v>
      </c>
      <c r="G1193" s="2">
        <v>45525.440208333333</v>
      </c>
      <c r="H1193" s="2">
        <v>45527.69040939815</v>
      </c>
      <c r="I1193" s="1" t="s">
        <v>3021</v>
      </c>
      <c r="J1193" s="1" t="s">
        <v>2390</v>
      </c>
      <c r="K1193" t="s">
        <v>6543</v>
      </c>
    </row>
    <row r="1194" spans="1:11" x14ac:dyDescent="0.3">
      <c r="A1194" s="1" t="s">
        <v>6544</v>
      </c>
      <c r="B1194" s="3">
        <v>45413</v>
      </c>
      <c r="C1194">
        <v>2024</v>
      </c>
      <c r="D1194" s="1" t="s">
        <v>6545</v>
      </c>
      <c r="E1194" s="1" t="s">
        <v>3032</v>
      </c>
      <c r="F1194" s="2">
        <v>45539.664696423613</v>
      </c>
      <c r="G1194" s="2">
        <v>45525.440254629626</v>
      </c>
      <c r="H1194" s="2">
        <v>45527.690409733797</v>
      </c>
      <c r="I1194" s="1" t="s">
        <v>3021</v>
      </c>
      <c r="J1194" s="1" t="s">
        <v>2392</v>
      </c>
      <c r="K1194" t="s">
        <v>6546</v>
      </c>
    </row>
    <row r="1195" spans="1:11" x14ac:dyDescent="0.3">
      <c r="A1195" s="1" t="s">
        <v>6547</v>
      </c>
      <c r="B1195" s="3">
        <v>45384</v>
      </c>
      <c r="C1195">
        <v>2024</v>
      </c>
      <c r="D1195" s="1" t="s">
        <v>6548</v>
      </c>
      <c r="E1195" s="1" t="s">
        <v>3032</v>
      </c>
      <c r="F1195" s="2">
        <v>45539.66469646991</v>
      </c>
      <c r="G1195" s="2">
        <v>45525.440300925926</v>
      </c>
      <c r="H1195" s="2">
        <v>45527.690410011572</v>
      </c>
      <c r="I1195" s="1" t="s">
        <v>3021</v>
      </c>
      <c r="J1195" s="1" t="s">
        <v>2394</v>
      </c>
      <c r="K1195" t="s">
        <v>6549</v>
      </c>
    </row>
    <row r="1196" spans="1:11" x14ac:dyDescent="0.3">
      <c r="A1196" s="1" t="s">
        <v>6550</v>
      </c>
      <c r="B1196" s="3">
        <v>45513</v>
      </c>
      <c r="C1196">
        <v>2024</v>
      </c>
      <c r="D1196" s="1" t="s">
        <v>6551</v>
      </c>
      <c r="E1196" s="1" t="s">
        <v>3032</v>
      </c>
      <c r="F1196" s="2">
        <v>45539.664696527776</v>
      </c>
      <c r="G1196" s="2">
        <v>45525.440358796295</v>
      </c>
      <c r="H1196" s="2">
        <v>45527.690410266201</v>
      </c>
      <c r="I1196" s="1" t="s">
        <v>3021</v>
      </c>
      <c r="J1196" s="1" t="s">
        <v>2396</v>
      </c>
      <c r="K1196" t="s">
        <v>6552</v>
      </c>
    </row>
    <row r="1197" spans="1:11" x14ac:dyDescent="0.3">
      <c r="A1197" s="1" t="s">
        <v>6553</v>
      </c>
      <c r="B1197" s="3">
        <v>45407</v>
      </c>
      <c r="C1197">
        <v>2024</v>
      </c>
      <c r="D1197" s="1" t="s">
        <v>6554</v>
      </c>
      <c r="E1197" s="1" t="s">
        <v>3032</v>
      </c>
      <c r="F1197" s="2">
        <v>45539.664696585649</v>
      </c>
      <c r="G1197" s="2">
        <v>45525.440416666665</v>
      </c>
      <c r="H1197" s="2">
        <v>45527.690410393516</v>
      </c>
      <c r="I1197" s="1" t="s">
        <v>3021</v>
      </c>
      <c r="J1197" s="1" t="s">
        <v>2398</v>
      </c>
      <c r="K1197" t="s">
        <v>6555</v>
      </c>
    </row>
    <row r="1198" spans="1:11" x14ac:dyDescent="0.3">
      <c r="A1198" s="1" t="s">
        <v>6556</v>
      </c>
      <c r="B1198" s="3">
        <v>45447</v>
      </c>
      <c r="C1198">
        <v>2024</v>
      </c>
      <c r="D1198" s="1" t="s">
        <v>6557</v>
      </c>
      <c r="E1198" s="1" t="s">
        <v>3032</v>
      </c>
      <c r="F1198" s="2">
        <v>45539.664696643522</v>
      </c>
      <c r="G1198" s="2">
        <v>45525.440462962964</v>
      </c>
      <c r="H1198" s="2">
        <v>45527.690410509262</v>
      </c>
      <c r="I1198" s="1" t="s">
        <v>3021</v>
      </c>
      <c r="J1198" s="1" t="s">
        <v>2400</v>
      </c>
      <c r="K1198" t="s">
        <v>3246</v>
      </c>
    </row>
    <row r="1199" spans="1:11" x14ac:dyDescent="0.3">
      <c r="A1199" s="1" t="s">
        <v>6558</v>
      </c>
      <c r="B1199" s="3">
        <v>45352</v>
      </c>
      <c r="C1199">
        <v>2024</v>
      </c>
      <c r="D1199" s="1" t="s">
        <v>6559</v>
      </c>
      <c r="E1199" s="1" t="s">
        <v>3032</v>
      </c>
      <c r="F1199" s="2">
        <v>45539.664696689812</v>
      </c>
      <c r="G1199" s="2">
        <v>45525.440509259257</v>
      </c>
      <c r="H1199" s="2">
        <v>45527.690410717594</v>
      </c>
      <c r="I1199" s="1" t="s">
        <v>3021</v>
      </c>
      <c r="J1199" s="1" t="s">
        <v>2402</v>
      </c>
      <c r="K1199" t="s">
        <v>6560</v>
      </c>
    </row>
    <row r="1200" spans="1:11" x14ac:dyDescent="0.3">
      <c r="A1200" s="1" t="s">
        <v>6561</v>
      </c>
      <c r="B1200" s="3">
        <v>45421</v>
      </c>
      <c r="C1200">
        <v>2024</v>
      </c>
      <c r="D1200" s="1" t="s">
        <v>6562</v>
      </c>
      <c r="E1200" s="1" t="s">
        <v>3032</v>
      </c>
      <c r="F1200" s="2">
        <v>45539.664696736108</v>
      </c>
      <c r="G1200" s="2">
        <v>45525.440555555557</v>
      </c>
      <c r="H1200" s="2">
        <v>45527.690411180556</v>
      </c>
      <c r="I1200" s="1" t="s">
        <v>3021</v>
      </c>
      <c r="J1200" s="1" t="s">
        <v>2404</v>
      </c>
      <c r="K1200" t="s">
        <v>6563</v>
      </c>
    </row>
    <row r="1201" spans="1:11" x14ac:dyDescent="0.3">
      <c r="A1201" s="1" t="s">
        <v>6564</v>
      </c>
      <c r="B1201" s="3">
        <v>45411</v>
      </c>
      <c r="C1201">
        <v>2024</v>
      </c>
      <c r="D1201" s="1" t="s">
        <v>6565</v>
      </c>
      <c r="E1201" s="1" t="s">
        <v>3032</v>
      </c>
      <c r="F1201" s="2">
        <v>45539.664696782405</v>
      </c>
      <c r="G1201" s="2">
        <v>45525.440659722219</v>
      </c>
      <c r="H1201" s="2">
        <v>45527.690411979165</v>
      </c>
      <c r="I1201" s="1" t="s">
        <v>3021</v>
      </c>
      <c r="J1201" s="1" t="s">
        <v>2406</v>
      </c>
      <c r="K1201" t="s">
        <v>6566</v>
      </c>
    </row>
    <row r="1202" spans="1:11" x14ac:dyDescent="0.3">
      <c r="A1202" s="1" t="s">
        <v>6567</v>
      </c>
      <c r="B1202" s="3">
        <v>45510</v>
      </c>
      <c r="C1202">
        <v>2024</v>
      </c>
      <c r="D1202" s="1" t="s">
        <v>6568</v>
      </c>
      <c r="E1202" s="1" t="s">
        <v>3032</v>
      </c>
      <c r="F1202" s="2">
        <v>45539.664696817126</v>
      </c>
      <c r="G1202" s="2">
        <v>45525.440706018519</v>
      </c>
      <c r="H1202" s="2">
        <v>45527.690412094904</v>
      </c>
      <c r="I1202" s="1" t="s">
        <v>3021</v>
      </c>
      <c r="J1202" s="1" t="s">
        <v>2408</v>
      </c>
      <c r="K1202" t="s">
        <v>6569</v>
      </c>
    </row>
    <row r="1203" spans="1:11" x14ac:dyDescent="0.3">
      <c r="A1203" s="1" t="s">
        <v>6570</v>
      </c>
      <c r="B1203" s="3">
        <v>45401</v>
      </c>
      <c r="C1203">
        <v>2024</v>
      </c>
      <c r="D1203" s="1" t="s">
        <v>6571</v>
      </c>
      <c r="E1203" s="1" t="s">
        <v>3032</v>
      </c>
      <c r="F1203" s="2">
        <v>45539.664696863423</v>
      </c>
      <c r="G1203" s="2">
        <v>45525.440613425926</v>
      </c>
      <c r="H1203" s="2">
        <v>45527.690411574076</v>
      </c>
      <c r="I1203" s="1" t="s">
        <v>3021</v>
      </c>
      <c r="J1203" s="1" t="s">
        <v>2410</v>
      </c>
      <c r="K1203" t="s">
        <v>6572</v>
      </c>
    </row>
    <row r="1204" spans="1:11" x14ac:dyDescent="0.3">
      <c r="A1204" s="1" t="s">
        <v>6573</v>
      </c>
      <c r="B1204" s="3">
        <v>45461</v>
      </c>
      <c r="C1204">
        <v>2024</v>
      </c>
      <c r="D1204" s="1" t="s">
        <v>6574</v>
      </c>
      <c r="E1204" s="1" t="s">
        <v>3032</v>
      </c>
      <c r="F1204" s="2">
        <v>45539.66469690972</v>
      </c>
      <c r="G1204" s="2">
        <v>45525.440763888888</v>
      </c>
      <c r="H1204" s="2">
        <v>45527.690412384261</v>
      </c>
      <c r="I1204" s="1" t="s">
        <v>3021</v>
      </c>
      <c r="J1204" s="1" t="s">
        <v>2412</v>
      </c>
      <c r="K1204" t="s">
        <v>6575</v>
      </c>
    </row>
    <row r="1205" spans="1:11" x14ac:dyDescent="0.3">
      <c r="A1205" s="1" t="s">
        <v>6576</v>
      </c>
      <c r="B1205" s="3">
        <v>45411</v>
      </c>
      <c r="C1205">
        <v>2024</v>
      </c>
      <c r="D1205" s="1" t="s">
        <v>6577</v>
      </c>
      <c r="E1205" s="1" t="s">
        <v>3032</v>
      </c>
      <c r="F1205" s="2">
        <v>45539.664696967593</v>
      </c>
      <c r="G1205" s="2">
        <v>45525.440810185188</v>
      </c>
      <c r="H1205" s="2">
        <v>45527.690412615739</v>
      </c>
      <c r="I1205" s="1" t="s">
        <v>3021</v>
      </c>
      <c r="J1205" s="1" t="s">
        <v>2414</v>
      </c>
      <c r="K1205" t="s">
        <v>6578</v>
      </c>
    </row>
    <row r="1206" spans="1:11" x14ac:dyDescent="0.3">
      <c r="A1206" s="1" t="s">
        <v>6579</v>
      </c>
      <c r="B1206" s="3">
        <v>45435</v>
      </c>
      <c r="C1206">
        <v>2024</v>
      </c>
      <c r="D1206" s="1" t="s">
        <v>6580</v>
      </c>
      <c r="E1206" s="1" t="s">
        <v>3032</v>
      </c>
      <c r="F1206" s="2">
        <v>45539.664697037035</v>
      </c>
      <c r="G1206" s="2">
        <v>45525.440868055557</v>
      </c>
      <c r="H1206" s="2">
        <v>45527.690412824071</v>
      </c>
      <c r="I1206" s="1" t="s">
        <v>3021</v>
      </c>
      <c r="J1206" s="1" t="s">
        <v>2416</v>
      </c>
      <c r="K1206" t="s">
        <v>6581</v>
      </c>
    </row>
    <row r="1207" spans="1:11" x14ac:dyDescent="0.3">
      <c r="A1207" s="1" t="s">
        <v>6582</v>
      </c>
      <c r="B1207" s="3">
        <v>45408</v>
      </c>
      <c r="C1207">
        <v>2024</v>
      </c>
      <c r="D1207" s="1" t="s">
        <v>6583</v>
      </c>
      <c r="E1207" s="1" t="s">
        <v>3032</v>
      </c>
      <c r="F1207" s="2">
        <v>45539.664697106484</v>
      </c>
      <c r="G1207" s="2">
        <v>45525.44091435185</v>
      </c>
      <c r="H1207" s="2">
        <v>45527.69041314815</v>
      </c>
      <c r="I1207" s="1" t="s">
        <v>3021</v>
      </c>
      <c r="J1207" s="1" t="s">
        <v>2418</v>
      </c>
      <c r="K1207" t="s">
        <v>6584</v>
      </c>
    </row>
    <row r="1208" spans="1:11" x14ac:dyDescent="0.3">
      <c r="A1208" s="1" t="s">
        <v>6585</v>
      </c>
      <c r="B1208" s="3">
        <v>45391</v>
      </c>
      <c r="C1208">
        <v>2024</v>
      </c>
      <c r="D1208" s="1" t="s">
        <v>6586</v>
      </c>
      <c r="E1208" s="1" t="s">
        <v>3032</v>
      </c>
      <c r="F1208" s="2">
        <v>45539.664697141205</v>
      </c>
      <c r="G1208" s="2">
        <v>45525.441377314812</v>
      </c>
      <c r="H1208" s="2">
        <v>45527.690413402779</v>
      </c>
      <c r="I1208" s="1" t="s">
        <v>3021</v>
      </c>
      <c r="J1208" s="1" t="s">
        <v>2420</v>
      </c>
      <c r="K1208" t="s">
        <v>6587</v>
      </c>
    </row>
    <row r="1209" spans="1:11" x14ac:dyDescent="0.3">
      <c r="A1209" s="1" t="s">
        <v>6588</v>
      </c>
      <c r="B1209" s="3">
        <v>45491</v>
      </c>
      <c r="C1209">
        <v>2024</v>
      </c>
      <c r="D1209" s="1" t="s">
        <v>6589</v>
      </c>
      <c r="E1209" s="1" t="s">
        <v>3032</v>
      </c>
      <c r="F1209" s="2">
        <v>45539.664697187502</v>
      </c>
      <c r="G1209" s="2">
        <v>45525.441423611112</v>
      </c>
      <c r="H1209" s="2">
        <v>45527.690413634256</v>
      </c>
      <c r="I1209" s="1" t="s">
        <v>3021</v>
      </c>
      <c r="J1209" s="1" t="s">
        <v>2422</v>
      </c>
      <c r="K1209" t="s">
        <v>6590</v>
      </c>
    </row>
    <row r="1210" spans="1:11" x14ac:dyDescent="0.3">
      <c r="A1210" s="1" t="s">
        <v>6591</v>
      </c>
      <c r="B1210" s="3">
        <v>45467</v>
      </c>
      <c r="C1210">
        <v>2024</v>
      </c>
      <c r="D1210" s="1" t="s">
        <v>6592</v>
      </c>
      <c r="E1210" s="1" t="s">
        <v>3032</v>
      </c>
      <c r="F1210" s="2">
        <v>45539.664697233799</v>
      </c>
      <c r="G1210" s="2">
        <v>45525.441689814812</v>
      </c>
      <c r="H1210" s="2">
        <v>45527.690415219906</v>
      </c>
      <c r="I1210" s="1" t="s">
        <v>3021</v>
      </c>
      <c r="J1210" s="1" t="s">
        <v>2424</v>
      </c>
      <c r="K1210" t="s">
        <v>6593</v>
      </c>
    </row>
    <row r="1211" spans="1:11" x14ac:dyDescent="0.3">
      <c r="A1211" s="1" t="s">
        <v>6594</v>
      </c>
      <c r="B1211" s="3">
        <v>45411</v>
      </c>
      <c r="C1211">
        <v>2024</v>
      </c>
      <c r="D1211" s="1" t="s">
        <v>6595</v>
      </c>
      <c r="E1211" s="1" t="s">
        <v>3032</v>
      </c>
      <c r="F1211" s="2">
        <v>45539.664697280095</v>
      </c>
      <c r="G1211" s="2">
        <v>45525.441481481481</v>
      </c>
      <c r="H1211" s="2">
        <v>45527.690413796299</v>
      </c>
      <c r="I1211" s="1" t="s">
        <v>3021</v>
      </c>
      <c r="J1211" s="1" t="s">
        <v>2426</v>
      </c>
      <c r="K1211" t="s">
        <v>6596</v>
      </c>
    </row>
    <row r="1212" spans="1:11" x14ac:dyDescent="0.3">
      <c r="A1212" s="1" t="s">
        <v>6597</v>
      </c>
      <c r="B1212" s="3">
        <v>45512</v>
      </c>
      <c r="C1212">
        <v>2024</v>
      </c>
      <c r="D1212" s="1" t="s">
        <v>6598</v>
      </c>
      <c r="E1212" s="1" t="s">
        <v>3032</v>
      </c>
      <c r="F1212" s="2">
        <v>45539.664697326392</v>
      </c>
      <c r="G1212" s="2">
        <v>45525.441527777781</v>
      </c>
      <c r="H1212" s="2">
        <v>45527.690414016201</v>
      </c>
      <c r="I1212" s="1" t="s">
        <v>3021</v>
      </c>
      <c r="J1212" s="1" t="s">
        <v>2428</v>
      </c>
      <c r="K1212" t="s">
        <v>6599</v>
      </c>
    </row>
    <row r="1213" spans="1:11" x14ac:dyDescent="0.3">
      <c r="A1213" s="1" t="s">
        <v>6600</v>
      </c>
      <c r="B1213" s="3">
        <v>45476</v>
      </c>
      <c r="C1213">
        <v>2024</v>
      </c>
      <c r="D1213" s="1" t="s">
        <v>6601</v>
      </c>
      <c r="E1213" s="1" t="s">
        <v>3032</v>
      </c>
      <c r="F1213" s="2">
        <v>45539.664697372682</v>
      </c>
      <c r="G1213" s="2">
        <v>45525.44158564815</v>
      </c>
      <c r="H1213" s="2">
        <v>45527.69041422454</v>
      </c>
      <c r="I1213" s="1" t="s">
        <v>3021</v>
      </c>
      <c r="J1213" s="1" t="s">
        <v>2430</v>
      </c>
      <c r="K1213" t="s">
        <v>6602</v>
      </c>
    </row>
    <row r="1214" spans="1:11" x14ac:dyDescent="0.3">
      <c r="A1214" s="1" t="s">
        <v>6603</v>
      </c>
      <c r="B1214" s="3">
        <v>45520</v>
      </c>
      <c r="C1214">
        <v>2024</v>
      </c>
      <c r="D1214" s="1" t="s">
        <v>6604</v>
      </c>
      <c r="E1214" s="1" t="s">
        <v>3032</v>
      </c>
      <c r="F1214" s="2">
        <v>45539.664697418979</v>
      </c>
      <c r="G1214" s="2">
        <v>45525.441631944443</v>
      </c>
      <c r="H1214" s="2">
        <v>45527.690414432873</v>
      </c>
      <c r="I1214" s="1" t="s">
        <v>3021</v>
      </c>
      <c r="J1214" s="1" t="s">
        <v>2432</v>
      </c>
      <c r="K1214" t="s">
        <v>6605</v>
      </c>
    </row>
    <row r="1215" spans="1:11" x14ac:dyDescent="0.3">
      <c r="A1215" s="1" t="s">
        <v>6606</v>
      </c>
      <c r="B1215" s="3">
        <v>45264</v>
      </c>
      <c r="C1215">
        <v>2023</v>
      </c>
      <c r="D1215" s="1" t="s">
        <v>6607</v>
      </c>
      <c r="E1215" s="1" t="s">
        <v>3032</v>
      </c>
      <c r="F1215" s="2">
        <v>45539.664697465276</v>
      </c>
      <c r="G1215" s="2">
        <v>45525.441736111112</v>
      </c>
      <c r="H1215" s="2">
        <v>45527.69041545139</v>
      </c>
      <c r="I1215" s="1" t="s">
        <v>3021</v>
      </c>
      <c r="J1215" s="1" t="s">
        <v>2434</v>
      </c>
      <c r="K1215" t="s">
        <v>6608</v>
      </c>
    </row>
    <row r="1216" spans="1:11" x14ac:dyDescent="0.3">
      <c r="A1216" s="1" t="s">
        <v>6609</v>
      </c>
      <c r="B1216" s="3">
        <v>45404</v>
      </c>
      <c r="C1216">
        <v>2024</v>
      </c>
      <c r="D1216" s="1" t="s">
        <v>6610</v>
      </c>
      <c r="E1216" s="1" t="s">
        <v>3032</v>
      </c>
      <c r="F1216" s="2">
        <v>45539.664697511573</v>
      </c>
      <c r="G1216" s="2">
        <v>45525.441782407404</v>
      </c>
      <c r="H1216" s="2">
        <v>45527.690415671299</v>
      </c>
      <c r="I1216" s="1" t="s">
        <v>3021</v>
      </c>
      <c r="J1216" s="1" t="s">
        <v>2436</v>
      </c>
      <c r="K1216" t="s">
        <v>6611</v>
      </c>
    </row>
    <row r="1217" spans="1:11" x14ac:dyDescent="0.3">
      <c r="A1217" s="1" t="s">
        <v>6612</v>
      </c>
      <c r="B1217" s="3">
        <v>45388</v>
      </c>
      <c r="C1217">
        <v>2024</v>
      </c>
      <c r="D1217" s="1" t="s">
        <v>6613</v>
      </c>
      <c r="E1217" s="1" t="s">
        <v>3032</v>
      </c>
      <c r="F1217" s="2">
        <v>45539.664697546294</v>
      </c>
      <c r="G1217" s="2">
        <v>45525.441828703704</v>
      </c>
      <c r="H1217" s="2">
        <v>45527.690415914352</v>
      </c>
      <c r="I1217" s="1" t="s">
        <v>3021</v>
      </c>
      <c r="J1217" s="1" t="s">
        <v>2438</v>
      </c>
      <c r="K1217" t="s">
        <v>6614</v>
      </c>
    </row>
    <row r="1218" spans="1:11" x14ac:dyDescent="0.3">
      <c r="A1218" s="1" t="s">
        <v>6615</v>
      </c>
      <c r="B1218" s="3">
        <v>45338</v>
      </c>
      <c r="C1218">
        <v>2024</v>
      </c>
      <c r="D1218" s="1" t="s">
        <v>6616</v>
      </c>
      <c r="E1218" s="1" t="s">
        <v>3032</v>
      </c>
      <c r="F1218" s="2">
        <v>45539.664697604167</v>
      </c>
      <c r="G1218" s="2">
        <v>45525.441944444443</v>
      </c>
      <c r="H1218" s="2">
        <v>45527.690438078702</v>
      </c>
      <c r="I1218" s="1" t="s">
        <v>3021</v>
      </c>
      <c r="J1218" s="1" t="s">
        <v>2440</v>
      </c>
      <c r="K1218" t="s">
        <v>6617</v>
      </c>
    </row>
    <row r="1219" spans="1:11" x14ac:dyDescent="0.3">
      <c r="A1219" s="1" t="s">
        <v>6618</v>
      </c>
      <c r="B1219" s="3">
        <v>45401</v>
      </c>
      <c r="C1219">
        <v>2024</v>
      </c>
      <c r="D1219" s="1" t="s">
        <v>6619</v>
      </c>
      <c r="E1219" s="1" t="s">
        <v>3032</v>
      </c>
      <c r="F1219" s="2">
        <v>45539.664697650463</v>
      </c>
      <c r="G1219" s="2">
        <v>45525.441990740743</v>
      </c>
      <c r="H1219" s="2">
        <v>45527.690438217593</v>
      </c>
      <c r="I1219" s="1" t="s">
        <v>3021</v>
      </c>
      <c r="J1219" s="1" t="s">
        <v>2442</v>
      </c>
      <c r="K1219" t="s">
        <v>6620</v>
      </c>
    </row>
    <row r="1220" spans="1:11" x14ac:dyDescent="0.3">
      <c r="A1220" s="1" t="s">
        <v>6621</v>
      </c>
      <c r="B1220" s="3">
        <v>45413</v>
      </c>
      <c r="C1220">
        <v>2024</v>
      </c>
      <c r="D1220" s="1" t="s">
        <v>6622</v>
      </c>
      <c r="E1220" s="1" t="s">
        <v>3032</v>
      </c>
      <c r="F1220" s="2">
        <v>45539.664697719905</v>
      </c>
      <c r="G1220" s="2">
        <v>45525.442037037035</v>
      </c>
      <c r="H1220" s="2">
        <v>45527.69043855324</v>
      </c>
      <c r="I1220" s="1" t="s">
        <v>3021</v>
      </c>
      <c r="J1220" s="1" t="s">
        <v>2444</v>
      </c>
      <c r="K1220" t="s">
        <v>6623</v>
      </c>
    </row>
    <row r="1221" spans="1:11" x14ac:dyDescent="0.3">
      <c r="A1221" s="1" t="s">
        <v>6624</v>
      </c>
      <c r="B1221" s="3">
        <v>45422</v>
      </c>
      <c r="C1221">
        <v>2024</v>
      </c>
      <c r="D1221" s="1" t="s">
        <v>6625</v>
      </c>
      <c r="E1221" s="1" t="s">
        <v>3032</v>
      </c>
      <c r="F1221" s="2">
        <v>45539.664697766202</v>
      </c>
      <c r="G1221" s="2">
        <v>45525.441886574074</v>
      </c>
      <c r="H1221" s="2">
        <v>45527.690437789352</v>
      </c>
      <c r="I1221" s="1" t="s">
        <v>3021</v>
      </c>
      <c r="J1221" s="1" t="s">
        <v>2446</v>
      </c>
      <c r="K1221" t="s">
        <v>6626</v>
      </c>
    </row>
    <row r="1222" spans="1:11" x14ac:dyDescent="0.3">
      <c r="A1222" s="1" t="s">
        <v>6627</v>
      </c>
      <c r="B1222" s="3">
        <v>45443</v>
      </c>
      <c r="C1222">
        <v>2024</v>
      </c>
      <c r="D1222" s="1" t="s">
        <v>6628</v>
      </c>
      <c r="E1222" s="1" t="s">
        <v>3032</v>
      </c>
      <c r="F1222" s="2">
        <v>45539.664697824075</v>
      </c>
      <c r="G1222" s="2">
        <v>45525.442094907405</v>
      </c>
      <c r="H1222" s="2">
        <v>45527.690438703707</v>
      </c>
      <c r="I1222" s="1" t="s">
        <v>3021</v>
      </c>
      <c r="J1222" s="1" t="s">
        <v>2448</v>
      </c>
      <c r="K1222" t="s">
        <v>6629</v>
      </c>
    </row>
    <row r="1223" spans="1:11" x14ac:dyDescent="0.3">
      <c r="A1223" s="1" t="s">
        <v>6630</v>
      </c>
      <c r="B1223" s="3">
        <v>45420</v>
      </c>
      <c r="C1223">
        <v>2024</v>
      </c>
      <c r="D1223" s="1" t="s">
        <v>6631</v>
      </c>
      <c r="E1223" s="1" t="s">
        <v>3032</v>
      </c>
      <c r="F1223" s="2">
        <v>45539.664697870372</v>
      </c>
      <c r="G1223" s="2">
        <v>45525.442141203705</v>
      </c>
      <c r="H1223" s="2">
        <v>45527.690438969905</v>
      </c>
      <c r="I1223" s="1" t="s">
        <v>3021</v>
      </c>
      <c r="J1223" s="1" t="s">
        <v>2450</v>
      </c>
      <c r="K1223" t="s">
        <v>6632</v>
      </c>
    </row>
    <row r="1224" spans="1:11" x14ac:dyDescent="0.3">
      <c r="A1224" s="1" t="s">
        <v>6633</v>
      </c>
      <c r="B1224" s="3">
        <v>45384</v>
      </c>
      <c r="C1224">
        <v>2024</v>
      </c>
      <c r="D1224" s="1" t="s">
        <v>6634</v>
      </c>
      <c r="E1224" s="1" t="s">
        <v>3032</v>
      </c>
      <c r="F1224" s="2">
        <v>45539.664697916669</v>
      </c>
      <c r="G1224" s="2">
        <v>45525.442187499997</v>
      </c>
      <c r="H1224" s="2">
        <v>45527.69043934028</v>
      </c>
      <c r="I1224" s="1" t="s">
        <v>3021</v>
      </c>
      <c r="J1224" s="1" t="s">
        <v>2452</v>
      </c>
      <c r="K1224" t="s">
        <v>6635</v>
      </c>
    </row>
    <row r="1225" spans="1:11" x14ac:dyDescent="0.3">
      <c r="A1225" s="1" t="s">
        <v>6636</v>
      </c>
      <c r="B1225" s="3">
        <v>45412</v>
      </c>
      <c r="C1225">
        <v>2024</v>
      </c>
      <c r="D1225" s="1" t="s">
        <v>6637</v>
      </c>
      <c r="E1225" s="1" t="s">
        <v>3032</v>
      </c>
      <c r="F1225" s="2">
        <v>45539.664697962966</v>
      </c>
      <c r="G1225" s="2">
        <v>45525.442233796297</v>
      </c>
      <c r="H1225" s="2">
        <v>45527.69043959491</v>
      </c>
      <c r="I1225" s="1" t="s">
        <v>3021</v>
      </c>
      <c r="J1225" s="1" t="s">
        <v>2454</v>
      </c>
      <c r="K1225" t="s">
        <v>6638</v>
      </c>
    </row>
    <row r="1226" spans="1:11" x14ac:dyDescent="0.3">
      <c r="A1226" s="1" t="s">
        <v>6639</v>
      </c>
      <c r="B1226" s="3">
        <v>45398</v>
      </c>
      <c r="C1226">
        <v>2024</v>
      </c>
      <c r="D1226" s="1" t="s">
        <v>6640</v>
      </c>
      <c r="E1226" s="1" t="s">
        <v>3032</v>
      </c>
      <c r="F1226" s="2">
        <v>45539.664698009263</v>
      </c>
      <c r="G1226" s="2">
        <v>45525.442291666666</v>
      </c>
      <c r="H1226" s="2">
        <v>45527.690439953702</v>
      </c>
      <c r="I1226" s="1" t="s">
        <v>3021</v>
      </c>
      <c r="J1226" s="1" t="s">
        <v>2456</v>
      </c>
      <c r="K1226" t="s">
        <v>6641</v>
      </c>
    </row>
    <row r="1227" spans="1:11" x14ac:dyDescent="0.3">
      <c r="A1227" s="1" t="s">
        <v>6642</v>
      </c>
      <c r="B1227" s="3">
        <v>45414</v>
      </c>
      <c r="C1227">
        <v>2024</v>
      </c>
      <c r="D1227" s="1" t="s">
        <v>6643</v>
      </c>
      <c r="E1227" s="1" t="s">
        <v>3032</v>
      </c>
      <c r="F1227" s="2">
        <v>45539.664698055552</v>
      </c>
      <c r="G1227" s="2">
        <v>45525.442337962966</v>
      </c>
      <c r="H1227" s="2">
        <v>45527.690440069448</v>
      </c>
      <c r="I1227" s="1" t="s">
        <v>3021</v>
      </c>
      <c r="J1227" s="1" t="s">
        <v>2458</v>
      </c>
      <c r="K1227" t="s">
        <v>6644</v>
      </c>
    </row>
    <row r="1228" spans="1:11" x14ac:dyDescent="0.3">
      <c r="A1228" s="1" t="s">
        <v>6645</v>
      </c>
      <c r="B1228" s="3">
        <v>45379</v>
      </c>
      <c r="C1228">
        <v>2024</v>
      </c>
      <c r="D1228" s="1" t="s">
        <v>6646</v>
      </c>
      <c r="E1228" s="1" t="s">
        <v>3032</v>
      </c>
      <c r="F1228" s="2">
        <v>45539.664698101849</v>
      </c>
      <c r="G1228" s="2">
        <v>45525.442384259259</v>
      </c>
      <c r="H1228" s="2">
        <v>45527.690440324077</v>
      </c>
      <c r="I1228" s="1" t="s">
        <v>3021</v>
      </c>
      <c r="J1228" s="1" t="s">
        <v>2460</v>
      </c>
      <c r="K1228" t="s">
        <v>6647</v>
      </c>
    </row>
    <row r="1229" spans="1:11" x14ac:dyDescent="0.3">
      <c r="A1229" s="1" t="s">
        <v>6648</v>
      </c>
      <c r="B1229" s="3">
        <v>45376</v>
      </c>
      <c r="C1229">
        <v>2024</v>
      </c>
      <c r="D1229" s="1" t="s">
        <v>6649</v>
      </c>
      <c r="E1229" s="1" t="s">
        <v>3032</v>
      </c>
      <c r="F1229" s="2">
        <v>45539.664698148146</v>
      </c>
      <c r="G1229" s="2">
        <v>45525.442442129628</v>
      </c>
      <c r="H1229" s="2">
        <v>45527.690440578706</v>
      </c>
      <c r="I1229" s="1" t="s">
        <v>3021</v>
      </c>
      <c r="J1229" s="1" t="s">
        <v>2462</v>
      </c>
      <c r="K1229" t="s">
        <v>6650</v>
      </c>
    </row>
    <row r="1230" spans="1:11" x14ac:dyDescent="0.3">
      <c r="A1230" s="1" t="s">
        <v>6651</v>
      </c>
      <c r="B1230" s="3">
        <v>45379</v>
      </c>
      <c r="C1230">
        <v>2024</v>
      </c>
      <c r="D1230" s="1" t="s">
        <v>6652</v>
      </c>
      <c r="E1230" s="1" t="s">
        <v>3032</v>
      </c>
      <c r="F1230" s="2">
        <v>45539.664698194443</v>
      </c>
      <c r="G1230" s="2">
        <v>45525.442488425928</v>
      </c>
      <c r="H1230" s="2">
        <v>45527.690440844905</v>
      </c>
      <c r="I1230" s="1" t="s">
        <v>3021</v>
      </c>
      <c r="J1230" s="1" t="s">
        <v>2464</v>
      </c>
      <c r="K1230" t="s">
        <v>6653</v>
      </c>
    </row>
    <row r="1231" spans="1:11" x14ac:dyDescent="0.3">
      <c r="A1231" s="1" t="s">
        <v>6654</v>
      </c>
      <c r="B1231" s="3">
        <v>45440</v>
      </c>
      <c r="C1231">
        <v>2024</v>
      </c>
      <c r="D1231" s="1" t="s">
        <v>6655</v>
      </c>
      <c r="E1231" s="1" t="s">
        <v>3032</v>
      </c>
      <c r="F1231" s="2">
        <v>45539.66469824074</v>
      </c>
      <c r="G1231" s="2">
        <v>45525.44253472222</v>
      </c>
      <c r="H1231" s="2">
        <v>45527.690441122686</v>
      </c>
      <c r="I1231" s="1" t="s">
        <v>3021</v>
      </c>
      <c r="J1231" s="1" t="s">
        <v>2466</v>
      </c>
      <c r="K1231" t="s">
        <v>3246</v>
      </c>
    </row>
    <row r="1232" spans="1:11" x14ac:dyDescent="0.3">
      <c r="A1232" s="1" t="s">
        <v>6656</v>
      </c>
      <c r="B1232" s="3">
        <v>45490</v>
      </c>
      <c r="C1232">
        <v>2024</v>
      </c>
      <c r="D1232" s="1" t="s">
        <v>6657</v>
      </c>
      <c r="E1232" s="1" t="s">
        <v>3032</v>
      </c>
      <c r="F1232" s="2">
        <v>45539.664698275461</v>
      </c>
      <c r="G1232" s="2">
        <v>45525.443009259259</v>
      </c>
      <c r="H1232" s="2">
        <v>45527.690441458333</v>
      </c>
      <c r="I1232" s="1" t="s">
        <v>3021</v>
      </c>
      <c r="J1232" s="1" t="s">
        <v>2468</v>
      </c>
      <c r="K1232" t="s">
        <v>6658</v>
      </c>
    </row>
    <row r="1233" spans="1:11" x14ac:dyDescent="0.3">
      <c r="A1233" s="1" t="s">
        <v>6659</v>
      </c>
      <c r="B1233" s="3">
        <v>45363</v>
      </c>
      <c r="C1233">
        <v>2024</v>
      </c>
      <c r="D1233" s="1" t="s">
        <v>6660</v>
      </c>
      <c r="E1233" s="1" t="s">
        <v>3032</v>
      </c>
      <c r="F1233" s="2">
        <v>45539.664698321758</v>
      </c>
      <c r="G1233" s="2">
        <v>45525.443101851852</v>
      </c>
      <c r="H1233" s="2">
        <v>45527.690441701387</v>
      </c>
      <c r="I1233" s="1" t="s">
        <v>3021</v>
      </c>
      <c r="J1233" s="1" t="s">
        <v>2470</v>
      </c>
      <c r="K1233" t="s">
        <v>6661</v>
      </c>
    </row>
    <row r="1234" spans="1:11" x14ac:dyDescent="0.3">
      <c r="A1234" s="1" t="s">
        <v>6662</v>
      </c>
      <c r="B1234" s="3">
        <v>45496</v>
      </c>
      <c r="C1234">
        <v>2024</v>
      </c>
      <c r="D1234" s="1" t="s">
        <v>6663</v>
      </c>
      <c r="E1234" s="1" t="s">
        <v>3032</v>
      </c>
      <c r="F1234" s="2">
        <v>45539.664698368055</v>
      </c>
      <c r="G1234" s="2">
        <v>45525.44358796296</v>
      </c>
      <c r="H1234" s="2">
        <v>45527.690442233798</v>
      </c>
      <c r="I1234" s="1" t="s">
        <v>3021</v>
      </c>
      <c r="J1234" s="1" t="s">
        <v>2472</v>
      </c>
      <c r="K1234" t="s">
        <v>3246</v>
      </c>
    </row>
    <row r="1235" spans="1:11" x14ac:dyDescent="0.3">
      <c r="A1235" s="1" t="s">
        <v>6664</v>
      </c>
      <c r="B1235" s="3">
        <v>45412</v>
      </c>
      <c r="C1235">
        <v>2024</v>
      </c>
      <c r="D1235" s="1" t="s">
        <v>6665</v>
      </c>
      <c r="E1235" s="1" t="s">
        <v>3032</v>
      </c>
      <c r="F1235" s="2">
        <v>45539.664698414352</v>
      </c>
      <c r="G1235" s="2">
        <v>45525.44363425926</v>
      </c>
      <c r="H1235" s="2">
        <v>45527.690442662039</v>
      </c>
      <c r="I1235" s="1" t="s">
        <v>3021</v>
      </c>
      <c r="J1235" s="1" t="s">
        <v>2474</v>
      </c>
      <c r="K1235" t="s">
        <v>6666</v>
      </c>
    </row>
    <row r="1236" spans="1:11" x14ac:dyDescent="0.3">
      <c r="A1236" s="1" t="s">
        <v>6667</v>
      </c>
      <c r="B1236" s="3">
        <v>45467</v>
      </c>
      <c r="C1236">
        <v>2024</v>
      </c>
      <c r="D1236" s="1" t="s">
        <v>6668</v>
      </c>
      <c r="E1236" s="1" t="s">
        <v>3032</v>
      </c>
      <c r="F1236" s="2">
        <v>45539.664698449073</v>
      </c>
      <c r="G1236" s="2">
        <v>45525.443692129629</v>
      </c>
      <c r="H1236" s="2">
        <v>45527.690442893516</v>
      </c>
      <c r="I1236" s="1" t="s">
        <v>3021</v>
      </c>
      <c r="J1236" s="1" t="s">
        <v>2476</v>
      </c>
      <c r="K1236" t="s">
        <v>6669</v>
      </c>
    </row>
    <row r="1237" spans="1:11" x14ac:dyDescent="0.3">
      <c r="A1237" s="1" t="s">
        <v>6670</v>
      </c>
      <c r="B1237" s="3">
        <v>45392</v>
      </c>
      <c r="C1237">
        <v>2024</v>
      </c>
      <c r="D1237" s="1" t="s">
        <v>6671</v>
      </c>
      <c r="E1237" s="1" t="s">
        <v>3032</v>
      </c>
      <c r="F1237" s="2">
        <v>45539.66469849537</v>
      </c>
      <c r="G1237" s="2">
        <v>45525.443784722222</v>
      </c>
      <c r="H1237" s="2">
        <v>45527.690443252315</v>
      </c>
      <c r="I1237" s="1" t="s">
        <v>3021</v>
      </c>
      <c r="J1237" s="1" t="s">
        <v>2478</v>
      </c>
      <c r="K1237" t="s">
        <v>6672</v>
      </c>
    </row>
    <row r="1238" spans="1:11" x14ac:dyDescent="0.3">
      <c r="A1238" s="1" t="s">
        <v>6673</v>
      </c>
      <c r="B1238" s="3">
        <v>45405</v>
      </c>
      <c r="C1238">
        <v>2024</v>
      </c>
      <c r="D1238" s="1" t="s">
        <v>6674</v>
      </c>
      <c r="E1238" s="1" t="s">
        <v>3032</v>
      </c>
      <c r="F1238" s="2">
        <v>45539.66469853009</v>
      </c>
      <c r="G1238" s="2">
        <v>45525.443738425929</v>
      </c>
      <c r="H1238" s="2">
        <v>45527.690443125</v>
      </c>
      <c r="I1238" s="1" t="s">
        <v>3021</v>
      </c>
      <c r="J1238" s="1" t="s">
        <v>2480</v>
      </c>
      <c r="K1238" t="s">
        <v>6675</v>
      </c>
    </row>
    <row r="1239" spans="1:11" x14ac:dyDescent="0.3">
      <c r="A1239" s="1" t="s">
        <v>6676</v>
      </c>
      <c r="B1239" s="3">
        <v>45482</v>
      </c>
      <c r="C1239">
        <v>2024</v>
      </c>
      <c r="D1239" s="1" t="s">
        <v>6677</v>
      </c>
      <c r="E1239" s="1" t="s">
        <v>3032</v>
      </c>
      <c r="F1239" s="2">
        <v>45539.664698576387</v>
      </c>
      <c r="G1239" s="2">
        <v>45525.443842592591</v>
      </c>
      <c r="H1239" s="2">
        <v>45527.690443425927</v>
      </c>
      <c r="I1239" s="1" t="s">
        <v>3021</v>
      </c>
      <c r="J1239" s="1" t="s">
        <v>2482</v>
      </c>
      <c r="K1239" t="s">
        <v>6678</v>
      </c>
    </row>
    <row r="1240" spans="1:11" x14ac:dyDescent="0.3">
      <c r="A1240" s="1" t="s">
        <v>6679</v>
      </c>
      <c r="B1240" s="3">
        <v>45428</v>
      </c>
      <c r="C1240">
        <v>2024</v>
      </c>
      <c r="D1240" s="1" t="s">
        <v>6680</v>
      </c>
      <c r="E1240" s="1" t="s">
        <v>3032</v>
      </c>
      <c r="F1240" s="2">
        <v>45539.664698622684</v>
      </c>
      <c r="G1240" s="2">
        <v>45525.443888888891</v>
      </c>
      <c r="H1240" s="2">
        <v>45527.69044366898</v>
      </c>
      <c r="I1240" s="1" t="s">
        <v>3021</v>
      </c>
      <c r="J1240" s="1" t="s">
        <v>2484</v>
      </c>
      <c r="K1240" t="s">
        <v>6681</v>
      </c>
    </row>
    <row r="1241" spans="1:11" x14ac:dyDescent="0.3">
      <c r="A1241" s="1" t="s">
        <v>6682</v>
      </c>
      <c r="B1241" s="3">
        <v>45359</v>
      </c>
      <c r="C1241">
        <v>2024</v>
      </c>
      <c r="D1241" s="1" t="s">
        <v>6683</v>
      </c>
      <c r="E1241" s="1" t="s">
        <v>3032</v>
      </c>
      <c r="F1241" s="2">
        <v>45539.664698692133</v>
      </c>
      <c r="G1241" s="2">
        <v>45525.443935185183</v>
      </c>
      <c r="H1241" s="2">
        <v>45527.69044392361</v>
      </c>
      <c r="I1241" s="1" t="s">
        <v>3021</v>
      </c>
      <c r="J1241" s="1" t="s">
        <v>2486</v>
      </c>
      <c r="K1241" t="s">
        <v>6684</v>
      </c>
    </row>
    <row r="1242" spans="1:11" x14ac:dyDescent="0.3">
      <c r="A1242" s="1" t="s">
        <v>6685</v>
      </c>
      <c r="B1242" s="3">
        <v>45412</v>
      </c>
      <c r="C1242">
        <v>2024</v>
      </c>
      <c r="D1242" s="1" t="s">
        <v>6686</v>
      </c>
      <c r="E1242" s="1" t="s">
        <v>3032</v>
      </c>
      <c r="F1242" s="2">
        <v>45539.664698749999</v>
      </c>
      <c r="G1242" s="2">
        <v>45525.443993055553</v>
      </c>
      <c r="H1242" s="2">
        <v>45527.690444305554</v>
      </c>
      <c r="I1242" s="1" t="s">
        <v>3021</v>
      </c>
      <c r="J1242" s="1" t="s">
        <v>2488</v>
      </c>
      <c r="K1242" t="s">
        <v>6687</v>
      </c>
    </row>
    <row r="1243" spans="1:11" x14ac:dyDescent="0.3">
      <c r="A1243" s="1" t="s">
        <v>6688</v>
      </c>
      <c r="B1243" s="3">
        <v>45412</v>
      </c>
      <c r="C1243">
        <v>2024</v>
      </c>
      <c r="D1243" s="1" t="s">
        <v>6689</v>
      </c>
      <c r="E1243" s="1" t="s">
        <v>3032</v>
      </c>
      <c r="F1243" s="2">
        <v>45539.664698807872</v>
      </c>
      <c r="G1243" s="2">
        <v>45525.444050925929</v>
      </c>
      <c r="H1243" s="2">
        <v>45527.690444560183</v>
      </c>
      <c r="I1243" s="1" t="s">
        <v>3021</v>
      </c>
      <c r="J1243" s="1" t="s">
        <v>2490</v>
      </c>
      <c r="K1243" t="s">
        <v>6690</v>
      </c>
    </row>
    <row r="1244" spans="1:11" x14ac:dyDescent="0.3">
      <c r="A1244" s="1" t="s">
        <v>6691</v>
      </c>
      <c r="B1244" s="3">
        <v>45383</v>
      </c>
      <c r="C1244">
        <v>2024</v>
      </c>
      <c r="D1244" s="1" t="s">
        <v>6692</v>
      </c>
      <c r="E1244" s="1" t="s">
        <v>3032</v>
      </c>
      <c r="F1244" s="2">
        <v>45539.664698865738</v>
      </c>
      <c r="G1244" s="2">
        <v>45525.444097222222</v>
      </c>
      <c r="H1244" s="2">
        <v>45527.690444814813</v>
      </c>
      <c r="I1244" s="1" t="s">
        <v>3021</v>
      </c>
      <c r="J1244" s="1" t="s">
        <v>2492</v>
      </c>
      <c r="K1244" t="s">
        <v>6693</v>
      </c>
    </row>
    <row r="1245" spans="1:11" x14ac:dyDescent="0.3">
      <c r="A1245" s="1" t="s">
        <v>6694</v>
      </c>
      <c r="B1245" s="3">
        <v>45412</v>
      </c>
      <c r="C1245">
        <v>2024</v>
      </c>
      <c r="D1245" s="1" t="s">
        <v>6695</v>
      </c>
      <c r="E1245" s="1" t="s">
        <v>3032</v>
      </c>
      <c r="F1245" s="2">
        <v>45539.664698923611</v>
      </c>
      <c r="G1245" s="2">
        <v>45525.444201388891</v>
      </c>
      <c r="H1245" s="2">
        <v>45527.69044528935</v>
      </c>
      <c r="I1245" s="1" t="s">
        <v>3021</v>
      </c>
      <c r="J1245" s="1" t="s">
        <v>2494</v>
      </c>
      <c r="K1245" t="s">
        <v>6696</v>
      </c>
    </row>
    <row r="1246" spans="1:11" x14ac:dyDescent="0.3">
      <c r="A1246" s="1" t="s">
        <v>6697</v>
      </c>
      <c r="B1246" s="3">
        <v>45495</v>
      </c>
      <c r="C1246">
        <v>2024</v>
      </c>
      <c r="D1246" s="1" t="s">
        <v>6698</v>
      </c>
      <c r="E1246" s="1" t="s">
        <v>3032</v>
      </c>
      <c r="F1246" s="2">
        <v>45539.664698981484</v>
      </c>
      <c r="G1246" s="2">
        <v>45525.444155092591</v>
      </c>
      <c r="H1246" s="2">
        <v>45527.690445057873</v>
      </c>
      <c r="I1246" s="1" t="s">
        <v>3021</v>
      </c>
      <c r="J1246" s="1" t="s">
        <v>2496</v>
      </c>
      <c r="K1246" t="s">
        <v>6699</v>
      </c>
    </row>
    <row r="1247" spans="1:11" x14ac:dyDescent="0.3">
      <c r="A1247" s="1" t="s">
        <v>6700</v>
      </c>
      <c r="B1247" s="3">
        <v>45373</v>
      </c>
      <c r="C1247">
        <v>2024</v>
      </c>
      <c r="D1247" s="1" t="s">
        <v>6701</v>
      </c>
      <c r="E1247" s="1" t="s">
        <v>3032</v>
      </c>
      <c r="F1247" s="2">
        <v>45539.664699039349</v>
      </c>
      <c r="G1247" s="2">
        <v>45525.44425925926</v>
      </c>
      <c r="H1247" s="2">
        <v>45527.690445509259</v>
      </c>
      <c r="I1247" s="1" t="s">
        <v>3021</v>
      </c>
      <c r="J1247" s="1" t="s">
        <v>2498</v>
      </c>
      <c r="K1247" t="s">
        <v>6702</v>
      </c>
    </row>
    <row r="1248" spans="1:11" x14ac:dyDescent="0.3">
      <c r="A1248" s="1" t="s">
        <v>6703</v>
      </c>
      <c r="B1248" s="3">
        <v>45412</v>
      </c>
      <c r="C1248">
        <v>2024</v>
      </c>
      <c r="D1248" s="1" t="s">
        <v>6704</v>
      </c>
      <c r="E1248" s="1" t="s">
        <v>3032</v>
      </c>
      <c r="F1248" s="2">
        <v>45539.664699085646</v>
      </c>
      <c r="G1248" s="2">
        <v>45525.44431712963</v>
      </c>
      <c r="H1248" s="2">
        <v>45527.690445763888</v>
      </c>
      <c r="I1248" s="1" t="s">
        <v>3021</v>
      </c>
      <c r="J1248" s="1" t="s">
        <v>2500</v>
      </c>
      <c r="K1248" t="s">
        <v>6705</v>
      </c>
    </row>
    <row r="1249" spans="1:11" x14ac:dyDescent="0.3">
      <c r="A1249" s="1" t="s">
        <v>6706</v>
      </c>
      <c r="B1249" s="3">
        <v>45386</v>
      </c>
      <c r="C1249">
        <v>2024</v>
      </c>
      <c r="D1249" s="1" t="s">
        <v>6707</v>
      </c>
      <c r="E1249" s="1" t="s">
        <v>3032</v>
      </c>
      <c r="F1249" s="2">
        <v>45539.664699131943</v>
      </c>
      <c r="G1249" s="2">
        <v>45525.443055555559</v>
      </c>
      <c r="H1249" s="2">
        <v>45527.690441585648</v>
      </c>
      <c r="I1249" s="1" t="s">
        <v>3021</v>
      </c>
      <c r="J1249" s="1" t="s">
        <v>2502</v>
      </c>
      <c r="K1249" t="s">
        <v>6708</v>
      </c>
    </row>
    <row r="1250" spans="1:11" x14ac:dyDescent="0.3">
      <c r="A1250" s="1" t="s">
        <v>6709</v>
      </c>
      <c r="B1250" s="3">
        <v>45356</v>
      </c>
      <c r="C1250">
        <v>2024</v>
      </c>
      <c r="D1250" s="1" t="s">
        <v>6710</v>
      </c>
      <c r="E1250" s="1" t="s">
        <v>3032</v>
      </c>
      <c r="F1250" s="2">
        <v>45539.66469917824</v>
      </c>
      <c r="G1250" s="2">
        <v>45525.444780092592</v>
      </c>
      <c r="H1250" s="2">
        <v>45527.690446134256</v>
      </c>
      <c r="I1250" s="1" t="s">
        <v>3021</v>
      </c>
      <c r="J1250" s="1" t="s">
        <v>2504</v>
      </c>
      <c r="K1250" t="s">
        <v>6711</v>
      </c>
    </row>
    <row r="1251" spans="1:11" x14ac:dyDescent="0.3">
      <c r="A1251" s="1" t="s">
        <v>6712</v>
      </c>
      <c r="B1251" s="3">
        <v>45379</v>
      </c>
      <c r="C1251">
        <v>2024</v>
      </c>
      <c r="D1251" s="1" t="s">
        <v>6713</v>
      </c>
      <c r="E1251" s="1" t="s">
        <v>3032</v>
      </c>
      <c r="F1251" s="2">
        <v>45539.664699224537</v>
      </c>
      <c r="G1251" s="2">
        <v>45525.444826388892</v>
      </c>
      <c r="H1251" s="2">
        <v>45527.690446284723</v>
      </c>
      <c r="I1251" s="1" t="s">
        <v>3021</v>
      </c>
      <c r="J1251" s="1" t="s">
        <v>2506</v>
      </c>
      <c r="K1251" t="s">
        <v>6714</v>
      </c>
    </row>
    <row r="1252" spans="1:11" x14ac:dyDescent="0.3">
      <c r="A1252" s="1" t="s">
        <v>6715</v>
      </c>
      <c r="B1252" s="3">
        <v>45342</v>
      </c>
      <c r="C1252">
        <v>2024</v>
      </c>
      <c r="D1252" s="1" t="s">
        <v>6716</v>
      </c>
      <c r="E1252" s="1" t="s">
        <v>3032</v>
      </c>
      <c r="F1252" s="2">
        <v>45539.664699293979</v>
      </c>
      <c r="G1252" s="2">
        <v>45525.444872685184</v>
      </c>
      <c r="H1252" s="2">
        <v>45527.690446446759</v>
      </c>
      <c r="I1252" s="1" t="s">
        <v>3021</v>
      </c>
      <c r="J1252" s="1" t="s">
        <v>2508</v>
      </c>
      <c r="K1252" t="s">
        <v>6717</v>
      </c>
    </row>
    <row r="1253" spans="1:11" x14ac:dyDescent="0.3">
      <c r="A1253" s="1" t="s">
        <v>6718</v>
      </c>
      <c r="B1253" s="3">
        <v>45411</v>
      </c>
      <c r="C1253">
        <v>2024</v>
      </c>
      <c r="D1253" s="1" t="s">
        <v>6719</v>
      </c>
      <c r="E1253" s="1" t="s">
        <v>3032</v>
      </c>
      <c r="F1253" s="2">
        <v>45539.664699351852</v>
      </c>
      <c r="G1253" s="2">
        <v>45525.444918981484</v>
      </c>
      <c r="H1253" s="2">
        <v>45527.690446574074</v>
      </c>
      <c r="I1253" s="1" t="s">
        <v>3021</v>
      </c>
      <c r="J1253" s="1" t="s">
        <v>2510</v>
      </c>
      <c r="K1253" t="s">
        <v>3246</v>
      </c>
    </row>
    <row r="1254" spans="1:11" x14ac:dyDescent="0.3">
      <c r="A1254" s="1" t="s">
        <v>6720</v>
      </c>
      <c r="B1254" s="3">
        <v>45394</v>
      </c>
      <c r="C1254">
        <v>2024</v>
      </c>
      <c r="D1254" s="1" t="s">
        <v>6721</v>
      </c>
      <c r="E1254" s="1" t="s">
        <v>3032</v>
      </c>
      <c r="F1254" s="2">
        <v>45539.664699398149</v>
      </c>
      <c r="G1254" s="2">
        <v>45525.444976851853</v>
      </c>
      <c r="H1254" s="2">
        <v>45527.690446840279</v>
      </c>
      <c r="I1254" s="1" t="s">
        <v>3021</v>
      </c>
      <c r="J1254" s="1" t="s">
        <v>2512</v>
      </c>
      <c r="K1254" t="s">
        <v>6722</v>
      </c>
    </row>
    <row r="1255" spans="1:11" x14ac:dyDescent="0.3">
      <c r="A1255" s="1" t="s">
        <v>6723</v>
      </c>
      <c r="B1255" s="3">
        <v>45407</v>
      </c>
      <c r="C1255">
        <v>2024</v>
      </c>
      <c r="D1255" s="1" t="s">
        <v>6724</v>
      </c>
      <c r="E1255" s="1" t="s">
        <v>3032</v>
      </c>
      <c r="F1255" s="2">
        <v>45539.664699456021</v>
      </c>
      <c r="G1255" s="2">
        <v>45525.445439814815</v>
      </c>
      <c r="H1255" s="2">
        <v>45527.690447766203</v>
      </c>
      <c r="I1255" s="1" t="s">
        <v>3021</v>
      </c>
      <c r="J1255" s="1" t="s">
        <v>2514</v>
      </c>
      <c r="K1255" t="s">
        <v>6725</v>
      </c>
    </row>
    <row r="1256" spans="1:11" x14ac:dyDescent="0.3">
      <c r="A1256" s="1" t="s">
        <v>6726</v>
      </c>
      <c r="B1256" s="3">
        <v>45393</v>
      </c>
      <c r="C1256">
        <v>2024</v>
      </c>
      <c r="D1256" s="1" t="s">
        <v>6727</v>
      </c>
      <c r="E1256" s="1" t="s">
        <v>3032</v>
      </c>
      <c r="F1256" s="2">
        <v>45539.664699502318</v>
      </c>
      <c r="G1256" s="2">
        <v>45525.445486111108</v>
      </c>
      <c r="H1256" s="2">
        <v>45527.690448148147</v>
      </c>
      <c r="I1256" s="1" t="s">
        <v>3021</v>
      </c>
      <c r="J1256" s="1" t="s">
        <v>2516</v>
      </c>
      <c r="K1256" t="s">
        <v>6728</v>
      </c>
    </row>
    <row r="1257" spans="1:11" x14ac:dyDescent="0.3">
      <c r="A1257" s="1" t="s">
        <v>6729</v>
      </c>
      <c r="B1257" s="3">
        <v>45457</v>
      </c>
      <c r="C1257">
        <v>2024</v>
      </c>
      <c r="D1257" s="1" t="s">
        <v>6730</v>
      </c>
      <c r="E1257" s="1" t="s">
        <v>3032</v>
      </c>
      <c r="F1257" s="2">
        <v>45539.66469957176</v>
      </c>
      <c r="G1257" s="2">
        <v>45525.445543981485</v>
      </c>
      <c r="H1257" s="2">
        <v>45527.690448414352</v>
      </c>
      <c r="I1257" s="1" t="s">
        <v>3021</v>
      </c>
      <c r="J1257" s="1" t="s">
        <v>2518</v>
      </c>
      <c r="K1257" t="s">
        <v>6731</v>
      </c>
    </row>
    <row r="1258" spans="1:11" x14ac:dyDescent="0.3">
      <c r="A1258" s="1" t="s">
        <v>6732</v>
      </c>
      <c r="B1258" s="3">
        <v>45411</v>
      </c>
      <c r="C1258">
        <v>2024</v>
      </c>
      <c r="D1258" s="1" t="s">
        <v>6733</v>
      </c>
      <c r="E1258" s="1" t="s">
        <v>3032</v>
      </c>
      <c r="F1258" s="2">
        <v>45539.664699618057</v>
      </c>
      <c r="G1258" s="2">
        <v>45525.445590277777</v>
      </c>
      <c r="H1258" s="2">
        <v>45527.690448541667</v>
      </c>
      <c r="I1258" s="1" t="s">
        <v>3021</v>
      </c>
      <c r="J1258" s="1" t="s">
        <v>2520</v>
      </c>
      <c r="K1258" t="s">
        <v>6734</v>
      </c>
    </row>
    <row r="1259" spans="1:11" x14ac:dyDescent="0.3">
      <c r="A1259" s="1" t="s">
        <v>6735</v>
      </c>
      <c r="B1259" s="3">
        <v>45401</v>
      </c>
      <c r="C1259">
        <v>2024</v>
      </c>
      <c r="D1259" s="1" t="s">
        <v>6736</v>
      </c>
      <c r="E1259" s="1" t="s">
        <v>3032</v>
      </c>
      <c r="F1259" s="2">
        <v>45539.664699664354</v>
      </c>
      <c r="G1259" s="2">
        <v>45525.445636574077</v>
      </c>
      <c r="H1259" s="2">
        <v>45527.690448761576</v>
      </c>
      <c r="I1259" s="1" t="s">
        <v>3021</v>
      </c>
      <c r="J1259" s="1" t="s">
        <v>3024</v>
      </c>
      <c r="K1259" t="s">
        <v>3246</v>
      </c>
    </row>
    <row r="1260" spans="1:11" x14ac:dyDescent="0.3">
      <c r="A1260" s="1" t="s">
        <v>6737</v>
      </c>
      <c r="B1260" s="3">
        <v>45411</v>
      </c>
      <c r="C1260">
        <v>2024</v>
      </c>
      <c r="D1260" s="1" t="s">
        <v>6738</v>
      </c>
      <c r="E1260" s="1" t="s">
        <v>3032</v>
      </c>
      <c r="F1260" s="2">
        <v>45539.664699710651</v>
      </c>
      <c r="G1260" s="2">
        <v>45525.44568287037</v>
      </c>
      <c r="H1260" s="2">
        <v>45527.690448865738</v>
      </c>
      <c r="I1260" s="1" t="s">
        <v>3021</v>
      </c>
      <c r="J1260" s="1" t="s">
        <v>2522</v>
      </c>
      <c r="K1260" t="s">
        <v>6739</v>
      </c>
    </row>
    <row r="1261" spans="1:11" x14ac:dyDescent="0.3">
      <c r="A1261" s="1" t="s">
        <v>6740</v>
      </c>
      <c r="B1261" s="3">
        <v>45485</v>
      </c>
      <c r="C1261">
        <v>2024</v>
      </c>
      <c r="D1261" s="1" t="s">
        <v>6741</v>
      </c>
      <c r="E1261" s="1" t="s">
        <v>3032</v>
      </c>
      <c r="F1261" s="2">
        <v>45539.664699756948</v>
      </c>
      <c r="G1261" s="2">
        <v>45525.445729166669</v>
      </c>
      <c r="H1261" s="2">
        <v>45527.690449108799</v>
      </c>
      <c r="I1261" s="1" t="s">
        <v>3021</v>
      </c>
      <c r="J1261" s="1" t="s">
        <v>2524</v>
      </c>
      <c r="K1261" t="s">
        <v>6742</v>
      </c>
    </row>
    <row r="1262" spans="1:11" x14ac:dyDescent="0.3">
      <c r="A1262" s="1" t="s">
        <v>6743</v>
      </c>
      <c r="B1262" s="3">
        <v>45410</v>
      </c>
      <c r="C1262">
        <v>2024</v>
      </c>
      <c r="D1262" s="1" t="s">
        <v>6744</v>
      </c>
      <c r="E1262" s="1" t="s">
        <v>3032</v>
      </c>
      <c r="F1262" s="2">
        <v>45539.664699791669</v>
      </c>
      <c r="G1262" s="2">
        <v>45525.445787037039</v>
      </c>
      <c r="H1262" s="2">
        <v>45527.690449317131</v>
      </c>
      <c r="I1262" s="1" t="s">
        <v>3021</v>
      </c>
      <c r="J1262" s="1" t="s">
        <v>2526</v>
      </c>
      <c r="K1262" t="s">
        <v>6745</v>
      </c>
    </row>
    <row r="1263" spans="1:11" x14ac:dyDescent="0.3">
      <c r="A1263" s="1" t="s">
        <v>6746</v>
      </c>
      <c r="B1263" s="3">
        <v>45413</v>
      </c>
      <c r="C1263">
        <v>2024</v>
      </c>
      <c r="D1263" s="1" t="s">
        <v>6747</v>
      </c>
      <c r="E1263" s="1" t="s">
        <v>3032</v>
      </c>
      <c r="F1263" s="2">
        <v>45539.664699849534</v>
      </c>
      <c r="G1263" s="2">
        <v>45525.445833333331</v>
      </c>
      <c r="H1263" s="2">
        <v>45527.690449525464</v>
      </c>
      <c r="I1263" s="1" t="s">
        <v>3021</v>
      </c>
      <c r="J1263" s="1" t="s">
        <v>2528</v>
      </c>
      <c r="K1263" t="s">
        <v>6748</v>
      </c>
    </row>
    <row r="1264" spans="1:11" x14ac:dyDescent="0.3">
      <c r="A1264" s="1" t="s">
        <v>6749</v>
      </c>
      <c r="B1264" s="3">
        <v>45414</v>
      </c>
      <c r="C1264">
        <v>2024</v>
      </c>
      <c r="D1264" s="1" t="s">
        <v>6750</v>
      </c>
      <c r="E1264" s="1" t="s">
        <v>3032</v>
      </c>
      <c r="F1264" s="2">
        <v>45539.664699895831</v>
      </c>
      <c r="G1264" s="2">
        <v>45525.445879629631</v>
      </c>
      <c r="H1264" s="2">
        <v>45527.690449884256</v>
      </c>
      <c r="I1264" s="1" t="s">
        <v>3021</v>
      </c>
      <c r="J1264" s="1" t="s">
        <v>2530</v>
      </c>
      <c r="K1264" t="s">
        <v>6751</v>
      </c>
    </row>
    <row r="1265" spans="1:11" x14ac:dyDescent="0.3">
      <c r="A1265" s="1" t="s">
        <v>6752</v>
      </c>
      <c r="B1265" s="3">
        <v>45467</v>
      </c>
      <c r="C1265">
        <v>2024</v>
      </c>
      <c r="D1265" s="1" t="s">
        <v>6753</v>
      </c>
      <c r="E1265" s="1" t="s">
        <v>3032</v>
      </c>
      <c r="F1265" s="2">
        <v>45539.664699942128</v>
      </c>
      <c r="G1265" s="2">
        <v>45525.445937500001</v>
      </c>
      <c r="H1265" s="2">
        <v>45527.690450127317</v>
      </c>
      <c r="I1265" s="1" t="s">
        <v>3021</v>
      </c>
      <c r="J1265" s="1" t="s">
        <v>2532</v>
      </c>
      <c r="K1265" t="s">
        <v>6754</v>
      </c>
    </row>
    <row r="1266" spans="1:11" x14ac:dyDescent="0.3">
      <c r="A1266" s="1" t="s">
        <v>6755</v>
      </c>
      <c r="B1266" s="3">
        <v>45381</v>
      </c>
      <c r="C1266">
        <v>2024</v>
      </c>
      <c r="D1266" s="1" t="s">
        <v>6756</v>
      </c>
      <c r="E1266" s="1" t="s">
        <v>3032</v>
      </c>
      <c r="F1266" s="2">
        <v>45539.664699988425</v>
      </c>
      <c r="G1266" s="2">
        <v>45525.44599537037</v>
      </c>
      <c r="H1266" s="2">
        <v>45527.690450486109</v>
      </c>
      <c r="I1266" s="1" t="s">
        <v>3021</v>
      </c>
      <c r="J1266" s="1" t="s">
        <v>2534</v>
      </c>
      <c r="K1266" t="s">
        <v>6757</v>
      </c>
    </row>
    <row r="1267" spans="1:11" x14ac:dyDescent="0.3">
      <c r="A1267" s="1" t="s">
        <v>6758</v>
      </c>
      <c r="B1267" s="3">
        <v>45159</v>
      </c>
      <c r="C1267">
        <v>2023</v>
      </c>
      <c r="D1267" s="1" t="s">
        <v>6759</v>
      </c>
      <c r="E1267" s="1" t="s">
        <v>3032</v>
      </c>
      <c r="F1267" s="2">
        <v>45539.664700046298</v>
      </c>
      <c r="G1267" s="2">
        <v>45525.446099537039</v>
      </c>
      <c r="H1267" s="2">
        <v>45527.690450856484</v>
      </c>
      <c r="I1267" s="1" t="s">
        <v>3021</v>
      </c>
      <c r="J1267" s="1" t="s">
        <v>2536</v>
      </c>
      <c r="K1267" t="s">
        <v>6760</v>
      </c>
    </row>
    <row r="1268" spans="1:11" x14ac:dyDescent="0.3">
      <c r="A1268" s="1" t="s">
        <v>6761</v>
      </c>
      <c r="B1268" s="3">
        <v>45415</v>
      </c>
      <c r="C1268">
        <v>2024</v>
      </c>
      <c r="D1268" s="1" t="s">
        <v>6762</v>
      </c>
      <c r="E1268" s="1" t="s">
        <v>3032</v>
      </c>
      <c r="F1268" s="2">
        <v>45539.664700092595</v>
      </c>
      <c r="G1268" s="2">
        <v>45525.446053240739</v>
      </c>
      <c r="H1268" s="2">
        <v>45527.690450717593</v>
      </c>
      <c r="I1268" s="1" t="s">
        <v>3021</v>
      </c>
      <c r="J1268" s="1" t="s">
        <v>2538</v>
      </c>
      <c r="K1268" t="s">
        <v>6760</v>
      </c>
    </row>
    <row r="1269" spans="1:11" x14ac:dyDescent="0.3">
      <c r="A1269" s="1" t="s">
        <v>6763</v>
      </c>
      <c r="B1269" s="3">
        <v>45391</v>
      </c>
      <c r="C1269">
        <v>2024</v>
      </c>
      <c r="D1269" s="1" t="s">
        <v>6764</v>
      </c>
      <c r="E1269" s="1" t="s">
        <v>3032</v>
      </c>
      <c r="F1269" s="2">
        <v>45539.664700138892</v>
      </c>
      <c r="G1269" s="2">
        <v>45525.446145833332</v>
      </c>
      <c r="H1269" s="2">
        <v>45527.690450960647</v>
      </c>
      <c r="I1269" s="1" t="s">
        <v>3021</v>
      </c>
      <c r="J1269" s="1" t="s">
        <v>2540</v>
      </c>
      <c r="K1269" t="s">
        <v>6765</v>
      </c>
    </row>
    <row r="1270" spans="1:11" x14ac:dyDescent="0.3">
      <c r="A1270" s="1" t="s">
        <v>6766</v>
      </c>
      <c r="B1270" s="3">
        <v>45390</v>
      </c>
      <c r="C1270">
        <v>2024</v>
      </c>
      <c r="D1270" s="1" t="s">
        <v>6767</v>
      </c>
      <c r="E1270" s="1" t="s">
        <v>3032</v>
      </c>
      <c r="F1270" s="2">
        <v>45539.664700196758</v>
      </c>
      <c r="G1270" s="2">
        <v>45525.446192129632</v>
      </c>
      <c r="H1270" s="2">
        <v>45527.690451168979</v>
      </c>
      <c r="I1270" s="1" t="s">
        <v>3021</v>
      </c>
      <c r="J1270" s="1" t="s">
        <v>2542</v>
      </c>
      <c r="K1270" t="s">
        <v>6768</v>
      </c>
    </row>
    <row r="1271" spans="1:11" x14ac:dyDescent="0.3">
      <c r="A1271" s="1" t="s">
        <v>6769</v>
      </c>
      <c r="B1271" s="3">
        <v>45349</v>
      </c>
      <c r="C1271">
        <v>2024</v>
      </c>
      <c r="D1271" s="1" t="s">
        <v>6770</v>
      </c>
      <c r="E1271" s="1" t="s">
        <v>3032</v>
      </c>
      <c r="F1271" s="2">
        <v>45539.664700254631</v>
      </c>
      <c r="G1271" s="2">
        <v>45525.446238425924</v>
      </c>
      <c r="H1271" s="2">
        <v>45527.690451377312</v>
      </c>
      <c r="I1271" s="1" t="s">
        <v>3021</v>
      </c>
      <c r="J1271" s="1" t="s">
        <v>2544</v>
      </c>
      <c r="K1271" t="s">
        <v>6771</v>
      </c>
    </row>
    <row r="1272" spans="1:11" x14ac:dyDescent="0.3">
      <c r="A1272" s="1" t="s">
        <v>6772</v>
      </c>
      <c r="B1272" s="3">
        <v>45400</v>
      </c>
      <c r="C1272">
        <v>2024</v>
      </c>
      <c r="D1272" s="1" t="s">
        <v>6773</v>
      </c>
      <c r="E1272" s="1" t="s">
        <v>3032</v>
      </c>
      <c r="F1272" s="2">
        <v>45539.664700300928</v>
      </c>
      <c r="G1272" s="2">
        <v>45525.446284722224</v>
      </c>
      <c r="H1272" s="2">
        <v>45527.690451631941</v>
      </c>
      <c r="I1272" s="1" t="s">
        <v>3021</v>
      </c>
      <c r="J1272" s="1" t="s">
        <v>2546</v>
      </c>
      <c r="K1272" t="s">
        <v>6774</v>
      </c>
    </row>
    <row r="1273" spans="1:11" x14ac:dyDescent="0.3">
      <c r="A1273" s="1" t="s">
        <v>6775</v>
      </c>
      <c r="B1273" s="3">
        <v>45355</v>
      </c>
      <c r="C1273">
        <v>2024</v>
      </c>
      <c r="D1273" s="1" t="s">
        <v>6776</v>
      </c>
      <c r="E1273" s="1" t="s">
        <v>3032</v>
      </c>
      <c r="F1273" s="2">
        <v>45539.664700347224</v>
      </c>
      <c r="G1273" s="2">
        <v>45525.446342592593</v>
      </c>
      <c r="H1273" s="2">
        <v>45527.690451979164</v>
      </c>
      <c r="I1273" s="1" t="s">
        <v>3021</v>
      </c>
      <c r="J1273" s="1" t="s">
        <v>2548</v>
      </c>
      <c r="K1273" t="s">
        <v>5612</v>
      </c>
    </row>
    <row r="1274" spans="1:11" x14ac:dyDescent="0.3">
      <c r="A1274" s="1" t="s">
        <v>6777</v>
      </c>
      <c r="B1274" s="3">
        <v>45443</v>
      </c>
      <c r="C1274">
        <v>2024</v>
      </c>
      <c r="D1274" s="1" t="s">
        <v>6778</v>
      </c>
      <c r="E1274" s="1" t="s">
        <v>3032</v>
      </c>
      <c r="F1274" s="2">
        <v>45539.664700393521</v>
      </c>
      <c r="G1274" s="2">
        <v>45525.446400462963</v>
      </c>
      <c r="H1274" s="2">
        <v>45527.690452199073</v>
      </c>
      <c r="I1274" s="1" t="s">
        <v>3021</v>
      </c>
      <c r="J1274" s="1" t="s">
        <v>2550</v>
      </c>
      <c r="K1274" t="s">
        <v>6779</v>
      </c>
    </row>
    <row r="1275" spans="1:11" x14ac:dyDescent="0.3">
      <c r="A1275" s="1" t="s">
        <v>6780</v>
      </c>
      <c r="B1275" s="3">
        <v>45402</v>
      </c>
      <c r="C1275">
        <v>2024</v>
      </c>
      <c r="D1275" s="1" t="s">
        <v>6781</v>
      </c>
      <c r="E1275" s="1" t="s">
        <v>3032</v>
      </c>
      <c r="F1275" s="2">
        <v>45539.664700439818</v>
      </c>
      <c r="G1275" s="2">
        <v>45525.446446759262</v>
      </c>
      <c r="H1275" s="2">
        <v>45527.690452314811</v>
      </c>
      <c r="I1275" s="1" t="s">
        <v>3021</v>
      </c>
      <c r="J1275" s="1" t="s">
        <v>2552</v>
      </c>
      <c r="K1275" t="s">
        <v>6782</v>
      </c>
    </row>
    <row r="1276" spans="1:11" x14ac:dyDescent="0.3">
      <c r="A1276" s="1" t="s">
        <v>6783</v>
      </c>
      <c r="B1276" s="3">
        <v>45413</v>
      </c>
      <c r="C1276">
        <v>2024</v>
      </c>
      <c r="D1276" s="1" t="s">
        <v>6784</v>
      </c>
      <c r="E1276" s="1" t="s">
        <v>3032</v>
      </c>
      <c r="F1276" s="2">
        <v>45539.664700474539</v>
      </c>
      <c r="G1276" s="2">
        <v>45525.446493055555</v>
      </c>
      <c r="H1276" s="2">
        <v>45527.690453009258</v>
      </c>
      <c r="I1276" s="1" t="s">
        <v>3021</v>
      </c>
      <c r="J1276" s="1" t="s">
        <v>2554</v>
      </c>
      <c r="K1276" t="s">
        <v>6785</v>
      </c>
    </row>
    <row r="1277" spans="1:11" x14ac:dyDescent="0.3">
      <c r="A1277" s="1" t="s">
        <v>6786</v>
      </c>
      <c r="B1277" s="3">
        <v>45412</v>
      </c>
      <c r="C1277">
        <v>2024</v>
      </c>
      <c r="D1277" s="1" t="s">
        <v>6787</v>
      </c>
      <c r="E1277" s="1" t="s">
        <v>3032</v>
      </c>
      <c r="F1277" s="2">
        <v>45539.664700520836</v>
      </c>
      <c r="G1277" s="2">
        <v>45525.446539351855</v>
      </c>
      <c r="H1277" s="2">
        <v>45527.690453252311</v>
      </c>
      <c r="I1277" s="1" t="s">
        <v>3021</v>
      </c>
      <c r="J1277" s="1" t="s">
        <v>2556</v>
      </c>
      <c r="K1277" t="s">
        <v>6788</v>
      </c>
    </row>
    <row r="1278" spans="1:11" x14ac:dyDescent="0.3">
      <c r="A1278" s="1" t="s">
        <v>6789</v>
      </c>
      <c r="B1278" s="3">
        <v>45408</v>
      </c>
      <c r="C1278">
        <v>2024</v>
      </c>
      <c r="D1278" s="1" t="s">
        <v>6790</v>
      </c>
      <c r="E1278" s="1" t="s">
        <v>3032</v>
      </c>
      <c r="F1278" s="2">
        <v>45539.664700567133</v>
      </c>
      <c r="G1278" s="2">
        <v>45525.447013888886</v>
      </c>
      <c r="H1278" s="2">
        <v>45527.690453634263</v>
      </c>
      <c r="I1278" s="1" t="s">
        <v>3021</v>
      </c>
      <c r="J1278" s="1" t="s">
        <v>2558</v>
      </c>
      <c r="K1278" t="s">
        <v>6791</v>
      </c>
    </row>
    <row r="1279" spans="1:11" x14ac:dyDescent="0.3">
      <c r="A1279" s="1" t="s">
        <v>6792</v>
      </c>
      <c r="B1279" s="3">
        <v>45317</v>
      </c>
      <c r="C1279">
        <v>2024</v>
      </c>
      <c r="D1279" s="1" t="s">
        <v>6793</v>
      </c>
      <c r="E1279" s="1" t="s">
        <v>3032</v>
      </c>
      <c r="F1279" s="2">
        <v>45539.664700636575</v>
      </c>
      <c r="G1279" s="2">
        <v>45525.447175925925</v>
      </c>
      <c r="H1279" s="2">
        <v>45527.690454270836</v>
      </c>
      <c r="I1279" s="1" t="s">
        <v>3021</v>
      </c>
      <c r="J1279" s="1" t="s">
        <v>2560</v>
      </c>
      <c r="K1279" t="s">
        <v>6794</v>
      </c>
    </row>
    <row r="1280" spans="1:11" x14ac:dyDescent="0.3">
      <c r="A1280" s="1" t="s">
        <v>6795</v>
      </c>
      <c r="B1280" s="3">
        <v>45401</v>
      </c>
      <c r="C1280">
        <v>2024</v>
      </c>
      <c r="D1280" s="1" t="s">
        <v>6796</v>
      </c>
      <c r="E1280" s="1" t="s">
        <v>3032</v>
      </c>
      <c r="F1280" s="2">
        <v>45539.664700671296</v>
      </c>
      <c r="G1280" s="2">
        <v>45525.447222222225</v>
      </c>
      <c r="H1280" s="2">
        <v>45527.690454479169</v>
      </c>
      <c r="I1280" s="1" t="s">
        <v>3021</v>
      </c>
      <c r="J1280" s="1" t="s">
        <v>2562</v>
      </c>
      <c r="K1280" t="s">
        <v>3246</v>
      </c>
    </row>
    <row r="1281" spans="1:11" x14ac:dyDescent="0.3">
      <c r="A1281" s="1" t="s">
        <v>6797</v>
      </c>
      <c r="B1281" s="3">
        <v>45317</v>
      </c>
      <c r="C1281">
        <v>2024</v>
      </c>
      <c r="D1281" s="1" t="s">
        <v>6798</v>
      </c>
      <c r="E1281" s="1" t="s">
        <v>3032</v>
      </c>
      <c r="F1281" s="2">
        <v>45539.664700717592</v>
      </c>
      <c r="G1281" s="2">
        <v>45525.447268518517</v>
      </c>
      <c r="H1281" s="2">
        <v>45527.690454571763</v>
      </c>
      <c r="I1281" s="1" t="s">
        <v>3021</v>
      </c>
      <c r="J1281" s="1" t="s">
        <v>2564</v>
      </c>
      <c r="K1281" t="s">
        <v>6799</v>
      </c>
    </row>
    <row r="1282" spans="1:11" x14ac:dyDescent="0.3">
      <c r="A1282" s="1" t="s">
        <v>6800</v>
      </c>
      <c r="B1282" s="3">
        <v>45408</v>
      </c>
      <c r="C1282">
        <v>2024</v>
      </c>
      <c r="D1282" s="1" t="s">
        <v>6801</v>
      </c>
      <c r="E1282" s="1" t="s">
        <v>3032</v>
      </c>
      <c r="F1282" s="2">
        <v>45539.664700752313</v>
      </c>
      <c r="G1282" s="2">
        <v>45525.447326388887</v>
      </c>
      <c r="H1282" s="2">
        <v>45527.690454780095</v>
      </c>
      <c r="I1282" s="1" t="s">
        <v>3021</v>
      </c>
      <c r="J1282" s="1" t="s">
        <v>2566</v>
      </c>
      <c r="K1282" t="s">
        <v>6802</v>
      </c>
    </row>
    <row r="1283" spans="1:11" x14ac:dyDescent="0.3">
      <c r="A1283" s="1" t="s">
        <v>6803</v>
      </c>
      <c r="B1283" s="3">
        <v>45502</v>
      </c>
      <c r="C1283">
        <v>2024</v>
      </c>
      <c r="D1283" s="1" t="s">
        <v>6804</v>
      </c>
      <c r="E1283" s="1" t="s">
        <v>3032</v>
      </c>
      <c r="F1283" s="2">
        <v>45539.664700833331</v>
      </c>
      <c r="G1283" s="2">
        <v>45525.447071759256</v>
      </c>
      <c r="H1283" s="2">
        <v>45527.69045386574</v>
      </c>
      <c r="I1283" s="1" t="s">
        <v>3021</v>
      </c>
      <c r="J1283" s="1" t="s">
        <v>2568</v>
      </c>
      <c r="K1283" t="s">
        <v>6805</v>
      </c>
    </row>
    <row r="1284" spans="1:11" x14ac:dyDescent="0.3">
      <c r="A1284" s="1" t="s">
        <v>6806</v>
      </c>
      <c r="B1284" s="3">
        <v>45470</v>
      </c>
      <c r="C1284">
        <v>2024</v>
      </c>
      <c r="D1284" s="1" t="s">
        <v>6807</v>
      </c>
      <c r="E1284" s="1" t="s">
        <v>3032</v>
      </c>
      <c r="F1284" s="2">
        <v>45539.664700868052</v>
      </c>
      <c r="G1284" s="2">
        <v>45525.447129629632</v>
      </c>
      <c r="H1284" s="2">
        <v>45527.690454097225</v>
      </c>
      <c r="I1284" s="1" t="s">
        <v>3021</v>
      </c>
      <c r="J1284" s="1" t="s">
        <v>2570</v>
      </c>
      <c r="K1284" t="s">
        <v>6808</v>
      </c>
    </row>
    <row r="1285" spans="1:11" x14ac:dyDescent="0.3">
      <c r="A1285" s="1" t="s">
        <v>6809</v>
      </c>
      <c r="B1285" s="3">
        <v>45483</v>
      </c>
      <c r="C1285">
        <v>2024</v>
      </c>
      <c r="D1285" s="1" t="s">
        <v>6810</v>
      </c>
      <c r="E1285" s="1" t="s">
        <v>3032</v>
      </c>
      <c r="F1285" s="2">
        <v>45539.664700925925</v>
      </c>
      <c r="G1285" s="2">
        <v>45525.447372685187</v>
      </c>
      <c r="H1285" s="2">
        <v>45527.69045509259</v>
      </c>
      <c r="I1285" s="1" t="s">
        <v>3021</v>
      </c>
      <c r="J1285" s="1" t="s">
        <v>2572</v>
      </c>
      <c r="K1285" t="s">
        <v>6811</v>
      </c>
    </row>
    <row r="1286" spans="1:11" x14ac:dyDescent="0.3">
      <c r="A1286" s="1" t="s">
        <v>6812</v>
      </c>
      <c r="B1286" s="3">
        <v>45362</v>
      </c>
      <c r="C1286">
        <v>2024</v>
      </c>
      <c r="D1286" s="1" t="s">
        <v>6813</v>
      </c>
      <c r="E1286" s="1" t="s">
        <v>3032</v>
      </c>
      <c r="F1286" s="2">
        <v>45539.664700983798</v>
      </c>
      <c r="G1286" s="2">
        <v>45525.447430555556</v>
      </c>
      <c r="H1286" s="2">
        <v>45527.690455324075</v>
      </c>
      <c r="I1286" s="1" t="s">
        <v>3021</v>
      </c>
      <c r="J1286" s="1" t="s">
        <v>2574</v>
      </c>
      <c r="K1286" t="s">
        <v>6814</v>
      </c>
    </row>
    <row r="1287" spans="1:11" x14ac:dyDescent="0.3">
      <c r="A1287" s="1" t="s">
        <v>6815</v>
      </c>
      <c r="B1287" s="3">
        <v>45408</v>
      </c>
      <c r="C1287">
        <v>2024</v>
      </c>
      <c r="D1287" s="1" t="s">
        <v>6816</v>
      </c>
      <c r="E1287" s="1" t="s">
        <v>3032</v>
      </c>
      <c r="F1287" s="2">
        <v>45539.664701030095</v>
      </c>
      <c r="G1287" s="2">
        <v>45525.447476851848</v>
      </c>
      <c r="H1287" s="2">
        <v>45527.690455659722</v>
      </c>
      <c r="I1287" s="1" t="s">
        <v>3021</v>
      </c>
      <c r="J1287" s="1" t="s">
        <v>2576</v>
      </c>
      <c r="K1287" t="s">
        <v>6817</v>
      </c>
    </row>
    <row r="1288" spans="1:11" x14ac:dyDescent="0.3">
      <c r="A1288" s="1" t="s">
        <v>6818</v>
      </c>
      <c r="B1288" s="3">
        <v>45349</v>
      </c>
      <c r="C1288">
        <v>2024</v>
      </c>
      <c r="D1288" s="1" t="s">
        <v>6819</v>
      </c>
      <c r="E1288" s="1" t="s">
        <v>3032</v>
      </c>
      <c r="F1288" s="2">
        <v>45539.664701087961</v>
      </c>
      <c r="G1288" s="2">
        <v>45525.447523148148</v>
      </c>
      <c r="H1288" s="2">
        <v>45527.690455868054</v>
      </c>
      <c r="I1288" s="1" t="s">
        <v>3021</v>
      </c>
      <c r="J1288" s="1" t="s">
        <v>2578</v>
      </c>
      <c r="K1288" t="s">
        <v>6820</v>
      </c>
    </row>
    <row r="1289" spans="1:11" x14ac:dyDescent="0.3">
      <c r="A1289" s="1" t="s">
        <v>6821</v>
      </c>
      <c r="B1289" s="3">
        <v>45396</v>
      </c>
      <c r="C1289">
        <v>2024</v>
      </c>
      <c r="D1289" s="1" t="s">
        <v>6822</v>
      </c>
      <c r="E1289" s="1" t="s">
        <v>3032</v>
      </c>
      <c r="F1289" s="2">
        <v>45539.664701134257</v>
      </c>
      <c r="G1289" s="2">
        <v>45525.447569444441</v>
      </c>
      <c r="H1289" s="2">
        <v>45527.690456122684</v>
      </c>
      <c r="I1289" s="1" t="s">
        <v>3021</v>
      </c>
      <c r="J1289" s="1" t="s">
        <v>2580</v>
      </c>
      <c r="K1289" t="s">
        <v>6823</v>
      </c>
    </row>
    <row r="1290" spans="1:11" x14ac:dyDescent="0.3">
      <c r="A1290" s="1" t="s">
        <v>6824</v>
      </c>
      <c r="B1290" s="3">
        <v>45314</v>
      </c>
      <c r="C1290">
        <v>2024</v>
      </c>
      <c r="D1290" s="1" t="s">
        <v>6825</v>
      </c>
      <c r="E1290" s="1" t="s">
        <v>3032</v>
      </c>
      <c r="F1290" s="2">
        <v>45539.664701203706</v>
      </c>
      <c r="G1290" s="2">
        <v>45525.447627314818</v>
      </c>
      <c r="H1290" s="2">
        <v>45527.690456226854</v>
      </c>
      <c r="I1290" s="1" t="s">
        <v>3021</v>
      </c>
      <c r="J1290" s="1" t="s">
        <v>2582</v>
      </c>
      <c r="K1290" t="s">
        <v>6826</v>
      </c>
    </row>
    <row r="1291" spans="1:11" x14ac:dyDescent="0.3">
      <c r="A1291" s="1" t="s">
        <v>6827</v>
      </c>
      <c r="B1291" s="3">
        <v>45450</v>
      </c>
      <c r="C1291">
        <v>2024</v>
      </c>
      <c r="D1291" s="1" t="s">
        <v>6828</v>
      </c>
      <c r="E1291" s="1" t="s">
        <v>3032</v>
      </c>
      <c r="F1291" s="2">
        <v>45539.664701238427</v>
      </c>
      <c r="G1291" s="2">
        <v>45525.44771990741</v>
      </c>
      <c r="H1291" s="2">
        <v>45527.690456342592</v>
      </c>
      <c r="I1291" s="1" t="s">
        <v>3021</v>
      </c>
      <c r="J1291" s="1" t="s">
        <v>2584</v>
      </c>
      <c r="K1291" t="s">
        <v>6829</v>
      </c>
    </row>
    <row r="1292" spans="1:11" x14ac:dyDescent="0.3">
      <c r="A1292" s="1" t="s">
        <v>6830</v>
      </c>
      <c r="B1292" s="3">
        <v>45503</v>
      </c>
      <c r="C1292">
        <v>2024</v>
      </c>
      <c r="D1292" s="1" t="s">
        <v>6831</v>
      </c>
      <c r="E1292" s="1" t="s">
        <v>3032</v>
      </c>
      <c r="F1292" s="2">
        <v>45539.664701284724</v>
      </c>
      <c r="G1292" s="2">
        <v>45525.447766203702</v>
      </c>
      <c r="H1292" s="2">
        <v>45527.690456458331</v>
      </c>
      <c r="I1292" s="1" t="s">
        <v>3021</v>
      </c>
      <c r="J1292" s="1" t="s">
        <v>2586</v>
      </c>
      <c r="K1292" t="s">
        <v>6832</v>
      </c>
    </row>
    <row r="1293" spans="1:11" x14ac:dyDescent="0.3">
      <c r="A1293" s="1" t="s">
        <v>6833</v>
      </c>
      <c r="B1293" s="3">
        <v>45337</v>
      </c>
      <c r="C1293">
        <v>2024</v>
      </c>
      <c r="D1293" s="1" t="s">
        <v>6834</v>
      </c>
      <c r="E1293" s="1" t="s">
        <v>3032</v>
      </c>
      <c r="F1293" s="2">
        <v>45539.664701331021</v>
      </c>
      <c r="G1293" s="2">
        <v>45525.447812500002</v>
      </c>
      <c r="H1293" s="2">
        <v>45527.690456736113</v>
      </c>
      <c r="I1293" s="1" t="s">
        <v>3021</v>
      </c>
      <c r="J1293" s="1" t="s">
        <v>2588</v>
      </c>
      <c r="K1293" t="s">
        <v>6835</v>
      </c>
    </row>
    <row r="1294" spans="1:11" x14ac:dyDescent="0.3">
      <c r="A1294" s="1" t="s">
        <v>6836</v>
      </c>
      <c r="B1294" s="3">
        <v>45418</v>
      </c>
      <c r="C1294">
        <v>2024</v>
      </c>
      <c r="D1294" s="1" t="s">
        <v>6837</v>
      </c>
      <c r="E1294" s="1" t="s">
        <v>3032</v>
      </c>
      <c r="F1294" s="2">
        <v>45539.664701388887</v>
      </c>
      <c r="G1294" s="2">
        <v>45525.447870370372</v>
      </c>
      <c r="H1294" s="2">
        <v>45527.690457106481</v>
      </c>
      <c r="I1294" s="1" t="s">
        <v>3021</v>
      </c>
      <c r="J1294" s="1" t="s">
        <v>2590</v>
      </c>
      <c r="K1294" t="s">
        <v>6838</v>
      </c>
    </row>
    <row r="1295" spans="1:11" x14ac:dyDescent="0.3">
      <c r="A1295" s="1" t="s">
        <v>6839</v>
      </c>
      <c r="B1295" s="3">
        <v>45422</v>
      </c>
      <c r="C1295">
        <v>2024</v>
      </c>
      <c r="D1295" s="1" t="s">
        <v>6840</v>
      </c>
      <c r="E1295" s="1" t="s">
        <v>3032</v>
      </c>
      <c r="F1295" s="2">
        <v>45539.664701435184</v>
      </c>
      <c r="G1295" s="2">
        <v>45525.447951388887</v>
      </c>
      <c r="H1295" s="2">
        <v>45527.690457349534</v>
      </c>
      <c r="I1295" s="1" t="s">
        <v>3021</v>
      </c>
      <c r="J1295" s="1" t="s">
        <v>2592</v>
      </c>
      <c r="K1295" t="s">
        <v>6841</v>
      </c>
    </row>
    <row r="1296" spans="1:11" x14ac:dyDescent="0.3">
      <c r="A1296" s="1" t="s">
        <v>6842</v>
      </c>
      <c r="B1296" s="3">
        <v>45464</v>
      </c>
      <c r="C1296">
        <v>2024</v>
      </c>
      <c r="D1296" s="1" t="s">
        <v>6843</v>
      </c>
      <c r="E1296" s="1" t="s">
        <v>3032</v>
      </c>
      <c r="F1296" s="2">
        <v>45539.664701481481</v>
      </c>
      <c r="G1296" s="2">
        <v>45525.448009259257</v>
      </c>
      <c r="H1296" s="2">
        <v>45527.690457731478</v>
      </c>
      <c r="I1296" s="1" t="s">
        <v>3021</v>
      </c>
      <c r="J1296" s="1" t="s">
        <v>2594</v>
      </c>
      <c r="K1296" t="s">
        <v>6844</v>
      </c>
    </row>
    <row r="1297" spans="1:11" x14ac:dyDescent="0.3">
      <c r="A1297" s="1" t="s">
        <v>6845</v>
      </c>
      <c r="B1297" s="3">
        <v>45489</v>
      </c>
      <c r="C1297">
        <v>2024</v>
      </c>
      <c r="D1297" s="1" t="s">
        <v>6846</v>
      </c>
      <c r="E1297" s="1" t="s">
        <v>3032</v>
      </c>
      <c r="F1297" s="2">
        <v>45539.664701516202</v>
      </c>
      <c r="G1297" s="2">
        <v>45525.448055555556</v>
      </c>
      <c r="H1297" s="2">
        <v>45527.690457951387</v>
      </c>
      <c r="I1297" s="1" t="s">
        <v>3021</v>
      </c>
      <c r="J1297" s="1" t="s">
        <v>2596</v>
      </c>
      <c r="K1297" t="s">
        <v>6847</v>
      </c>
    </row>
    <row r="1298" spans="1:11" x14ac:dyDescent="0.3">
      <c r="A1298" s="1" t="s">
        <v>6848</v>
      </c>
      <c r="B1298" s="3">
        <v>45386</v>
      </c>
      <c r="C1298">
        <v>2024</v>
      </c>
      <c r="D1298" s="1" t="s">
        <v>6849</v>
      </c>
      <c r="E1298" s="1" t="s">
        <v>3032</v>
      </c>
      <c r="F1298" s="2">
        <v>45539.664701562499</v>
      </c>
      <c r="G1298" s="2">
        <v>45525.448263888888</v>
      </c>
      <c r="H1298" s="2">
        <v>45527.690458900463</v>
      </c>
      <c r="I1298" s="1" t="s">
        <v>3021</v>
      </c>
      <c r="J1298" s="1" t="s">
        <v>2598</v>
      </c>
      <c r="K1298" t="s">
        <v>6850</v>
      </c>
    </row>
    <row r="1299" spans="1:11" x14ac:dyDescent="0.3">
      <c r="A1299" s="1" t="s">
        <v>6851</v>
      </c>
      <c r="B1299" s="3">
        <v>45378</v>
      </c>
      <c r="C1299">
        <v>2024</v>
      </c>
      <c r="D1299" s="1" t="s">
        <v>6852</v>
      </c>
      <c r="E1299" s="1" t="s">
        <v>3032</v>
      </c>
      <c r="F1299" s="2">
        <v>45539.664701608795</v>
      </c>
      <c r="G1299" s="2">
        <v>45525.448333333334</v>
      </c>
      <c r="H1299" s="2">
        <v>45527.690459120371</v>
      </c>
      <c r="I1299" s="1" t="s">
        <v>3021</v>
      </c>
      <c r="J1299" s="1" t="s">
        <v>2600</v>
      </c>
      <c r="K1299" t="s">
        <v>6853</v>
      </c>
    </row>
    <row r="1300" spans="1:11" x14ac:dyDescent="0.3">
      <c r="A1300" s="1" t="s">
        <v>6854</v>
      </c>
      <c r="B1300" s="3">
        <v>45383</v>
      </c>
      <c r="C1300">
        <v>2024</v>
      </c>
      <c r="D1300" s="1" t="s">
        <v>6855</v>
      </c>
      <c r="E1300" s="1" t="s">
        <v>3032</v>
      </c>
      <c r="F1300" s="2">
        <v>45539.664701643516</v>
      </c>
      <c r="G1300" s="2">
        <v>45525.448391203703</v>
      </c>
      <c r="H1300" s="2">
        <v>45527.690459305559</v>
      </c>
      <c r="I1300" s="1" t="s">
        <v>3021</v>
      </c>
      <c r="J1300" s="1" t="s">
        <v>2602</v>
      </c>
      <c r="K1300" t="s">
        <v>6856</v>
      </c>
    </row>
    <row r="1301" spans="1:11" x14ac:dyDescent="0.3">
      <c r="A1301" s="1" t="s">
        <v>6857</v>
      </c>
      <c r="B1301" s="3">
        <v>45218</v>
      </c>
      <c r="C1301">
        <v>2023</v>
      </c>
      <c r="D1301" s="1" t="s">
        <v>6858</v>
      </c>
      <c r="E1301" s="1" t="s">
        <v>3032</v>
      </c>
      <c r="F1301" s="2">
        <v>45539.664701689813</v>
      </c>
      <c r="G1301" s="2">
        <v>45525.448437500003</v>
      </c>
      <c r="H1301" s="2">
        <v>45527.690459421297</v>
      </c>
      <c r="I1301" s="1" t="s">
        <v>3021</v>
      </c>
      <c r="J1301" s="1" t="s">
        <v>2604</v>
      </c>
      <c r="K1301" t="s">
        <v>6859</v>
      </c>
    </row>
    <row r="1302" spans="1:11" x14ac:dyDescent="0.3">
      <c r="A1302" s="1" t="s">
        <v>6860</v>
      </c>
      <c r="B1302" s="3">
        <v>45428</v>
      </c>
      <c r="C1302">
        <v>2024</v>
      </c>
      <c r="D1302" s="1" t="s">
        <v>6861</v>
      </c>
      <c r="E1302" s="1" t="s">
        <v>3032</v>
      </c>
      <c r="F1302" s="2">
        <v>45539.66470173611</v>
      </c>
      <c r="G1302" s="2">
        <v>45525.448495370372</v>
      </c>
      <c r="H1302" s="2">
        <v>45527.690459618054</v>
      </c>
      <c r="I1302" s="1" t="s">
        <v>3021</v>
      </c>
      <c r="J1302" s="1" t="s">
        <v>2606</v>
      </c>
      <c r="K1302" t="s">
        <v>6862</v>
      </c>
    </row>
    <row r="1303" spans="1:11" x14ac:dyDescent="0.3">
      <c r="A1303" s="1" t="s">
        <v>6863</v>
      </c>
      <c r="B1303" s="3">
        <v>45236</v>
      </c>
      <c r="C1303">
        <v>2023</v>
      </c>
      <c r="D1303" s="1" t="s">
        <v>6864</v>
      </c>
      <c r="E1303" s="1" t="s">
        <v>3032</v>
      </c>
      <c r="F1303" s="2">
        <v>45539.664701770831</v>
      </c>
      <c r="G1303" s="2">
        <v>45525.448553240742</v>
      </c>
      <c r="H1303" s="2">
        <v>45527.690459803242</v>
      </c>
      <c r="I1303" s="1" t="s">
        <v>3021</v>
      </c>
      <c r="J1303" s="1" t="s">
        <v>2608</v>
      </c>
      <c r="K1303" t="s">
        <v>6865</v>
      </c>
    </row>
    <row r="1304" spans="1:11" x14ac:dyDescent="0.3">
      <c r="A1304" s="1" t="s">
        <v>6866</v>
      </c>
      <c r="B1304" s="3">
        <v>45453</v>
      </c>
      <c r="C1304">
        <v>2024</v>
      </c>
      <c r="D1304" s="1" t="s">
        <v>6867</v>
      </c>
      <c r="E1304" s="1" t="s">
        <v>3032</v>
      </c>
      <c r="F1304" s="2">
        <v>45539.664701817128</v>
      </c>
      <c r="G1304" s="2">
        <v>45525.448634259257</v>
      </c>
      <c r="H1304" s="2">
        <v>45527.690460162034</v>
      </c>
      <c r="I1304" s="1" t="s">
        <v>3021</v>
      </c>
      <c r="J1304" s="1" t="s">
        <v>2610</v>
      </c>
      <c r="K1304" t="s">
        <v>6868</v>
      </c>
    </row>
    <row r="1305" spans="1:11" x14ac:dyDescent="0.3">
      <c r="A1305" s="1" t="s">
        <v>6869</v>
      </c>
      <c r="B1305" s="3">
        <v>45411</v>
      </c>
      <c r="C1305">
        <v>2024</v>
      </c>
      <c r="D1305" s="1" t="s">
        <v>6870</v>
      </c>
      <c r="E1305" s="1" t="s">
        <v>3032</v>
      </c>
      <c r="F1305" s="2">
        <v>45539.664701863425</v>
      </c>
      <c r="G1305" s="2">
        <v>45525.44872685185</v>
      </c>
      <c r="H1305" s="2">
        <v>45527.690460405094</v>
      </c>
      <c r="I1305" s="1" t="s">
        <v>3021</v>
      </c>
      <c r="J1305" s="1" t="s">
        <v>2612</v>
      </c>
      <c r="K1305" t="s">
        <v>6871</v>
      </c>
    </row>
    <row r="1306" spans="1:11" x14ac:dyDescent="0.3">
      <c r="A1306" s="1" t="s">
        <v>6872</v>
      </c>
      <c r="B1306" s="3">
        <v>45470</v>
      </c>
      <c r="C1306">
        <v>2024</v>
      </c>
      <c r="D1306" s="1" t="s">
        <v>6873</v>
      </c>
      <c r="E1306" s="1" t="s">
        <v>3032</v>
      </c>
      <c r="F1306" s="2">
        <v>45539.664701909722</v>
      </c>
      <c r="G1306" s="2">
        <v>45525.448784722219</v>
      </c>
      <c r="H1306" s="2">
        <v>45527.690460509257</v>
      </c>
      <c r="I1306" s="1" t="s">
        <v>3021</v>
      </c>
      <c r="J1306" s="1" t="s">
        <v>2614</v>
      </c>
      <c r="K1306" t="s">
        <v>6874</v>
      </c>
    </row>
    <row r="1307" spans="1:11" x14ac:dyDescent="0.3">
      <c r="A1307" s="1" t="s">
        <v>6875</v>
      </c>
      <c r="B1307" s="3">
        <v>45357</v>
      </c>
      <c r="C1307">
        <v>2024</v>
      </c>
      <c r="D1307" s="1" t="s">
        <v>6876</v>
      </c>
      <c r="E1307" s="1" t="s">
        <v>3032</v>
      </c>
      <c r="F1307" s="2">
        <v>45539.664701944443</v>
      </c>
      <c r="G1307" s="2">
        <v>45525.448842592596</v>
      </c>
      <c r="H1307" s="2">
        <v>45527.690460949074</v>
      </c>
      <c r="I1307" s="1" t="s">
        <v>3021</v>
      </c>
      <c r="J1307" s="1" t="s">
        <v>2616</v>
      </c>
      <c r="K1307" t="s">
        <v>6877</v>
      </c>
    </row>
    <row r="1308" spans="1:11" x14ac:dyDescent="0.3">
      <c r="A1308" s="1" t="s">
        <v>6878</v>
      </c>
      <c r="B1308" s="3">
        <v>45485</v>
      </c>
      <c r="C1308">
        <v>2024</v>
      </c>
      <c r="D1308" s="1" t="s">
        <v>6879</v>
      </c>
      <c r="E1308" s="1" t="s">
        <v>3032</v>
      </c>
      <c r="F1308" s="2">
        <v>45539.66470199074</v>
      </c>
      <c r="G1308" s="2">
        <v>45525.448217592595</v>
      </c>
      <c r="H1308" s="2">
        <v>45527.690458761572</v>
      </c>
      <c r="I1308" s="1" t="s">
        <v>3021</v>
      </c>
      <c r="J1308" s="1" t="s">
        <v>2618</v>
      </c>
      <c r="K1308" t="s">
        <v>6880</v>
      </c>
    </row>
    <row r="1309" spans="1:11" x14ac:dyDescent="0.3">
      <c r="A1309" s="1" t="s">
        <v>6881</v>
      </c>
      <c r="B1309" s="3">
        <v>45386</v>
      </c>
      <c r="C1309">
        <v>2024</v>
      </c>
      <c r="D1309" s="1" t="s">
        <v>6882</v>
      </c>
      <c r="E1309" s="1" t="s">
        <v>3032</v>
      </c>
      <c r="F1309" s="2">
        <v>45539.664702037036</v>
      </c>
      <c r="G1309" s="2">
        <v>45525.448981481481</v>
      </c>
      <c r="H1309" s="2">
        <v>45527.690461203703</v>
      </c>
      <c r="I1309" s="1" t="s">
        <v>3021</v>
      </c>
      <c r="J1309" s="1" t="s">
        <v>2620</v>
      </c>
      <c r="K1309" t="s">
        <v>6883</v>
      </c>
    </row>
    <row r="1310" spans="1:11" x14ac:dyDescent="0.3">
      <c r="A1310" s="1" t="s">
        <v>6884</v>
      </c>
      <c r="B1310" s="3">
        <v>45384</v>
      </c>
      <c r="C1310">
        <v>2024</v>
      </c>
      <c r="D1310" s="1" t="s">
        <v>6885</v>
      </c>
      <c r="E1310" s="1" t="s">
        <v>3032</v>
      </c>
      <c r="F1310" s="2">
        <v>45539.664702083333</v>
      </c>
      <c r="G1310" s="2">
        <v>45525.449074074073</v>
      </c>
      <c r="H1310" s="2">
        <v>45527.690461481485</v>
      </c>
      <c r="I1310" s="1" t="s">
        <v>3021</v>
      </c>
      <c r="J1310" s="1" t="s">
        <v>2622</v>
      </c>
      <c r="K1310" t="s">
        <v>6886</v>
      </c>
    </row>
    <row r="1311" spans="1:11" x14ac:dyDescent="0.3">
      <c r="A1311" s="1" t="s">
        <v>6887</v>
      </c>
      <c r="B1311" s="3">
        <v>45506</v>
      </c>
      <c r="C1311">
        <v>2024</v>
      </c>
      <c r="D1311" s="1" t="s">
        <v>6888</v>
      </c>
      <c r="E1311" s="1" t="s">
        <v>3032</v>
      </c>
      <c r="F1311" s="2">
        <v>45539.664702118054</v>
      </c>
      <c r="G1311" s="2">
        <v>45525.44902777778</v>
      </c>
      <c r="H1311" s="2">
        <v>45527.69046135417</v>
      </c>
      <c r="I1311" s="1" t="s">
        <v>3021</v>
      </c>
      <c r="J1311" s="1" t="s">
        <v>2624</v>
      </c>
      <c r="K1311" t="s">
        <v>6889</v>
      </c>
    </row>
    <row r="1312" spans="1:11" x14ac:dyDescent="0.3">
      <c r="A1312" s="1" t="s">
        <v>6890</v>
      </c>
      <c r="B1312" s="3">
        <v>45412</v>
      </c>
      <c r="C1312">
        <v>2024</v>
      </c>
      <c r="D1312" s="1" t="s">
        <v>6891</v>
      </c>
      <c r="E1312" s="1" t="s">
        <v>3032</v>
      </c>
      <c r="F1312" s="2">
        <v>45539.664702164351</v>
      </c>
      <c r="G1312" s="2">
        <v>45525.449120370373</v>
      </c>
      <c r="H1312" s="2">
        <v>45527.690461620368</v>
      </c>
      <c r="I1312" s="1" t="s">
        <v>3021</v>
      </c>
      <c r="J1312" s="1" t="s">
        <v>2626</v>
      </c>
      <c r="K1312" t="s">
        <v>6892</v>
      </c>
    </row>
    <row r="1313" spans="1:11" x14ac:dyDescent="0.3">
      <c r="A1313" s="1" t="s">
        <v>6893</v>
      </c>
      <c r="B1313" s="3">
        <v>45377</v>
      </c>
      <c r="C1313">
        <v>2024</v>
      </c>
      <c r="D1313" s="1" t="s">
        <v>6894</v>
      </c>
      <c r="E1313" s="1" t="s">
        <v>3032</v>
      </c>
      <c r="F1313" s="2">
        <v>45539.664702210648</v>
      </c>
      <c r="G1313" s="2">
        <v>45525.449224537035</v>
      </c>
      <c r="H1313" s="2">
        <v>45527.690461851853</v>
      </c>
      <c r="I1313" s="1" t="s">
        <v>3021</v>
      </c>
      <c r="J1313" s="1" t="s">
        <v>2628</v>
      </c>
      <c r="K1313" t="s">
        <v>6895</v>
      </c>
    </row>
    <row r="1314" spans="1:11" x14ac:dyDescent="0.3">
      <c r="A1314" s="1" t="s">
        <v>6896</v>
      </c>
      <c r="B1314" s="3">
        <v>45420</v>
      </c>
      <c r="C1314">
        <v>2024</v>
      </c>
      <c r="D1314" s="1" t="s">
        <v>6897</v>
      </c>
      <c r="E1314" s="1" t="s">
        <v>3032</v>
      </c>
      <c r="F1314" s="2">
        <v>45539.664702245369</v>
      </c>
      <c r="G1314" s="2">
        <v>45525.449178240742</v>
      </c>
      <c r="H1314" s="2">
        <v>45527.690461736114</v>
      </c>
      <c r="I1314" s="1" t="s">
        <v>3021</v>
      </c>
      <c r="J1314" s="1" t="s">
        <v>2630</v>
      </c>
      <c r="K1314" t="s">
        <v>6898</v>
      </c>
    </row>
    <row r="1315" spans="1:11" x14ac:dyDescent="0.3">
      <c r="A1315" s="1" t="s">
        <v>6899</v>
      </c>
      <c r="B1315" s="3">
        <v>45392</v>
      </c>
      <c r="C1315">
        <v>2024</v>
      </c>
      <c r="D1315" s="1" t="s">
        <v>6900</v>
      </c>
      <c r="E1315" s="1" t="s">
        <v>3032</v>
      </c>
      <c r="F1315" s="2">
        <v>45539.664702291666</v>
      </c>
      <c r="G1315" s="2">
        <v>45525.449270833335</v>
      </c>
      <c r="H1315" s="2">
        <v>45527.690462141203</v>
      </c>
      <c r="I1315" s="1" t="s">
        <v>3021</v>
      </c>
      <c r="J1315" s="1" t="s">
        <v>2632</v>
      </c>
      <c r="K1315" t="s">
        <v>6901</v>
      </c>
    </row>
    <row r="1316" spans="1:11" x14ac:dyDescent="0.3">
      <c r="A1316" s="1" t="s">
        <v>6902</v>
      </c>
      <c r="B1316" s="3">
        <v>45404</v>
      </c>
      <c r="C1316">
        <v>2024</v>
      </c>
      <c r="D1316" s="1" t="s">
        <v>6903</v>
      </c>
      <c r="E1316" s="1" t="s">
        <v>3032</v>
      </c>
      <c r="F1316" s="2">
        <v>45539.664702337963</v>
      </c>
      <c r="G1316" s="2">
        <v>45525.449340277781</v>
      </c>
      <c r="H1316" s="2">
        <v>45527.69046229167</v>
      </c>
      <c r="I1316" s="1" t="s">
        <v>3021</v>
      </c>
      <c r="J1316" s="1" t="s">
        <v>2634</v>
      </c>
      <c r="K1316" t="s">
        <v>6904</v>
      </c>
    </row>
    <row r="1317" spans="1:11" x14ac:dyDescent="0.3">
      <c r="A1317" s="1" t="s">
        <v>6905</v>
      </c>
      <c r="B1317" s="3">
        <v>45408</v>
      </c>
      <c r="C1317">
        <v>2024</v>
      </c>
      <c r="D1317" s="1" t="s">
        <v>6906</v>
      </c>
      <c r="E1317" s="1" t="s">
        <v>3032</v>
      </c>
      <c r="F1317" s="2">
        <v>45539.664702395836</v>
      </c>
      <c r="G1317" s="2">
        <v>45525.449386574073</v>
      </c>
      <c r="H1317" s="2">
        <v>45527.690462569444</v>
      </c>
      <c r="I1317" s="1" t="s">
        <v>3021</v>
      </c>
      <c r="J1317" s="1" t="s">
        <v>2636</v>
      </c>
      <c r="K1317" t="s">
        <v>6907</v>
      </c>
    </row>
    <row r="1318" spans="1:11" x14ac:dyDescent="0.3">
      <c r="A1318" s="1" t="s">
        <v>6908</v>
      </c>
      <c r="B1318" s="3">
        <v>45475</v>
      </c>
      <c r="C1318">
        <v>2024</v>
      </c>
      <c r="D1318" s="1" t="s">
        <v>6909</v>
      </c>
      <c r="E1318" s="1" t="s">
        <v>3032</v>
      </c>
      <c r="F1318" s="2">
        <v>45539.664702430557</v>
      </c>
      <c r="G1318" s="2">
        <v>45525.449849537035</v>
      </c>
      <c r="H1318" s="2">
        <v>45527.690462696759</v>
      </c>
      <c r="I1318" s="1" t="s">
        <v>3021</v>
      </c>
      <c r="J1318" s="1" t="s">
        <v>2638</v>
      </c>
      <c r="K1318" t="s">
        <v>6910</v>
      </c>
    </row>
    <row r="1319" spans="1:11" x14ac:dyDescent="0.3">
      <c r="A1319" s="1" t="s">
        <v>6911</v>
      </c>
      <c r="B1319" s="3">
        <v>45404</v>
      </c>
      <c r="C1319">
        <v>2024</v>
      </c>
      <c r="D1319" s="1" t="s">
        <v>6912</v>
      </c>
      <c r="E1319" s="1" t="s">
        <v>3032</v>
      </c>
      <c r="F1319" s="2">
        <v>45539.664702488422</v>
      </c>
      <c r="G1319" s="2">
        <v>45525.449884259258</v>
      </c>
      <c r="H1319" s="2">
        <v>45527.690462824074</v>
      </c>
      <c r="I1319" s="1" t="s">
        <v>3021</v>
      </c>
      <c r="J1319" s="1" t="s">
        <v>2640</v>
      </c>
      <c r="K1319" t="s">
        <v>6913</v>
      </c>
    </row>
    <row r="1320" spans="1:11" x14ac:dyDescent="0.3">
      <c r="A1320" s="1" t="s">
        <v>6914</v>
      </c>
      <c r="B1320" s="3">
        <v>45401</v>
      </c>
      <c r="C1320">
        <v>2024</v>
      </c>
      <c r="D1320" s="1" t="s">
        <v>6915</v>
      </c>
      <c r="E1320" s="1" t="s">
        <v>3032</v>
      </c>
      <c r="F1320" s="2">
        <v>45539.664702534719</v>
      </c>
      <c r="G1320" s="2">
        <v>45525.449930555558</v>
      </c>
      <c r="H1320" s="2">
        <v>45527.69046351852</v>
      </c>
      <c r="I1320" s="1" t="s">
        <v>3021</v>
      </c>
      <c r="J1320" s="1" t="s">
        <v>2642</v>
      </c>
      <c r="K1320" t="s">
        <v>6916</v>
      </c>
    </row>
    <row r="1321" spans="1:11" x14ac:dyDescent="0.3">
      <c r="A1321" s="1" t="s">
        <v>6917</v>
      </c>
      <c r="B1321" s="3">
        <v>45390</v>
      </c>
      <c r="C1321">
        <v>2024</v>
      </c>
      <c r="D1321" s="1" t="s">
        <v>6918</v>
      </c>
      <c r="E1321" s="1" t="s">
        <v>3032</v>
      </c>
      <c r="F1321" s="2">
        <v>45539.664702581016</v>
      </c>
      <c r="G1321" s="2">
        <v>45525.450104166666</v>
      </c>
      <c r="H1321" s="2">
        <v>45527.690464178238</v>
      </c>
      <c r="I1321" s="1" t="s">
        <v>3021</v>
      </c>
      <c r="J1321" s="1" t="s">
        <v>2644</v>
      </c>
      <c r="K1321" t="s">
        <v>6919</v>
      </c>
    </row>
    <row r="1322" spans="1:11" x14ac:dyDescent="0.3">
      <c r="A1322" s="1" t="s">
        <v>6920</v>
      </c>
      <c r="B1322" s="3">
        <v>45317</v>
      </c>
      <c r="C1322">
        <v>2024</v>
      </c>
      <c r="D1322" s="1" t="s">
        <v>6921</v>
      </c>
      <c r="E1322" s="1" t="s">
        <v>3032</v>
      </c>
      <c r="F1322" s="2">
        <v>45539.664702615744</v>
      </c>
      <c r="G1322" s="2">
        <v>45525.450023148151</v>
      </c>
      <c r="H1322" s="2">
        <v>45527.69046377315</v>
      </c>
      <c r="I1322" s="1" t="s">
        <v>3021</v>
      </c>
      <c r="J1322" s="1" t="s">
        <v>2646</v>
      </c>
      <c r="K1322" t="s">
        <v>6922</v>
      </c>
    </row>
    <row r="1323" spans="1:11" x14ac:dyDescent="0.3">
      <c r="A1323" s="1" t="s">
        <v>6923</v>
      </c>
      <c r="B1323" s="3">
        <v>45385</v>
      </c>
      <c r="C1323">
        <v>2024</v>
      </c>
      <c r="D1323" s="1" t="s">
        <v>6924</v>
      </c>
      <c r="E1323" s="1" t="s">
        <v>3032</v>
      </c>
      <c r="F1323" s="2">
        <v>45539.664702662034</v>
      </c>
      <c r="G1323" s="2">
        <v>45525.449976851851</v>
      </c>
      <c r="H1323" s="2">
        <v>45527.690463657411</v>
      </c>
      <c r="I1323" s="1" t="s">
        <v>3021</v>
      </c>
      <c r="J1323" s="1" t="s">
        <v>2648</v>
      </c>
      <c r="K1323" t="s">
        <v>6925</v>
      </c>
    </row>
    <row r="1324" spans="1:11" x14ac:dyDescent="0.3">
      <c r="A1324" s="1" t="s">
        <v>6926</v>
      </c>
      <c r="B1324" s="3">
        <v>45341</v>
      </c>
      <c r="C1324">
        <v>2024</v>
      </c>
      <c r="D1324" s="1" t="s">
        <v>6927</v>
      </c>
      <c r="E1324" s="1" t="s">
        <v>3032</v>
      </c>
      <c r="F1324" s="2">
        <v>45539.664702696762</v>
      </c>
      <c r="G1324" s="2">
        <v>45525.450150462966</v>
      </c>
      <c r="H1324" s="2">
        <v>45527.690464305553</v>
      </c>
      <c r="I1324" s="1" t="s">
        <v>3021</v>
      </c>
      <c r="J1324" s="1" t="s">
        <v>2650</v>
      </c>
      <c r="K1324" t="s">
        <v>6928</v>
      </c>
    </row>
    <row r="1325" spans="1:11" x14ac:dyDescent="0.3">
      <c r="A1325" s="1" t="s">
        <v>6929</v>
      </c>
      <c r="B1325" s="3">
        <v>45492</v>
      </c>
      <c r="C1325">
        <v>2024</v>
      </c>
      <c r="D1325" s="1" t="s">
        <v>6930</v>
      </c>
      <c r="E1325" s="1" t="s">
        <v>3032</v>
      </c>
      <c r="F1325" s="2">
        <v>45539.664702743059</v>
      </c>
      <c r="G1325" s="2">
        <v>45525.450196759259</v>
      </c>
      <c r="H1325" s="2">
        <v>45527.690464756946</v>
      </c>
      <c r="I1325" s="1" t="s">
        <v>3021</v>
      </c>
      <c r="J1325" s="1" t="s">
        <v>2652</v>
      </c>
      <c r="K1325" t="s">
        <v>6931</v>
      </c>
    </row>
    <row r="1326" spans="1:11" x14ac:dyDescent="0.3">
      <c r="A1326" s="1" t="s">
        <v>6932</v>
      </c>
      <c r="B1326" s="3">
        <v>45443</v>
      </c>
      <c r="C1326">
        <v>2024</v>
      </c>
      <c r="D1326" s="1" t="s">
        <v>6933</v>
      </c>
      <c r="E1326" s="1" t="s">
        <v>3032</v>
      </c>
      <c r="F1326" s="2">
        <v>45539.664702800925</v>
      </c>
      <c r="G1326" s="2">
        <v>45525.450243055559</v>
      </c>
      <c r="H1326" s="2">
        <v>45527.690465092594</v>
      </c>
      <c r="I1326" s="1" t="s">
        <v>3021</v>
      </c>
      <c r="J1326" s="1" t="s">
        <v>2654</v>
      </c>
      <c r="K1326" t="s">
        <v>6934</v>
      </c>
    </row>
    <row r="1327" spans="1:11" x14ac:dyDescent="0.3">
      <c r="A1327" s="1" t="s">
        <v>6935</v>
      </c>
      <c r="B1327" s="3">
        <v>45401</v>
      </c>
      <c r="C1327">
        <v>2024</v>
      </c>
      <c r="D1327" s="1" t="s">
        <v>6936</v>
      </c>
      <c r="E1327" s="1" t="s">
        <v>3032</v>
      </c>
      <c r="F1327" s="2">
        <v>45539.664702870374</v>
      </c>
      <c r="G1327" s="2">
        <v>45525.450289351851</v>
      </c>
      <c r="H1327" s="2">
        <v>45527.690465462962</v>
      </c>
      <c r="I1327" s="1" t="s">
        <v>3021</v>
      </c>
      <c r="J1327" s="1" t="s">
        <v>2656</v>
      </c>
      <c r="K1327" t="s">
        <v>6937</v>
      </c>
    </row>
    <row r="1328" spans="1:11" x14ac:dyDescent="0.3">
      <c r="A1328" s="1" t="s">
        <v>6938</v>
      </c>
      <c r="B1328" s="3">
        <v>45404</v>
      </c>
      <c r="C1328">
        <v>2024</v>
      </c>
      <c r="D1328" s="1" t="s">
        <v>6939</v>
      </c>
      <c r="E1328" s="1" t="s">
        <v>3032</v>
      </c>
      <c r="F1328" s="2">
        <v>45539.664702905095</v>
      </c>
      <c r="G1328" s="2">
        <v>45525.450324074074</v>
      </c>
      <c r="H1328" s="2">
        <v>45527.690465798609</v>
      </c>
      <c r="I1328" s="1" t="s">
        <v>3021</v>
      </c>
      <c r="J1328" s="1" t="s">
        <v>2658</v>
      </c>
      <c r="K1328" t="s">
        <v>6940</v>
      </c>
    </row>
    <row r="1329" spans="1:11" x14ac:dyDescent="0.3">
      <c r="A1329" s="1" t="s">
        <v>6941</v>
      </c>
      <c r="B1329" s="3">
        <v>45383</v>
      </c>
      <c r="C1329">
        <v>2024</v>
      </c>
      <c r="D1329" s="1" t="s">
        <v>6942</v>
      </c>
      <c r="E1329" s="1" t="s">
        <v>3032</v>
      </c>
      <c r="F1329" s="2">
        <v>45539.664702951392</v>
      </c>
      <c r="G1329" s="2">
        <v>45525.450381944444</v>
      </c>
      <c r="H1329" s="2">
        <v>45527.69046597222</v>
      </c>
      <c r="I1329" s="1" t="s">
        <v>3021</v>
      </c>
      <c r="J1329" s="1" t="s">
        <v>2660</v>
      </c>
      <c r="K1329" t="s">
        <v>6943</v>
      </c>
    </row>
    <row r="1330" spans="1:11" x14ac:dyDescent="0.3">
      <c r="A1330" s="1" t="s">
        <v>6944</v>
      </c>
      <c r="B1330" s="3">
        <v>45418</v>
      </c>
      <c r="C1330">
        <v>2024</v>
      </c>
      <c r="D1330" s="1" t="s">
        <v>6945</v>
      </c>
      <c r="E1330" s="1" t="s">
        <v>3032</v>
      </c>
      <c r="F1330" s="2">
        <v>45539.664702997688</v>
      </c>
      <c r="G1330" s="2">
        <v>45525.450428240743</v>
      </c>
      <c r="H1330" s="2">
        <v>45527.690466041669</v>
      </c>
      <c r="I1330" s="1" t="s">
        <v>3021</v>
      </c>
      <c r="J1330" s="1" t="s">
        <v>2662</v>
      </c>
      <c r="K1330" t="s">
        <v>6946</v>
      </c>
    </row>
    <row r="1331" spans="1:11" x14ac:dyDescent="0.3">
      <c r="A1331" s="1" t="s">
        <v>6947</v>
      </c>
      <c r="B1331" s="3">
        <v>45180</v>
      </c>
      <c r="C1331">
        <v>2023</v>
      </c>
      <c r="D1331" s="1" t="s">
        <v>6948</v>
      </c>
      <c r="E1331" s="1" t="s">
        <v>3032</v>
      </c>
      <c r="F1331" s="2">
        <v>45539.664703043978</v>
      </c>
      <c r="G1331" s="2">
        <v>45525.450474537036</v>
      </c>
      <c r="H1331" s="2">
        <v>45527.690466157408</v>
      </c>
      <c r="I1331" s="1" t="s">
        <v>3021</v>
      </c>
      <c r="J1331" s="1" t="s">
        <v>2664</v>
      </c>
      <c r="K1331" t="s">
        <v>6949</v>
      </c>
    </row>
    <row r="1332" spans="1:11" x14ac:dyDescent="0.3">
      <c r="A1332" s="1" t="s">
        <v>6950</v>
      </c>
      <c r="B1332" s="3">
        <v>45405</v>
      </c>
      <c r="C1332">
        <v>2024</v>
      </c>
      <c r="D1332" s="1" t="s">
        <v>6951</v>
      </c>
      <c r="E1332" s="1" t="s">
        <v>3032</v>
      </c>
      <c r="F1332" s="2">
        <v>45539.664703090275</v>
      </c>
      <c r="G1332" s="2">
        <v>45525.450520833336</v>
      </c>
      <c r="H1332" s="2">
        <v>45527.690466284723</v>
      </c>
      <c r="I1332" s="1" t="s">
        <v>3021</v>
      </c>
      <c r="J1332" s="1" t="s">
        <v>2666</v>
      </c>
      <c r="K1332" t="s">
        <v>6952</v>
      </c>
    </row>
    <row r="1333" spans="1:11" x14ac:dyDescent="0.3">
      <c r="A1333" s="1" t="s">
        <v>6953</v>
      </c>
      <c r="B1333" s="3">
        <v>45425</v>
      </c>
      <c r="C1333">
        <v>2024</v>
      </c>
      <c r="D1333" s="1" t="s">
        <v>6954</v>
      </c>
      <c r="E1333" s="1" t="s">
        <v>3032</v>
      </c>
      <c r="F1333" s="2">
        <v>45539.664703136572</v>
      </c>
      <c r="G1333" s="2">
        <v>45525.450567129628</v>
      </c>
      <c r="H1333" s="2">
        <v>45527.690466388885</v>
      </c>
      <c r="I1333" s="1" t="s">
        <v>3021</v>
      </c>
      <c r="J1333" s="1" t="s">
        <v>2668</v>
      </c>
      <c r="K1333" t="s">
        <v>6955</v>
      </c>
    </row>
    <row r="1334" spans="1:11" x14ac:dyDescent="0.3">
      <c r="A1334" s="1" t="s">
        <v>6956</v>
      </c>
      <c r="B1334" s="3">
        <v>45413</v>
      </c>
      <c r="C1334">
        <v>2024</v>
      </c>
      <c r="D1334" s="1" t="s">
        <v>6957</v>
      </c>
      <c r="E1334" s="1" t="s">
        <v>3032</v>
      </c>
      <c r="F1334" s="2">
        <v>45539.664703182869</v>
      </c>
      <c r="G1334" s="2">
        <v>45525.450613425928</v>
      </c>
      <c r="H1334" s="2">
        <v>45527.69046646991</v>
      </c>
      <c r="I1334" s="1" t="s">
        <v>3021</v>
      </c>
      <c r="J1334" s="1" t="s">
        <v>2670</v>
      </c>
      <c r="K1334" t="s">
        <v>6958</v>
      </c>
    </row>
    <row r="1335" spans="1:11" x14ac:dyDescent="0.3">
      <c r="A1335" s="1" t="s">
        <v>6959</v>
      </c>
      <c r="B1335" s="3">
        <v>45475</v>
      </c>
      <c r="C1335">
        <v>2024</v>
      </c>
      <c r="D1335" s="1" t="s">
        <v>6960</v>
      </c>
      <c r="E1335" s="1" t="s">
        <v>3032</v>
      </c>
      <c r="F1335" s="2">
        <v>45539.664703229166</v>
      </c>
      <c r="G1335" s="2">
        <v>45525.450659722221</v>
      </c>
      <c r="H1335" s="2">
        <v>45527.690466550928</v>
      </c>
      <c r="I1335" s="1" t="s">
        <v>3021</v>
      </c>
      <c r="J1335" s="1" t="s">
        <v>2672</v>
      </c>
      <c r="K1335" t="s">
        <v>6961</v>
      </c>
    </row>
    <row r="1336" spans="1:11" x14ac:dyDescent="0.3">
      <c r="A1336" s="1" t="s">
        <v>6962</v>
      </c>
      <c r="B1336" s="3">
        <v>45415</v>
      </c>
      <c r="C1336">
        <v>2024</v>
      </c>
      <c r="D1336" s="1" t="s">
        <v>6963</v>
      </c>
      <c r="E1336" s="1" t="s">
        <v>3032</v>
      </c>
      <c r="F1336" s="2">
        <v>45539.664703275463</v>
      </c>
      <c r="G1336" s="2">
        <v>45525.450706018521</v>
      </c>
      <c r="H1336" s="2">
        <v>45527.690466770837</v>
      </c>
      <c r="I1336" s="1" t="s">
        <v>3021</v>
      </c>
      <c r="J1336" s="1" t="s">
        <v>2674</v>
      </c>
      <c r="K1336" t="s">
        <v>6964</v>
      </c>
    </row>
    <row r="1337" spans="1:11" x14ac:dyDescent="0.3">
      <c r="A1337" s="1" t="s">
        <v>6965</v>
      </c>
      <c r="B1337" s="3">
        <v>45399</v>
      </c>
      <c r="C1337">
        <v>2024</v>
      </c>
      <c r="D1337" s="1" t="s">
        <v>6966</v>
      </c>
      <c r="E1337" s="1" t="s">
        <v>3032</v>
      </c>
      <c r="F1337" s="2">
        <v>45539.664703310184</v>
      </c>
      <c r="G1337" s="2">
        <v>45525.450752314813</v>
      </c>
      <c r="H1337" s="2">
        <v>45527.690466956017</v>
      </c>
      <c r="I1337" s="1" t="s">
        <v>3021</v>
      </c>
      <c r="J1337" s="1" t="s">
        <v>2676</v>
      </c>
      <c r="K1337" t="s">
        <v>6967</v>
      </c>
    </row>
    <row r="1338" spans="1:11" x14ac:dyDescent="0.3">
      <c r="A1338" s="1" t="s">
        <v>6968</v>
      </c>
      <c r="B1338" s="3">
        <v>45411</v>
      </c>
      <c r="C1338">
        <v>2024</v>
      </c>
      <c r="D1338" s="1" t="s">
        <v>6969</v>
      </c>
      <c r="E1338" s="1" t="s">
        <v>3032</v>
      </c>
      <c r="F1338" s="2">
        <v>45539.66470335648</v>
      </c>
      <c r="G1338" s="2">
        <v>45525.450798611113</v>
      </c>
      <c r="H1338" s="2">
        <v>45527.690467175926</v>
      </c>
      <c r="I1338" s="1" t="s">
        <v>3021</v>
      </c>
      <c r="J1338" s="1" t="s">
        <v>2678</v>
      </c>
      <c r="K1338" t="s">
        <v>6970</v>
      </c>
    </row>
    <row r="1339" spans="1:11" x14ac:dyDescent="0.3">
      <c r="A1339" s="1" t="s">
        <v>6971</v>
      </c>
      <c r="B1339" s="3">
        <v>45383</v>
      </c>
      <c r="C1339">
        <v>2024</v>
      </c>
      <c r="D1339" s="1" t="s">
        <v>6972</v>
      </c>
      <c r="E1339" s="1" t="s">
        <v>3032</v>
      </c>
      <c r="F1339" s="2">
        <v>45539.664703391201</v>
      </c>
      <c r="G1339" s="2">
        <v>45525.450844907406</v>
      </c>
      <c r="H1339" s="2">
        <v>45527.690467743058</v>
      </c>
      <c r="I1339" s="1" t="s">
        <v>3021</v>
      </c>
      <c r="J1339" s="1" t="s">
        <v>2680</v>
      </c>
      <c r="K1339" t="s">
        <v>6973</v>
      </c>
    </row>
    <row r="1340" spans="1:11" x14ac:dyDescent="0.3">
      <c r="A1340" s="1" t="s">
        <v>6974</v>
      </c>
      <c r="B1340" s="3">
        <v>45307</v>
      </c>
      <c r="C1340">
        <v>2024</v>
      </c>
      <c r="D1340" s="1" t="s">
        <v>6975</v>
      </c>
      <c r="E1340" s="1" t="s">
        <v>3032</v>
      </c>
      <c r="F1340" s="2">
        <v>45539.664703437498</v>
      </c>
      <c r="G1340" s="2">
        <v>45525.450891203705</v>
      </c>
      <c r="H1340" s="2">
        <v>45527.690467824075</v>
      </c>
      <c r="I1340" s="1" t="s">
        <v>3021</v>
      </c>
      <c r="J1340" s="1" t="s">
        <v>2682</v>
      </c>
      <c r="K1340" t="s">
        <v>6976</v>
      </c>
    </row>
    <row r="1341" spans="1:11" x14ac:dyDescent="0.3">
      <c r="A1341" s="1" t="s">
        <v>6977</v>
      </c>
      <c r="B1341" s="3">
        <v>45378</v>
      </c>
      <c r="C1341">
        <v>2024</v>
      </c>
      <c r="D1341" s="1" t="s">
        <v>6978</v>
      </c>
      <c r="E1341" s="1" t="s">
        <v>3032</v>
      </c>
      <c r="F1341" s="2">
        <v>45539.664703483795</v>
      </c>
      <c r="G1341" s="2">
        <v>45525.450983796298</v>
      </c>
      <c r="H1341" s="2">
        <v>45527.690468113426</v>
      </c>
      <c r="I1341" s="1" t="s">
        <v>3021</v>
      </c>
      <c r="J1341" s="1" t="s">
        <v>2684</v>
      </c>
      <c r="K1341" t="s">
        <v>6979</v>
      </c>
    </row>
    <row r="1342" spans="1:11" x14ac:dyDescent="0.3">
      <c r="A1342" s="1" t="s">
        <v>6980</v>
      </c>
      <c r="B1342" s="3">
        <v>45303</v>
      </c>
      <c r="C1342">
        <v>2024</v>
      </c>
      <c r="D1342" s="1" t="s">
        <v>6981</v>
      </c>
      <c r="E1342" s="1" t="s">
        <v>3032</v>
      </c>
      <c r="F1342" s="2">
        <v>45539.664703518516</v>
      </c>
      <c r="G1342" s="2">
        <v>45525.450937499998</v>
      </c>
      <c r="H1342" s="2">
        <v>45527.690468009256</v>
      </c>
      <c r="I1342" s="1" t="s">
        <v>3021</v>
      </c>
      <c r="J1342" s="1" t="s">
        <v>2686</v>
      </c>
      <c r="K1342" t="s">
        <v>6982</v>
      </c>
    </row>
    <row r="1343" spans="1:11" x14ac:dyDescent="0.3">
      <c r="A1343" s="1" t="s">
        <v>6983</v>
      </c>
      <c r="B1343" s="3">
        <v>45411</v>
      </c>
      <c r="C1343">
        <v>2024</v>
      </c>
      <c r="D1343" s="1" t="s">
        <v>6984</v>
      </c>
      <c r="E1343" s="1" t="s">
        <v>3032</v>
      </c>
      <c r="F1343" s="2">
        <v>45539.664703553244</v>
      </c>
      <c r="G1343" s="2">
        <v>45525.45103009259</v>
      </c>
      <c r="H1343" s="2">
        <v>45527.690468287037</v>
      </c>
      <c r="I1343" s="1" t="s">
        <v>3021</v>
      </c>
      <c r="J1343" s="1" t="s">
        <v>2688</v>
      </c>
      <c r="K1343" t="s">
        <v>6985</v>
      </c>
    </row>
    <row r="1344" spans="1:11" x14ac:dyDescent="0.3">
      <c r="A1344" s="1" t="s">
        <v>6986</v>
      </c>
      <c r="B1344" s="3">
        <v>45401</v>
      </c>
      <c r="C1344">
        <v>2024</v>
      </c>
      <c r="D1344" s="1" t="s">
        <v>6987</v>
      </c>
      <c r="E1344" s="1" t="s">
        <v>3032</v>
      </c>
      <c r="F1344" s="2">
        <v>45539.664703599534</v>
      </c>
      <c r="G1344" s="2">
        <v>45525.45107638889</v>
      </c>
      <c r="H1344" s="2">
        <v>45527.690468958332</v>
      </c>
      <c r="I1344" s="1" t="s">
        <v>3021</v>
      </c>
      <c r="J1344" s="1" t="s">
        <v>2690</v>
      </c>
      <c r="K1344" t="s">
        <v>6988</v>
      </c>
    </row>
    <row r="1345" spans="1:11" x14ac:dyDescent="0.3">
      <c r="A1345" s="1" t="s">
        <v>6989</v>
      </c>
      <c r="B1345" s="3">
        <v>45413</v>
      </c>
      <c r="C1345">
        <v>2024</v>
      </c>
      <c r="D1345" s="1" t="s">
        <v>6990</v>
      </c>
      <c r="E1345" s="1" t="s">
        <v>3032</v>
      </c>
      <c r="F1345" s="2">
        <v>45539.664703634262</v>
      </c>
      <c r="G1345" s="2">
        <v>45525.45113425926</v>
      </c>
      <c r="H1345" s="2">
        <v>45527.690469247682</v>
      </c>
      <c r="I1345" s="1" t="s">
        <v>3021</v>
      </c>
      <c r="J1345" s="1" t="s">
        <v>2692</v>
      </c>
      <c r="K1345" t="s">
        <v>6991</v>
      </c>
    </row>
    <row r="1346" spans="1:11" x14ac:dyDescent="0.3">
      <c r="A1346" s="1" t="s">
        <v>6992</v>
      </c>
      <c r="B1346" s="3">
        <v>45388</v>
      </c>
      <c r="C1346">
        <v>2024</v>
      </c>
      <c r="D1346" s="1" t="s">
        <v>6993</v>
      </c>
      <c r="E1346" s="1" t="s">
        <v>3032</v>
      </c>
      <c r="F1346" s="2">
        <v>45539.664703680559</v>
      </c>
      <c r="G1346" s="2">
        <v>45525.451180555552</v>
      </c>
      <c r="H1346" s="2">
        <v>45527.690469317131</v>
      </c>
      <c r="I1346" s="1" t="s">
        <v>3021</v>
      </c>
      <c r="J1346" s="1" t="s">
        <v>2694</v>
      </c>
      <c r="K1346" t="s">
        <v>6994</v>
      </c>
    </row>
    <row r="1347" spans="1:11" x14ac:dyDescent="0.3">
      <c r="A1347" s="1" t="s">
        <v>6995</v>
      </c>
      <c r="B1347" s="3">
        <v>45411</v>
      </c>
      <c r="C1347">
        <v>2024</v>
      </c>
      <c r="D1347" s="1" t="s">
        <v>6996</v>
      </c>
      <c r="E1347" s="1" t="s">
        <v>3032</v>
      </c>
      <c r="F1347" s="2">
        <v>45539.664703726849</v>
      </c>
      <c r="G1347" s="2">
        <v>45525.451226851852</v>
      </c>
      <c r="H1347" s="2">
        <v>45527.690469409725</v>
      </c>
      <c r="I1347" s="1" t="s">
        <v>3021</v>
      </c>
      <c r="J1347" s="1" t="s">
        <v>2696</v>
      </c>
      <c r="K1347" t="s">
        <v>6997</v>
      </c>
    </row>
    <row r="1348" spans="1:11" x14ac:dyDescent="0.3">
      <c r="A1348" s="1" t="s">
        <v>6998</v>
      </c>
      <c r="B1348" s="3">
        <v>45313</v>
      </c>
      <c r="C1348">
        <v>2024</v>
      </c>
      <c r="D1348" s="1" t="s">
        <v>6999</v>
      </c>
      <c r="E1348" s="1" t="s">
        <v>3032</v>
      </c>
      <c r="F1348" s="2">
        <v>45539.664703773145</v>
      </c>
      <c r="G1348" s="2">
        <v>45525.451273148145</v>
      </c>
      <c r="H1348" s="2">
        <v>45527.690469594905</v>
      </c>
      <c r="I1348" s="1" t="s">
        <v>3021</v>
      </c>
      <c r="J1348" s="1" t="s">
        <v>2698</v>
      </c>
      <c r="K1348" t="s">
        <v>7000</v>
      </c>
    </row>
    <row r="1349" spans="1:11" x14ac:dyDescent="0.3">
      <c r="A1349" s="1" t="s">
        <v>7001</v>
      </c>
      <c r="B1349" s="3">
        <v>45461</v>
      </c>
      <c r="C1349">
        <v>2024</v>
      </c>
      <c r="D1349" s="1" t="s">
        <v>7002</v>
      </c>
      <c r="E1349" s="1" t="s">
        <v>3032</v>
      </c>
      <c r="F1349" s="2">
        <v>45539.664703807874</v>
      </c>
      <c r="G1349" s="2">
        <v>45525.451319444444</v>
      </c>
      <c r="H1349" s="2">
        <v>45527.690469780093</v>
      </c>
      <c r="I1349" s="1" t="s">
        <v>3021</v>
      </c>
      <c r="J1349" s="1" t="s">
        <v>2700</v>
      </c>
      <c r="K1349" t="s">
        <v>3246</v>
      </c>
    </row>
    <row r="1350" spans="1:11" x14ac:dyDescent="0.3">
      <c r="A1350" s="1" t="s">
        <v>7003</v>
      </c>
      <c r="B1350" s="3">
        <v>45419</v>
      </c>
      <c r="C1350">
        <v>2024</v>
      </c>
      <c r="D1350" s="1" t="s">
        <v>7004</v>
      </c>
      <c r="E1350" s="1" t="s">
        <v>3032</v>
      </c>
      <c r="F1350" s="2">
        <v>45539.664703865739</v>
      </c>
      <c r="G1350" s="2">
        <v>45525.451365740744</v>
      </c>
      <c r="H1350" s="2">
        <v>45527.690469849535</v>
      </c>
      <c r="I1350" s="1" t="s">
        <v>3021</v>
      </c>
      <c r="J1350" s="1" t="s">
        <v>2702</v>
      </c>
      <c r="K1350" t="s">
        <v>7005</v>
      </c>
    </row>
    <row r="1351" spans="1:11" x14ac:dyDescent="0.3">
      <c r="A1351" s="1" t="s">
        <v>7006</v>
      </c>
      <c r="B1351" s="3">
        <v>45219</v>
      </c>
      <c r="C1351">
        <v>2023</v>
      </c>
      <c r="D1351" s="1" t="s">
        <v>7007</v>
      </c>
      <c r="E1351" s="1" t="s">
        <v>3032</v>
      </c>
      <c r="F1351" s="2">
        <v>45539.664703935188</v>
      </c>
      <c r="G1351" s="2">
        <v>45525.451412037037</v>
      </c>
      <c r="H1351" s="2">
        <v>45527.690470266207</v>
      </c>
      <c r="I1351" s="1" t="s">
        <v>3021</v>
      </c>
      <c r="J1351" s="1" t="s">
        <v>2704</v>
      </c>
      <c r="K1351" t="s">
        <v>7008</v>
      </c>
    </row>
    <row r="1352" spans="1:11" x14ac:dyDescent="0.3">
      <c r="A1352" s="1" t="s">
        <v>7009</v>
      </c>
      <c r="B1352" s="3">
        <v>45405</v>
      </c>
      <c r="C1352">
        <v>2024</v>
      </c>
      <c r="D1352" s="1" t="s">
        <v>7010</v>
      </c>
      <c r="E1352" s="1" t="s">
        <v>3032</v>
      </c>
      <c r="F1352" s="2">
        <v>45539.66470400463</v>
      </c>
      <c r="G1352" s="2">
        <v>45525.451458333337</v>
      </c>
      <c r="H1352" s="2">
        <v>45527.690470555557</v>
      </c>
      <c r="I1352" s="1" t="s">
        <v>3021</v>
      </c>
      <c r="J1352" s="1" t="s">
        <v>2706</v>
      </c>
      <c r="K1352" t="s">
        <v>7011</v>
      </c>
    </row>
    <row r="1353" spans="1:11" x14ac:dyDescent="0.3">
      <c r="A1353" s="1" t="s">
        <v>7012</v>
      </c>
      <c r="B1353" s="3">
        <v>45491</v>
      </c>
      <c r="C1353">
        <v>2024</v>
      </c>
      <c r="D1353" s="1" t="s">
        <v>7013</v>
      </c>
      <c r="E1353" s="1" t="s">
        <v>3032</v>
      </c>
      <c r="F1353" s="2">
        <v>45539.664704062503</v>
      </c>
      <c r="G1353" s="2">
        <v>45525.451504629629</v>
      </c>
      <c r="H1353" s="2">
        <v>45527.690471006943</v>
      </c>
      <c r="I1353" s="1" t="s">
        <v>3021</v>
      </c>
      <c r="J1353" s="1" t="s">
        <v>2708</v>
      </c>
      <c r="K1353" t="s">
        <v>7014</v>
      </c>
    </row>
    <row r="1354" spans="1:11" x14ac:dyDescent="0.3">
      <c r="A1354" s="1" t="s">
        <v>7015</v>
      </c>
      <c r="B1354" s="3">
        <v>45215</v>
      </c>
      <c r="C1354">
        <v>2023</v>
      </c>
      <c r="D1354" s="1" t="s">
        <v>7016</v>
      </c>
      <c r="E1354" s="1" t="s">
        <v>3032</v>
      </c>
      <c r="F1354" s="2">
        <v>45539.664704120369</v>
      </c>
      <c r="G1354" s="2">
        <v>45525.451550925929</v>
      </c>
      <c r="H1354" s="2">
        <v>45527.690471469905</v>
      </c>
      <c r="I1354" s="1" t="s">
        <v>3021</v>
      </c>
      <c r="J1354" s="1" t="s">
        <v>2710</v>
      </c>
      <c r="K1354" t="s">
        <v>7017</v>
      </c>
    </row>
    <row r="1355" spans="1:11" x14ac:dyDescent="0.3">
      <c r="A1355" s="1" t="s">
        <v>7018</v>
      </c>
      <c r="B1355" s="3">
        <v>45463</v>
      </c>
      <c r="C1355">
        <v>2024</v>
      </c>
      <c r="D1355" s="1" t="s">
        <v>7019</v>
      </c>
      <c r="E1355" s="1" t="s">
        <v>3032</v>
      </c>
      <c r="F1355" s="2">
        <v>45539.664704166666</v>
      </c>
      <c r="G1355" s="2">
        <v>45525.451608796298</v>
      </c>
      <c r="H1355" s="2">
        <v>45527.690471932867</v>
      </c>
      <c r="I1355" s="1" t="s">
        <v>3021</v>
      </c>
      <c r="J1355" s="1" t="s">
        <v>2712</v>
      </c>
      <c r="K1355" t="s">
        <v>7020</v>
      </c>
    </row>
    <row r="1356" spans="1:11" x14ac:dyDescent="0.3">
      <c r="A1356" s="1" t="s">
        <v>7021</v>
      </c>
      <c r="B1356" s="3">
        <v>45392</v>
      </c>
      <c r="C1356">
        <v>2024</v>
      </c>
      <c r="D1356" s="1" t="s">
        <v>7022</v>
      </c>
      <c r="E1356" s="1" t="s">
        <v>3032</v>
      </c>
      <c r="F1356" s="2">
        <v>45539.664704236115</v>
      </c>
      <c r="G1356" s="2">
        <v>45525.451655092591</v>
      </c>
      <c r="H1356" s="2">
        <v>45527.690472060189</v>
      </c>
      <c r="I1356" s="1" t="s">
        <v>3021</v>
      </c>
      <c r="J1356" s="1" t="s">
        <v>2714</v>
      </c>
      <c r="K1356" t="s">
        <v>7023</v>
      </c>
    </row>
    <row r="1357" spans="1:11" x14ac:dyDescent="0.3">
      <c r="A1357" s="1" t="s">
        <v>7024</v>
      </c>
      <c r="B1357" s="3">
        <v>45437</v>
      </c>
      <c r="C1357">
        <v>2024</v>
      </c>
      <c r="D1357" s="1" t="s">
        <v>7025</v>
      </c>
      <c r="E1357" s="1" t="s">
        <v>3032</v>
      </c>
      <c r="F1357" s="2">
        <v>45539.664704317132</v>
      </c>
      <c r="G1357" s="2">
        <v>45525.451701388891</v>
      </c>
      <c r="H1357" s="2">
        <v>45527.690472372684</v>
      </c>
      <c r="I1357" s="1" t="s">
        <v>3021</v>
      </c>
      <c r="J1357" s="1" t="s">
        <v>2716</v>
      </c>
      <c r="K1357" t="s">
        <v>7026</v>
      </c>
    </row>
    <row r="1358" spans="1:11" x14ac:dyDescent="0.3">
      <c r="A1358" s="1" t="s">
        <v>7027</v>
      </c>
      <c r="B1358" s="3">
        <v>45371</v>
      </c>
      <c r="C1358">
        <v>2024</v>
      </c>
      <c r="D1358" s="1" t="s">
        <v>7028</v>
      </c>
      <c r="E1358" s="1" t="s">
        <v>3032</v>
      </c>
      <c r="F1358" s="2">
        <v>45539.664704386574</v>
      </c>
      <c r="G1358" s="2">
        <v>45525.451747685183</v>
      </c>
      <c r="H1358" s="2">
        <v>45527.690472511575</v>
      </c>
      <c r="I1358" s="1" t="s">
        <v>3021</v>
      </c>
      <c r="J1358" s="1" t="s">
        <v>2718</v>
      </c>
      <c r="K1358" t="s">
        <v>3246</v>
      </c>
    </row>
    <row r="1359" spans="1:11" x14ac:dyDescent="0.3">
      <c r="A1359" s="1" t="s">
        <v>7029</v>
      </c>
      <c r="B1359" s="3">
        <v>45410</v>
      </c>
      <c r="C1359">
        <v>2024</v>
      </c>
      <c r="D1359" s="1" t="s">
        <v>7030</v>
      </c>
      <c r="E1359" s="1" t="s">
        <v>3032</v>
      </c>
      <c r="F1359" s="2">
        <v>45539.664704432871</v>
      </c>
      <c r="G1359" s="2">
        <v>45525.451793981483</v>
      </c>
      <c r="H1359" s="2">
        <v>45527.690472754628</v>
      </c>
      <c r="I1359" s="1" t="s">
        <v>3021</v>
      </c>
      <c r="J1359" s="1" t="s">
        <v>2720</v>
      </c>
      <c r="K1359" t="s">
        <v>7031</v>
      </c>
    </row>
    <row r="1360" spans="1:11" x14ac:dyDescent="0.3">
      <c r="A1360" s="1" t="s">
        <v>7032</v>
      </c>
      <c r="B1360" s="3">
        <v>45520</v>
      </c>
      <c r="C1360">
        <v>2024</v>
      </c>
      <c r="D1360" s="1" t="s">
        <v>7033</v>
      </c>
      <c r="E1360" s="1" t="s">
        <v>3032</v>
      </c>
      <c r="F1360" s="2">
        <v>45539.664704490744</v>
      </c>
      <c r="G1360" s="2">
        <v>45525.451840277776</v>
      </c>
      <c r="H1360" s="2">
        <v>45527.690472858798</v>
      </c>
      <c r="I1360" s="1" t="s">
        <v>3021</v>
      </c>
      <c r="J1360" s="1" t="s">
        <v>2722</v>
      </c>
      <c r="K1360" t="s">
        <v>7034</v>
      </c>
    </row>
    <row r="1361" spans="1:11" x14ac:dyDescent="0.3">
      <c r="A1361" s="1" t="s">
        <v>7035</v>
      </c>
      <c r="B1361" s="3">
        <v>45470</v>
      </c>
      <c r="C1361">
        <v>2024</v>
      </c>
      <c r="D1361" s="1" t="s">
        <v>7036</v>
      </c>
      <c r="E1361" s="1" t="s">
        <v>3032</v>
      </c>
      <c r="F1361" s="2">
        <v>45539.664704537034</v>
      </c>
      <c r="G1361" s="2">
        <v>45525.451886574076</v>
      </c>
      <c r="H1361" s="2">
        <v>45527.690473252318</v>
      </c>
      <c r="I1361" s="1" t="s">
        <v>3021</v>
      </c>
      <c r="J1361" s="1" t="s">
        <v>2724</v>
      </c>
      <c r="K1361" t="s">
        <v>7037</v>
      </c>
    </row>
    <row r="1362" spans="1:11" x14ac:dyDescent="0.3">
      <c r="A1362" s="1" t="s">
        <v>7038</v>
      </c>
      <c r="B1362" s="3">
        <v>45456</v>
      </c>
      <c r="C1362">
        <v>2024</v>
      </c>
      <c r="D1362" s="1" t="s">
        <v>7039</v>
      </c>
      <c r="E1362" s="1" t="s">
        <v>3032</v>
      </c>
      <c r="F1362" s="2">
        <v>45539.664704594907</v>
      </c>
      <c r="G1362" s="2">
        <v>45525.451944444445</v>
      </c>
      <c r="H1362" s="2">
        <v>45527.690473634262</v>
      </c>
      <c r="I1362" s="1" t="s">
        <v>3021</v>
      </c>
      <c r="J1362" s="1" t="s">
        <v>2726</v>
      </c>
      <c r="K1362" t="s">
        <v>7040</v>
      </c>
    </row>
    <row r="1363" spans="1:11" x14ac:dyDescent="0.3">
      <c r="A1363" s="1" t="s">
        <v>7041</v>
      </c>
      <c r="B1363" s="3">
        <v>45406</v>
      </c>
      <c r="C1363">
        <v>2024</v>
      </c>
      <c r="D1363" s="1" t="s">
        <v>7042</v>
      </c>
      <c r="E1363" s="1" t="s">
        <v>3032</v>
      </c>
      <c r="F1363" s="2">
        <v>45539.66470465278</v>
      </c>
      <c r="G1363" s="2">
        <v>45525.451990740738</v>
      </c>
      <c r="H1363" s="2">
        <v>45527.690474016206</v>
      </c>
      <c r="I1363" s="1" t="s">
        <v>3021</v>
      </c>
      <c r="J1363" s="1" t="s">
        <v>2728</v>
      </c>
      <c r="K1363" t="s">
        <v>7043</v>
      </c>
    </row>
    <row r="1364" spans="1:11" x14ac:dyDescent="0.3">
      <c r="A1364" s="1" t="s">
        <v>7044</v>
      </c>
      <c r="B1364" s="3">
        <v>45384</v>
      </c>
      <c r="C1364">
        <v>2024</v>
      </c>
      <c r="D1364" s="1" t="s">
        <v>7045</v>
      </c>
      <c r="E1364" s="1" t="s">
        <v>3032</v>
      </c>
      <c r="F1364" s="2">
        <v>45539.664704699077</v>
      </c>
      <c r="G1364" s="2">
        <v>45525.452037037037</v>
      </c>
      <c r="H1364" s="2">
        <v>45527.690474421295</v>
      </c>
      <c r="I1364" s="1" t="s">
        <v>3021</v>
      </c>
      <c r="J1364" s="1" t="s">
        <v>2730</v>
      </c>
      <c r="K1364" t="s">
        <v>7046</v>
      </c>
    </row>
    <row r="1365" spans="1:11" x14ac:dyDescent="0.3">
      <c r="A1365" s="1" t="s">
        <v>7047</v>
      </c>
      <c r="B1365" s="3">
        <v>45446</v>
      </c>
      <c r="C1365">
        <v>2024</v>
      </c>
      <c r="D1365" s="1" t="s">
        <v>7048</v>
      </c>
      <c r="E1365" s="1" t="s">
        <v>3032</v>
      </c>
      <c r="F1365" s="2">
        <v>45539.664704756942</v>
      </c>
      <c r="G1365" s="2">
        <v>45525.45208333333</v>
      </c>
      <c r="H1365" s="2">
        <v>45527.690474907409</v>
      </c>
      <c r="I1365" s="1" t="s">
        <v>3021</v>
      </c>
      <c r="J1365" s="1" t="s">
        <v>2732</v>
      </c>
      <c r="K1365" t="s">
        <v>7049</v>
      </c>
    </row>
    <row r="1366" spans="1:11" x14ac:dyDescent="0.3">
      <c r="A1366" s="1" t="s">
        <v>7050</v>
      </c>
      <c r="B1366" s="3">
        <v>45463</v>
      </c>
      <c r="C1366">
        <v>2024</v>
      </c>
      <c r="D1366" s="1" t="s">
        <v>7051</v>
      </c>
      <c r="E1366" s="1" t="s">
        <v>3032</v>
      </c>
      <c r="F1366" s="2">
        <v>45539.664704814815</v>
      </c>
      <c r="G1366" s="2">
        <v>45525.45212962963</v>
      </c>
      <c r="H1366" s="2">
        <v>45527.690475034724</v>
      </c>
      <c r="I1366" s="1" t="s">
        <v>3021</v>
      </c>
      <c r="J1366" s="1" t="s">
        <v>2734</v>
      </c>
      <c r="K1366" t="s">
        <v>7052</v>
      </c>
    </row>
    <row r="1367" spans="1:11" x14ac:dyDescent="0.3">
      <c r="A1367" s="1" t="s">
        <v>7053</v>
      </c>
      <c r="B1367" s="3">
        <v>45415</v>
      </c>
      <c r="C1367">
        <v>2024</v>
      </c>
      <c r="D1367" s="1" t="s">
        <v>7054</v>
      </c>
      <c r="E1367" s="1" t="s">
        <v>3032</v>
      </c>
      <c r="F1367" s="2">
        <v>45539.664704872688</v>
      </c>
      <c r="G1367" s="2">
        <v>45525.452175925922</v>
      </c>
      <c r="H1367" s="2">
        <v>45527.690475300929</v>
      </c>
      <c r="I1367" s="1" t="s">
        <v>3021</v>
      </c>
      <c r="J1367" s="1" t="s">
        <v>2736</v>
      </c>
      <c r="K1367" t="s">
        <v>7055</v>
      </c>
    </row>
    <row r="1368" spans="1:11" x14ac:dyDescent="0.3">
      <c r="A1368" s="1" t="s">
        <v>7056</v>
      </c>
      <c r="B1368" s="3">
        <v>45254</v>
      </c>
      <c r="C1368">
        <v>2023</v>
      </c>
      <c r="D1368" s="1" t="s">
        <v>7057</v>
      </c>
      <c r="E1368" s="1" t="s">
        <v>3032</v>
      </c>
      <c r="F1368" s="2">
        <v>45539.664704907409</v>
      </c>
      <c r="G1368" s="2">
        <v>45525.452222222222</v>
      </c>
      <c r="H1368" s="2">
        <v>45527.690475648145</v>
      </c>
      <c r="I1368" s="1" t="s">
        <v>3021</v>
      </c>
      <c r="J1368" s="1" t="s">
        <v>2738</v>
      </c>
      <c r="K1368" t="s">
        <v>7056</v>
      </c>
    </row>
    <row r="1369" spans="1:11" x14ac:dyDescent="0.3">
      <c r="A1369" s="1" t="s">
        <v>7058</v>
      </c>
      <c r="B1369" s="3">
        <v>45517</v>
      </c>
      <c r="C1369">
        <v>2024</v>
      </c>
      <c r="D1369" s="1" t="s">
        <v>7059</v>
      </c>
      <c r="E1369" s="1" t="s">
        <v>3032</v>
      </c>
      <c r="F1369" s="2">
        <v>45539.664704965275</v>
      </c>
      <c r="G1369" s="2">
        <v>45525.452280092592</v>
      </c>
      <c r="H1369" s="2">
        <v>45527.690475752315</v>
      </c>
      <c r="I1369" s="1" t="s">
        <v>3021</v>
      </c>
      <c r="J1369" s="1" t="s">
        <v>2740</v>
      </c>
      <c r="K1369" t="s">
        <v>7060</v>
      </c>
    </row>
    <row r="1370" spans="1:11" x14ac:dyDescent="0.3">
      <c r="A1370" s="1" t="s">
        <v>7061</v>
      </c>
      <c r="B1370" s="3">
        <v>45364</v>
      </c>
      <c r="C1370">
        <v>2024</v>
      </c>
      <c r="D1370" s="1" t="s">
        <v>7062</v>
      </c>
      <c r="E1370" s="1" t="s">
        <v>3032</v>
      </c>
      <c r="F1370" s="2">
        <v>45539.664705011572</v>
      </c>
      <c r="G1370" s="2">
        <v>45525.452326388891</v>
      </c>
      <c r="H1370" s="2">
        <v>45527.690476006945</v>
      </c>
      <c r="I1370" s="1" t="s">
        <v>3021</v>
      </c>
      <c r="J1370" s="1" t="s">
        <v>2742</v>
      </c>
      <c r="K1370" t="s">
        <v>7063</v>
      </c>
    </row>
    <row r="1371" spans="1:11" x14ac:dyDescent="0.3">
      <c r="A1371" s="1" t="s">
        <v>7064</v>
      </c>
      <c r="B1371" s="3">
        <v>45405</v>
      </c>
      <c r="C1371">
        <v>2024</v>
      </c>
      <c r="D1371" s="1" t="s">
        <v>7065</v>
      </c>
      <c r="E1371" s="1" t="s">
        <v>3032</v>
      </c>
      <c r="F1371" s="2">
        <v>45539.6647050463</v>
      </c>
      <c r="G1371" s="2">
        <v>45525.452372685184</v>
      </c>
      <c r="H1371" s="2">
        <v>45527.690476145835</v>
      </c>
      <c r="I1371" s="1" t="s">
        <v>3021</v>
      </c>
      <c r="J1371" s="1" t="s">
        <v>2744</v>
      </c>
      <c r="K1371" t="s">
        <v>7066</v>
      </c>
    </row>
    <row r="1372" spans="1:11" x14ac:dyDescent="0.3">
      <c r="A1372" s="1" t="s">
        <v>7067</v>
      </c>
      <c r="B1372" s="3">
        <v>45414</v>
      </c>
      <c r="C1372">
        <v>2024</v>
      </c>
      <c r="D1372" s="1" t="s">
        <v>7068</v>
      </c>
      <c r="E1372" s="1" t="s">
        <v>3032</v>
      </c>
      <c r="F1372" s="2">
        <v>45539.664705092589</v>
      </c>
      <c r="G1372" s="2">
        <v>45525.452418981484</v>
      </c>
      <c r="H1372" s="2">
        <v>45527.69047627315</v>
      </c>
      <c r="I1372" s="1" t="s">
        <v>3021</v>
      </c>
      <c r="J1372" s="1" t="s">
        <v>2746</v>
      </c>
      <c r="K1372" t="s">
        <v>7069</v>
      </c>
    </row>
    <row r="1373" spans="1:11" x14ac:dyDescent="0.3">
      <c r="A1373" s="1" t="s">
        <v>7070</v>
      </c>
      <c r="B1373" s="3">
        <v>45426</v>
      </c>
      <c r="C1373">
        <v>2024</v>
      </c>
      <c r="D1373" s="1" t="s">
        <v>7071</v>
      </c>
      <c r="E1373" s="1" t="s">
        <v>3032</v>
      </c>
      <c r="F1373" s="2">
        <v>45539.664705150462</v>
      </c>
      <c r="G1373" s="2">
        <v>45525.452476851853</v>
      </c>
      <c r="H1373" s="2">
        <v>45527.690476631942</v>
      </c>
      <c r="I1373" s="1" t="s">
        <v>3021</v>
      </c>
      <c r="J1373" s="1" t="s">
        <v>2748</v>
      </c>
      <c r="K1373" t="s">
        <v>7072</v>
      </c>
    </row>
    <row r="1374" spans="1:11" x14ac:dyDescent="0.3">
      <c r="A1374" s="1" t="s">
        <v>7073</v>
      </c>
      <c r="B1374" s="3">
        <v>45436</v>
      </c>
      <c r="C1374">
        <v>2024</v>
      </c>
      <c r="D1374" s="1" t="s">
        <v>7074</v>
      </c>
      <c r="E1374" s="1" t="s">
        <v>3032</v>
      </c>
      <c r="F1374" s="2">
        <v>45539.664705208335</v>
      </c>
      <c r="G1374" s="2">
        <v>45525.452534722222</v>
      </c>
      <c r="H1374" s="2">
        <v>45527.690477048614</v>
      </c>
      <c r="I1374" s="1" t="s">
        <v>3021</v>
      </c>
      <c r="J1374" s="1" t="s">
        <v>2750</v>
      </c>
      <c r="K1374" t="s">
        <v>7075</v>
      </c>
    </row>
    <row r="1375" spans="1:11" x14ac:dyDescent="0.3">
      <c r="A1375" s="1" t="s">
        <v>7076</v>
      </c>
      <c r="B1375" s="3">
        <v>45433</v>
      </c>
      <c r="C1375">
        <v>2024</v>
      </c>
      <c r="D1375" s="1" t="s">
        <v>7077</v>
      </c>
      <c r="E1375" s="1" t="s">
        <v>3032</v>
      </c>
      <c r="F1375" s="2">
        <v>45539.664705254632</v>
      </c>
      <c r="G1375" s="2">
        <v>45525.452581018515</v>
      </c>
      <c r="H1375" s="2">
        <v>45527.690477291668</v>
      </c>
      <c r="I1375" s="1" t="s">
        <v>3021</v>
      </c>
      <c r="J1375" s="1" t="s">
        <v>2752</v>
      </c>
      <c r="K1375" t="s">
        <v>7078</v>
      </c>
    </row>
    <row r="1376" spans="1:11" x14ac:dyDescent="0.3">
      <c r="A1376" s="1" t="s">
        <v>7079</v>
      </c>
      <c r="B1376" s="3">
        <v>45485</v>
      </c>
      <c r="C1376">
        <v>2024</v>
      </c>
      <c r="D1376" s="1" t="s">
        <v>7080</v>
      </c>
      <c r="E1376" s="1" t="s">
        <v>3032</v>
      </c>
      <c r="F1376" s="2">
        <v>45539.664705300929</v>
      </c>
      <c r="G1376" s="2">
        <v>45525.452615740738</v>
      </c>
      <c r="H1376" s="2">
        <v>45527.69047775463</v>
      </c>
      <c r="I1376" s="1" t="s">
        <v>3021</v>
      </c>
      <c r="J1376" s="1" t="s">
        <v>2754</v>
      </c>
      <c r="K1376" t="s">
        <v>7081</v>
      </c>
    </row>
    <row r="1377" spans="1:11" x14ac:dyDescent="0.3">
      <c r="A1377" s="1" t="s">
        <v>7082</v>
      </c>
      <c r="B1377" s="3">
        <v>45502</v>
      </c>
      <c r="C1377">
        <v>2024</v>
      </c>
      <c r="D1377" s="1" t="s">
        <v>7083</v>
      </c>
      <c r="E1377" s="1" t="s">
        <v>3032</v>
      </c>
      <c r="F1377" s="2">
        <v>45539.664705347219</v>
      </c>
      <c r="G1377" s="2">
        <v>45525.452662037038</v>
      </c>
      <c r="H1377" s="2">
        <v>45527.690478101853</v>
      </c>
      <c r="I1377" s="1" t="s">
        <v>3021</v>
      </c>
      <c r="J1377" s="1" t="s">
        <v>2756</v>
      </c>
      <c r="K1377" t="s">
        <v>7084</v>
      </c>
    </row>
    <row r="1378" spans="1:11" x14ac:dyDescent="0.3">
      <c r="A1378" s="1" t="s">
        <v>7085</v>
      </c>
      <c r="B1378" s="3">
        <v>45307</v>
      </c>
      <c r="C1378">
        <v>2024</v>
      </c>
      <c r="D1378" s="1" t="s">
        <v>7086</v>
      </c>
      <c r="E1378" s="1" t="s">
        <v>3032</v>
      </c>
      <c r="F1378" s="2">
        <v>45539.664705381947</v>
      </c>
      <c r="G1378" s="2">
        <v>45525.452708333331</v>
      </c>
      <c r="H1378" s="2">
        <v>45527.690478240744</v>
      </c>
      <c r="I1378" s="1" t="s">
        <v>3021</v>
      </c>
      <c r="J1378" s="1" t="s">
        <v>2758</v>
      </c>
      <c r="K1378" t="s">
        <v>7087</v>
      </c>
    </row>
    <row r="1379" spans="1:11" x14ac:dyDescent="0.3">
      <c r="A1379" s="1" t="s">
        <v>7088</v>
      </c>
      <c r="B1379" s="3">
        <v>45240</v>
      </c>
      <c r="C1379">
        <v>2023</v>
      </c>
      <c r="D1379" s="1" t="s">
        <v>7089</v>
      </c>
      <c r="E1379" s="1" t="s">
        <v>3032</v>
      </c>
      <c r="F1379" s="2">
        <v>45539.664705428244</v>
      </c>
      <c r="G1379" s="2">
        <v>45525.45275462963</v>
      </c>
      <c r="H1379" s="2">
        <v>45527.69047869213</v>
      </c>
      <c r="I1379" s="1" t="s">
        <v>3021</v>
      </c>
      <c r="J1379" s="1" t="s">
        <v>2760</v>
      </c>
      <c r="K1379" t="s">
        <v>7090</v>
      </c>
    </row>
    <row r="1380" spans="1:11" x14ac:dyDescent="0.3">
      <c r="A1380" s="1" t="s">
        <v>7091</v>
      </c>
      <c r="B1380" s="3">
        <v>45411</v>
      </c>
      <c r="C1380">
        <v>2024</v>
      </c>
      <c r="D1380" s="1" t="s">
        <v>7092</v>
      </c>
      <c r="E1380" s="1" t="s">
        <v>3032</v>
      </c>
      <c r="F1380" s="2">
        <v>45539.664705462965</v>
      </c>
      <c r="G1380" s="2">
        <v>45525.4528125</v>
      </c>
      <c r="H1380" s="2">
        <v>45527.690479409721</v>
      </c>
      <c r="I1380" s="1" t="s">
        <v>3021</v>
      </c>
      <c r="J1380" s="1" t="s">
        <v>2762</v>
      </c>
      <c r="K1380" t="s">
        <v>7093</v>
      </c>
    </row>
    <row r="1381" spans="1:11" x14ac:dyDescent="0.3">
      <c r="A1381" s="1" t="s">
        <v>7094</v>
      </c>
      <c r="B1381" s="3">
        <v>45411</v>
      </c>
      <c r="C1381">
        <v>2024</v>
      </c>
      <c r="D1381" s="1" t="s">
        <v>7095</v>
      </c>
      <c r="E1381" s="1" t="s">
        <v>3032</v>
      </c>
      <c r="F1381" s="2">
        <v>45539.664705509262</v>
      </c>
      <c r="G1381" s="2">
        <v>45525.4528587963</v>
      </c>
      <c r="H1381" s="2">
        <v>45527.690479687502</v>
      </c>
      <c r="I1381" s="1" t="s">
        <v>3021</v>
      </c>
      <c r="J1381" s="1" t="s">
        <v>2764</v>
      </c>
      <c r="K1381" t="s">
        <v>7096</v>
      </c>
    </row>
    <row r="1382" spans="1:11" x14ac:dyDescent="0.3">
      <c r="A1382" s="1" t="s">
        <v>7097</v>
      </c>
      <c r="B1382" s="3">
        <v>45387</v>
      </c>
      <c r="C1382">
        <v>2024</v>
      </c>
      <c r="D1382" s="1" t="s">
        <v>7098</v>
      </c>
      <c r="E1382" s="1" t="s">
        <v>3032</v>
      </c>
      <c r="F1382" s="2">
        <v>45539.664705543983</v>
      </c>
      <c r="G1382" s="2">
        <v>45525.453310185185</v>
      </c>
      <c r="H1382" s="2">
        <v>45527.690480266203</v>
      </c>
      <c r="I1382" s="1" t="s">
        <v>3021</v>
      </c>
      <c r="J1382" s="1" t="s">
        <v>2766</v>
      </c>
      <c r="K1382" t="s">
        <v>7099</v>
      </c>
    </row>
    <row r="1383" spans="1:11" x14ac:dyDescent="0.3">
      <c r="A1383" s="1" t="s">
        <v>7100</v>
      </c>
      <c r="B1383" s="3">
        <v>45406</v>
      </c>
      <c r="C1383">
        <v>2024</v>
      </c>
      <c r="D1383" s="1" t="s">
        <v>7101</v>
      </c>
      <c r="E1383" s="1" t="s">
        <v>3032</v>
      </c>
      <c r="F1383" s="2">
        <v>45539.664705590279</v>
      </c>
      <c r="G1383" s="2">
        <v>45525.453356481485</v>
      </c>
      <c r="H1383" s="2">
        <v>45527.690480694444</v>
      </c>
      <c r="I1383" s="1" t="s">
        <v>3021</v>
      </c>
      <c r="J1383" s="1" t="s">
        <v>2768</v>
      </c>
      <c r="K1383" t="s">
        <v>7102</v>
      </c>
    </row>
    <row r="1384" spans="1:11" x14ac:dyDescent="0.3">
      <c r="A1384" s="1" t="s">
        <v>7103</v>
      </c>
      <c r="B1384" s="3">
        <v>45398</v>
      </c>
      <c r="C1384">
        <v>2024</v>
      </c>
      <c r="D1384" s="1" t="s">
        <v>7104</v>
      </c>
      <c r="E1384" s="1" t="s">
        <v>3032</v>
      </c>
      <c r="F1384" s="2">
        <v>45539.664705636576</v>
      </c>
      <c r="G1384" s="2">
        <v>45525.453402777777</v>
      </c>
      <c r="H1384" s="2">
        <v>45527.690480937497</v>
      </c>
      <c r="I1384" s="1" t="s">
        <v>3021</v>
      </c>
      <c r="J1384" s="1" t="s">
        <v>2770</v>
      </c>
      <c r="K1384" t="s">
        <v>7105</v>
      </c>
    </row>
    <row r="1385" spans="1:11" x14ac:dyDescent="0.3">
      <c r="A1385" s="1" t="s">
        <v>7106</v>
      </c>
      <c r="B1385" s="3">
        <v>45407</v>
      </c>
      <c r="C1385">
        <v>2024</v>
      </c>
      <c r="D1385" s="1" t="s">
        <v>7107</v>
      </c>
      <c r="E1385" s="1" t="s">
        <v>3032</v>
      </c>
      <c r="F1385" s="2">
        <v>45539.664705671297</v>
      </c>
      <c r="G1385" s="2">
        <v>45525.453449074077</v>
      </c>
      <c r="H1385" s="2">
        <v>45527.690481446756</v>
      </c>
      <c r="I1385" s="1" t="s">
        <v>3021</v>
      </c>
      <c r="J1385" s="1" t="s">
        <v>2772</v>
      </c>
      <c r="K1385" t="s">
        <v>7108</v>
      </c>
    </row>
    <row r="1386" spans="1:11" x14ac:dyDescent="0.3">
      <c r="A1386" s="1" t="s">
        <v>7109</v>
      </c>
      <c r="B1386" s="3">
        <v>45485</v>
      </c>
      <c r="C1386">
        <v>2024</v>
      </c>
      <c r="D1386" s="1" t="s">
        <v>7110</v>
      </c>
      <c r="E1386" s="1" t="s">
        <v>3032</v>
      </c>
      <c r="F1386" s="2">
        <v>45539.664705752315</v>
      </c>
      <c r="G1386" s="2">
        <v>45525.453506944446</v>
      </c>
      <c r="H1386" s="2">
        <v>45527.690481851852</v>
      </c>
      <c r="I1386" s="1" t="s">
        <v>3021</v>
      </c>
      <c r="J1386" s="1" t="s">
        <v>2774</v>
      </c>
      <c r="K1386" t="s">
        <v>7111</v>
      </c>
    </row>
    <row r="1387" spans="1:11" x14ac:dyDescent="0.3">
      <c r="A1387" s="1" t="s">
        <v>7112</v>
      </c>
      <c r="B1387" s="3">
        <v>45412</v>
      </c>
      <c r="C1387">
        <v>2024</v>
      </c>
      <c r="D1387" s="1" t="s">
        <v>7113</v>
      </c>
      <c r="E1387" s="1" t="s">
        <v>3032</v>
      </c>
      <c r="F1387" s="2">
        <v>45539.664705798612</v>
      </c>
      <c r="G1387" s="2">
        <v>45525.453553240739</v>
      </c>
      <c r="H1387" s="2">
        <v>45527.690482337966</v>
      </c>
      <c r="I1387" s="1" t="s">
        <v>3021</v>
      </c>
      <c r="J1387" s="1" t="s">
        <v>2776</v>
      </c>
      <c r="K1387" t="s">
        <v>7114</v>
      </c>
    </row>
    <row r="1388" spans="1:11" x14ac:dyDescent="0.3">
      <c r="A1388" s="1" t="s">
        <v>7115</v>
      </c>
      <c r="B1388" s="3">
        <v>45398</v>
      </c>
      <c r="C1388">
        <v>2024</v>
      </c>
      <c r="D1388" s="1" t="s">
        <v>7116</v>
      </c>
      <c r="E1388" s="1" t="s">
        <v>3032</v>
      </c>
      <c r="F1388" s="2">
        <v>45539.664705844909</v>
      </c>
      <c r="G1388" s="2">
        <v>45525.453599537039</v>
      </c>
      <c r="H1388" s="2">
        <v>45527.690482673614</v>
      </c>
      <c r="I1388" s="1" t="s">
        <v>3021</v>
      </c>
      <c r="J1388" s="1" t="s">
        <v>2778</v>
      </c>
      <c r="K1388" t="s">
        <v>7117</v>
      </c>
    </row>
    <row r="1389" spans="1:11" x14ac:dyDescent="0.3">
      <c r="A1389" s="1" t="s">
        <v>7118</v>
      </c>
      <c r="B1389" s="3">
        <v>45411</v>
      </c>
      <c r="C1389">
        <v>2024</v>
      </c>
      <c r="D1389" s="1" t="s">
        <v>7119</v>
      </c>
      <c r="E1389" s="1" t="s">
        <v>3032</v>
      </c>
      <c r="F1389" s="2">
        <v>45539.664705891206</v>
      </c>
      <c r="G1389" s="2">
        <v>45525.453645833331</v>
      </c>
      <c r="H1389" s="2">
        <v>45527.690483472223</v>
      </c>
      <c r="I1389" s="1" t="s">
        <v>3021</v>
      </c>
      <c r="J1389" s="1" t="s">
        <v>2780</v>
      </c>
      <c r="K1389" t="s">
        <v>7120</v>
      </c>
    </row>
    <row r="1390" spans="1:11" x14ac:dyDescent="0.3">
      <c r="A1390" s="1" t="s">
        <v>7121</v>
      </c>
      <c r="B1390" s="3">
        <v>45358</v>
      </c>
      <c r="C1390">
        <v>2024</v>
      </c>
      <c r="D1390" s="1" t="s">
        <v>7122</v>
      </c>
      <c r="E1390" s="1" t="s">
        <v>3032</v>
      </c>
      <c r="F1390" s="2">
        <v>45539.664705937503</v>
      </c>
      <c r="G1390" s="2">
        <v>45525.453692129631</v>
      </c>
      <c r="H1390" s="2">
        <v>45527.690483842591</v>
      </c>
      <c r="I1390" s="1" t="s">
        <v>3021</v>
      </c>
      <c r="J1390" s="1" t="s">
        <v>2782</v>
      </c>
      <c r="K1390" t="s">
        <v>7123</v>
      </c>
    </row>
    <row r="1391" spans="1:11" x14ac:dyDescent="0.3">
      <c r="A1391" s="1" t="s">
        <v>7124</v>
      </c>
      <c r="B1391" s="3">
        <v>45502</v>
      </c>
      <c r="C1391">
        <v>2024</v>
      </c>
      <c r="D1391" s="1" t="s">
        <v>7125</v>
      </c>
      <c r="E1391" s="1" t="s">
        <v>3032</v>
      </c>
      <c r="F1391" s="2">
        <v>45539.6647059838</v>
      </c>
      <c r="G1391" s="2">
        <v>45525.454201388886</v>
      </c>
      <c r="H1391" s="2">
        <v>45527.690484999999</v>
      </c>
      <c r="I1391" s="1" t="s">
        <v>3021</v>
      </c>
      <c r="J1391" s="1" t="s">
        <v>2784</v>
      </c>
      <c r="K1391" t="s">
        <v>7126</v>
      </c>
    </row>
    <row r="1392" spans="1:11" x14ac:dyDescent="0.3">
      <c r="A1392" s="1" t="s">
        <v>7127</v>
      </c>
      <c r="B1392" s="3">
        <v>45383</v>
      </c>
      <c r="C1392">
        <v>2024</v>
      </c>
      <c r="D1392" s="1" t="s">
        <v>7128</v>
      </c>
      <c r="E1392" s="1" t="s">
        <v>3032</v>
      </c>
      <c r="F1392" s="2">
        <v>45539.664706018521</v>
      </c>
      <c r="G1392" s="2">
        <v>45525.454155092593</v>
      </c>
      <c r="H1392" s="2">
        <v>45527.690484664352</v>
      </c>
      <c r="I1392" s="1" t="s">
        <v>3021</v>
      </c>
      <c r="J1392" s="1" t="s">
        <v>2786</v>
      </c>
      <c r="K1392" t="s">
        <v>7129</v>
      </c>
    </row>
    <row r="1393" spans="1:11" x14ac:dyDescent="0.3">
      <c r="A1393" s="1" t="s">
        <v>7130</v>
      </c>
      <c r="B1393" s="3">
        <v>45502</v>
      </c>
      <c r="C1393">
        <v>2024</v>
      </c>
      <c r="D1393" s="1" t="s">
        <v>7131</v>
      </c>
      <c r="E1393" s="1" t="s">
        <v>3032</v>
      </c>
      <c r="F1393" s="2">
        <v>45539.664706076386</v>
      </c>
      <c r="G1393" s="2">
        <v>45525.454664351855</v>
      </c>
      <c r="H1393" s="2">
        <v>45527.690485486113</v>
      </c>
      <c r="I1393" s="1" t="s">
        <v>3021</v>
      </c>
      <c r="J1393" s="1" t="s">
        <v>2788</v>
      </c>
      <c r="K1393" t="s">
        <v>7132</v>
      </c>
    </row>
    <row r="1394" spans="1:11" x14ac:dyDescent="0.3">
      <c r="A1394" s="1" t="s">
        <v>7133</v>
      </c>
      <c r="B1394" s="3">
        <v>45372</v>
      </c>
      <c r="C1394">
        <v>2024</v>
      </c>
      <c r="D1394" s="1" t="s">
        <v>7134</v>
      </c>
      <c r="E1394" s="1" t="s">
        <v>3032</v>
      </c>
      <c r="F1394" s="2">
        <v>45539.664706111114</v>
      </c>
      <c r="G1394" s="2">
        <v>45525.454710648148</v>
      </c>
      <c r="H1394" s="2">
        <v>45527.690485960651</v>
      </c>
      <c r="I1394" s="1" t="s">
        <v>3021</v>
      </c>
      <c r="J1394" s="1" t="s">
        <v>2790</v>
      </c>
      <c r="K1394" t="s">
        <v>7135</v>
      </c>
    </row>
    <row r="1395" spans="1:11" x14ac:dyDescent="0.3">
      <c r="A1395" s="1" t="s">
        <v>7136</v>
      </c>
      <c r="B1395" s="3">
        <v>45454</v>
      </c>
      <c r="C1395">
        <v>2024</v>
      </c>
      <c r="D1395" s="1" t="s">
        <v>7137</v>
      </c>
      <c r="E1395" s="1" t="s">
        <v>3032</v>
      </c>
      <c r="F1395" s="2">
        <v>45539.664706157404</v>
      </c>
      <c r="G1395" s="2">
        <v>45525.454756944448</v>
      </c>
      <c r="H1395" s="2">
        <v>45527.690486446758</v>
      </c>
      <c r="I1395" s="1" t="s">
        <v>3021</v>
      </c>
      <c r="J1395" s="1" t="s">
        <v>2792</v>
      </c>
      <c r="K1395" t="s">
        <v>7138</v>
      </c>
    </row>
    <row r="1396" spans="1:11" x14ac:dyDescent="0.3">
      <c r="A1396" s="1" t="s">
        <v>7139</v>
      </c>
      <c r="B1396" s="3">
        <v>45518</v>
      </c>
      <c r="C1396">
        <v>2024</v>
      </c>
      <c r="D1396" s="1" t="s">
        <v>7140</v>
      </c>
      <c r="E1396" s="1" t="s">
        <v>3032</v>
      </c>
      <c r="F1396" s="2">
        <v>45539.664706203701</v>
      </c>
      <c r="G1396" s="2">
        <v>45525.45480324074</v>
      </c>
      <c r="H1396" s="2">
        <v>45527.690486666666</v>
      </c>
      <c r="I1396" s="1" t="s">
        <v>3021</v>
      </c>
      <c r="J1396" s="1" t="s">
        <v>2794</v>
      </c>
      <c r="K1396" t="s">
        <v>7139</v>
      </c>
    </row>
    <row r="1397" spans="1:11" x14ac:dyDescent="0.3">
      <c r="A1397" s="1" t="s">
        <v>7141</v>
      </c>
      <c r="B1397" s="3">
        <v>45502</v>
      </c>
      <c r="C1397">
        <v>2024</v>
      </c>
      <c r="D1397" s="1" t="s">
        <v>7142</v>
      </c>
      <c r="E1397" s="1" t="s">
        <v>3032</v>
      </c>
      <c r="F1397" s="2">
        <v>45539.664706249998</v>
      </c>
      <c r="G1397" s="2">
        <v>45525.45484953704</v>
      </c>
      <c r="H1397" s="2">
        <v>45527.690486874999</v>
      </c>
      <c r="I1397" s="1" t="s">
        <v>3021</v>
      </c>
      <c r="J1397" s="1" t="s">
        <v>2796</v>
      </c>
      <c r="K1397" t="s">
        <v>7143</v>
      </c>
    </row>
    <row r="1398" spans="1:11" x14ac:dyDescent="0.3">
      <c r="A1398" s="1" t="s">
        <v>7144</v>
      </c>
      <c r="B1398" s="3">
        <v>45401</v>
      </c>
      <c r="C1398">
        <v>2024</v>
      </c>
      <c r="D1398" s="1" t="s">
        <v>7145</v>
      </c>
      <c r="E1398" s="1" t="s">
        <v>3032</v>
      </c>
      <c r="F1398" s="2">
        <v>45539.664706296295</v>
      </c>
      <c r="G1398" s="2">
        <v>45525.454953703702</v>
      </c>
      <c r="H1398" s="2">
        <v>45527.690487118052</v>
      </c>
      <c r="I1398" s="1" t="s">
        <v>3021</v>
      </c>
      <c r="J1398" s="1" t="s">
        <v>2798</v>
      </c>
      <c r="K1398" t="s">
        <v>7146</v>
      </c>
    </row>
    <row r="1399" spans="1:11" x14ac:dyDescent="0.3">
      <c r="A1399" s="1" t="s">
        <v>7147</v>
      </c>
      <c r="B1399" s="3">
        <v>45379</v>
      </c>
      <c r="C1399">
        <v>2024</v>
      </c>
      <c r="D1399" s="1" t="s">
        <v>7148</v>
      </c>
      <c r="E1399" s="1" t="s">
        <v>3032</v>
      </c>
      <c r="F1399" s="2">
        <v>45539.664706331016</v>
      </c>
      <c r="G1399" s="2">
        <v>45525.454895833333</v>
      </c>
      <c r="H1399" s="2">
        <v>45527.690486944448</v>
      </c>
      <c r="I1399" s="1" t="s">
        <v>3021</v>
      </c>
      <c r="J1399" s="1" t="s">
        <v>2800</v>
      </c>
      <c r="K1399" t="s">
        <v>7149</v>
      </c>
    </row>
    <row r="1400" spans="1:11" x14ac:dyDescent="0.3">
      <c r="A1400" s="1" t="s">
        <v>7150</v>
      </c>
      <c r="B1400" s="3">
        <v>45412</v>
      </c>
      <c r="C1400">
        <v>2024</v>
      </c>
      <c r="D1400" s="1" t="s">
        <v>7151</v>
      </c>
      <c r="E1400" s="1" t="s">
        <v>3032</v>
      </c>
      <c r="F1400" s="2">
        <v>45539.664706377313</v>
      </c>
      <c r="G1400" s="2">
        <v>45525.454988425925</v>
      </c>
      <c r="H1400" s="2">
        <v>45527.690487210646</v>
      </c>
      <c r="I1400" s="1" t="s">
        <v>3021</v>
      </c>
      <c r="J1400" s="1" t="s">
        <v>2802</v>
      </c>
      <c r="K1400" t="s">
        <v>7152</v>
      </c>
    </row>
    <row r="1401" spans="1:11" x14ac:dyDescent="0.3">
      <c r="A1401" s="1" t="s">
        <v>7153</v>
      </c>
      <c r="B1401" s="3">
        <v>45464</v>
      </c>
      <c r="C1401">
        <v>2024</v>
      </c>
      <c r="D1401" s="1" t="s">
        <v>7154</v>
      </c>
      <c r="E1401" s="1" t="s">
        <v>3032</v>
      </c>
      <c r="F1401" s="2">
        <v>45539.664706412033</v>
      </c>
      <c r="G1401" s="2">
        <v>45525.455034722225</v>
      </c>
      <c r="H1401" s="2">
        <v>45527.69048730324</v>
      </c>
      <c r="I1401" s="1" t="s">
        <v>3021</v>
      </c>
      <c r="J1401" s="1" t="s">
        <v>2804</v>
      </c>
      <c r="K1401" t="s">
        <v>7155</v>
      </c>
    </row>
    <row r="1402" spans="1:11" x14ac:dyDescent="0.3">
      <c r="A1402" s="1" t="s">
        <v>7156</v>
      </c>
      <c r="B1402" s="3">
        <v>45408</v>
      </c>
      <c r="C1402">
        <v>2024</v>
      </c>
      <c r="D1402" s="1" t="s">
        <v>7157</v>
      </c>
      <c r="E1402" s="1" t="s">
        <v>3032</v>
      </c>
      <c r="F1402" s="2">
        <v>45539.664706446762</v>
      </c>
      <c r="G1402" s="2">
        <v>45525.455092592594</v>
      </c>
      <c r="H1402" s="2">
        <v>45527.690487476852</v>
      </c>
      <c r="I1402" s="1" t="s">
        <v>3021</v>
      </c>
      <c r="J1402" s="1" t="s">
        <v>2806</v>
      </c>
      <c r="K1402" t="s">
        <v>7158</v>
      </c>
    </row>
    <row r="1403" spans="1:11" x14ac:dyDescent="0.3">
      <c r="A1403" s="1" t="s">
        <v>7159</v>
      </c>
      <c r="B1403" s="3">
        <v>45433</v>
      </c>
      <c r="C1403">
        <v>2024</v>
      </c>
      <c r="D1403" s="1" t="s">
        <v>7160</v>
      </c>
      <c r="E1403" s="1" t="s">
        <v>3032</v>
      </c>
      <c r="F1403" s="2">
        <v>45539.664706493058</v>
      </c>
      <c r="G1403" s="2">
        <v>45525.455138888887</v>
      </c>
      <c r="H1403" s="2">
        <v>45527.690487731481</v>
      </c>
      <c r="I1403" s="1" t="s">
        <v>3021</v>
      </c>
      <c r="J1403" s="1" t="s">
        <v>2808</v>
      </c>
      <c r="K1403" t="s">
        <v>7161</v>
      </c>
    </row>
    <row r="1404" spans="1:11" x14ac:dyDescent="0.3">
      <c r="A1404" s="1" t="s">
        <v>7162</v>
      </c>
      <c r="B1404" s="3">
        <v>45342</v>
      </c>
      <c r="C1404">
        <v>2024</v>
      </c>
      <c r="D1404" s="1" t="s">
        <v>7163</v>
      </c>
      <c r="E1404" s="1" t="s">
        <v>3032</v>
      </c>
      <c r="F1404" s="2">
        <v>45539.664706539355</v>
      </c>
      <c r="G1404" s="2">
        <v>45525.455185185187</v>
      </c>
      <c r="H1404" s="2">
        <v>45527.690487916669</v>
      </c>
      <c r="I1404" s="1" t="s">
        <v>3021</v>
      </c>
      <c r="J1404" s="1" t="s">
        <v>2810</v>
      </c>
      <c r="K1404" t="s">
        <v>7164</v>
      </c>
    </row>
    <row r="1405" spans="1:11" x14ac:dyDescent="0.3">
      <c r="A1405" s="1" t="s">
        <v>7165</v>
      </c>
      <c r="B1405" s="3">
        <v>45397</v>
      </c>
      <c r="C1405">
        <v>2024</v>
      </c>
      <c r="D1405" s="1" t="s">
        <v>7166</v>
      </c>
      <c r="E1405" s="1" t="s">
        <v>3032</v>
      </c>
      <c r="F1405" s="2">
        <v>45539.664706585645</v>
      </c>
      <c r="G1405" s="2">
        <v>45525.448159722226</v>
      </c>
      <c r="H1405" s="2">
        <v>45527.690458414349</v>
      </c>
      <c r="I1405" s="1" t="s">
        <v>3021</v>
      </c>
      <c r="J1405" s="1" t="s">
        <v>2812</v>
      </c>
      <c r="K1405" t="s">
        <v>7167</v>
      </c>
    </row>
    <row r="1406" spans="1:11" x14ac:dyDescent="0.3">
      <c r="A1406" s="1" t="s">
        <v>7168</v>
      </c>
      <c r="B1406" s="3">
        <v>45413</v>
      </c>
      <c r="C1406">
        <v>2024</v>
      </c>
      <c r="D1406" s="1" t="s">
        <v>7169</v>
      </c>
      <c r="E1406" s="1" t="s">
        <v>3032</v>
      </c>
      <c r="F1406" s="2">
        <v>45539.664706631942</v>
      </c>
      <c r="G1406" s="2">
        <v>45525.455289351848</v>
      </c>
      <c r="H1406" s="2">
        <v>45527.690488321758</v>
      </c>
      <c r="I1406" s="1" t="s">
        <v>3021</v>
      </c>
      <c r="J1406" s="1" t="s">
        <v>2814</v>
      </c>
      <c r="K1406" t="s">
        <v>7170</v>
      </c>
    </row>
    <row r="1407" spans="1:11" x14ac:dyDescent="0.3">
      <c r="A1407" s="1" t="s">
        <v>7171</v>
      </c>
      <c r="B1407" s="3">
        <v>45405</v>
      </c>
      <c r="C1407">
        <v>2024</v>
      </c>
      <c r="D1407" s="1" t="s">
        <v>7172</v>
      </c>
      <c r="E1407" s="1" t="s">
        <v>3032</v>
      </c>
      <c r="F1407" s="2">
        <v>45539.66470666667</v>
      </c>
      <c r="G1407" s="2">
        <v>45525.455335648148</v>
      </c>
      <c r="H1407" s="2">
        <v>45527.690488391207</v>
      </c>
      <c r="I1407" s="1" t="s">
        <v>3021</v>
      </c>
      <c r="J1407" s="1" t="s">
        <v>2816</v>
      </c>
      <c r="K1407" t="s">
        <v>7173</v>
      </c>
    </row>
    <row r="1408" spans="1:11" x14ac:dyDescent="0.3">
      <c r="A1408" s="1" t="s">
        <v>7174</v>
      </c>
      <c r="B1408" s="3">
        <v>45401</v>
      </c>
      <c r="C1408">
        <v>2024</v>
      </c>
      <c r="D1408" s="1" t="s">
        <v>7175</v>
      </c>
      <c r="E1408" s="1" t="s">
        <v>3032</v>
      </c>
      <c r="F1408" s="2">
        <v>45539.66470671296</v>
      </c>
      <c r="G1408" s="2">
        <v>45525.455381944441</v>
      </c>
      <c r="H1408" s="2">
        <v>45527.690488587963</v>
      </c>
      <c r="I1408" s="1" t="s">
        <v>3021</v>
      </c>
      <c r="J1408" s="1" t="s">
        <v>2818</v>
      </c>
      <c r="K1408" t="s">
        <v>7176</v>
      </c>
    </row>
    <row r="1409" spans="1:11" x14ac:dyDescent="0.3">
      <c r="A1409" s="1" t="s">
        <v>7177</v>
      </c>
      <c r="B1409" s="3">
        <v>45395</v>
      </c>
      <c r="C1409">
        <v>2024</v>
      </c>
      <c r="D1409" s="1" t="s">
        <v>7178</v>
      </c>
      <c r="E1409" s="1" t="s">
        <v>3032</v>
      </c>
      <c r="F1409" s="2">
        <v>45539.664706747688</v>
      </c>
      <c r="G1409" s="2">
        <v>45525.455428240741</v>
      </c>
      <c r="H1409" s="2">
        <v>45527.690488715278</v>
      </c>
      <c r="I1409" s="1" t="s">
        <v>3021</v>
      </c>
      <c r="J1409" s="1" t="s">
        <v>2820</v>
      </c>
      <c r="K1409" t="s">
        <v>7179</v>
      </c>
    </row>
    <row r="1410" spans="1:11" x14ac:dyDescent="0.3">
      <c r="A1410" s="1" t="s">
        <v>7180</v>
      </c>
      <c r="B1410" s="3">
        <v>45411</v>
      </c>
      <c r="C1410">
        <v>2024</v>
      </c>
      <c r="D1410" s="1" t="s">
        <v>7181</v>
      </c>
      <c r="E1410" s="1" t="s">
        <v>3032</v>
      </c>
      <c r="F1410" s="2">
        <v>45539.664706793985</v>
      </c>
      <c r="G1410" s="2">
        <v>45525.455474537041</v>
      </c>
      <c r="H1410" s="2">
        <v>45527.69048892361</v>
      </c>
      <c r="I1410" s="1" t="s">
        <v>3021</v>
      </c>
      <c r="J1410" s="1" t="s">
        <v>2822</v>
      </c>
      <c r="K1410" t="s">
        <v>7182</v>
      </c>
    </row>
    <row r="1411" spans="1:11" x14ac:dyDescent="0.3">
      <c r="A1411" s="1" t="s">
        <v>7183</v>
      </c>
      <c r="B1411" s="3">
        <v>45379</v>
      </c>
      <c r="C1411">
        <v>2024</v>
      </c>
      <c r="D1411" s="1" t="s">
        <v>7184</v>
      </c>
      <c r="E1411" s="1" t="s">
        <v>3032</v>
      </c>
      <c r="F1411" s="2">
        <v>45539.664706840274</v>
      </c>
      <c r="G1411" s="2">
        <v>45525.455578703702</v>
      </c>
      <c r="H1411" s="2">
        <v>45527.690489259257</v>
      </c>
      <c r="I1411" s="1" t="s">
        <v>3021</v>
      </c>
      <c r="J1411" s="1" t="s">
        <v>2824</v>
      </c>
      <c r="K1411" t="s">
        <v>7185</v>
      </c>
    </row>
    <row r="1412" spans="1:11" x14ac:dyDescent="0.3">
      <c r="A1412" s="1" t="s">
        <v>7186</v>
      </c>
      <c r="B1412" s="3">
        <v>45429</v>
      </c>
      <c r="C1412">
        <v>2024</v>
      </c>
      <c r="D1412" s="1" t="s">
        <v>7187</v>
      </c>
      <c r="E1412" s="1" t="s">
        <v>3032</v>
      </c>
      <c r="F1412" s="2">
        <v>45539.664706875003</v>
      </c>
      <c r="G1412" s="2">
        <v>45525.455625000002</v>
      </c>
      <c r="H1412" s="2">
        <v>45527.690489351851</v>
      </c>
      <c r="I1412" s="1" t="s">
        <v>3021</v>
      </c>
      <c r="J1412" s="1" t="s">
        <v>2826</v>
      </c>
      <c r="K1412" t="s">
        <v>7188</v>
      </c>
    </row>
    <row r="1413" spans="1:11" x14ac:dyDescent="0.3">
      <c r="A1413" s="1" t="s">
        <v>7189</v>
      </c>
      <c r="B1413" s="3">
        <v>45420</v>
      </c>
      <c r="C1413">
        <v>2024</v>
      </c>
      <c r="D1413" s="1" t="s">
        <v>7190</v>
      </c>
      <c r="E1413" s="1" t="s">
        <v>3032</v>
      </c>
      <c r="F1413" s="2">
        <v>45539.6647069213</v>
      </c>
      <c r="G1413" s="2">
        <v>45525.455671296295</v>
      </c>
      <c r="H1413" s="2">
        <v>45527.690489513887</v>
      </c>
      <c r="I1413" s="1" t="s">
        <v>3021</v>
      </c>
      <c r="J1413" s="1" t="s">
        <v>2828</v>
      </c>
      <c r="K1413" t="s">
        <v>7191</v>
      </c>
    </row>
    <row r="1414" spans="1:11" x14ac:dyDescent="0.3">
      <c r="A1414" s="1" t="s">
        <v>7192</v>
      </c>
      <c r="B1414" s="3">
        <v>45426</v>
      </c>
      <c r="C1414">
        <v>2024</v>
      </c>
      <c r="D1414" s="1" t="s">
        <v>7193</v>
      </c>
      <c r="E1414" s="1" t="s">
        <v>3032</v>
      </c>
      <c r="F1414" s="2">
        <v>45539.664706967589</v>
      </c>
      <c r="G1414" s="2">
        <v>45525.455717592595</v>
      </c>
      <c r="H1414" s="2">
        <v>45527.69048986111</v>
      </c>
      <c r="I1414" s="1" t="s">
        <v>3021</v>
      </c>
      <c r="J1414" s="1" t="s">
        <v>2830</v>
      </c>
      <c r="K1414" t="s">
        <v>7194</v>
      </c>
    </row>
    <row r="1415" spans="1:11" x14ac:dyDescent="0.3">
      <c r="A1415" s="1" t="s">
        <v>7195</v>
      </c>
      <c r="B1415" s="3">
        <v>45512</v>
      </c>
      <c r="C1415">
        <v>2024</v>
      </c>
      <c r="D1415" s="1" t="s">
        <v>7196</v>
      </c>
      <c r="E1415" s="1" t="s">
        <v>3032</v>
      </c>
      <c r="F1415" s="2">
        <v>45539.664707013886</v>
      </c>
      <c r="G1415" s="2">
        <v>45525.455520833333</v>
      </c>
      <c r="H1415" s="2">
        <v>45527.690489108798</v>
      </c>
      <c r="I1415" s="1" t="s">
        <v>3021</v>
      </c>
      <c r="J1415" s="1" t="s">
        <v>2832</v>
      </c>
      <c r="K1415" t="s">
        <v>7197</v>
      </c>
    </row>
    <row r="1416" spans="1:11" x14ac:dyDescent="0.3">
      <c r="A1416" s="1" t="s">
        <v>7198</v>
      </c>
      <c r="B1416" s="3">
        <v>45505</v>
      </c>
      <c r="C1416">
        <v>2024</v>
      </c>
      <c r="D1416" s="1" t="s">
        <v>7199</v>
      </c>
      <c r="E1416" s="1" t="s">
        <v>3032</v>
      </c>
      <c r="F1416" s="2">
        <v>45539.664707048614</v>
      </c>
      <c r="G1416" s="2">
        <v>45525.455821759257</v>
      </c>
      <c r="H1416" s="2">
        <v>45527.690490289351</v>
      </c>
      <c r="I1416" s="1" t="s">
        <v>3021</v>
      </c>
      <c r="J1416" s="1" t="s">
        <v>2834</v>
      </c>
      <c r="K1416" t="s">
        <v>7200</v>
      </c>
    </row>
    <row r="1417" spans="1:11" x14ac:dyDescent="0.3">
      <c r="A1417" s="1" t="s">
        <v>7201</v>
      </c>
      <c r="B1417" s="3">
        <v>45390</v>
      </c>
      <c r="C1417">
        <v>2024</v>
      </c>
      <c r="D1417" s="1" t="s">
        <v>7202</v>
      </c>
      <c r="E1417" s="1" t="s">
        <v>3032</v>
      </c>
      <c r="F1417" s="2">
        <v>45539.664707094904</v>
      </c>
      <c r="G1417" s="2">
        <v>45525.455868055556</v>
      </c>
      <c r="H1417" s="2">
        <v>45527.690490381945</v>
      </c>
      <c r="I1417" s="1" t="s">
        <v>3021</v>
      </c>
      <c r="J1417" s="1" t="s">
        <v>2836</v>
      </c>
      <c r="K1417" t="s">
        <v>7203</v>
      </c>
    </row>
    <row r="1418" spans="1:11" x14ac:dyDescent="0.3">
      <c r="A1418" s="1" t="s">
        <v>7204</v>
      </c>
      <c r="B1418" s="3">
        <v>45329</v>
      </c>
      <c r="C1418">
        <v>2024</v>
      </c>
      <c r="D1418" s="1" t="s">
        <v>7205</v>
      </c>
      <c r="E1418" s="1" t="s">
        <v>3032</v>
      </c>
      <c r="F1418" s="2">
        <v>45539.664707129632</v>
      </c>
      <c r="G1418" s="2">
        <v>45525.455775462964</v>
      </c>
      <c r="H1418" s="2">
        <v>45527.690490138892</v>
      </c>
      <c r="I1418" s="1" t="s">
        <v>3021</v>
      </c>
      <c r="J1418" s="1" t="s">
        <v>2838</v>
      </c>
      <c r="K1418" t="s">
        <v>7206</v>
      </c>
    </row>
    <row r="1419" spans="1:11" x14ac:dyDescent="0.3">
      <c r="A1419" s="1" t="s">
        <v>7207</v>
      </c>
      <c r="B1419" s="3">
        <v>45415</v>
      </c>
      <c r="C1419">
        <v>2024</v>
      </c>
      <c r="D1419" s="1" t="s">
        <v>7208</v>
      </c>
      <c r="E1419" s="1" t="s">
        <v>3032</v>
      </c>
      <c r="F1419" s="2">
        <v>45539.664707175929</v>
      </c>
      <c r="G1419" s="2">
        <v>45525.455995370372</v>
      </c>
      <c r="H1419" s="2">
        <v>45527.690490729168</v>
      </c>
      <c r="I1419" s="1" t="s">
        <v>3021</v>
      </c>
      <c r="J1419" s="1" t="s">
        <v>2840</v>
      </c>
      <c r="K1419" t="s">
        <v>7209</v>
      </c>
    </row>
    <row r="1420" spans="1:11" x14ac:dyDescent="0.3">
      <c r="A1420" s="1" t="s">
        <v>7210</v>
      </c>
      <c r="B1420" s="3">
        <v>45219</v>
      </c>
      <c r="C1420">
        <v>2023</v>
      </c>
      <c r="D1420" s="1" t="s">
        <v>7211</v>
      </c>
      <c r="E1420" s="1" t="s">
        <v>3032</v>
      </c>
      <c r="F1420" s="2">
        <v>45539.664707222226</v>
      </c>
      <c r="G1420" s="2">
        <v>45525.456041666665</v>
      </c>
      <c r="H1420" s="2">
        <v>45527.690490983798</v>
      </c>
      <c r="I1420" s="1" t="s">
        <v>3021</v>
      </c>
      <c r="J1420" s="1" t="s">
        <v>2842</v>
      </c>
      <c r="K1420" t="s">
        <v>7212</v>
      </c>
    </row>
    <row r="1421" spans="1:11" x14ac:dyDescent="0.3">
      <c r="A1421" s="1" t="s">
        <v>7213</v>
      </c>
      <c r="B1421" s="3">
        <v>45471</v>
      </c>
      <c r="C1421">
        <v>2024</v>
      </c>
      <c r="D1421" s="1" t="s">
        <v>7214</v>
      </c>
      <c r="E1421" s="1" t="s">
        <v>3032</v>
      </c>
      <c r="F1421" s="2">
        <v>45539.664707256947</v>
      </c>
      <c r="G1421" s="2">
        <v>45525.455914351849</v>
      </c>
      <c r="H1421" s="2">
        <v>45527.690490532405</v>
      </c>
      <c r="I1421" s="1" t="s">
        <v>3021</v>
      </c>
      <c r="J1421" s="1" t="s">
        <v>2844</v>
      </c>
      <c r="K1421" t="s">
        <v>7215</v>
      </c>
    </row>
    <row r="1422" spans="1:11" x14ac:dyDescent="0.3">
      <c r="A1422" s="1" t="s">
        <v>7216</v>
      </c>
      <c r="B1422" s="3">
        <v>45168</v>
      </c>
      <c r="C1422">
        <v>2023</v>
      </c>
      <c r="D1422" s="1" t="s">
        <v>7217</v>
      </c>
      <c r="E1422" s="1" t="s">
        <v>3032</v>
      </c>
      <c r="F1422" s="2">
        <v>45539.664707291668</v>
      </c>
      <c r="G1422" s="2">
        <v>45525.455243055556</v>
      </c>
      <c r="H1422" s="2">
        <v>45527.69048824074</v>
      </c>
      <c r="I1422" s="1" t="s">
        <v>3021</v>
      </c>
      <c r="J1422" s="1" t="s">
        <v>2846</v>
      </c>
      <c r="K1422" t="s">
        <v>7218</v>
      </c>
    </row>
    <row r="1423" spans="1:11" x14ac:dyDescent="0.3">
      <c r="A1423" s="1" t="s">
        <v>7219</v>
      </c>
      <c r="B1423" s="3">
        <v>45398</v>
      </c>
      <c r="C1423">
        <v>2024</v>
      </c>
      <c r="D1423" s="1" t="s">
        <v>7220</v>
      </c>
      <c r="E1423" s="1" t="s">
        <v>3032</v>
      </c>
      <c r="F1423" s="2">
        <v>45539.664707337965</v>
      </c>
      <c r="G1423" s="2">
        <v>45525.456087962964</v>
      </c>
      <c r="H1423" s="2">
        <v>45527.690491296293</v>
      </c>
      <c r="I1423" s="1" t="s">
        <v>3021</v>
      </c>
      <c r="J1423" s="1" t="s">
        <v>2848</v>
      </c>
      <c r="K1423" t="s">
        <v>7221</v>
      </c>
    </row>
    <row r="1424" spans="1:11" x14ac:dyDescent="0.3">
      <c r="A1424" s="1" t="s">
        <v>7222</v>
      </c>
      <c r="B1424" s="3">
        <v>45475</v>
      </c>
      <c r="C1424">
        <v>2024</v>
      </c>
      <c r="D1424" s="1" t="s">
        <v>7223</v>
      </c>
      <c r="E1424" s="1" t="s">
        <v>3032</v>
      </c>
      <c r="F1424" s="2">
        <v>45539.664707372685</v>
      </c>
      <c r="G1424" s="2">
        <v>45525.456134259257</v>
      </c>
      <c r="H1424" s="2">
        <v>45527.690491377318</v>
      </c>
      <c r="I1424" s="1" t="s">
        <v>3021</v>
      </c>
      <c r="J1424" s="1" t="s">
        <v>2850</v>
      </c>
      <c r="K1424" t="s">
        <v>3246</v>
      </c>
    </row>
    <row r="1425" spans="1:11" x14ac:dyDescent="0.3">
      <c r="A1425" s="1" t="s">
        <v>7224</v>
      </c>
      <c r="B1425" s="3">
        <v>45363</v>
      </c>
      <c r="C1425">
        <v>2024</v>
      </c>
      <c r="D1425" s="1" t="s">
        <v>7225</v>
      </c>
      <c r="E1425" s="1" t="s">
        <v>3032</v>
      </c>
      <c r="F1425" s="2">
        <v>45539.664707418982</v>
      </c>
      <c r="G1425" s="2">
        <v>45525.456180555557</v>
      </c>
      <c r="H1425" s="2">
        <v>45527.690491469904</v>
      </c>
      <c r="I1425" s="1" t="s">
        <v>3021</v>
      </c>
      <c r="J1425" s="1" t="s">
        <v>2852</v>
      </c>
      <c r="K1425" t="s">
        <v>7226</v>
      </c>
    </row>
    <row r="1426" spans="1:11" x14ac:dyDescent="0.3">
      <c r="A1426" s="1" t="s">
        <v>7227</v>
      </c>
      <c r="B1426" s="3">
        <v>45432</v>
      </c>
      <c r="C1426">
        <v>2024</v>
      </c>
      <c r="D1426" s="1" t="s">
        <v>7228</v>
      </c>
      <c r="E1426" s="1" t="s">
        <v>3032</v>
      </c>
      <c r="F1426" s="2">
        <v>45539.664707453703</v>
      </c>
      <c r="G1426" s="2">
        <v>45525.456226851849</v>
      </c>
      <c r="H1426" s="2">
        <v>45527.690491562498</v>
      </c>
      <c r="I1426" s="1" t="s">
        <v>3021</v>
      </c>
      <c r="J1426" s="1" t="s">
        <v>2854</v>
      </c>
      <c r="K1426" t="s">
        <v>7229</v>
      </c>
    </row>
    <row r="1427" spans="1:11" x14ac:dyDescent="0.3">
      <c r="A1427" s="1" t="s">
        <v>7230</v>
      </c>
      <c r="B1427" s="3">
        <v>45434</v>
      </c>
      <c r="C1427">
        <v>2024</v>
      </c>
      <c r="D1427" s="1" t="s">
        <v>7231</v>
      </c>
      <c r="E1427" s="1" t="s">
        <v>3032</v>
      </c>
      <c r="F1427" s="2">
        <v>45539.664707488424</v>
      </c>
      <c r="G1427" s="2">
        <v>45525.456284722219</v>
      </c>
      <c r="H1427" s="2">
        <v>45527.690491643516</v>
      </c>
      <c r="I1427" s="1" t="s">
        <v>3021</v>
      </c>
      <c r="J1427" s="1" t="s">
        <v>2856</v>
      </c>
      <c r="K1427" t="s">
        <v>7232</v>
      </c>
    </row>
    <row r="1428" spans="1:11" x14ac:dyDescent="0.3">
      <c r="A1428" s="1" t="s">
        <v>7233</v>
      </c>
      <c r="B1428" s="3">
        <v>45286</v>
      </c>
      <c r="C1428">
        <v>2023</v>
      </c>
      <c r="D1428" s="1" t="s">
        <v>7234</v>
      </c>
      <c r="E1428" s="1" t="s">
        <v>3032</v>
      </c>
      <c r="F1428" s="2">
        <v>45539.664707534721</v>
      </c>
      <c r="G1428" s="2">
        <v>45525.456331018519</v>
      </c>
      <c r="H1428" s="2">
        <v>45527.690491782407</v>
      </c>
      <c r="I1428" s="1" t="s">
        <v>3021</v>
      </c>
      <c r="J1428" s="1" t="s">
        <v>2858</v>
      </c>
      <c r="K1428" t="s">
        <v>7235</v>
      </c>
    </row>
    <row r="1429" spans="1:11" x14ac:dyDescent="0.3">
      <c r="A1429" s="1" t="s">
        <v>7236</v>
      </c>
      <c r="B1429" s="3">
        <v>45408</v>
      </c>
      <c r="C1429">
        <v>2024</v>
      </c>
      <c r="D1429" s="1" t="s">
        <v>7237</v>
      </c>
      <c r="E1429" s="1" t="s">
        <v>3032</v>
      </c>
      <c r="F1429" s="2">
        <v>45539.664707581018</v>
      </c>
      <c r="G1429" s="2">
        <v>45525.456377314818</v>
      </c>
      <c r="H1429" s="2">
        <v>45527.690491956018</v>
      </c>
      <c r="I1429" s="1" t="s">
        <v>3021</v>
      </c>
      <c r="J1429" s="1" t="s">
        <v>2860</v>
      </c>
      <c r="K1429" t="s">
        <v>3246</v>
      </c>
    </row>
    <row r="1430" spans="1:11" x14ac:dyDescent="0.3">
      <c r="A1430" s="1" t="s">
        <v>7238</v>
      </c>
      <c r="B1430" s="3">
        <v>45461</v>
      </c>
      <c r="C1430">
        <v>2024</v>
      </c>
      <c r="D1430" s="1" t="s">
        <v>7239</v>
      </c>
      <c r="E1430" s="1" t="s">
        <v>3032</v>
      </c>
      <c r="F1430" s="2">
        <v>45539.664707627315</v>
      </c>
      <c r="G1430" s="2">
        <v>45525.456423611111</v>
      </c>
      <c r="H1430" s="2">
        <v>45527.690492199072</v>
      </c>
      <c r="I1430" s="1" t="s">
        <v>3021</v>
      </c>
      <c r="J1430" s="1" t="s">
        <v>2862</v>
      </c>
      <c r="K1430" t="s">
        <v>7240</v>
      </c>
    </row>
    <row r="1431" spans="1:11" x14ac:dyDescent="0.3">
      <c r="A1431" s="1" t="s">
        <v>7241</v>
      </c>
      <c r="B1431" s="3">
        <v>45455</v>
      </c>
      <c r="C1431">
        <v>2024</v>
      </c>
      <c r="D1431" s="1" t="s">
        <v>7242</v>
      </c>
      <c r="E1431" s="1" t="s">
        <v>3032</v>
      </c>
      <c r="F1431" s="2">
        <v>45539.664707673612</v>
      </c>
      <c r="G1431" s="2">
        <v>45525.456469907411</v>
      </c>
      <c r="H1431" s="2">
        <v>45527.690492499998</v>
      </c>
      <c r="I1431" s="1" t="s">
        <v>3021</v>
      </c>
      <c r="J1431" s="1" t="s">
        <v>2864</v>
      </c>
      <c r="K1431" t="s">
        <v>7243</v>
      </c>
    </row>
    <row r="1432" spans="1:11" x14ac:dyDescent="0.3">
      <c r="A1432" s="1" t="s">
        <v>7244</v>
      </c>
      <c r="B1432" s="3">
        <v>45407</v>
      </c>
      <c r="C1432">
        <v>2024</v>
      </c>
      <c r="D1432" s="1" t="s">
        <v>7245</v>
      </c>
      <c r="E1432" s="1" t="s">
        <v>3032</v>
      </c>
      <c r="F1432" s="2">
        <v>45539.664707719909</v>
      </c>
      <c r="G1432" s="2">
        <v>45525.45652777778</v>
      </c>
      <c r="H1432" s="2">
        <v>45527.690492754627</v>
      </c>
      <c r="I1432" s="1" t="s">
        <v>3021</v>
      </c>
      <c r="J1432" s="1" t="s">
        <v>2866</v>
      </c>
      <c r="K1432" t="s">
        <v>7246</v>
      </c>
    </row>
    <row r="1433" spans="1:11" x14ac:dyDescent="0.3">
      <c r="A1433" s="1" t="s">
        <v>7247</v>
      </c>
      <c r="B1433" s="3">
        <v>45407</v>
      </c>
      <c r="C1433">
        <v>2024</v>
      </c>
      <c r="D1433" s="1" t="s">
        <v>7248</v>
      </c>
      <c r="E1433" s="1" t="s">
        <v>3032</v>
      </c>
      <c r="F1433" s="2">
        <v>45539.664707766206</v>
      </c>
      <c r="G1433" s="2">
        <v>45525.456574074073</v>
      </c>
      <c r="H1433" s="2">
        <v>45527.690492928239</v>
      </c>
      <c r="I1433" s="1" t="s">
        <v>3021</v>
      </c>
      <c r="J1433" s="1" t="s">
        <v>2868</v>
      </c>
      <c r="K1433" t="s">
        <v>7249</v>
      </c>
    </row>
    <row r="1434" spans="1:11" x14ac:dyDescent="0.3">
      <c r="A1434" s="1" t="s">
        <v>7250</v>
      </c>
      <c r="B1434" s="3">
        <v>45435</v>
      </c>
      <c r="C1434">
        <v>2024</v>
      </c>
      <c r="D1434" s="1" t="s">
        <v>7251</v>
      </c>
      <c r="E1434" s="1" t="s">
        <v>3032</v>
      </c>
      <c r="F1434" s="2">
        <v>45539.664707800926</v>
      </c>
      <c r="G1434" s="2">
        <v>45525.456620370373</v>
      </c>
      <c r="H1434" s="2">
        <v>45527.690493078706</v>
      </c>
      <c r="I1434" s="1" t="s">
        <v>3021</v>
      </c>
      <c r="J1434" s="1" t="s">
        <v>2870</v>
      </c>
      <c r="K1434" t="s">
        <v>7252</v>
      </c>
    </row>
    <row r="1435" spans="1:11" x14ac:dyDescent="0.3">
      <c r="A1435" s="1" t="s">
        <v>7253</v>
      </c>
      <c r="B1435" s="3">
        <v>45198</v>
      </c>
      <c r="C1435">
        <v>2023</v>
      </c>
      <c r="D1435" s="1" t="s">
        <v>7254</v>
      </c>
      <c r="E1435" s="1" t="s">
        <v>3032</v>
      </c>
      <c r="F1435" s="2">
        <v>45539.664707835647</v>
      </c>
      <c r="G1435" s="2">
        <v>45525.456666666665</v>
      </c>
      <c r="H1435" s="2">
        <v>45527.690493159724</v>
      </c>
      <c r="I1435" s="1" t="s">
        <v>3021</v>
      </c>
      <c r="J1435" s="1" t="s">
        <v>2872</v>
      </c>
      <c r="K1435" t="s">
        <v>7255</v>
      </c>
    </row>
    <row r="1436" spans="1:11" x14ac:dyDescent="0.3">
      <c r="A1436" s="1" t="s">
        <v>7256</v>
      </c>
      <c r="B1436" s="3">
        <v>45411</v>
      </c>
      <c r="C1436">
        <v>2024</v>
      </c>
      <c r="D1436" s="1" t="s">
        <v>7257</v>
      </c>
      <c r="E1436" s="1" t="s">
        <v>3032</v>
      </c>
      <c r="F1436" s="2">
        <v>45539.664707881944</v>
      </c>
      <c r="G1436" s="2">
        <v>45525.456770833334</v>
      </c>
      <c r="H1436" s="2">
        <v>45527.690493414353</v>
      </c>
      <c r="I1436" s="1" t="s">
        <v>3021</v>
      </c>
      <c r="J1436" s="1" t="s">
        <v>2874</v>
      </c>
      <c r="K1436" t="s">
        <v>7258</v>
      </c>
    </row>
    <row r="1437" spans="1:11" x14ac:dyDescent="0.3">
      <c r="A1437" s="1" t="s">
        <v>7259</v>
      </c>
      <c r="B1437" s="3">
        <v>45327</v>
      </c>
      <c r="C1437">
        <v>2024</v>
      </c>
      <c r="D1437" s="1" t="s">
        <v>7260</v>
      </c>
      <c r="E1437" s="1" t="s">
        <v>3032</v>
      </c>
      <c r="F1437" s="2">
        <v>45539.664707928241</v>
      </c>
      <c r="G1437" s="2">
        <v>45525.456863425927</v>
      </c>
      <c r="H1437" s="2">
        <v>45527.69049375</v>
      </c>
      <c r="I1437" s="1" t="s">
        <v>3021</v>
      </c>
      <c r="J1437" s="1" t="s">
        <v>2876</v>
      </c>
      <c r="K1437" t="s">
        <v>7261</v>
      </c>
    </row>
    <row r="1438" spans="1:11" x14ac:dyDescent="0.3">
      <c r="A1438" s="1" t="s">
        <v>7262</v>
      </c>
      <c r="B1438" s="3">
        <v>45392</v>
      </c>
      <c r="C1438">
        <v>2024</v>
      </c>
      <c r="D1438" s="1" t="s">
        <v>7263</v>
      </c>
      <c r="E1438" s="1" t="s">
        <v>3032</v>
      </c>
      <c r="F1438" s="2">
        <v>45539.664707974538</v>
      </c>
      <c r="G1438" s="2">
        <v>45525.456817129627</v>
      </c>
      <c r="H1438" s="2">
        <v>45527.690493483795</v>
      </c>
      <c r="I1438" s="1" t="s">
        <v>3021</v>
      </c>
      <c r="J1438" s="1" t="s">
        <v>2878</v>
      </c>
      <c r="K1438" t="s">
        <v>7264</v>
      </c>
    </row>
    <row r="1439" spans="1:11" x14ac:dyDescent="0.3">
      <c r="A1439" s="1" t="s">
        <v>7265</v>
      </c>
      <c r="B1439" s="3">
        <v>45404</v>
      </c>
      <c r="C1439">
        <v>2024</v>
      </c>
      <c r="D1439" s="1" t="s">
        <v>7266</v>
      </c>
      <c r="E1439" s="1" t="s">
        <v>3032</v>
      </c>
      <c r="F1439" s="2">
        <v>45539.664708009259</v>
      </c>
      <c r="G1439" s="2">
        <v>45525.456909722219</v>
      </c>
      <c r="H1439" s="2">
        <v>45527.69049385417</v>
      </c>
      <c r="I1439" s="1" t="s">
        <v>3021</v>
      </c>
      <c r="J1439" s="1" t="s">
        <v>2880</v>
      </c>
      <c r="K1439" t="s">
        <v>7267</v>
      </c>
    </row>
    <row r="1440" spans="1:11" x14ac:dyDescent="0.3">
      <c r="A1440" s="1" t="s">
        <v>7268</v>
      </c>
      <c r="B1440" s="3">
        <v>45524</v>
      </c>
      <c r="C1440">
        <v>2024</v>
      </c>
      <c r="D1440" s="1" t="s">
        <v>7269</v>
      </c>
      <c r="E1440" s="1" t="s">
        <v>3032</v>
      </c>
      <c r="F1440" s="2">
        <v>45539.664708055556</v>
      </c>
      <c r="G1440" s="2">
        <v>45525.456956018519</v>
      </c>
      <c r="H1440" s="2">
        <v>45527.690493946757</v>
      </c>
      <c r="I1440" s="1" t="s">
        <v>3021</v>
      </c>
      <c r="J1440" s="1" t="s">
        <v>2882</v>
      </c>
      <c r="K1440" t="s">
        <v>7270</v>
      </c>
    </row>
    <row r="1441" spans="1:11" x14ac:dyDescent="0.3">
      <c r="A1441" s="1" t="s">
        <v>7271</v>
      </c>
      <c r="B1441" s="3">
        <v>45435</v>
      </c>
      <c r="C1441">
        <v>2024</v>
      </c>
      <c r="D1441" s="1" t="s">
        <v>7272</v>
      </c>
      <c r="E1441" s="1" t="s">
        <v>3032</v>
      </c>
      <c r="F1441" s="2">
        <v>45539.664708101853</v>
      </c>
      <c r="G1441" s="2">
        <v>45525.457013888888</v>
      </c>
      <c r="H1441" s="2">
        <v>45527.690494236114</v>
      </c>
      <c r="I1441" s="1" t="s">
        <v>3021</v>
      </c>
      <c r="J1441" s="1" t="s">
        <v>2884</v>
      </c>
      <c r="K1441" t="s">
        <v>3246</v>
      </c>
    </row>
    <row r="1442" spans="1:11" x14ac:dyDescent="0.3">
      <c r="A1442" s="1" t="s">
        <v>7273</v>
      </c>
      <c r="B1442" s="3">
        <v>45379</v>
      </c>
      <c r="C1442">
        <v>2024</v>
      </c>
      <c r="D1442" s="1" t="s">
        <v>7274</v>
      </c>
      <c r="E1442" s="1" t="s">
        <v>3032</v>
      </c>
      <c r="F1442" s="2">
        <v>45539.664708136574</v>
      </c>
      <c r="G1442" s="2">
        <v>45525.456724537034</v>
      </c>
      <c r="H1442" s="2">
        <v>45527.690493333335</v>
      </c>
      <c r="I1442" s="1" t="s">
        <v>3021</v>
      </c>
      <c r="J1442" s="1" t="s">
        <v>2886</v>
      </c>
      <c r="K1442" t="s">
        <v>7275</v>
      </c>
    </row>
    <row r="1443" spans="1:11" x14ac:dyDescent="0.3">
      <c r="A1443" s="1" t="s">
        <v>7276</v>
      </c>
      <c r="B1443" s="3">
        <v>45407</v>
      </c>
      <c r="C1443">
        <v>2024</v>
      </c>
      <c r="D1443" s="1" t="s">
        <v>7277</v>
      </c>
      <c r="E1443" s="1" t="s">
        <v>3032</v>
      </c>
      <c r="F1443" s="2">
        <v>45539.664708182871</v>
      </c>
      <c r="G1443" s="2">
        <v>45525.457060185188</v>
      </c>
      <c r="H1443" s="2">
        <v>45527.690494374998</v>
      </c>
      <c r="I1443" s="1" t="s">
        <v>3021</v>
      </c>
      <c r="J1443" s="1" t="s">
        <v>2888</v>
      </c>
      <c r="K1443" t="s">
        <v>7278</v>
      </c>
    </row>
    <row r="1444" spans="1:11" x14ac:dyDescent="0.3">
      <c r="A1444" s="1" t="s">
        <v>7279</v>
      </c>
      <c r="B1444" s="3">
        <v>45420</v>
      </c>
      <c r="C1444">
        <v>2024</v>
      </c>
      <c r="D1444" s="1" t="s">
        <v>7280</v>
      </c>
      <c r="E1444" s="1" t="s">
        <v>3032</v>
      </c>
      <c r="F1444" s="2">
        <v>45539.664708217591</v>
      </c>
      <c r="G1444" s="2">
        <v>45525.457106481481</v>
      </c>
      <c r="H1444" s="2">
        <v>45527.690494525465</v>
      </c>
      <c r="I1444" s="1" t="s">
        <v>3021</v>
      </c>
      <c r="J1444" s="1" t="s">
        <v>2890</v>
      </c>
      <c r="K1444" t="s">
        <v>7281</v>
      </c>
    </row>
    <row r="1445" spans="1:11" x14ac:dyDescent="0.3">
      <c r="A1445" s="1" t="s">
        <v>7282</v>
      </c>
      <c r="B1445" s="3">
        <v>45399</v>
      </c>
      <c r="C1445">
        <v>2024</v>
      </c>
      <c r="D1445" s="1" t="s">
        <v>7283</v>
      </c>
      <c r="E1445" s="1" t="s">
        <v>3032</v>
      </c>
      <c r="F1445" s="2">
        <v>45539.664708263888</v>
      </c>
      <c r="G1445" s="2">
        <v>45525.457152777781</v>
      </c>
      <c r="H1445" s="2">
        <v>45527.69049483796</v>
      </c>
      <c r="I1445" s="1" t="s">
        <v>3021</v>
      </c>
      <c r="J1445" s="1" t="s">
        <v>2892</v>
      </c>
      <c r="K1445" t="s">
        <v>5698</v>
      </c>
    </row>
    <row r="1446" spans="1:11" x14ac:dyDescent="0.3">
      <c r="A1446" s="1" t="s">
        <v>7284</v>
      </c>
      <c r="B1446" s="3">
        <v>45513</v>
      </c>
      <c r="C1446">
        <v>2024</v>
      </c>
      <c r="D1446" s="1" t="s">
        <v>7285</v>
      </c>
      <c r="E1446" s="1" t="s">
        <v>3032</v>
      </c>
      <c r="F1446" s="2">
        <v>45539.664708310185</v>
      </c>
      <c r="G1446" s="2">
        <v>45525.457199074073</v>
      </c>
      <c r="H1446" s="2">
        <v>45527.690495115741</v>
      </c>
      <c r="I1446" s="1" t="s">
        <v>3021</v>
      </c>
      <c r="J1446" s="1" t="s">
        <v>2894</v>
      </c>
      <c r="K1446" t="s">
        <v>7286</v>
      </c>
    </row>
    <row r="1447" spans="1:11" x14ac:dyDescent="0.3">
      <c r="A1447" s="1" t="s">
        <v>7287</v>
      </c>
      <c r="B1447" s="3">
        <v>45317</v>
      </c>
      <c r="C1447">
        <v>2024</v>
      </c>
      <c r="D1447" s="1" t="s">
        <v>7288</v>
      </c>
      <c r="E1447" s="1" t="s">
        <v>3032</v>
      </c>
      <c r="F1447" s="2">
        <v>45539.664708344906</v>
      </c>
      <c r="G1447" s="2">
        <v>45525.457245370373</v>
      </c>
      <c r="H1447" s="2">
        <v>45527.690495208335</v>
      </c>
      <c r="I1447" s="1" t="s">
        <v>3021</v>
      </c>
      <c r="J1447" s="1" t="s">
        <v>2896</v>
      </c>
      <c r="K1447" t="s">
        <v>7289</v>
      </c>
    </row>
    <row r="1448" spans="1:11" x14ac:dyDescent="0.3">
      <c r="A1448" s="1" t="s">
        <v>7290</v>
      </c>
      <c r="B1448" s="3">
        <v>45223</v>
      </c>
      <c r="C1448">
        <v>2023</v>
      </c>
      <c r="D1448" s="1" t="s">
        <v>7291</v>
      </c>
      <c r="E1448" s="1" t="s">
        <v>3032</v>
      </c>
      <c r="F1448" s="2">
        <v>45539.664708391203</v>
      </c>
      <c r="G1448" s="2">
        <v>45525.457291666666</v>
      </c>
      <c r="H1448" s="2">
        <v>45527.690495405091</v>
      </c>
      <c r="I1448" s="1" t="s">
        <v>3021</v>
      </c>
      <c r="J1448" s="1" t="s">
        <v>2898</v>
      </c>
      <c r="K1448" t="s">
        <v>7292</v>
      </c>
    </row>
    <row r="1449" spans="1:11" x14ac:dyDescent="0.3">
      <c r="A1449" s="1" t="s">
        <v>7293</v>
      </c>
      <c r="B1449" s="3">
        <v>45513</v>
      </c>
      <c r="C1449">
        <v>2024</v>
      </c>
      <c r="D1449" s="1" t="s">
        <v>7294</v>
      </c>
      <c r="E1449" s="1" t="s">
        <v>3032</v>
      </c>
      <c r="F1449" s="2">
        <v>45539.664708449076</v>
      </c>
      <c r="G1449" s="2">
        <v>45525.457337962966</v>
      </c>
      <c r="H1449" s="2">
        <v>45527.690495578703</v>
      </c>
      <c r="I1449" s="1" t="s">
        <v>3021</v>
      </c>
      <c r="J1449" s="1" t="s">
        <v>2900</v>
      </c>
      <c r="K1449" t="s">
        <v>7295</v>
      </c>
    </row>
    <row r="1450" spans="1:11" x14ac:dyDescent="0.3">
      <c r="A1450" s="1" t="s">
        <v>7296</v>
      </c>
      <c r="B1450" s="3">
        <v>45385</v>
      </c>
      <c r="C1450">
        <v>2024</v>
      </c>
      <c r="D1450" s="1" t="s">
        <v>7297</v>
      </c>
      <c r="E1450" s="1" t="s">
        <v>3032</v>
      </c>
      <c r="F1450" s="2">
        <v>45539.664708495373</v>
      </c>
      <c r="G1450" s="2">
        <v>45525.457384259258</v>
      </c>
      <c r="H1450" s="2">
        <v>45527.690495671297</v>
      </c>
      <c r="I1450" s="1" t="s">
        <v>3021</v>
      </c>
      <c r="J1450" s="1" t="s">
        <v>2902</v>
      </c>
      <c r="K1450" t="s">
        <v>7298</v>
      </c>
    </row>
    <row r="1451" spans="1:11" x14ac:dyDescent="0.3">
      <c r="A1451" s="1" t="s">
        <v>7299</v>
      </c>
      <c r="B1451" s="3">
        <v>45392</v>
      </c>
      <c r="C1451">
        <v>2024</v>
      </c>
      <c r="D1451" s="1" t="s">
        <v>7300</v>
      </c>
      <c r="E1451" s="1" t="s">
        <v>3032</v>
      </c>
      <c r="F1451" s="2">
        <v>45539.66470854167</v>
      </c>
      <c r="G1451" s="2">
        <v>45525.45758101852</v>
      </c>
      <c r="H1451" s="2">
        <v>45527.690496597221</v>
      </c>
      <c r="I1451" s="1" t="s">
        <v>3021</v>
      </c>
      <c r="J1451" s="1" t="s">
        <v>2904</v>
      </c>
      <c r="K1451" t="s">
        <v>7301</v>
      </c>
    </row>
    <row r="1452" spans="1:11" x14ac:dyDescent="0.3">
      <c r="A1452" s="1" t="s">
        <v>7302</v>
      </c>
      <c r="B1452" s="3">
        <v>45366</v>
      </c>
      <c r="C1452">
        <v>2024</v>
      </c>
      <c r="D1452" s="1" t="s">
        <v>7303</v>
      </c>
      <c r="E1452" s="1" t="s">
        <v>3032</v>
      </c>
      <c r="F1452" s="2">
        <v>45539.664708576391</v>
      </c>
      <c r="G1452" s="2">
        <v>45525.457627314812</v>
      </c>
      <c r="H1452" s="2">
        <v>45527.690496689815</v>
      </c>
      <c r="I1452" s="1" t="s">
        <v>3021</v>
      </c>
      <c r="J1452" s="1" t="s">
        <v>2906</v>
      </c>
      <c r="K1452" t="s">
        <v>7304</v>
      </c>
    </row>
    <row r="1453" spans="1:11" x14ac:dyDescent="0.3">
      <c r="A1453" s="1" t="s">
        <v>7305</v>
      </c>
      <c r="B1453" s="3">
        <v>45495</v>
      </c>
      <c r="C1453">
        <v>2024</v>
      </c>
      <c r="D1453" s="1" t="s">
        <v>7306</v>
      </c>
      <c r="E1453" s="1" t="s">
        <v>3032</v>
      </c>
      <c r="F1453" s="2">
        <v>45539.664708622688</v>
      </c>
      <c r="G1453" s="2">
        <v>45525.457673611112</v>
      </c>
      <c r="H1453" s="2">
        <v>45527.690496875002</v>
      </c>
      <c r="I1453" s="1" t="s">
        <v>3021</v>
      </c>
      <c r="J1453" s="1" t="s">
        <v>2908</v>
      </c>
      <c r="K1453" t="s">
        <v>7307</v>
      </c>
    </row>
    <row r="1454" spans="1:11" x14ac:dyDescent="0.3">
      <c r="A1454" s="1" t="s">
        <v>7308</v>
      </c>
      <c r="B1454" s="3">
        <v>45379</v>
      </c>
      <c r="C1454">
        <v>2024</v>
      </c>
      <c r="D1454" s="1" t="s">
        <v>7309</v>
      </c>
      <c r="E1454" s="1" t="s">
        <v>3032</v>
      </c>
      <c r="F1454" s="2">
        <v>45539.664708692129</v>
      </c>
      <c r="G1454" s="2">
        <v>45525.457731481481</v>
      </c>
      <c r="H1454" s="2">
        <v>45527.690497013886</v>
      </c>
      <c r="I1454" s="1" t="s">
        <v>3021</v>
      </c>
      <c r="J1454" s="1" t="s">
        <v>2910</v>
      </c>
      <c r="K1454" t="s">
        <v>7310</v>
      </c>
    </row>
    <row r="1455" spans="1:11" x14ac:dyDescent="0.3">
      <c r="A1455" s="1" t="s">
        <v>7311</v>
      </c>
      <c r="B1455" s="3">
        <v>45377</v>
      </c>
      <c r="C1455">
        <v>2024</v>
      </c>
      <c r="D1455" s="1" t="s">
        <v>7312</v>
      </c>
      <c r="E1455" s="1" t="s">
        <v>3032</v>
      </c>
      <c r="F1455" s="2">
        <v>45539.664708738426</v>
      </c>
      <c r="G1455" s="2">
        <v>45525.457442129627</v>
      </c>
      <c r="H1455" s="2">
        <v>45527.690496064817</v>
      </c>
      <c r="I1455" s="1" t="s">
        <v>3021</v>
      </c>
      <c r="J1455" s="1" t="s">
        <v>2912</v>
      </c>
      <c r="K1455" t="s">
        <v>7313</v>
      </c>
    </row>
    <row r="1456" spans="1:11" x14ac:dyDescent="0.3">
      <c r="A1456" s="1" t="s">
        <v>7314</v>
      </c>
      <c r="B1456" s="3">
        <v>45411</v>
      </c>
      <c r="C1456">
        <v>2024</v>
      </c>
      <c r="D1456" s="1" t="s">
        <v>7315</v>
      </c>
      <c r="E1456" s="1" t="s">
        <v>3032</v>
      </c>
      <c r="F1456" s="2">
        <v>45539.664708773147</v>
      </c>
      <c r="G1456" s="2">
        <v>45525.457488425927</v>
      </c>
      <c r="H1456" s="2">
        <v>45527.690496261574</v>
      </c>
      <c r="I1456" s="1" t="s">
        <v>3021</v>
      </c>
      <c r="J1456" s="1" t="s">
        <v>2914</v>
      </c>
      <c r="K1456" t="s">
        <v>7316</v>
      </c>
    </row>
    <row r="1457" spans="1:11" x14ac:dyDescent="0.3">
      <c r="A1457" s="1" t="s">
        <v>7317</v>
      </c>
      <c r="B1457" s="3">
        <v>45407</v>
      </c>
      <c r="C1457">
        <v>2024</v>
      </c>
      <c r="D1457" s="1" t="s">
        <v>7318</v>
      </c>
      <c r="E1457" s="1" t="s">
        <v>3032</v>
      </c>
      <c r="F1457" s="2">
        <v>45539.664708819444</v>
      </c>
      <c r="G1457" s="2">
        <v>45525.45753472222</v>
      </c>
      <c r="H1457" s="2">
        <v>45527.690496423609</v>
      </c>
      <c r="I1457" s="1" t="s">
        <v>3021</v>
      </c>
      <c r="J1457" s="1" t="s">
        <v>2916</v>
      </c>
      <c r="K1457" t="s">
        <v>7319</v>
      </c>
    </row>
    <row r="1458" spans="1:11" x14ac:dyDescent="0.3">
      <c r="A1458" s="1" t="s">
        <v>7320</v>
      </c>
      <c r="B1458" s="3">
        <v>45411</v>
      </c>
      <c r="C1458">
        <v>2024</v>
      </c>
      <c r="D1458" s="1" t="s">
        <v>7321</v>
      </c>
      <c r="E1458" s="1" t="s">
        <v>3032</v>
      </c>
      <c r="F1458" s="2">
        <v>45539.664708865741</v>
      </c>
      <c r="G1458" s="2">
        <v>45525.457777777781</v>
      </c>
      <c r="H1458" s="2">
        <v>45527.690497187497</v>
      </c>
      <c r="I1458" s="1" t="s">
        <v>3021</v>
      </c>
      <c r="J1458" s="1" t="s">
        <v>2918</v>
      </c>
      <c r="K1458" t="s">
        <v>7322</v>
      </c>
    </row>
    <row r="1459" spans="1:11" x14ac:dyDescent="0.3">
      <c r="A1459" s="1" t="s">
        <v>7323</v>
      </c>
      <c r="B1459" s="3">
        <v>45502</v>
      </c>
      <c r="C1459">
        <v>2024</v>
      </c>
      <c r="D1459" s="1" t="s">
        <v>7324</v>
      </c>
      <c r="E1459" s="1" t="s">
        <v>3032</v>
      </c>
      <c r="F1459" s="2">
        <v>45539.664708912038</v>
      </c>
      <c r="G1459" s="2">
        <v>45525.457824074074</v>
      </c>
      <c r="H1459" s="2">
        <v>45527.690497361109</v>
      </c>
      <c r="I1459" s="1" t="s">
        <v>3021</v>
      </c>
      <c r="J1459" s="1" t="s">
        <v>2920</v>
      </c>
      <c r="K1459" t="s">
        <v>7325</v>
      </c>
    </row>
    <row r="1460" spans="1:11" x14ac:dyDescent="0.3">
      <c r="A1460" s="1" t="s">
        <v>7326</v>
      </c>
      <c r="B1460" s="3">
        <v>45471</v>
      </c>
      <c r="C1460">
        <v>2024</v>
      </c>
      <c r="D1460" s="1" t="s">
        <v>7327</v>
      </c>
      <c r="E1460" s="1" t="s">
        <v>3032</v>
      </c>
      <c r="F1460" s="2">
        <v>45539.664708958335</v>
      </c>
      <c r="G1460" s="2">
        <v>45525.457870370374</v>
      </c>
      <c r="H1460" s="2">
        <v>45527.690497511576</v>
      </c>
      <c r="I1460" s="1" t="s">
        <v>3021</v>
      </c>
      <c r="J1460" s="1" t="s">
        <v>2922</v>
      </c>
      <c r="K1460" t="s">
        <v>3246</v>
      </c>
    </row>
    <row r="1461" spans="1:11" x14ac:dyDescent="0.3">
      <c r="A1461" s="1" t="s">
        <v>7328</v>
      </c>
      <c r="B1461" s="3">
        <v>45415</v>
      </c>
      <c r="C1461">
        <v>2024</v>
      </c>
      <c r="D1461" s="1" t="s">
        <v>7329</v>
      </c>
      <c r="E1461" s="1" t="s">
        <v>3032</v>
      </c>
      <c r="F1461" s="2">
        <v>45539.664709004632</v>
      </c>
      <c r="G1461" s="2">
        <v>45525.457916666666</v>
      </c>
      <c r="H1461" s="2">
        <v>45527.690497743053</v>
      </c>
      <c r="I1461" s="1" t="s">
        <v>3021</v>
      </c>
      <c r="J1461" s="1" t="s">
        <v>2924</v>
      </c>
      <c r="K1461" t="s">
        <v>7330</v>
      </c>
    </row>
    <row r="1462" spans="1:11" x14ac:dyDescent="0.3">
      <c r="A1462" s="1" t="s">
        <v>7331</v>
      </c>
      <c r="B1462" s="3">
        <v>45475</v>
      </c>
      <c r="C1462">
        <v>2024</v>
      </c>
      <c r="D1462" s="1" t="s">
        <v>7332</v>
      </c>
      <c r="E1462" s="1" t="s">
        <v>3032</v>
      </c>
      <c r="F1462" s="2">
        <v>45539.664709050929</v>
      </c>
      <c r="G1462" s="2">
        <v>45525.457962962966</v>
      </c>
      <c r="H1462" s="2">
        <v>45527.690497870368</v>
      </c>
      <c r="I1462" s="1" t="s">
        <v>3021</v>
      </c>
      <c r="J1462" s="1" t="s">
        <v>2926</v>
      </c>
      <c r="K1462" t="s">
        <v>7333</v>
      </c>
    </row>
    <row r="1463" spans="1:11" x14ac:dyDescent="0.3">
      <c r="A1463" s="1" t="s">
        <v>7334</v>
      </c>
      <c r="B1463" s="3">
        <v>45379</v>
      </c>
      <c r="C1463">
        <v>2024</v>
      </c>
      <c r="D1463" s="1" t="s">
        <v>7335</v>
      </c>
      <c r="E1463" s="1" t="s">
        <v>3032</v>
      </c>
      <c r="F1463" s="2">
        <v>45539.664709097226</v>
      </c>
      <c r="G1463" s="2">
        <v>45525.458020833335</v>
      </c>
      <c r="H1463" s="2">
        <v>45527.690498124997</v>
      </c>
      <c r="I1463" s="1" t="s">
        <v>3021</v>
      </c>
      <c r="J1463" s="1" t="s">
        <v>2928</v>
      </c>
      <c r="K1463" t="s">
        <v>7336</v>
      </c>
    </row>
    <row r="1464" spans="1:11" x14ac:dyDescent="0.3">
      <c r="A1464" s="1" t="s">
        <v>7337</v>
      </c>
      <c r="B1464" s="3">
        <v>45411</v>
      </c>
      <c r="C1464">
        <v>2024</v>
      </c>
      <c r="D1464" s="1" t="s">
        <v>7338</v>
      </c>
      <c r="E1464" s="1" t="s">
        <v>3032</v>
      </c>
      <c r="F1464" s="2">
        <v>45539.664709143515</v>
      </c>
      <c r="G1464" s="2">
        <v>45525.458067129628</v>
      </c>
      <c r="H1464" s="2">
        <v>45527.690498321761</v>
      </c>
      <c r="I1464" s="1" t="s">
        <v>3021</v>
      </c>
      <c r="J1464" s="1" t="s">
        <v>2930</v>
      </c>
      <c r="K1464" t="s">
        <v>7339</v>
      </c>
    </row>
    <row r="1465" spans="1:11" x14ac:dyDescent="0.3">
      <c r="A1465" s="1" t="s">
        <v>7340</v>
      </c>
      <c r="B1465" s="3">
        <v>45502</v>
      </c>
      <c r="C1465">
        <v>2024</v>
      </c>
      <c r="D1465" s="1" t="s">
        <v>7341</v>
      </c>
      <c r="E1465" s="1" t="s">
        <v>3032</v>
      </c>
      <c r="F1465" s="2">
        <v>45539.664709178243</v>
      </c>
      <c r="G1465" s="2">
        <v>45525.458171296297</v>
      </c>
      <c r="H1465" s="2">
        <v>45527.690498692129</v>
      </c>
      <c r="I1465" s="1" t="s">
        <v>3021</v>
      </c>
      <c r="J1465" s="1" t="s">
        <v>2932</v>
      </c>
      <c r="K1465" t="s">
        <v>7342</v>
      </c>
    </row>
    <row r="1466" spans="1:11" x14ac:dyDescent="0.3">
      <c r="A1466" s="1" t="s">
        <v>7343</v>
      </c>
      <c r="B1466" s="3">
        <v>45379</v>
      </c>
      <c r="C1466">
        <v>2024</v>
      </c>
      <c r="D1466" s="1" t="s">
        <v>7344</v>
      </c>
      <c r="E1466" s="1" t="s">
        <v>3032</v>
      </c>
      <c r="F1466" s="2">
        <v>45539.66470922454</v>
      </c>
      <c r="G1466" s="2">
        <v>45525.458275462966</v>
      </c>
      <c r="H1466" s="2">
        <v>45527.690499062497</v>
      </c>
      <c r="I1466" s="1" t="s">
        <v>3021</v>
      </c>
      <c r="J1466" s="1" t="s">
        <v>2934</v>
      </c>
      <c r="K1466" t="s">
        <v>7345</v>
      </c>
    </row>
    <row r="1467" spans="1:11" x14ac:dyDescent="0.3">
      <c r="A1467" s="1" t="s">
        <v>7346</v>
      </c>
      <c r="B1467" s="3">
        <v>45376</v>
      </c>
      <c r="C1467">
        <v>2024</v>
      </c>
      <c r="D1467" s="1" t="s">
        <v>7347</v>
      </c>
      <c r="E1467" s="1" t="s">
        <v>3032</v>
      </c>
      <c r="F1467" s="2">
        <v>45539.664709259261</v>
      </c>
      <c r="G1467" s="2">
        <v>45525.45821759259</v>
      </c>
      <c r="H1467" s="2">
        <v>45527.690498773147</v>
      </c>
      <c r="I1467" s="1" t="s">
        <v>3021</v>
      </c>
      <c r="J1467" s="1" t="s">
        <v>2936</v>
      </c>
      <c r="K1467" t="s">
        <v>7348</v>
      </c>
    </row>
    <row r="1468" spans="1:11" x14ac:dyDescent="0.3">
      <c r="A1468" s="1" t="s">
        <v>7349</v>
      </c>
      <c r="B1468" s="3">
        <v>45418</v>
      </c>
      <c r="C1468">
        <v>2024</v>
      </c>
      <c r="D1468" s="1" t="s">
        <v>7350</v>
      </c>
      <c r="E1468" s="1" t="s">
        <v>3032</v>
      </c>
      <c r="F1468" s="2">
        <v>45539.664709293982</v>
      </c>
      <c r="G1468" s="2">
        <v>45525.458113425928</v>
      </c>
      <c r="H1468" s="2">
        <v>45527.690498506941</v>
      </c>
      <c r="I1468" s="1" t="s">
        <v>3021</v>
      </c>
      <c r="J1468" s="1" t="s">
        <v>2938</v>
      </c>
      <c r="K1468" t="s">
        <v>7351</v>
      </c>
    </row>
    <row r="1469" spans="1:11" x14ac:dyDescent="0.3">
      <c r="A1469" s="1" t="s">
        <v>7352</v>
      </c>
      <c r="B1469" s="3">
        <v>45366</v>
      </c>
      <c r="C1469">
        <v>2024</v>
      </c>
      <c r="D1469" s="1" t="s">
        <v>7353</v>
      </c>
      <c r="E1469" s="1" t="s">
        <v>3032</v>
      </c>
      <c r="F1469" s="2">
        <v>45539.664709340279</v>
      </c>
      <c r="G1469" s="2">
        <v>45525.458368055559</v>
      </c>
      <c r="H1469" s="2">
        <v>45527.690499363423</v>
      </c>
      <c r="I1469" s="1" t="s">
        <v>3021</v>
      </c>
      <c r="J1469" s="1" t="s">
        <v>2940</v>
      </c>
      <c r="K1469" t="s">
        <v>7354</v>
      </c>
    </row>
    <row r="1470" spans="1:11" x14ac:dyDescent="0.3">
      <c r="A1470" s="1" t="s">
        <v>7355</v>
      </c>
      <c r="B1470" s="3">
        <v>45366</v>
      </c>
      <c r="C1470">
        <v>2024</v>
      </c>
      <c r="D1470" s="1" t="s">
        <v>7356</v>
      </c>
      <c r="E1470" s="1" t="s">
        <v>3032</v>
      </c>
      <c r="F1470" s="2">
        <v>45539.664709386576</v>
      </c>
      <c r="G1470" s="2">
        <v>45525.458321759259</v>
      </c>
      <c r="H1470" s="2">
        <v>45527.690499178243</v>
      </c>
      <c r="I1470" s="1" t="s">
        <v>3021</v>
      </c>
      <c r="J1470" s="1" t="s">
        <v>2942</v>
      </c>
      <c r="K1470" t="s">
        <v>7357</v>
      </c>
    </row>
    <row r="1471" spans="1:11" x14ac:dyDescent="0.3">
      <c r="A1471" s="1" t="s">
        <v>7358</v>
      </c>
      <c r="B1471" s="3">
        <v>45259</v>
      </c>
      <c r="C1471">
        <v>2023</v>
      </c>
      <c r="D1471" s="1" t="s">
        <v>7359</v>
      </c>
      <c r="E1471" s="1" t="s">
        <v>3032</v>
      </c>
      <c r="F1471" s="2">
        <v>45539.664709432873</v>
      </c>
      <c r="G1471" s="2">
        <v>45525.458437499998</v>
      </c>
      <c r="H1471" s="2">
        <v>45527.690499733799</v>
      </c>
      <c r="I1471" s="1" t="s">
        <v>3021</v>
      </c>
      <c r="J1471" s="1" t="s">
        <v>2944</v>
      </c>
      <c r="K1471" t="s">
        <v>7360</v>
      </c>
    </row>
    <row r="1472" spans="1:11" x14ac:dyDescent="0.3">
      <c r="A1472" s="1" t="s">
        <v>7361</v>
      </c>
      <c r="B1472" s="3">
        <v>45380</v>
      </c>
      <c r="C1472">
        <v>2024</v>
      </c>
      <c r="D1472" s="1" t="s">
        <v>7362</v>
      </c>
      <c r="E1472" s="1" t="s">
        <v>3032</v>
      </c>
      <c r="F1472" s="2">
        <v>45539.664709467594</v>
      </c>
      <c r="G1472" s="2">
        <v>45525.458495370367</v>
      </c>
      <c r="H1472" s="2">
        <v>45527.690499895834</v>
      </c>
      <c r="I1472" s="1" t="s">
        <v>3021</v>
      </c>
      <c r="J1472" s="1" t="s">
        <v>2946</v>
      </c>
      <c r="K1472" t="s">
        <v>7363</v>
      </c>
    </row>
    <row r="1473" spans="1:11" x14ac:dyDescent="0.3">
      <c r="A1473" s="1" t="s">
        <v>7364</v>
      </c>
      <c r="B1473" s="3">
        <v>45408</v>
      </c>
      <c r="C1473">
        <v>2024</v>
      </c>
      <c r="D1473" s="1" t="s">
        <v>7365</v>
      </c>
      <c r="E1473" s="1" t="s">
        <v>3032</v>
      </c>
      <c r="F1473" s="2">
        <v>45539.664709513891</v>
      </c>
      <c r="G1473" s="2">
        <v>45525.458541666667</v>
      </c>
      <c r="H1473" s="2">
        <v>45527.690500590281</v>
      </c>
      <c r="I1473" s="1" t="s">
        <v>3021</v>
      </c>
      <c r="J1473" s="1" t="s">
        <v>2948</v>
      </c>
      <c r="K1473" t="s">
        <v>7366</v>
      </c>
    </row>
    <row r="1474" spans="1:11" x14ac:dyDescent="0.3">
      <c r="A1474" s="1" t="s">
        <v>7367</v>
      </c>
      <c r="B1474" s="3">
        <v>45358</v>
      </c>
      <c r="C1474">
        <v>2024</v>
      </c>
      <c r="D1474" s="1" t="s">
        <v>7368</v>
      </c>
      <c r="E1474" s="1" t="s">
        <v>3032</v>
      </c>
      <c r="F1474" s="2">
        <v>45539.664709548611</v>
      </c>
      <c r="G1474" s="2">
        <v>45525.458587962959</v>
      </c>
      <c r="H1474" s="2">
        <v>45527.690500763892</v>
      </c>
      <c r="I1474" s="1" t="s">
        <v>3021</v>
      </c>
      <c r="J1474" s="1" t="s">
        <v>2950</v>
      </c>
      <c r="K1474" t="s">
        <v>7369</v>
      </c>
    </row>
    <row r="1475" spans="1:11" x14ac:dyDescent="0.3">
      <c r="A1475" s="1" t="s">
        <v>7370</v>
      </c>
      <c r="B1475" s="3">
        <v>45405</v>
      </c>
      <c r="C1475">
        <v>2024</v>
      </c>
      <c r="D1475" s="1" t="s">
        <v>7371</v>
      </c>
      <c r="E1475" s="1" t="s">
        <v>3032</v>
      </c>
      <c r="F1475" s="2">
        <v>45539.664709594908</v>
      </c>
      <c r="G1475" s="2">
        <v>45525.458634259259</v>
      </c>
      <c r="H1475" s="2">
        <v>45527.690500960649</v>
      </c>
      <c r="I1475" s="1" t="s">
        <v>3021</v>
      </c>
      <c r="J1475" s="1" t="s">
        <v>2952</v>
      </c>
      <c r="K1475" t="s">
        <v>7372</v>
      </c>
    </row>
    <row r="1476" spans="1:11" x14ac:dyDescent="0.3">
      <c r="A1476" s="1" t="s">
        <v>7373</v>
      </c>
      <c r="B1476" s="3">
        <v>45358</v>
      </c>
      <c r="C1476">
        <v>2024</v>
      </c>
      <c r="D1476" s="1" t="s">
        <v>7374</v>
      </c>
      <c r="E1476" s="1" t="s">
        <v>3032</v>
      </c>
      <c r="F1476" s="2">
        <v>45539.664709629629</v>
      </c>
      <c r="G1476" s="2">
        <v>45525.458680555559</v>
      </c>
      <c r="H1476" s="2">
        <v>45527.69050128472</v>
      </c>
      <c r="I1476" s="1" t="s">
        <v>3021</v>
      </c>
      <c r="J1476" s="1" t="s">
        <v>2954</v>
      </c>
      <c r="K1476" t="s">
        <v>7375</v>
      </c>
    </row>
    <row r="1477" spans="1:11" x14ac:dyDescent="0.3">
      <c r="A1477" s="1" t="s">
        <v>7376</v>
      </c>
      <c r="B1477" s="3">
        <v>45427</v>
      </c>
      <c r="C1477">
        <v>2024</v>
      </c>
      <c r="D1477" s="1" t="s">
        <v>7377</v>
      </c>
      <c r="E1477" s="1" t="s">
        <v>3032</v>
      </c>
      <c r="F1477" s="2">
        <v>45539.664709675926</v>
      </c>
      <c r="G1477" s="2">
        <v>45525.459155092591</v>
      </c>
      <c r="H1477" s="2">
        <v>45527.690501504629</v>
      </c>
      <c r="I1477" s="1" t="s">
        <v>3021</v>
      </c>
      <c r="J1477" s="1" t="s">
        <v>2956</v>
      </c>
      <c r="K1477" t="s">
        <v>7378</v>
      </c>
    </row>
    <row r="1478" spans="1:11" x14ac:dyDescent="0.3">
      <c r="A1478" s="1" t="s">
        <v>7379</v>
      </c>
      <c r="B1478" s="3">
        <v>45446</v>
      </c>
      <c r="C1478">
        <v>2024</v>
      </c>
      <c r="D1478" s="1" t="s">
        <v>7380</v>
      </c>
      <c r="E1478" s="1" t="s">
        <v>3032</v>
      </c>
      <c r="F1478" s="2">
        <v>45539.664709710647</v>
      </c>
      <c r="G1478" s="2">
        <v>45525.459247685183</v>
      </c>
      <c r="H1478" s="2">
        <v>45527.69050193287</v>
      </c>
      <c r="I1478" s="1" t="s">
        <v>3021</v>
      </c>
      <c r="J1478" s="1" t="s">
        <v>2958</v>
      </c>
      <c r="K1478" t="s">
        <v>7381</v>
      </c>
    </row>
    <row r="1479" spans="1:11" x14ac:dyDescent="0.3">
      <c r="A1479" s="1" t="s">
        <v>7382</v>
      </c>
      <c r="B1479" s="3">
        <v>45401</v>
      </c>
      <c r="C1479">
        <v>2024</v>
      </c>
      <c r="D1479" s="1" t="s">
        <v>7383</v>
      </c>
      <c r="E1479" s="1" t="s">
        <v>3032</v>
      </c>
      <c r="F1479" s="2">
        <v>45539.664709745368</v>
      </c>
      <c r="G1479" s="2">
        <v>45525.459201388891</v>
      </c>
      <c r="H1479" s="2">
        <v>45527.690501840276</v>
      </c>
      <c r="I1479" s="1" t="s">
        <v>3021</v>
      </c>
      <c r="J1479" s="1" t="s">
        <v>2960</v>
      </c>
      <c r="K1479" t="s">
        <v>7384</v>
      </c>
    </row>
    <row r="1480" spans="1:11" x14ac:dyDescent="0.3">
      <c r="A1480" s="1" t="s">
        <v>7385</v>
      </c>
      <c r="B1480" s="3">
        <v>45374</v>
      </c>
      <c r="C1480">
        <v>2024</v>
      </c>
      <c r="D1480" s="1" t="s">
        <v>7386</v>
      </c>
      <c r="E1480" s="1" t="s">
        <v>3032</v>
      </c>
      <c r="F1480" s="2">
        <v>45539.664709791665</v>
      </c>
      <c r="G1480" s="2">
        <v>45525.459293981483</v>
      </c>
      <c r="H1480" s="2">
        <v>45527.690502141202</v>
      </c>
      <c r="I1480" s="1" t="s">
        <v>3021</v>
      </c>
      <c r="J1480" s="1" t="s">
        <v>2962</v>
      </c>
      <c r="K1480" t="s">
        <v>7387</v>
      </c>
    </row>
    <row r="1481" spans="1:11" x14ac:dyDescent="0.3">
      <c r="A1481" s="1" t="s">
        <v>7388</v>
      </c>
      <c r="B1481" s="3">
        <v>45428</v>
      </c>
      <c r="C1481">
        <v>2024</v>
      </c>
      <c r="D1481" s="1" t="s">
        <v>7389</v>
      </c>
      <c r="E1481" s="1" t="s">
        <v>3032</v>
      </c>
      <c r="F1481" s="2">
        <v>45539.664709826386</v>
      </c>
      <c r="G1481" s="2">
        <v>45525.459340277775</v>
      </c>
      <c r="H1481" s="2">
        <v>45527.690502349535</v>
      </c>
      <c r="I1481" s="1" t="s">
        <v>3021</v>
      </c>
      <c r="J1481" s="1" t="s">
        <v>2964</v>
      </c>
      <c r="K1481" t="s">
        <v>7390</v>
      </c>
    </row>
    <row r="1482" spans="1:11" x14ac:dyDescent="0.3">
      <c r="A1482" s="1" t="s">
        <v>7391</v>
      </c>
      <c r="B1482" s="3">
        <v>45401</v>
      </c>
      <c r="C1482">
        <v>2024</v>
      </c>
      <c r="D1482" s="1" t="s">
        <v>7392</v>
      </c>
      <c r="E1482" s="1" t="s">
        <v>3032</v>
      </c>
      <c r="F1482" s="2">
        <v>45539.664709872683</v>
      </c>
      <c r="G1482" s="2">
        <v>45525.459479166668</v>
      </c>
      <c r="H1482" s="2">
        <v>45527.690503032405</v>
      </c>
      <c r="I1482" s="1" t="s">
        <v>3021</v>
      </c>
      <c r="J1482" s="1" t="s">
        <v>2966</v>
      </c>
      <c r="K1482" t="s">
        <v>7393</v>
      </c>
    </row>
    <row r="1483" spans="1:11" x14ac:dyDescent="0.3">
      <c r="A1483" s="1" t="s">
        <v>7394</v>
      </c>
      <c r="B1483" s="3">
        <v>45506</v>
      </c>
      <c r="C1483">
        <v>2024</v>
      </c>
      <c r="D1483" s="1" t="s">
        <v>7395</v>
      </c>
      <c r="E1483" s="1" t="s">
        <v>3032</v>
      </c>
      <c r="F1483" s="2">
        <v>45539.664709930556</v>
      </c>
      <c r="G1483" s="2">
        <v>45525.459386574075</v>
      </c>
      <c r="H1483" s="2">
        <v>45527.690502708334</v>
      </c>
      <c r="I1483" s="1" t="s">
        <v>3021</v>
      </c>
      <c r="J1483" s="1" t="s">
        <v>2968</v>
      </c>
      <c r="K1483" t="s">
        <v>7396</v>
      </c>
    </row>
    <row r="1484" spans="1:11" x14ac:dyDescent="0.3">
      <c r="A1484" s="1" t="s">
        <v>7397</v>
      </c>
      <c r="B1484" s="3">
        <v>45419</v>
      </c>
      <c r="C1484">
        <v>2024</v>
      </c>
      <c r="D1484" s="1" t="s">
        <v>7398</v>
      </c>
      <c r="E1484" s="1" t="s">
        <v>3032</v>
      </c>
      <c r="F1484" s="2">
        <v>45539.664709976852</v>
      </c>
      <c r="G1484" s="2">
        <v>45525.459444444445</v>
      </c>
      <c r="H1484" s="2">
        <v>45527.690502881946</v>
      </c>
      <c r="I1484" s="1" t="s">
        <v>3021</v>
      </c>
      <c r="J1484" s="1" t="s">
        <v>2970</v>
      </c>
      <c r="K1484" t="s">
        <v>7399</v>
      </c>
    </row>
    <row r="1485" spans="1:11" x14ac:dyDescent="0.3">
      <c r="A1485" s="1" t="s">
        <v>7400</v>
      </c>
      <c r="B1485" s="3">
        <v>45438</v>
      </c>
      <c r="C1485">
        <v>2024</v>
      </c>
      <c r="D1485" s="1" t="s">
        <v>7401</v>
      </c>
      <c r="E1485" s="1" t="s">
        <v>3032</v>
      </c>
      <c r="F1485" s="2">
        <v>45539.664710023149</v>
      </c>
      <c r="G1485" s="2">
        <v>45525.459537037037</v>
      </c>
      <c r="H1485" s="2">
        <v>45527.690503206017</v>
      </c>
      <c r="I1485" s="1" t="s">
        <v>3021</v>
      </c>
      <c r="J1485" s="1" t="s">
        <v>2972</v>
      </c>
      <c r="K1485" t="s">
        <v>7402</v>
      </c>
    </row>
    <row r="1486" spans="1:11" x14ac:dyDescent="0.3">
      <c r="A1486" s="1" t="s">
        <v>7403</v>
      </c>
      <c r="B1486" s="3">
        <v>45400</v>
      </c>
      <c r="C1486">
        <v>2024</v>
      </c>
      <c r="D1486" s="1" t="s">
        <v>7404</v>
      </c>
      <c r="E1486" s="1" t="s">
        <v>3032</v>
      </c>
      <c r="F1486" s="2">
        <v>45539.66471005787</v>
      </c>
      <c r="G1486" s="2">
        <v>45525.459583333337</v>
      </c>
      <c r="H1486" s="2">
        <v>45527.69050340278</v>
      </c>
      <c r="I1486" s="1" t="s">
        <v>3021</v>
      </c>
      <c r="J1486" s="1" t="s">
        <v>2974</v>
      </c>
      <c r="K1486" t="s">
        <v>7405</v>
      </c>
    </row>
    <row r="1487" spans="1:11" x14ac:dyDescent="0.3">
      <c r="A1487" s="1" t="s">
        <v>7406</v>
      </c>
      <c r="B1487" s="3">
        <v>45502</v>
      </c>
      <c r="C1487">
        <v>2024</v>
      </c>
      <c r="D1487" s="1" t="s">
        <v>7407</v>
      </c>
      <c r="E1487" s="1" t="s">
        <v>3032</v>
      </c>
      <c r="F1487" s="2">
        <v>45539.664710104167</v>
      </c>
      <c r="G1487" s="2">
        <v>45525.459629629629</v>
      </c>
      <c r="H1487" s="2">
        <v>45527.690503483798</v>
      </c>
      <c r="I1487" s="1" t="s">
        <v>3021</v>
      </c>
      <c r="J1487" s="1" t="s">
        <v>2976</v>
      </c>
      <c r="K1487" t="s">
        <v>7408</v>
      </c>
    </row>
    <row r="1488" spans="1:11" x14ac:dyDescent="0.3">
      <c r="A1488" s="1" t="s">
        <v>7409</v>
      </c>
      <c r="B1488" s="3">
        <v>45484</v>
      </c>
      <c r="C1488">
        <v>2024</v>
      </c>
      <c r="D1488" s="1" t="s">
        <v>7410</v>
      </c>
      <c r="E1488" s="1" t="s">
        <v>3032</v>
      </c>
      <c r="F1488" s="2">
        <v>45539.664710150464</v>
      </c>
      <c r="G1488" s="2">
        <v>45525.459687499999</v>
      </c>
      <c r="H1488" s="2">
        <v>45527.690503703707</v>
      </c>
      <c r="I1488" s="1" t="s">
        <v>3021</v>
      </c>
      <c r="J1488" s="1" t="s">
        <v>2978</v>
      </c>
      <c r="K1488" t="s">
        <v>7411</v>
      </c>
    </row>
    <row r="1489" spans="1:11" x14ac:dyDescent="0.3">
      <c r="A1489" s="1" t="s">
        <v>7412</v>
      </c>
      <c r="B1489" s="3">
        <v>45413</v>
      </c>
      <c r="C1489">
        <v>2024</v>
      </c>
      <c r="D1489" s="1" t="s">
        <v>7413</v>
      </c>
      <c r="E1489" s="1" t="s">
        <v>3032</v>
      </c>
      <c r="F1489" s="2">
        <v>45539.664710196761</v>
      </c>
      <c r="G1489" s="2">
        <v>45525.459791666668</v>
      </c>
      <c r="H1489" s="2">
        <v>45527.690504027778</v>
      </c>
      <c r="I1489" s="1" t="s">
        <v>3021</v>
      </c>
      <c r="J1489" s="1" t="s">
        <v>2980</v>
      </c>
      <c r="K1489" t="s">
        <v>7414</v>
      </c>
    </row>
    <row r="1490" spans="1:11" x14ac:dyDescent="0.3">
      <c r="A1490" s="1" t="s">
        <v>7415</v>
      </c>
      <c r="B1490" s="3">
        <v>45497</v>
      </c>
      <c r="C1490">
        <v>2024</v>
      </c>
      <c r="D1490" s="1" t="s">
        <v>7416</v>
      </c>
      <c r="E1490" s="1" t="s">
        <v>3032</v>
      </c>
      <c r="F1490" s="2">
        <v>45539.664710231482</v>
      </c>
      <c r="G1490" s="2">
        <v>45525.460243055553</v>
      </c>
      <c r="H1490" s="2">
        <v>45527.690504351849</v>
      </c>
      <c r="I1490" s="1" t="s">
        <v>3021</v>
      </c>
      <c r="J1490" s="1" t="s">
        <v>2982</v>
      </c>
      <c r="K1490" t="s">
        <v>7417</v>
      </c>
    </row>
    <row r="1491" spans="1:11" x14ac:dyDescent="0.3">
      <c r="A1491" s="1" t="s">
        <v>7418</v>
      </c>
      <c r="B1491" s="3">
        <v>45412</v>
      </c>
      <c r="C1491">
        <v>2024</v>
      </c>
      <c r="D1491" s="1" t="s">
        <v>7419</v>
      </c>
      <c r="E1491" s="1" t="s">
        <v>3032</v>
      </c>
      <c r="F1491" s="2">
        <v>45539.664710277779</v>
      </c>
      <c r="G1491" s="2">
        <v>45525.459745370368</v>
      </c>
      <c r="H1491" s="2">
        <v>45527.690503923608</v>
      </c>
      <c r="I1491" s="1" t="s">
        <v>3021</v>
      </c>
      <c r="J1491" s="1" t="s">
        <v>2984</v>
      </c>
      <c r="K1491" t="s">
        <v>7420</v>
      </c>
    </row>
    <row r="1492" spans="1:11" x14ac:dyDescent="0.3">
      <c r="A1492" s="1" t="s">
        <v>7421</v>
      </c>
      <c r="B1492" s="3">
        <v>45394</v>
      </c>
      <c r="C1492">
        <v>2024</v>
      </c>
      <c r="D1492" s="1" t="s">
        <v>7422</v>
      </c>
      <c r="E1492" s="1" t="s">
        <v>3032</v>
      </c>
      <c r="F1492" s="2">
        <v>45539.664710324076</v>
      </c>
      <c r="G1492" s="2">
        <v>45525.460300925923</v>
      </c>
      <c r="H1492" s="2">
        <v>45527.690504525461</v>
      </c>
      <c r="I1492" s="1" t="s">
        <v>3021</v>
      </c>
      <c r="J1492" s="1" t="s">
        <v>2986</v>
      </c>
      <c r="K1492" t="s">
        <v>7423</v>
      </c>
    </row>
    <row r="1493" spans="1:11" x14ac:dyDescent="0.3">
      <c r="A1493" s="1" t="s">
        <v>7424</v>
      </c>
      <c r="B1493" s="3">
        <v>45405</v>
      </c>
      <c r="C1493">
        <v>2024</v>
      </c>
      <c r="D1493" s="1" t="s">
        <v>7425</v>
      </c>
      <c r="E1493" s="1" t="s">
        <v>3032</v>
      </c>
      <c r="F1493" s="2">
        <v>45539.664710370373</v>
      </c>
      <c r="G1493" s="2">
        <v>45525.460347222222</v>
      </c>
      <c r="H1493" s="2">
        <v>45527.69050459491</v>
      </c>
      <c r="I1493" s="1" t="s">
        <v>3021</v>
      </c>
      <c r="J1493" s="1" t="s">
        <v>2988</v>
      </c>
      <c r="K1493" t="s">
        <v>7426</v>
      </c>
    </row>
    <row r="1494" spans="1:11" x14ac:dyDescent="0.3">
      <c r="A1494" s="1" t="s">
        <v>7427</v>
      </c>
      <c r="B1494" s="3">
        <v>45408</v>
      </c>
      <c r="C1494">
        <v>2024</v>
      </c>
      <c r="D1494" s="1" t="s">
        <v>7428</v>
      </c>
      <c r="E1494" s="1" t="s">
        <v>3032</v>
      </c>
      <c r="F1494" s="2">
        <v>45539.66471041667</v>
      </c>
      <c r="G1494" s="2">
        <v>45525.460393518515</v>
      </c>
      <c r="H1494" s="2">
        <v>45527.690504768521</v>
      </c>
      <c r="I1494" s="1" t="s">
        <v>3021</v>
      </c>
      <c r="J1494" s="1" t="s">
        <v>2990</v>
      </c>
      <c r="K1494" t="s">
        <v>7429</v>
      </c>
    </row>
    <row r="1495" spans="1:11" x14ac:dyDescent="0.3">
      <c r="A1495" s="1" t="s">
        <v>7430</v>
      </c>
      <c r="B1495" s="3">
        <v>45380</v>
      </c>
      <c r="C1495">
        <v>2024</v>
      </c>
      <c r="D1495" s="1" t="s">
        <v>7431</v>
      </c>
      <c r="E1495" s="1" t="s">
        <v>3032</v>
      </c>
      <c r="F1495" s="2">
        <v>45539.66471045139</v>
      </c>
      <c r="G1495" s="2">
        <v>45525.460439814815</v>
      </c>
      <c r="H1495" s="2">
        <v>45527.690504942133</v>
      </c>
      <c r="I1495" s="1" t="s">
        <v>3021</v>
      </c>
      <c r="J1495" s="1" t="s">
        <v>2992</v>
      </c>
      <c r="K1495" t="s">
        <v>7432</v>
      </c>
    </row>
    <row r="1496" spans="1:11" x14ac:dyDescent="0.3">
      <c r="A1496" s="1" t="s">
        <v>7433</v>
      </c>
      <c r="B1496" s="3">
        <v>45381</v>
      </c>
      <c r="C1496">
        <v>2024</v>
      </c>
      <c r="D1496" s="1" t="s">
        <v>7434</v>
      </c>
      <c r="E1496" s="1" t="s">
        <v>3032</v>
      </c>
      <c r="F1496" s="2">
        <v>45539.664710520832</v>
      </c>
      <c r="G1496" s="2">
        <v>45525.460497685184</v>
      </c>
      <c r="H1496" s="2">
        <v>45527.690505092593</v>
      </c>
      <c r="I1496" s="1" t="s">
        <v>3021</v>
      </c>
      <c r="J1496" s="1" t="s">
        <v>2994</v>
      </c>
      <c r="K1496" t="s">
        <v>7435</v>
      </c>
    </row>
    <row r="1497" spans="1:11" x14ac:dyDescent="0.3">
      <c r="A1497" s="1" t="s">
        <v>7436</v>
      </c>
      <c r="B1497" s="3">
        <v>45441</v>
      </c>
      <c r="C1497">
        <v>2024</v>
      </c>
      <c r="D1497" s="1" t="s">
        <v>7437</v>
      </c>
      <c r="E1497" s="1" t="s">
        <v>3032</v>
      </c>
      <c r="F1497" s="2">
        <v>45539.664710567129</v>
      </c>
      <c r="G1497" s="2">
        <v>45525.460543981484</v>
      </c>
      <c r="H1497" s="2">
        <v>45527.690505289349</v>
      </c>
      <c r="I1497" s="1" t="s">
        <v>3021</v>
      </c>
      <c r="J1497" s="1" t="s">
        <v>2996</v>
      </c>
      <c r="K1497" t="s">
        <v>7438</v>
      </c>
    </row>
    <row r="1498" spans="1:11" x14ac:dyDescent="0.3">
      <c r="A1498" s="1" t="s">
        <v>7439</v>
      </c>
      <c r="B1498" s="3">
        <v>45490</v>
      </c>
      <c r="C1498">
        <v>2024</v>
      </c>
      <c r="D1498" s="1" t="s">
        <v>7440</v>
      </c>
      <c r="E1498" s="1" t="s">
        <v>3032</v>
      </c>
      <c r="F1498" s="2">
        <v>45539.664710613426</v>
      </c>
      <c r="G1498" s="2">
        <v>45525.460590277777</v>
      </c>
      <c r="H1498" s="2">
        <v>45527.690505613427</v>
      </c>
      <c r="I1498" s="1" t="s">
        <v>3021</v>
      </c>
      <c r="J1498" s="1" t="s">
        <v>2998</v>
      </c>
      <c r="K1498" t="s">
        <v>7441</v>
      </c>
    </row>
    <row r="1499" spans="1:11" x14ac:dyDescent="0.3">
      <c r="A1499" s="1" t="s">
        <v>7442</v>
      </c>
      <c r="B1499" s="3">
        <v>45358</v>
      </c>
      <c r="C1499">
        <v>2024</v>
      </c>
      <c r="D1499" s="1" t="s">
        <v>7443</v>
      </c>
      <c r="E1499" s="1" t="s">
        <v>3032</v>
      </c>
      <c r="F1499" s="2">
        <v>45539.664710671299</v>
      </c>
      <c r="G1499" s="2">
        <v>45525.460648148146</v>
      </c>
      <c r="H1499" s="2">
        <v>45527.69050571759</v>
      </c>
      <c r="I1499" s="1" t="s">
        <v>3021</v>
      </c>
      <c r="J1499" s="1" t="s">
        <v>3000</v>
      </c>
      <c r="K1499" t="s">
        <v>7444</v>
      </c>
    </row>
    <row r="1500" spans="1:11" x14ac:dyDescent="0.3">
      <c r="A1500" s="1" t="s">
        <v>7445</v>
      </c>
      <c r="B1500" s="3">
        <v>45377</v>
      </c>
      <c r="C1500">
        <v>2024</v>
      </c>
      <c r="D1500" s="1" t="s">
        <v>7446</v>
      </c>
      <c r="E1500" s="1" t="s">
        <v>3032</v>
      </c>
      <c r="F1500" s="2">
        <v>45539.66471070602</v>
      </c>
      <c r="G1500" s="2">
        <v>45525.460694444446</v>
      </c>
      <c r="H1500" s="2">
        <v>45527.690505844905</v>
      </c>
      <c r="I1500" s="1" t="s">
        <v>3021</v>
      </c>
      <c r="J1500" s="1" t="s">
        <v>3002</v>
      </c>
      <c r="K1500" t="s">
        <v>7447</v>
      </c>
    </row>
    <row r="1501" spans="1:11" x14ac:dyDescent="0.3">
      <c r="A1501" s="1" t="s">
        <v>7448</v>
      </c>
      <c r="B1501" s="3">
        <v>45411</v>
      </c>
      <c r="C1501">
        <v>2024</v>
      </c>
      <c r="D1501" s="1" t="s">
        <v>7449</v>
      </c>
      <c r="E1501" s="1" t="s">
        <v>3032</v>
      </c>
      <c r="F1501" s="2">
        <v>45539.664710752317</v>
      </c>
      <c r="G1501" s="2">
        <v>45525.460740740738</v>
      </c>
      <c r="H1501" s="2">
        <v>45527.690505925922</v>
      </c>
      <c r="I1501" s="1" t="s">
        <v>3021</v>
      </c>
      <c r="J1501" s="1" t="s">
        <v>3004</v>
      </c>
      <c r="K1501" t="s">
        <v>7450</v>
      </c>
    </row>
    <row r="1502" spans="1:11" x14ac:dyDescent="0.3">
      <c r="A1502" s="1" t="s">
        <v>7451</v>
      </c>
      <c r="B1502" s="3">
        <v>45404</v>
      </c>
      <c r="C1502">
        <v>2024</v>
      </c>
      <c r="D1502" s="1" t="s">
        <v>7452</v>
      </c>
      <c r="E1502" s="1" t="s">
        <v>3032</v>
      </c>
      <c r="F1502" s="2">
        <v>45539.664710787038</v>
      </c>
      <c r="G1502" s="2">
        <v>45525.460787037038</v>
      </c>
      <c r="H1502" s="2">
        <v>45527.690506087965</v>
      </c>
      <c r="I1502" s="1" t="s">
        <v>3021</v>
      </c>
      <c r="J1502" s="1" t="s">
        <v>3006</v>
      </c>
      <c r="K1502" t="s">
        <v>7453</v>
      </c>
    </row>
    <row r="1503" spans="1:11" x14ac:dyDescent="0.3">
      <c r="A1503" s="1" t="s">
        <v>7454</v>
      </c>
      <c r="B1503" s="3">
        <v>45413</v>
      </c>
      <c r="C1503">
        <v>2024</v>
      </c>
      <c r="D1503" s="1" t="s">
        <v>7455</v>
      </c>
      <c r="E1503" s="1" t="s">
        <v>3032</v>
      </c>
      <c r="F1503" s="2">
        <v>45539.664710833335</v>
      </c>
      <c r="G1503" s="2">
        <v>45525.460833333331</v>
      </c>
      <c r="H1503" s="2">
        <v>45527.690506261577</v>
      </c>
      <c r="I1503" s="1" t="s">
        <v>3021</v>
      </c>
      <c r="J1503" s="1" t="s">
        <v>3008</v>
      </c>
      <c r="K1503" t="s">
        <v>7456</v>
      </c>
    </row>
    <row r="1504" spans="1:11" x14ac:dyDescent="0.3">
      <c r="A1504" s="1" t="s">
        <v>7457</v>
      </c>
      <c r="B1504" s="3">
        <v>45383</v>
      </c>
      <c r="C1504">
        <v>2024</v>
      </c>
      <c r="D1504" s="1" t="s">
        <v>7458</v>
      </c>
      <c r="E1504" s="1" t="s">
        <v>3032</v>
      </c>
      <c r="F1504" s="2">
        <v>45539.664710879631</v>
      </c>
      <c r="G1504" s="2">
        <v>45525.4608912037</v>
      </c>
      <c r="H1504" s="2">
        <v>45527.690506388892</v>
      </c>
      <c r="I1504" s="1" t="s">
        <v>3021</v>
      </c>
      <c r="J1504" s="1" t="s">
        <v>3010</v>
      </c>
      <c r="K1504" t="s">
        <v>7459</v>
      </c>
    </row>
    <row r="1505" spans="1:11" x14ac:dyDescent="0.3">
      <c r="A1505" s="1" t="s">
        <v>7460</v>
      </c>
      <c r="B1505" s="3">
        <v>45386</v>
      </c>
      <c r="C1505">
        <v>2024</v>
      </c>
      <c r="D1505" s="1" t="s">
        <v>7461</v>
      </c>
      <c r="E1505" s="1" t="s">
        <v>3032</v>
      </c>
      <c r="F1505" s="2">
        <v>45539.664710925928</v>
      </c>
      <c r="G1505" s="2">
        <v>45525.460925925923</v>
      </c>
      <c r="H1505" s="2">
        <v>45527.690506458333</v>
      </c>
      <c r="I1505" s="1" t="s">
        <v>3021</v>
      </c>
      <c r="J1505" s="1" t="s">
        <v>3012</v>
      </c>
      <c r="K1505" t="s">
        <v>7462</v>
      </c>
    </row>
    <row r="1506" spans="1:11" x14ac:dyDescent="0.3">
      <c r="A1506" s="1" t="s">
        <v>7463</v>
      </c>
      <c r="B1506" s="3">
        <v>45383</v>
      </c>
      <c r="C1506">
        <v>2024</v>
      </c>
      <c r="D1506" s="1" t="s">
        <v>7464</v>
      </c>
      <c r="E1506" s="1" t="s">
        <v>3032</v>
      </c>
      <c r="F1506" s="2">
        <v>45539.664710983794</v>
      </c>
      <c r="G1506" s="2">
        <v>45525.461076388892</v>
      </c>
      <c r="H1506" s="2">
        <v>45527.690507025465</v>
      </c>
      <c r="I1506" s="1" t="s">
        <v>3021</v>
      </c>
      <c r="J1506" s="1" t="s">
        <v>3014</v>
      </c>
      <c r="K1506" t="s">
        <v>7465</v>
      </c>
    </row>
    <row r="1507" spans="1:11" x14ac:dyDescent="0.3">
      <c r="A1507" s="1" t="s">
        <v>7466</v>
      </c>
      <c r="B1507" s="3">
        <v>45413</v>
      </c>
      <c r="C1507">
        <v>2024</v>
      </c>
      <c r="D1507" s="1" t="s">
        <v>7467</v>
      </c>
      <c r="E1507" s="1" t="s">
        <v>3032</v>
      </c>
      <c r="F1507" s="2">
        <v>45539.664711030091</v>
      </c>
      <c r="G1507" s="2">
        <v>45525.4609837963</v>
      </c>
      <c r="H1507" s="2">
        <v>45527.690506597224</v>
      </c>
      <c r="I1507" s="1" t="s">
        <v>3021</v>
      </c>
      <c r="J1507" s="1" t="s">
        <v>3016</v>
      </c>
      <c r="K1507" t="s">
        <v>7468</v>
      </c>
    </row>
    <row r="1508" spans="1:11" x14ac:dyDescent="0.3">
      <c r="A1508" s="1" t="s">
        <v>7469</v>
      </c>
      <c r="B1508" s="3">
        <v>45273</v>
      </c>
      <c r="C1508">
        <v>2023</v>
      </c>
      <c r="D1508" s="1" t="s">
        <v>7470</v>
      </c>
      <c r="E1508" s="1" t="s">
        <v>3032</v>
      </c>
      <c r="F1508" s="2">
        <v>45539.664711076388</v>
      </c>
      <c r="G1508" s="2">
        <v>45525.461030092592</v>
      </c>
      <c r="H1508" s="2">
        <v>45527.690506793981</v>
      </c>
      <c r="I1508" s="1" t="s">
        <v>3021</v>
      </c>
      <c r="J1508" s="1" t="s">
        <v>3018</v>
      </c>
      <c r="K1508" t="s">
        <v>7471</v>
      </c>
    </row>
    <row r="1509" spans="1:11" x14ac:dyDescent="0.3">
      <c r="A1509" s="1" t="s">
        <v>7472</v>
      </c>
      <c r="B1509" s="3">
        <v>45343</v>
      </c>
      <c r="C1509">
        <v>2024</v>
      </c>
      <c r="D1509" s="1" t="s">
        <v>7473</v>
      </c>
      <c r="E1509" s="1" t="s">
        <v>3032</v>
      </c>
      <c r="F1509" s="2">
        <v>45539.664711122685</v>
      </c>
      <c r="G1509" s="2">
        <v>45525.461134259262</v>
      </c>
      <c r="H1509" s="2">
        <v>45527.690507256943</v>
      </c>
      <c r="I1509" s="1" t="s">
        <v>3021</v>
      </c>
      <c r="J1509" s="1" t="s">
        <v>3020</v>
      </c>
      <c r="K1509" t="s">
        <v>7474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B011-7925-4605-81E7-139460D632A8}">
  <dimension ref="A1:H1112"/>
  <sheetViews>
    <sheetView topLeftCell="G1" workbookViewId="0"/>
  </sheetViews>
  <sheetFormatPr defaultRowHeight="14.4" x14ac:dyDescent="0.3"/>
  <cols>
    <col min="1" max="1" width="80.88671875" bestFit="1" customWidth="1"/>
    <col min="2" max="2" width="11.21875" bestFit="1" customWidth="1"/>
    <col min="3" max="3" width="15.44140625" bestFit="1" customWidth="1"/>
    <col min="4" max="4" width="15" bestFit="1" customWidth="1"/>
    <col min="5" max="5" width="14.33203125" bestFit="1" customWidth="1"/>
    <col min="6" max="7" width="80.88671875" bestFit="1" customWidth="1"/>
    <col min="8" max="8" width="2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10494</v>
      </c>
      <c r="H1" t="s">
        <v>10495</v>
      </c>
    </row>
    <row r="2" spans="1:8" x14ac:dyDescent="0.3">
      <c r="A2" s="1" t="s">
        <v>7</v>
      </c>
      <c r="B2" s="1" t="s">
        <v>8</v>
      </c>
      <c r="C2" s="2">
        <v>45537.694197638892</v>
      </c>
      <c r="D2" s="2">
        <v>45533.900774791669</v>
      </c>
      <c r="E2" s="2">
        <v>45533.900774791669</v>
      </c>
      <c r="F2" s="1" t="s">
        <v>10496</v>
      </c>
      <c r="G2" s="1" t="s">
        <v>10</v>
      </c>
      <c r="H2" s="1" t="s">
        <v>10497</v>
      </c>
    </row>
    <row r="3" spans="1:8" x14ac:dyDescent="0.3">
      <c r="A3" s="1" t="s">
        <v>11</v>
      </c>
      <c r="B3" s="1" t="s">
        <v>8</v>
      </c>
      <c r="C3" s="2">
        <v>45537.694444189816</v>
      </c>
      <c r="D3" s="2">
        <v>45533.908398900465</v>
      </c>
      <c r="E3" s="2">
        <v>45533.908398900465</v>
      </c>
      <c r="F3" s="1" t="s">
        <v>10498</v>
      </c>
      <c r="G3" s="1" t="s">
        <v>12</v>
      </c>
      <c r="H3" s="1" t="s">
        <v>10499</v>
      </c>
    </row>
    <row r="4" spans="1:8" x14ac:dyDescent="0.3">
      <c r="A4" s="1" t="s">
        <v>13</v>
      </c>
      <c r="B4" s="1" t="s">
        <v>8</v>
      </c>
      <c r="C4" s="2">
        <v>45537.694465856483</v>
      </c>
      <c r="D4" s="2">
        <v>45533.910206550929</v>
      </c>
      <c r="E4" s="2">
        <v>45533.910206539353</v>
      </c>
      <c r="F4" s="1" t="s">
        <v>10500</v>
      </c>
      <c r="G4" s="1" t="s">
        <v>14</v>
      </c>
      <c r="H4" s="1" t="s">
        <v>10501</v>
      </c>
    </row>
    <row r="5" spans="1:8" x14ac:dyDescent="0.3">
      <c r="A5" s="1" t="s">
        <v>15</v>
      </c>
      <c r="B5" s="1" t="s">
        <v>8</v>
      </c>
      <c r="C5" s="2">
        <v>45537.694487233799</v>
      </c>
      <c r="D5" s="2">
        <v>45533.911923206018</v>
      </c>
      <c r="E5" s="2">
        <v>45533.911923206018</v>
      </c>
      <c r="F5" s="1" t="s">
        <v>10502</v>
      </c>
      <c r="G5" s="1" t="s">
        <v>16</v>
      </c>
      <c r="H5" s="1" t="s">
        <v>10503</v>
      </c>
    </row>
    <row r="6" spans="1:8" x14ac:dyDescent="0.3">
      <c r="A6" s="1" t="s">
        <v>17</v>
      </c>
      <c r="B6" s="1" t="s">
        <v>8</v>
      </c>
      <c r="C6" s="2">
        <v>45537.694504629631</v>
      </c>
      <c r="D6" s="2">
        <v>45533.917614652775</v>
      </c>
      <c r="E6" s="2">
        <v>45533.917614641206</v>
      </c>
      <c r="F6" s="1" t="s">
        <v>10504</v>
      </c>
      <c r="G6" s="1" t="s">
        <v>18</v>
      </c>
      <c r="H6" s="1" t="s">
        <v>10505</v>
      </c>
    </row>
    <row r="7" spans="1:8" x14ac:dyDescent="0.3">
      <c r="A7" s="1" t="s">
        <v>19</v>
      </c>
      <c r="B7" s="1" t="s">
        <v>8</v>
      </c>
      <c r="C7" s="2">
        <v>45537.69454582176</v>
      </c>
      <c r="D7" s="2">
        <v>45533.91899460648</v>
      </c>
      <c r="E7" s="2">
        <v>45533.91899460648</v>
      </c>
      <c r="F7" s="1" t="s">
        <v>10506</v>
      </c>
      <c r="G7" s="1" t="s">
        <v>20</v>
      </c>
      <c r="H7" s="1" t="s">
        <v>10507</v>
      </c>
    </row>
    <row r="8" spans="1:8" x14ac:dyDescent="0.3">
      <c r="A8" s="1" t="s">
        <v>21</v>
      </c>
      <c r="B8" s="1" t="s">
        <v>8</v>
      </c>
      <c r="C8" s="2">
        <v>45537.69004991898</v>
      </c>
      <c r="D8" s="2">
        <v>45533.920805543981</v>
      </c>
      <c r="E8" s="2">
        <v>45533.920805532405</v>
      </c>
      <c r="F8" s="1" t="s">
        <v>10508</v>
      </c>
      <c r="G8" s="1" t="s">
        <v>22</v>
      </c>
      <c r="H8" s="1" t="s">
        <v>10509</v>
      </c>
    </row>
    <row r="9" spans="1:8" x14ac:dyDescent="0.3">
      <c r="A9" s="1" t="s">
        <v>23</v>
      </c>
      <c r="B9" s="1" t="s">
        <v>8</v>
      </c>
      <c r="C9" s="2">
        <v>45537.694586747682</v>
      </c>
      <c r="D9" s="2">
        <v>45533.92257372685</v>
      </c>
      <c r="E9" s="2">
        <v>45533.92257372685</v>
      </c>
      <c r="F9" s="1" t="s">
        <v>10510</v>
      </c>
      <c r="G9" s="1" t="s">
        <v>24</v>
      </c>
      <c r="H9" s="1" t="s">
        <v>10511</v>
      </c>
    </row>
    <row r="10" spans="1:8" x14ac:dyDescent="0.3">
      <c r="A10" s="1" t="s">
        <v>25</v>
      </c>
      <c r="B10" s="1" t="s">
        <v>8</v>
      </c>
      <c r="C10" s="2">
        <v>45537.694606412035</v>
      </c>
      <c r="D10" s="2">
        <v>45533.924412835651</v>
      </c>
      <c r="E10" s="2">
        <v>45533.924412824075</v>
      </c>
      <c r="F10" s="1" t="s">
        <v>10512</v>
      </c>
      <c r="G10" s="1" t="s">
        <v>26</v>
      </c>
      <c r="H10" s="1" t="s">
        <v>10513</v>
      </c>
    </row>
    <row r="11" spans="1:8" x14ac:dyDescent="0.3">
      <c r="A11" s="1" t="s">
        <v>27</v>
      </c>
      <c r="B11" s="1" t="s">
        <v>8</v>
      </c>
      <c r="C11" s="2">
        <v>45537.689863981483</v>
      </c>
      <c r="D11" s="2">
        <v>45533.927502777777</v>
      </c>
      <c r="E11" s="2">
        <v>45533.927502766201</v>
      </c>
      <c r="F11" s="1" t="s">
        <v>10514</v>
      </c>
      <c r="G11" s="1" t="s">
        <v>28</v>
      </c>
      <c r="H11" s="1" t="s">
        <v>10515</v>
      </c>
    </row>
    <row r="12" spans="1:8" x14ac:dyDescent="0.3">
      <c r="A12" s="1" t="s">
        <v>37</v>
      </c>
      <c r="B12" s="1" t="s">
        <v>8</v>
      </c>
      <c r="C12" s="2">
        <v>45537.694696539351</v>
      </c>
      <c r="D12" s="2">
        <v>45533.937294270836</v>
      </c>
      <c r="E12" s="2">
        <v>45533.937294270836</v>
      </c>
      <c r="F12" s="1" t="s">
        <v>10516</v>
      </c>
      <c r="G12" s="1" t="s">
        <v>38</v>
      </c>
      <c r="H12" s="1" t="s">
        <v>10517</v>
      </c>
    </row>
    <row r="13" spans="1:8" x14ac:dyDescent="0.3">
      <c r="A13" s="1" t="s">
        <v>39</v>
      </c>
      <c r="B13" s="1" t="s">
        <v>8</v>
      </c>
      <c r="C13" s="2">
        <v>45537.694714560188</v>
      </c>
      <c r="D13" s="2">
        <v>45533.943764675925</v>
      </c>
      <c r="E13" s="2">
        <v>45533.943764664349</v>
      </c>
      <c r="F13" s="1" t="s">
        <v>10518</v>
      </c>
      <c r="G13" s="1" t="s">
        <v>40</v>
      </c>
      <c r="H13" s="1" t="s">
        <v>10519</v>
      </c>
    </row>
    <row r="14" spans="1:8" x14ac:dyDescent="0.3">
      <c r="A14" s="1" t="s">
        <v>41</v>
      </c>
      <c r="B14" s="1" t="s">
        <v>8</v>
      </c>
      <c r="C14" s="2">
        <v>45537.694759710648</v>
      </c>
      <c r="D14" s="2">
        <v>45533.944931759259</v>
      </c>
      <c r="E14" s="2">
        <v>45533.944931747683</v>
      </c>
      <c r="F14" s="1" t="s">
        <v>10520</v>
      </c>
      <c r="G14" s="1" t="s">
        <v>42</v>
      </c>
      <c r="H14" s="1" t="s">
        <v>10521</v>
      </c>
    </row>
    <row r="15" spans="1:8" x14ac:dyDescent="0.3">
      <c r="A15" s="1" t="s">
        <v>43</v>
      </c>
      <c r="B15" s="1" t="s">
        <v>8</v>
      </c>
      <c r="C15" s="2">
        <v>45537.694776898148</v>
      </c>
      <c r="D15" s="2">
        <v>45533.946593182867</v>
      </c>
      <c r="E15" s="2">
        <v>45533.946593182867</v>
      </c>
      <c r="F15" s="1" t="s">
        <v>10522</v>
      </c>
      <c r="G15" s="1" t="s">
        <v>44</v>
      </c>
      <c r="H15" s="1" t="s">
        <v>10523</v>
      </c>
    </row>
    <row r="16" spans="1:8" x14ac:dyDescent="0.3">
      <c r="A16" s="1" t="s">
        <v>45</v>
      </c>
      <c r="B16" s="1" t="s">
        <v>8</v>
      </c>
      <c r="C16" s="2">
        <v>45537.694795254632</v>
      </c>
      <c r="D16" s="2">
        <v>45533.949164861115</v>
      </c>
      <c r="E16" s="2">
        <v>45533.949164861115</v>
      </c>
      <c r="F16" s="1" t="s">
        <v>10524</v>
      </c>
      <c r="G16" s="1" t="s">
        <v>46</v>
      </c>
      <c r="H16" s="1" t="s">
        <v>10525</v>
      </c>
    </row>
    <row r="17" spans="1:8" x14ac:dyDescent="0.3">
      <c r="A17" s="1" t="s">
        <v>47</v>
      </c>
      <c r="B17" s="1" t="s">
        <v>8</v>
      </c>
      <c r="C17" s="2">
        <v>45537.694815590279</v>
      </c>
      <c r="D17" s="2">
        <v>45533.950061365744</v>
      </c>
      <c r="E17" s="2">
        <v>45533.950061354168</v>
      </c>
      <c r="F17" s="1" t="s">
        <v>10526</v>
      </c>
      <c r="G17" s="1" t="s">
        <v>48</v>
      </c>
      <c r="H17" s="1" t="s">
        <v>10527</v>
      </c>
    </row>
    <row r="18" spans="1:8" x14ac:dyDescent="0.3">
      <c r="A18" s="1" t="s">
        <v>49</v>
      </c>
      <c r="B18" s="1" t="s">
        <v>8</v>
      </c>
      <c r="C18" s="2">
        <v>45537.694827905092</v>
      </c>
      <c r="D18" s="2">
        <v>45533.951934201388</v>
      </c>
      <c r="E18" s="2">
        <v>45533.951934201388</v>
      </c>
      <c r="F18" s="1" t="s">
        <v>10528</v>
      </c>
      <c r="G18" s="1" t="s">
        <v>50</v>
      </c>
      <c r="H18" s="1" t="s">
        <v>10529</v>
      </c>
    </row>
    <row r="19" spans="1:8" x14ac:dyDescent="0.3">
      <c r="A19" s="1" t="s">
        <v>55</v>
      </c>
      <c r="B19" s="1" t="s">
        <v>8</v>
      </c>
      <c r="C19" s="2">
        <v>45537.690397719911</v>
      </c>
      <c r="D19" s="2">
        <v>45533.958405694444</v>
      </c>
      <c r="E19" s="2">
        <v>45533.958405682868</v>
      </c>
      <c r="F19" s="1" t="s">
        <v>10530</v>
      </c>
      <c r="G19" s="1" t="s">
        <v>56</v>
      </c>
      <c r="H19" s="1" t="s">
        <v>10531</v>
      </c>
    </row>
    <row r="20" spans="1:8" x14ac:dyDescent="0.3">
      <c r="A20" s="1" t="s">
        <v>57</v>
      </c>
      <c r="B20" s="1" t="s">
        <v>8</v>
      </c>
      <c r="C20" s="2">
        <v>45537.691362488426</v>
      </c>
      <c r="D20" s="2">
        <v>45533.961978587962</v>
      </c>
      <c r="E20" s="2">
        <v>45533.961978587962</v>
      </c>
      <c r="F20" s="1" t="s">
        <v>10532</v>
      </c>
      <c r="G20" s="1" t="s">
        <v>58</v>
      </c>
      <c r="H20" s="1" t="s">
        <v>10533</v>
      </c>
    </row>
    <row r="21" spans="1:8" x14ac:dyDescent="0.3">
      <c r="A21" s="1" t="s">
        <v>59</v>
      </c>
      <c r="B21" s="1" t="s">
        <v>8</v>
      </c>
      <c r="C21" s="2">
        <v>45537.691378402778</v>
      </c>
      <c r="D21" s="2">
        <v>45533.963961712965</v>
      </c>
      <c r="E21" s="2">
        <v>45533.963961712965</v>
      </c>
      <c r="F21" s="1" t="s">
        <v>10534</v>
      </c>
      <c r="G21" s="1" t="s">
        <v>60</v>
      </c>
      <c r="H21" s="1" t="s">
        <v>10535</v>
      </c>
    </row>
    <row r="22" spans="1:8" x14ac:dyDescent="0.3">
      <c r="A22" s="1" t="s">
        <v>61</v>
      </c>
      <c r="B22" s="1" t="s">
        <v>8</v>
      </c>
      <c r="C22" s="2">
        <v>45537.691384756945</v>
      </c>
      <c r="D22" s="2">
        <v>45533.965272245368</v>
      </c>
      <c r="E22" s="2">
        <v>45533.965272245368</v>
      </c>
      <c r="F22" s="1" t="s">
        <v>10536</v>
      </c>
      <c r="G22" s="1" t="s">
        <v>62</v>
      </c>
      <c r="H22" s="1" t="s">
        <v>10537</v>
      </c>
    </row>
    <row r="23" spans="1:8" x14ac:dyDescent="0.3">
      <c r="A23" s="1" t="s">
        <v>63</v>
      </c>
      <c r="B23" s="1" t="s">
        <v>8</v>
      </c>
      <c r="C23" s="2">
        <v>45537.691390914355</v>
      </c>
      <c r="D23" s="2">
        <v>45533.966972534719</v>
      </c>
      <c r="E23" s="2">
        <v>45533.966972534719</v>
      </c>
      <c r="F23" s="1" t="s">
        <v>10538</v>
      </c>
      <c r="G23" s="1" t="s">
        <v>64</v>
      </c>
      <c r="H23" s="1" t="s">
        <v>10539</v>
      </c>
    </row>
    <row r="24" spans="1:8" x14ac:dyDescent="0.3">
      <c r="A24" s="1" t="s">
        <v>65</v>
      </c>
      <c r="B24" s="1" t="s">
        <v>8</v>
      </c>
      <c r="C24" s="2">
        <v>45537.691402291668</v>
      </c>
      <c r="D24" s="2">
        <v>45533.96837613426</v>
      </c>
      <c r="E24" s="2">
        <v>45533.968376122684</v>
      </c>
      <c r="F24" s="1" t="s">
        <v>10540</v>
      </c>
      <c r="G24" s="1" t="s">
        <v>66</v>
      </c>
      <c r="H24" s="1" t="s">
        <v>10541</v>
      </c>
    </row>
    <row r="25" spans="1:8" x14ac:dyDescent="0.3">
      <c r="A25" s="1" t="s">
        <v>67</v>
      </c>
      <c r="B25" s="1" t="s">
        <v>8</v>
      </c>
      <c r="C25" s="2">
        <v>45537.691407777776</v>
      </c>
      <c r="D25" s="2">
        <v>45533.969680740738</v>
      </c>
      <c r="E25" s="2">
        <v>45533.969680740738</v>
      </c>
      <c r="F25" s="1" t="s">
        <v>10542</v>
      </c>
      <c r="G25" s="1" t="s">
        <v>68</v>
      </c>
      <c r="H25" s="1" t="s">
        <v>10543</v>
      </c>
    </row>
    <row r="26" spans="1:8" x14ac:dyDescent="0.3">
      <c r="A26" s="1" t="s">
        <v>69</v>
      </c>
      <c r="B26" s="1" t="s">
        <v>8</v>
      </c>
      <c r="C26" s="2">
        <v>45537.691414537039</v>
      </c>
      <c r="D26" s="2">
        <v>45533.97163388889</v>
      </c>
      <c r="E26" s="2">
        <v>45533.97163388889</v>
      </c>
      <c r="F26" s="1" t="s">
        <v>10544</v>
      </c>
      <c r="G26" s="1" t="s">
        <v>70</v>
      </c>
      <c r="H26" s="1" t="s">
        <v>10545</v>
      </c>
    </row>
    <row r="27" spans="1:8" x14ac:dyDescent="0.3">
      <c r="A27" s="1" t="s">
        <v>71</v>
      </c>
      <c r="B27" s="1" t="s">
        <v>8</v>
      </c>
      <c r="C27" s="2">
        <v>45537.691428078702</v>
      </c>
      <c r="D27" s="2">
        <v>45533.973118576389</v>
      </c>
      <c r="E27" s="2">
        <v>45533.973118576389</v>
      </c>
      <c r="F27" s="1" t="s">
        <v>10546</v>
      </c>
      <c r="G27" s="1" t="s">
        <v>72</v>
      </c>
      <c r="H27" s="1" t="s">
        <v>10547</v>
      </c>
    </row>
    <row r="28" spans="1:8" x14ac:dyDescent="0.3">
      <c r="A28" s="1" t="s">
        <v>73</v>
      </c>
      <c r="B28" s="1" t="s">
        <v>8</v>
      </c>
      <c r="C28" s="2">
        <v>45537.691434849534</v>
      </c>
      <c r="D28" s="2">
        <v>45533.974388391202</v>
      </c>
      <c r="E28" s="2">
        <v>45533.974388391202</v>
      </c>
      <c r="F28" s="1" t="s">
        <v>10548</v>
      </c>
      <c r="G28" s="1" t="s">
        <v>74</v>
      </c>
      <c r="H28" s="1" t="s">
        <v>10549</v>
      </c>
    </row>
    <row r="29" spans="1:8" x14ac:dyDescent="0.3">
      <c r="A29" s="1" t="s">
        <v>75</v>
      </c>
      <c r="B29" s="1" t="s">
        <v>8</v>
      </c>
      <c r="C29" s="2">
        <v>45537.691440740738</v>
      </c>
      <c r="D29" s="2">
        <v>45533.976396099541</v>
      </c>
      <c r="E29" s="2">
        <v>45533.976396099541</v>
      </c>
      <c r="F29" s="1" t="s">
        <v>10550</v>
      </c>
      <c r="G29" s="1" t="s">
        <v>76</v>
      </c>
      <c r="H29" s="1" t="s">
        <v>10551</v>
      </c>
    </row>
    <row r="30" spans="1:8" x14ac:dyDescent="0.3">
      <c r="A30" s="1" t="s">
        <v>77</v>
      </c>
      <c r="B30" s="1" t="s">
        <v>8</v>
      </c>
      <c r="C30" s="2">
        <v>45537.691448148151</v>
      </c>
      <c r="D30" s="2">
        <v>45533.978847523147</v>
      </c>
      <c r="E30" s="2">
        <v>45533.978847511571</v>
      </c>
      <c r="F30" s="1" t="s">
        <v>10552</v>
      </c>
      <c r="G30" s="1" t="s">
        <v>78</v>
      </c>
      <c r="H30" s="1" t="s">
        <v>10553</v>
      </c>
    </row>
    <row r="31" spans="1:8" x14ac:dyDescent="0.3">
      <c r="A31" s="1" t="s">
        <v>79</v>
      </c>
      <c r="B31" s="1" t="s">
        <v>8</v>
      </c>
      <c r="C31" s="2">
        <v>45537.691455972221</v>
      </c>
      <c r="D31" s="2">
        <v>45533.980024178243</v>
      </c>
      <c r="E31" s="2">
        <v>45533.980024166667</v>
      </c>
      <c r="F31" s="1" t="s">
        <v>10554</v>
      </c>
      <c r="G31" s="1" t="s">
        <v>80</v>
      </c>
      <c r="H31" s="1" t="s">
        <v>10555</v>
      </c>
    </row>
    <row r="32" spans="1:8" x14ac:dyDescent="0.3">
      <c r="A32" s="1" t="s">
        <v>87</v>
      </c>
      <c r="B32" s="1" t="s">
        <v>8</v>
      </c>
      <c r="C32" s="2">
        <v>45537.691469270831</v>
      </c>
      <c r="D32" s="2">
        <v>45533.986506875</v>
      </c>
      <c r="E32" s="2">
        <v>45533.986506875</v>
      </c>
      <c r="F32" s="1" t="s">
        <v>10556</v>
      </c>
      <c r="G32" s="1" t="s">
        <v>88</v>
      </c>
      <c r="H32" s="1" t="s">
        <v>10557</v>
      </c>
    </row>
    <row r="33" spans="1:8" x14ac:dyDescent="0.3">
      <c r="A33" s="1" t="s">
        <v>89</v>
      </c>
      <c r="B33" s="1" t="s">
        <v>8</v>
      </c>
      <c r="C33" s="2">
        <v>45537.691475798609</v>
      </c>
      <c r="D33" s="2">
        <v>45533.989759583332</v>
      </c>
      <c r="E33" s="2">
        <v>45533.989759571756</v>
      </c>
      <c r="F33" s="1" t="s">
        <v>10558</v>
      </c>
      <c r="G33" s="1" t="s">
        <v>90</v>
      </c>
      <c r="H33" s="1" t="s">
        <v>10559</v>
      </c>
    </row>
    <row r="34" spans="1:8" x14ac:dyDescent="0.3">
      <c r="A34" s="1" t="s">
        <v>91</v>
      </c>
      <c r="B34" s="1" t="s">
        <v>8</v>
      </c>
      <c r="C34" s="2">
        <v>45537.691477245367</v>
      </c>
      <c r="D34" s="2">
        <v>45533.991146990738</v>
      </c>
      <c r="E34" s="2">
        <v>45533.99114697917</v>
      </c>
      <c r="F34" s="1" t="s">
        <v>10560</v>
      </c>
      <c r="G34" s="1" t="s">
        <v>92</v>
      </c>
      <c r="H34" s="1" t="s">
        <v>10561</v>
      </c>
    </row>
    <row r="35" spans="1:8" x14ac:dyDescent="0.3">
      <c r="A35" s="1" t="s">
        <v>99</v>
      </c>
      <c r="B35" s="1" t="s">
        <v>8</v>
      </c>
      <c r="C35" s="2">
        <v>45537.691477384258</v>
      </c>
      <c r="D35" s="2">
        <v>45534.006716203701</v>
      </c>
      <c r="E35" s="2">
        <v>45534.006716192132</v>
      </c>
      <c r="F35" s="1" t="s">
        <v>10562</v>
      </c>
      <c r="G35" s="1" t="s">
        <v>100</v>
      </c>
      <c r="H35" s="1" t="s">
        <v>10563</v>
      </c>
    </row>
    <row r="36" spans="1:8" x14ac:dyDescent="0.3">
      <c r="A36" s="1" t="s">
        <v>101</v>
      </c>
      <c r="B36" s="1" t="s">
        <v>8</v>
      </c>
      <c r="C36" s="2">
        <v>45537.691477187502</v>
      </c>
      <c r="D36" s="2">
        <v>45534.008981979168</v>
      </c>
      <c r="E36" s="2">
        <v>45534.008981979168</v>
      </c>
      <c r="F36" s="1" t="s">
        <v>10564</v>
      </c>
      <c r="G36" s="1" t="s">
        <v>102</v>
      </c>
      <c r="H36" s="1" t="s">
        <v>10565</v>
      </c>
    </row>
    <row r="37" spans="1:8" x14ac:dyDescent="0.3">
      <c r="A37" s="1" t="s">
        <v>103</v>
      </c>
      <c r="B37" s="1" t="s">
        <v>8</v>
      </c>
      <c r="C37" s="2">
        <v>45537.691477291664</v>
      </c>
      <c r="D37" s="2">
        <v>45534.011376192131</v>
      </c>
      <c r="E37" s="2">
        <v>45534.011376192131</v>
      </c>
      <c r="F37" s="1" t="s">
        <v>10566</v>
      </c>
      <c r="G37" s="1" t="s">
        <v>104</v>
      </c>
      <c r="H37" s="1" t="s">
        <v>10567</v>
      </c>
    </row>
    <row r="38" spans="1:8" x14ac:dyDescent="0.3">
      <c r="A38" s="1" t="s">
        <v>105</v>
      </c>
      <c r="B38" s="1" t="s">
        <v>8</v>
      </c>
      <c r="C38" s="2">
        <v>45537.691477199071</v>
      </c>
      <c r="D38" s="2">
        <v>45534.012975752317</v>
      </c>
      <c r="E38" s="2">
        <v>45534.012975752317</v>
      </c>
      <c r="F38" s="1" t="s">
        <v>10568</v>
      </c>
      <c r="G38" s="1" t="s">
        <v>106</v>
      </c>
      <c r="H38" s="1" t="s">
        <v>10569</v>
      </c>
    </row>
    <row r="39" spans="1:8" x14ac:dyDescent="0.3">
      <c r="A39" s="1" t="s">
        <v>107</v>
      </c>
      <c r="B39" s="1" t="s">
        <v>8</v>
      </c>
      <c r="C39" s="2">
        <v>45537.691477291664</v>
      </c>
      <c r="D39" s="2">
        <v>45534.019527766206</v>
      </c>
      <c r="E39" s="2">
        <v>45534.01952775463</v>
      </c>
      <c r="F39" s="1" t="s">
        <v>10570</v>
      </c>
      <c r="G39" s="1" t="s">
        <v>108</v>
      </c>
      <c r="H39" s="1" t="s">
        <v>10571</v>
      </c>
    </row>
    <row r="40" spans="1:8" x14ac:dyDescent="0.3">
      <c r="A40" s="1" t="s">
        <v>109</v>
      </c>
      <c r="B40" s="1" t="s">
        <v>8</v>
      </c>
      <c r="C40" s="2">
        <v>45537.691477291664</v>
      </c>
      <c r="D40" s="2">
        <v>45534.024301516205</v>
      </c>
      <c r="E40" s="2">
        <v>45534.024301469908</v>
      </c>
      <c r="F40" s="1" t="s">
        <v>10572</v>
      </c>
      <c r="G40" s="1" t="s">
        <v>110</v>
      </c>
      <c r="H40" s="1" t="s">
        <v>10573</v>
      </c>
    </row>
    <row r="41" spans="1:8" x14ac:dyDescent="0.3">
      <c r="A41" s="1" t="s">
        <v>111</v>
      </c>
      <c r="B41" s="1" t="s">
        <v>8</v>
      </c>
      <c r="C41" s="2">
        <v>45537.691477245367</v>
      </c>
      <c r="D41" s="2">
        <v>45534.026874409719</v>
      </c>
      <c r="E41" s="2">
        <v>45534.026874409719</v>
      </c>
      <c r="F41" s="1" t="s">
        <v>10574</v>
      </c>
      <c r="G41" s="1" t="s">
        <v>112</v>
      </c>
      <c r="H41" s="1" t="s">
        <v>10575</v>
      </c>
    </row>
    <row r="42" spans="1:8" x14ac:dyDescent="0.3">
      <c r="A42" s="1" t="s">
        <v>113</v>
      </c>
      <c r="B42" s="1" t="s">
        <v>8</v>
      </c>
      <c r="C42" s="2">
        <v>45537.691477291664</v>
      </c>
      <c r="D42" s="2">
        <v>45534.028422858799</v>
      </c>
      <c r="E42" s="2">
        <v>45534.028422858799</v>
      </c>
      <c r="F42" s="1" t="s">
        <v>10576</v>
      </c>
      <c r="G42" s="1" t="s">
        <v>114</v>
      </c>
      <c r="H42" s="1" t="s">
        <v>10577</v>
      </c>
    </row>
    <row r="43" spans="1:8" x14ac:dyDescent="0.3">
      <c r="A43" s="1" t="s">
        <v>115</v>
      </c>
      <c r="B43" s="1" t="s">
        <v>8</v>
      </c>
      <c r="C43" s="2">
        <v>45537.691477210647</v>
      </c>
      <c r="D43" s="2">
        <v>45534.030139201386</v>
      </c>
      <c r="E43" s="2">
        <v>45534.030139201386</v>
      </c>
      <c r="F43" s="1" t="s">
        <v>10578</v>
      </c>
      <c r="G43" s="1" t="s">
        <v>116</v>
      </c>
      <c r="H43" s="1" t="s">
        <v>10579</v>
      </c>
    </row>
    <row r="44" spans="1:8" x14ac:dyDescent="0.3">
      <c r="A44" s="1" t="s">
        <v>117</v>
      </c>
      <c r="B44" s="1" t="s">
        <v>8</v>
      </c>
      <c r="C44" s="2">
        <v>45537.691477430555</v>
      </c>
      <c r="D44" s="2">
        <v>45534.032141574076</v>
      </c>
      <c r="E44" s="2">
        <v>45534.032141574076</v>
      </c>
      <c r="F44" s="1" t="s">
        <v>10580</v>
      </c>
      <c r="G44" s="1" t="s">
        <v>118</v>
      </c>
      <c r="H44" s="1" t="s">
        <v>10581</v>
      </c>
    </row>
    <row r="45" spans="1:8" x14ac:dyDescent="0.3">
      <c r="A45" s="1" t="s">
        <v>119</v>
      </c>
      <c r="B45" s="1" t="s">
        <v>8</v>
      </c>
      <c r="C45" s="2">
        <v>45537.691477291664</v>
      </c>
      <c r="D45" s="2">
        <v>45534.034258819447</v>
      </c>
      <c r="E45" s="2">
        <v>45534.034258819447</v>
      </c>
      <c r="F45" s="1" t="s">
        <v>10582</v>
      </c>
      <c r="G45" s="1" t="s">
        <v>120</v>
      </c>
      <c r="H45" s="1" t="s">
        <v>10583</v>
      </c>
    </row>
    <row r="46" spans="1:8" x14ac:dyDescent="0.3">
      <c r="A46" s="1" t="s">
        <v>121</v>
      </c>
      <c r="B46" s="1" t="s">
        <v>8</v>
      </c>
      <c r="C46" s="2">
        <v>45537.691477210647</v>
      </c>
      <c r="D46" s="2">
        <v>45534.036202777781</v>
      </c>
      <c r="E46" s="2">
        <v>45534.036202777781</v>
      </c>
      <c r="F46" s="1" t="s">
        <v>10584</v>
      </c>
      <c r="G46" s="1" t="s">
        <v>122</v>
      </c>
      <c r="H46" s="1" t="s">
        <v>10585</v>
      </c>
    </row>
    <row r="47" spans="1:8" x14ac:dyDescent="0.3">
      <c r="A47" s="1" t="s">
        <v>123</v>
      </c>
      <c r="B47" s="1" t="s">
        <v>8</v>
      </c>
      <c r="C47" s="2">
        <v>45537.691477245367</v>
      </c>
      <c r="D47" s="2">
        <v>45534.039137175925</v>
      </c>
      <c r="E47" s="2">
        <v>45534.039137164349</v>
      </c>
      <c r="F47" s="1" t="s">
        <v>10586</v>
      </c>
      <c r="G47" s="1" t="s">
        <v>124</v>
      </c>
      <c r="H47" s="1" t="s">
        <v>10587</v>
      </c>
    </row>
    <row r="48" spans="1:8" x14ac:dyDescent="0.3">
      <c r="A48" s="1" t="s">
        <v>125</v>
      </c>
      <c r="B48" s="1" t="s">
        <v>8</v>
      </c>
      <c r="C48" s="2">
        <v>45537.691477291664</v>
      </c>
      <c r="D48" s="2">
        <v>45534.041537743055</v>
      </c>
      <c r="E48" s="2">
        <v>45534.041537743055</v>
      </c>
      <c r="F48" s="1" t="s">
        <v>10588</v>
      </c>
      <c r="G48" s="1" t="s">
        <v>126</v>
      </c>
      <c r="H48" s="1" t="s">
        <v>10589</v>
      </c>
    </row>
    <row r="49" spans="1:8" x14ac:dyDescent="0.3">
      <c r="A49" s="1" t="s">
        <v>127</v>
      </c>
      <c r="B49" s="1" t="s">
        <v>8</v>
      </c>
      <c r="C49" s="2">
        <v>45537.691477280096</v>
      </c>
      <c r="D49" s="2">
        <v>45534.044027071759</v>
      </c>
      <c r="E49" s="2">
        <v>45534.044027060183</v>
      </c>
      <c r="F49" s="1" t="s">
        <v>10590</v>
      </c>
      <c r="G49" s="1" t="s">
        <v>128</v>
      </c>
      <c r="H49" s="1" t="s">
        <v>10591</v>
      </c>
    </row>
    <row r="50" spans="1:8" x14ac:dyDescent="0.3">
      <c r="A50" s="1" t="s">
        <v>129</v>
      </c>
      <c r="B50" s="1" t="s">
        <v>8</v>
      </c>
      <c r="C50" s="2">
        <v>45537.691477384258</v>
      </c>
      <c r="D50" s="2">
        <v>45534.04659056713</v>
      </c>
      <c r="E50" s="2">
        <v>45534.046590555554</v>
      </c>
      <c r="F50" s="1" t="s">
        <v>10592</v>
      </c>
      <c r="G50" s="1" t="s">
        <v>130</v>
      </c>
      <c r="H50" s="1" t="s">
        <v>10593</v>
      </c>
    </row>
    <row r="51" spans="1:8" x14ac:dyDescent="0.3">
      <c r="A51" s="1" t="s">
        <v>143</v>
      </c>
      <c r="B51" s="1" t="s">
        <v>8</v>
      </c>
      <c r="C51" s="2">
        <v>45537.691477384258</v>
      </c>
      <c r="D51" s="2">
        <v>45534.066225567127</v>
      </c>
      <c r="E51" s="2">
        <v>45534.066225555558</v>
      </c>
      <c r="F51" s="1" t="s">
        <v>10594</v>
      </c>
      <c r="G51" s="1" t="s">
        <v>144</v>
      </c>
      <c r="H51" s="1" t="s">
        <v>10595</v>
      </c>
    </row>
    <row r="52" spans="1:8" x14ac:dyDescent="0.3">
      <c r="A52" s="1" t="s">
        <v>145</v>
      </c>
      <c r="B52" s="1" t="s">
        <v>8</v>
      </c>
      <c r="C52" s="2">
        <v>45537.691477372682</v>
      </c>
      <c r="D52" s="2">
        <v>45534.069203125</v>
      </c>
      <c r="E52" s="2">
        <v>45534.069203113424</v>
      </c>
      <c r="F52" s="1" t="s">
        <v>10596</v>
      </c>
      <c r="G52" s="1" t="s">
        <v>146</v>
      </c>
      <c r="H52" s="1" t="s">
        <v>10597</v>
      </c>
    </row>
    <row r="53" spans="1:8" x14ac:dyDescent="0.3">
      <c r="A53" s="1" t="s">
        <v>147</v>
      </c>
      <c r="B53" s="1" t="s">
        <v>8</v>
      </c>
      <c r="C53" s="2">
        <v>45537.691478229164</v>
      </c>
      <c r="D53" s="2">
        <v>45534.071468101851</v>
      </c>
      <c r="E53" s="2">
        <v>45534.071468101851</v>
      </c>
      <c r="F53" s="1" t="s">
        <v>10598</v>
      </c>
      <c r="G53" s="1" t="s">
        <v>148</v>
      </c>
      <c r="H53" s="1" t="s">
        <v>10599</v>
      </c>
    </row>
    <row r="54" spans="1:8" x14ac:dyDescent="0.3">
      <c r="A54" s="1" t="s">
        <v>149</v>
      </c>
      <c r="B54" s="1" t="s">
        <v>8</v>
      </c>
      <c r="C54" s="2">
        <v>45537.691499942128</v>
      </c>
      <c r="D54" s="2">
        <v>45534.072851354169</v>
      </c>
      <c r="E54" s="2">
        <v>45534.072851354169</v>
      </c>
      <c r="F54" s="1" t="s">
        <v>10600</v>
      </c>
      <c r="G54" s="1" t="s">
        <v>150</v>
      </c>
      <c r="H54" s="1" t="s">
        <v>10601</v>
      </c>
    </row>
    <row r="55" spans="1:8" x14ac:dyDescent="0.3">
      <c r="A55" s="1" t="s">
        <v>151</v>
      </c>
      <c r="B55" s="1" t="s">
        <v>8</v>
      </c>
      <c r="C55" s="2">
        <v>45537.691499942128</v>
      </c>
      <c r="D55" s="2">
        <v>45534.074313101853</v>
      </c>
      <c r="E55" s="2">
        <v>45534.074313090277</v>
      </c>
      <c r="F55" s="1" t="s">
        <v>10602</v>
      </c>
      <c r="G55" s="1" t="s">
        <v>152</v>
      </c>
      <c r="H55" s="1" t="s">
        <v>10603</v>
      </c>
    </row>
    <row r="56" spans="1:8" x14ac:dyDescent="0.3">
      <c r="A56" s="1" t="s">
        <v>153</v>
      </c>
      <c r="B56" s="1" t="s">
        <v>8</v>
      </c>
      <c r="C56" s="2">
        <v>45537.691501678244</v>
      </c>
      <c r="D56" s="2">
        <v>45534.076118310186</v>
      </c>
      <c r="E56" s="2">
        <v>45534.07611829861</v>
      </c>
      <c r="F56" s="1" t="s">
        <v>10604</v>
      </c>
      <c r="G56" s="1" t="s">
        <v>154</v>
      </c>
      <c r="H56" s="1" t="s">
        <v>10605</v>
      </c>
    </row>
    <row r="57" spans="1:8" x14ac:dyDescent="0.3">
      <c r="A57" s="1" t="s">
        <v>155</v>
      </c>
      <c r="B57" s="1" t="s">
        <v>8</v>
      </c>
      <c r="C57" s="2">
        <v>45537.691502060188</v>
      </c>
      <c r="D57" s="2">
        <v>45534.077876620373</v>
      </c>
      <c r="E57" s="2">
        <v>45534.077876608797</v>
      </c>
      <c r="F57" s="1" t="s">
        <v>10606</v>
      </c>
      <c r="G57" s="1" t="s">
        <v>156</v>
      </c>
      <c r="H57" s="1" t="s">
        <v>10607</v>
      </c>
    </row>
    <row r="58" spans="1:8" x14ac:dyDescent="0.3">
      <c r="A58" s="1" t="s">
        <v>161</v>
      </c>
      <c r="B58" s="1" t="s">
        <v>8</v>
      </c>
      <c r="C58" s="2">
        <v>45537.691506608797</v>
      </c>
      <c r="D58" s="2">
        <v>45534.084472731483</v>
      </c>
      <c r="E58" s="2">
        <v>45534.084472719907</v>
      </c>
      <c r="F58" s="1" t="s">
        <v>10608</v>
      </c>
      <c r="G58" s="1" t="s">
        <v>162</v>
      </c>
      <c r="H58" s="1" t="s">
        <v>10609</v>
      </c>
    </row>
    <row r="59" spans="1:8" x14ac:dyDescent="0.3">
      <c r="A59" s="1" t="s">
        <v>163</v>
      </c>
      <c r="B59" s="1" t="s">
        <v>8</v>
      </c>
      <c r="C59" s="2">
        <v>45537.691506875002</v>
      </c>
      <c r="D59" s="2">
        <v>45534.086502604165</v>
      </c>
      <c r="E59" s="2">
        <v>45534.086502604165</v>
      </c>
      <c r="F59" s="1" t="s">
        <v>10610</v>
      </c>
      <c r="G59" s="1" t="s">
        <v>164</v>
      </c>
      <c r="H59" s="1" t="s">
        <v>10611</v>
      </c>
    </row>
    <row r="60" spans="1:8" x14ac:dyDescent="0.3">
      <c r="A60" s="1" t="s">
        <v>165</v>
      </c>
      <c r="B60" s="1" t="s">
        <v>8</v>
      </c>
      <c r="C60" s="2">
        <v>45537.691509467593</v>
      </c>
      <c r="D60" s="2">
        <v>45534.088886331017</v>
      </c>
      <c r="E60" s="2">
        <v>45534.088886331017</v>
      </c>
      <c r="F60" s="1" t="s">
        <v>10612</v>
      </c>
      <c r="G60" s="1" t="s">
        <v>166</v>
      </c>
      <c r="H60" s="1" t="s">
        <v>10613</v>
      </c>
    </row>
    <row r="61" spans="1:8" x14ac:dyDescent="0.3">
      <c r="A61" s="1" t="s">
        <v>171</v>
      </c>
      <c r="B61" s="1" t="s">
        <v>8</v>
      </c>
      <c r="C61" s="2">
        <v>45537.691510335651</v>
      </c>
      <c r="D61" s="2">
        <v>45534.093258831017</v>
      </c>
      <c r="E61" s="2">
        <v>45534.093258831017</v>
      </c>
      <c r="F61" s="1" t="s">
        <v>10614</v>
      </c>
      <c r="G61" s="1" t="s">
        <v>172</v>
      </c>
      <c r="H61" s="1" t="s">
        <v>10615</v>
      </c>
    </row>
    <row r="62" spans="1:8" x14ac:dyDescent="0.3">
      <c r="A62" s="1" t="s">
        <v>173</v>
      </c>
      <c r="B62" s="1" t="s">
        <v>8</v>
      </c>
      <c r="C62" s="2">
        <v>45537.691510648147</v>
      </c>
      <c r="D62" s="2">
        <v>45534.095359375002</v>
      </c>
      <c r="E62" s="2">
        <v>45534.095359375002</v>
      </c>
      <c r="F62" s="1" t="s">
        <v>10616</v>
      </c>
      <c r="G62" s="1" t="s">
        <v>174</v>
      </c>
      <c r="H62" s="1" t="s">
        <v>10617</v>
      </c>
    </row>
    <row r="63" spans="1:8" x14ac:dyDescent="0.3">
      <c r="A63" s="1" t="s">
        <v>175</v>
      </c>
      <c r="B63" s="1" t="s">
        <v>8</v>
      </c>
      <c r="C63" s="2">
        <v>45537.691510648147</v>
      </c>
      <c r="D63" s="2">
        <v>45534.096957604168</v>
      </c>
      <c r="E63" s="2">
        <v>45534.096957604168</v>
      </c>
      <c r="F63" s="1" t="s">
        <v>10618</v>
      </c>
      <c r="G63" s="1" t="s">
        <v>176</v>
      </c>
      <c r="H63" s="1" t="s">
        <v>10619</v>
      </c>
    </row>
    <row r="64" spans="1:8" x14ac:dyDescent="0.3">
      <c r="A64" s="1" t="s">
        <v>177</v>
      </c>
      <c r="B64" s="1" t="s">
        <v>8</v>
      </c>
      <c r="C64" s="2">
        <v>45537.691513252314</v>
      </c>
      <c r="D64" s="2">
        <v>45534.108348506947</v>
      </c>
      <c r="E64" s="2">
        <v>45534.108348495371</v>
      </c>
      <c r="F64" s="1" t="s">
        <v>10620</v>
      </c>
      <c r="G64" s="1" t="s">
        <v>178</v>
      </c>
      <c r="H64" s="1" t="s">
        <v>10621</v>
      </c>
    </row>
    <row r="65" spans="1:8" x14ac:dyDescent="0.3">
      <c r="A65" s="1" t="s">
        <v>179</v>
      </c>
      <c r="B65" s="1" t="s">
        <v>8</v>
      </c>
      <c r="C65" s="2">
        <v>45537.691512175923</v>
      </c>
      <c r="D65" s="2">
        <v>45534.110232662038</v>
      </c>
      <c r="E65" s="2">
        <v>45534.110232650462</v>
      </c>
      <c r="F65" s="1" t="s">
        <v>10622</v>
      </c>
      <c r="G65" s="1" t="s">
        <v>180</v>
      </c>
      <c r="H65" s="1" t="s">
        <v>10623</v>
      </c>
    </row>
    <row r="66" spans="1:8" x14ac:dyDescent="0.3">
      <c r="A66" s="1" t="s">
        <v>181</v>
      </c>
      <c r="B66" s="1" t="s">
        <v>8</v>
      </c>
      <c r="C66" s="2">
        <v>45537.691515081016</v>
      </c>
      <c r="D66" s="2">
        <v>45534.117321400459</v>
      </c>
      <c r="E66" s="2">
        <v>45534.117321388891</v>
      </c>
      <c r="F66" s="1" t="s">
        <v>10624</v>
      </c>
      <c r="G66" s="1" t="s">
        <v>182</v>
      </c>
      <c r="H66" s="1" t="s">
        <v>10625</v>
      </c>
    </row>
    <row r="67" spans="1:8" x14ac:dyDescent="0.3">
      <c r="A67" s="1" t="s">
        <v>183</v>
      </c>
      <c r="B67" s="1" t="s">
        <v>8</v>
      </c>
      <c r="C67" s="2">
        <v>45537.691515520833</v>
      </c>
      <c r="D67" s="2">
        <v>45534.118715729164</v>
      </c>
      <c r="E67" s="2">
        <v>45534.118715717595</v>
      </c>
      <c r="F67" s="1" t="s">
        <v>10626</v>
      </c>
      <c r="G67" s="1" t="s">
        <v>184</v>
      </c>
      <c r="H67" s="1" t="s">
        <v>10627</v>
      </c>
    </row>
    <row r="68" spans="1:8" x14ac:dyDescent="0.3">
      <c r="A68" s="1" t="s">
        <v>185</v>
      </c>
      <c r="B68" s="1" t="s">
        <v>8</v>
      </c>
      <c r="C68" s="2">
        <v>45537.691516643521</v>
      </c>
      <c r="D68" s="2">
        <v>45534.120370567129</v>
      </c>
      <c r="E68" s="2">
        <v>45534.120370567129</v>
      </c>
      <c r="F68" s="1" t="s">
        <v>10628</v>
      </c>
      <c r="G68" s="1" t="s">
        <v>186</v>
      </c>
      <c r="H68" s="1" t="s">
        <v>10629</v>
      </c>
    </row>
    <row r="69" spans="1:8" x14ac:dyDescent="0.3">
      <c r="A69" s="1" t="s">
        <v>187</v>
      </c>
      <c r="B69" s="1" t="s">
        <v>8</v>
      </c>
      <c r="C69" s="2">
        <v>45537.69151892361</v>
      </c>
      <c r="D69" s="2">
        <v>45534.122253715279</v>
      </c>
      <c r="E69" s="2">
        <v>45534.122253715279</v>
      </c>
      <c r="F69" s="1" t="s">
        <v>10630</v>
      </c>
      <c r="G69" s="1" t="s">
        <v>188</v>
      </c>
      <c r="H69" s="1" t="s">
        <v>10631</v>
      </c>
    </row>
    <row r="70" spans="1:8" x14ac:dyDescent="0.3">
      <c r="A70" s="1" t="s">
        <v>189</v>
      </c>
      <c r="B70" s="1" t="s">
        <v>8</v>
      </c>
      <c r="C70" s="2">
        <v>45537.691523680558</v>
      </c>
      <c r="D70" s="2">
        <v>45534.124641458337</v>
      </c>
      <c r="E70" s="2">
        <v>45534.124641458337</v>
      </c>
      <c r="F70" s="1" t="s">
        <v>10632</v>
      </c>
      <c r="G70" s="1" t="s">
        <v>190</v>
      </c>
      <c r="H70" s="1" t="s">
        <v>10633</v>
      </c>
    </row>
    <row r="71" spans="1:8" x14ac:dyDescent="0.3">
      <c r="A71" s="1" t="s">
        <v>191</v>
      </c>
      <c r="B71" s="1" t="s">
        <v>8</v>
      </c>
      <c r="C71" s="2">
        <v>45537.691524131944</v>
      </c>
      <c r="D71" s="2">
        <v>45534.126615925925</v>
      </c>
      <c r="E71" s="2">
        <v>45534.126615914349</v>
      </c>
      <c r="F71" s="1" t="s">
        <v>10634</v>
      </c>
      <c r="G71" s="1" t="s">
        <v>192</v>
      </c>
      <c r="H71" s="1" t="s">
        <v>10635</v>
      </c>
    </row>
    <row r="72" spans="1:8" x14ac:dyDescent="0.3">
      <c r="A72" s="1" t="s">
        <v>193</v>
      </c>
      <c r="B72" s="1" t="s">
        <v>8</v>
      </c>
      <c r="C72" s="2">
        <v>45537.691525138885</v>
      </c>
      <c r="D72" s="2">
        <v>45534.127821319446</v>
      </c>
      <c r="E72" s="2">
        <v>45534.127821319446</v>
      </c>
      <c r="F72" s="1" t="s">
        <v>10636</v>
      </c>
      <c r="G72" s="1" t="s">
        <v>194</v>
      </c>
      <c r="H72" s="1" t="s">
        <v>10637</v>
      </c>
    </row>
    <row r="73" spans="1:8" x14ac:dyDescent="0.3">
      <c r="A73" s="1" t="s">
        <v>195</v>
      </c>
      <c r="B73" s="1" t="s">
        <v>8</v>
      </c>
      <c r="C73" s="2">
        <v>45537.691527141207</v>
      </c>
      <c r="D73" s="2">
        <v>45534.129641111111</v>
      </c>
      <c r="E73" s="2">
        <v>45534.129641111111</v>
      </c>
      <c r="F73" s="1" t="s">
        <v>10638</v>
      </c>
      <c r="G73" s="1" t="s">
        <v>196</v>
      </c>
      <c r="H73" s="1" t="s">
        <v>10639</v>
      </c>
    </row>
    <row r="74" spans="1:8" x14ac:dyDescent="0.3">
      <c r="A74" s="1" t="s">
        <v>197</v>
      </c>
      <c r="B74" s="1" t="s">
        <v>8</v>
      </c>
      <c r="C74" s="2">
        <v>45537.691529490738</v>
      </c>
      <c r="D74" s="2">
        <v>45534.130807777779</v>
      </c>
      <c r="E74" s="2">
        <v>45534.130807777779</v>
      </c>
      <c r="F74" s="1" t="s">
        <v>10640</v>
      </c>
      <c r="G74" s="1" t="s">
        <v>198</v>
      </c>
      <c r="H74" s="1" t="s">
        <v>10641</v>
      </c>
    </row>
    <row r="75" spans="1:8" x14ac:dyDescent="0.3">
      <c r="A75" s="1" t="s">
        <v>199</v>
      </c>
      <c r="B75" s="1" t="s">
        <v>8</v>
      </c>
      <c r="C75" s="2">
        <v>45537.691532638892</v>
      </c>
      <c r="D75" s="2">
        <v>45534.132780046297</v>
      </c>
      <c r="E75" s="2">
        <v>45534.132780046297</v>
      </c>
      <c r="F75" s="1" t="s">
        <v>10642</v>
      </c>
      <c r="G75" s="1" t="s">
        <v>200</v>
      </c>
      <c r="H75" s="1" t="s">
        <v>10643</v>
      </c>
    </row>
    <row r="76" spans="1:8" x14ac:dyDescent="0.3">
      <c r="A76" s="1" t="s">
        <v>201</v>
      </c>
      <c r="B76" s="1" t="s">
        <v>8</v>
      </c>
      <c r="C76" s="2">
        <v>45537.69153394676</v>
      </c>
      <c r="D76" s="2">
        <v>45534.134554548611</v>
      </c>
      <c r="E76" s="2">
        <v>45534.134554548611</v>
      </c>
      <c r="F76" s="1" t="s">
        <v>10644</v>
      </c>
      <c r="G76" s="1" t="s">
        <v>202</v>
      </c>
      <c r="H76" s="1" t="s">
        <v>10645</v>
      </c>
    </row>
    <row r="77" spans="1:8" x14ac:dyDescent="0.3">
      <c r="A77" s="1" t="s">
        <v>203</v>
      </c>
      <c r="B77" s="1" t="s">
        <v>8</v>
      </c>
      <c r="C77" s="2">
        <v>45537.691534965277</v>
      </c>
      <c r="D77" s="2">
        <v>45534.141882928241</v>
      </c>
      <c r="E77" s="2">
        <v>45534.141882916665</v>
      </c>
      <c r="F77" s="1" t="s">
        <v>10646</v>
      </c>
      <c r="G77" s="1" t="s">
        <v>204</v>
      </c>
      <c r="H77" s="1" t="s">
        <v>10647</v>
      </c>
    </row>
    <row r="78" spans="1:8" x14ac:dyDescent="0.3">
      <c r="A78" s="1" t="s">
        <v>205</v>
      </c>
      <c r="B78" s="1" t="s">
        <v>8</v>
      </c>
      <c r="C78" s="2">
        <v>45537.691536296297</v>
      </c>
      <c r="D78" s="2">
        <v>45534.143554363429</v>
      </c>
      <c r="E78" s="2">
        <v>45534.143554363429</v>
      </c>
      <c r="F78" s="1" t="s">
        <v>10648</v>
      </c>
      <c r="G78" s="1" t="s">
        <v>206</v>
      </c>
      <c r="H78" s="1" t="s">
        <v>10649</v>
      </c>
    </row>
    <row r="79" spans="1:8" x14ac:dyDescent="0.3">
      <c r="A79" s="1" t="s">
        <v>207</v>
      </c>
      <c r="B79" s="1" t="s">
        <v>8</v>
      </c>
      <c r="C79" s="2">
        <v>45537.691537013889</v>
      </c>
      <c r="D79" s="2">
        <v>45534.14513553241</v>
      </c>
      <c r="E79" s="2">
        <v>45534.14513553241</v>
      </c>
      <c r="F79" s="1" t="s">
        <v>10650</v>
      </c>
      <c r="G79" s="1" t="s">
        <v>208</v>
      </c>
      <c r="H79" s="1" t="s">
        <v>10651</v>
      </c>
    </row>
    <row r="80" spans="1:8" x14ac:dyDescent="0.3">
      <c r="A80" s="1" t="s">
        <v>209</v>
      </c>
      <c r="B80" s="1" t="s">
        <v>8</v>
      </c>
      <c r="C80" s="2">
        <v>45537.691537175924</v>
      </c>
      <c r="D80" s="2">
        <v>45534.148676053243</v>
      </c>
      <c r="E80" s="2">
        <v>45534.148676041666</v>
      </c>
      <c r="F80" s="1" t="s">
        <v>10652</v>
      </c>
      <c r="G80" s="1" t="s">
        <v>210</v>
      </c>
      <c r="H80" s="1" t="s">
        <v>10653</v>
      </c>
    </row>
    <row r="81" spans="1:8" x14ac:dyDescent="0.3">
      <c r="A81" s="1" t="s">
        <v>211</v>
      </c>
      <c r="B81" s="1" t="s">
        <v>8</v>
      </c>
      <c r="C81" s="2">
        <v>45537.691538148145</v>
      </c>
      <c r="D81" s="2">
        <v>45534.153372986111</v>
      </c>
      <c r="E81" s="2">
        <v>45534.153372974535</v>
      </c>
      <c r="F81" s="1" t="s">
        <v>10654</v>
      </c>
      <c r="G81" s="1" t="s">
        <v>212</v>
      </c>
      <c r="H81" s="1" t="s">
        <v>10655</v>
      </c>
    </row>
    <row r="82" spans="1:8" x14ac:dyDescent="0.3">
      <c r="A82" s="1" t="s">
        <v>213</v>
      </c>
      <c r="B82" s="1" t="s">
        <v>8</v>
      </c>
      <c r="C82" s="2">
        <v>45537.691539687497</v>
      </c>
      <c r="D82" s="2">
        <v>45534.154950127318</v>
      </c>
      <c r="E82" s="2">
        <v>45534.154950127318</v>
      </c>
      <c r="F82" s="1" t="s">
        <v>10656</v>
      </c>
      <c r="G82" s="1" t="s">
        <v>214</v>
      </c>
      <c r="H82" s="1" t="s">
        <v>10657</v>
      </c>
    </row>
    <row r="83" spans="1:8" x14ac:dyDescent="0.3">
      <c r="A83" s="1" t="s">
        <v>215</v>
      </c>
      <c r="B83" s="1" t="s">
        <v>8</v>
      </c>
      <c r="C83" s="2">
        <v>45537.691540254629</v>
      </c>
      <c r="D83" s="2">
        <v>45534.156094803242</v>
      </c>
      <c r="E83" s="2">
        <v>45534.156094791666</v>
      </c>
      <c r="F83" s="1" t="s">
        <v>10658</v>
      </c>
      <c r="G83" s="1" t="s">
        <v>216</v>
      </c>
      <c r="H83" s="1" t="s">
        <v>10659</v>
      </c>
    </row>
    <row r="84" spans="1:8" x14ac:dyDescent="0.3">
      <c r="A84" s="1" t="s">
        <v>217</v>
      </c>
      <c r="B84" s="1" t="s">
        <v>8</v>
      </c>
      <c r="C84" s="2">
        <v>45537.691542384258</v>
      </c>
      <c r="D84" s="2">
        <v>45534.156971435186</v>
      </c>
      <c r="E84" s="2">
        <v>45534.15697142361</v>
      </c>
      <c r="F84" s="1" t="s">
        <v>10660</v>
      </c>
      <c r="G84" s="1" t="s">
        <v>218</v>
      </c>
      <c r="H84" s="1" t="s">
        <v>10661</v>
      </c>
    </row>
    <row r="85" spans="1:8" x14ac:dyDescent="0.3">
      <c r="A85" s="1" t="s">
        <v>219</v>
      </c>
      <c r="B85" s="1" t="s">
        <v>8</v>
      </c>
      <c r="C85" s="2">
        <v>45537.691546458336</v>
      </c>
      <c r="D85" s="2">
        <v>45534.159826388888</v>
      </c>
      <c r="E85" s="2">
        <v>45534.159826377312</v>
      </c>
      <c r="F85" s="1" t="s">
        <v>10662</v>
      </c>
      <c r="G85" s="1" t="s">
        <v>220</v>
      </c>
      <c r="H85" s="1" t="s">
        <v>10663</v>
      </c>
    </row>
    <row r="86" spans="1:8" x14ac:dyDescent="0.3">
      <c r="A86" s="1" t="s">
        <v>221</v>
      </c>
      <c r="B86" s="1" t="s">
        <v>8</v>
      </c>
      <c r="C86" s="2">
        <v>45537.69154994213</v>
      </c>
      <c r="D86" s="2">
        <v>45534.162750578704</v>
      </c>
      <c r="E86" s="2">
        <v>45534.162750578704</v>
      </c>
      <c r="F86" s="1" t="s">
        <v>10664</v>
      </c>
      <c r="G86" s="1" t="s">
        <v>222</v>
      </c>
      <c r="H86" s="1" t="s">
        <v>10665</v>
      </c>
    </row>
    <row r="87" spans="1:8" x14ac:dyDescent="0.3">
      <c r="A87" s="1" t="s">
        <v>223</v>
      </c>
      <c r="B87" s="1" t="s">
        <v>8</v>
      </c>
      <c r="C87" s="2">
        <v>45537.69155087963</v>
      </c>
      <c r="D87" s="2">
        <v>45534.164831655093</v>
      </c>
      <c r="E87" s="2">
        <v>45534.164831643517</v>
      </c>
      <c r="F87" s="1" t="s">
        <v>10666</v>
      </c>
      <c r="G87" s="1" t="s">
        <v>224</v>
      </c>
      <c r="H87" s="1" t="s">
        <v>10667</v>
      </c>
    </row>
    <row r="88" spans="1:8" x14ac:dyDescent="0.3">
      <c r="A88" s="1" t="s">
        <v>229</v>
      </c>
      <c r="B88" s="1" t="s">
        <v>8</v>
      </c>
      <c r="C88" s="2">
        <v>45537.691551759257</v>
      </c>
      <c r="D88" s="2">
        <v>45534.182560451387</v>
      </c>
      <c r="E88" s="2">
        <v>45534.182560439818</v>
      </c>
      <c r="F88" s="1" t="s">
        <v>10668</v>
      </c>
      <c r="G88" s="1" t="s">
        <v>230</v>
      </c>
      <c r="H88" s="1" t="s">
        <v>10669</v>
      </c>
    </row>
    <row r="89" spans="1:8" x14ac:dyDescent="0.3">
      <c r="A89" s="1" t="s">
        <v>231</v>
      </c>
      <c r="B89" s="1" t="s">
        <v>8</v>
      </c>
      <c r="C89" s="2">
        <v>45537.691552152777</v>
      </c>
      <c r="D89" s="2">
        <v>45534.184153194445</v>
      </c>
      <c r="E89" s="2">
        <v>45534.184153194445</v>
      </c>
      <c r="F89" s="1" t="s">
        <v>10670</v>
      </c>
      <c r="G89" s="1" t="s">
        <v>232</v>
      </c>
      <c r="H89" s="1" t="s">
        <v>10671</v>
      </c>
    </row>
    <row r="90" spans="1:8" x14ac:dyDescent="0.3">
      <c r="A90" s="1" t="s">
        <v>233</v>
      </c>
      <c r="B90" s="1" t="s">
        <v>8</v>
      </c>
      <c r="C90" s="2">
        <v>45537.691553900462</v>
      </c>
      <c r="D90" s="2">
        <v>45534.186088831018</v>
      </c>
      <c r="E90" s="2">
        <v>45534.186088831018</v>
      </c>
      <c r="F90" s="1" t="s">
        <v>10672</v>
      </c>
      <c r="G90" s="1" t="s">
        <v>234</v>
      </c>
      <c r="H90" s="1" t="s">
        <v>10673</v>
      </c>
    </row>
    <row r="91" spans="1:8" x14ac:dyDescent="0.3">
      <c r="A91" s="1" t="s">
        <v>235</v>
      </c>
      <c r="B91" s="1" t="s">
        <v>8</v>
      </c>
      <c r="C91" s="2">
        <v>45537.691555243058</v>
      </c>
      <c r="D91" s="2">
        <v>45534.187803506946</v>
      </c>
      <c r="E91" s="2">
        <v>45534.187803483794</v>
      </c>
      <c r="F91" s="1" t="s">
        <v>10674</v>
      </c>
      <c r="G91" s="1" t="s">
        <v>236</v>
      </c>
      <c r="H91" s="1" t="s">
        <v>10675</v>
      </c>
    </row>
    <row r="92" spans="1:8" x14ac:dyDescent="0.3">
      <c r="A92" s="1" t="s">
        <v>237</v>
      </c>
      <c r="B92" s="1" t="s">
        <v>8</v>
      </c>
      <c r="C92" s="2">
        <v>45537.691556296297</v>
      </c>
      <c r="D92" s="2">
        <v>45534.189285856482</v>
      </c>
      <c r="E92" s="2">
        <v>45534.189285844906</v>
      </c>
      <c r="F92" s="1" t="s">
        <v>10676</v>
      </c>
      <c r="G92" s="1" t="s">
        <v>238</v>
      </c>
      <c r="H92" s="1" t="s">
        <v>10677</v>
      </c>
    </row>
    <row r="93" spans="1:8" x14ac:dyDescent="0.3">
      <c r="A93" s="1" t="s">
        <v>239</v>
      </c>
      <c r="B93" s="1" t="s">
        <v>8</v>
      </c>
      <c r="C93" s="2">
        <v>45537.691556400459</v>
      </c>
      <c r="D93" s="2">
        <v>45534.190847384256</v>
      </c>
      <c r="E93" s="2">
        <v>45534.190847384256</v>
      </c>
      <c r="F93" s="1" t="s">
        <v>10678</v>
      </c>
      <c r="G93" s="1" t="s">
        <v>240</v>
      </c>
      <c r="H93" s="1" t="s">
        <v>10679</v>
      </c>
    </row>
    <row r="94" spans="1:8" x14ac:dyDescent="0.3">
      <c r="A94" s="1" t="s">
        <v>241</v>
      </c>
      <c r="B94" s="1" t="s">
        <v>8</v>
      </c>
      <c r="C94" s="2">
        <v>45537.691558194441</v>
      </c>
      <c r="D94" s="2">
        <v>45534.192555891204</v>
      </c>
      <c r="E94" s="2">
        <v>45534.192555879628</v>
      </c>
      <c r="F94" s="1" t="s">
        <v>10680</v>
      </c>
      <c r="G94" s="1" t="s">
        <v>242</v>
      </c>
      <c r="H94" s="1" t="s">
        <v>10681</v>
      </c>
    </row>
    <row r="95" spans="1:8" x14ac:dyDescent="0.3">
      <c r="A95" s="1" t="s">
        <v>243</v>
      </c>
      <c r="B95" s="1" t="s">
        <v>8</v>
      </c>
      <c r="C95" s="2">
        <v>45537.691561087966</v>
      </c>
      <c r="D95" s="2">
        <v>45534.194012060187</v>
      </c>
      <c r="E95" s="2">
        <v>45534.194012048611</v>
      </c>
      <c r="F95" s="1" t="s">
        <v>10682</v>
      </c>
      <c r="G95" s="1" t="s">
        <v>244</v>
      </c>
      <c r="H95" s="1" t="s">
        <v>10683</v>
      </c>
    </row>
    <row r="96" spans="1:8" x14ac:dyDescent="0.3">
      <c r="A96" s="1" t="s">
        <v>245</v>
      </c>
      <c r="B96" s="1" t="s">
        <v>8</v>
      </c>
      <c r="C96" s="2">
        <v>45537.691561527776</v>
      </c>
      <c r="D96" s="2">
        <v>45534.195145254627</v>
      </c>
      <c r="E96" s="2">
        <v>45534.195145254627</v>
      </c>
      <c r="F96" s="1" t="s">
        <v>10684</v>
      </c>
      <c r="G96" s="1" t="s">
        <v>246</v>
      </c>
      <c r="H96" s="1" t="s">
        <v>10685</v>
      </c>
    </row>
    <row r="97" spans="1:8" x14ac:dyDescent="0.3">
      <c r="A97" s="1" t="s">
        <v>247</v>
      </c>
      <c r="B97" s="1" t="s">
        <v>8</v>
      </c>
      <c r="C97" s="2">
        <v>45537.691565844907</v>
      </c>
      <c r="D97" s="2">
        <v>45534.197141574077</v>
      </c>
      <c r="E97" s="2">
        <v>45534.197141562501</v>
      </c>
      <c r="F97" s="1" t="s">
        <v>10686</v>
      </c>
      <c r="G97" s="1" t="s">
        <v>248</v>
      </c>
      <c r="H97" s="1" t="s">
        <v>10687</v>
      </c>
    </row>
    <row r="98" spans="1:8" x14ac:dyDescent="0.3">
      <c r="A98" s="1" t="s">
        <v>249</v>
      </c>
      <c r="B98" s="1" t="s">
        <v>8</v>
      </c>
      <c r="C98" s="2">
        <v>45537.691570312498</v>
      </c>
      <c r="D98" s="2">
        <v>45534.200386180557</v>
      </c>
      <c r="E98" s="2">
        <v>45534.200386168981</v>
      </c>
      <c r="F98" s="1" t="s">
        <v>10688</v>
      </c>
      <c r="G98" s="1" t="s">
        <v>250</v>
      </c>
      <c r="H98" s="1" t="s">
        <v>10689</v>
      </c>
    </row>
    <row r="99" spans="1:8" x14ac:dyDescent="0.3">
      <c r="A99" s="1" t="s">
        <v>251</v>
      </c>
      <c r="B99" s="1" t="s">
        <v>8</v>
      </c>
      <c r="C99" s="2">
        <v>45537.691572083335</v>
      </c>
      <c r="D99" s="2">
        <v>45534.202895509261</v>
      </c>
      <c r="E99" s="2">
        <v>45534.202895509261</v>
      </c>
      <c r="F99" s="1" t="s">
        <v>10690</v>
      </c>
      <c r="G99" s="1" t="s">
        <v>252</v>
      </c>
      <c r="H99" s="1" t="s">
        <v>10691</v>
      </c>
    </row>
    <row r="100" spans="1:8" x14ac:dyDescent="0.3">
      <c r="A100" s="1" t="s">
        <v>253</v>
      </c>
      <c r="B100" s="1" t="s">
        <v>8</v>
      </c>
      <c r="C100" s="2">
        <v>45537.691573819444</v>
      </c>
      <c r="D100" s="2">
        <v>45534.204670856481</v>
      </c>
      <c r="E100" s="2">
        <v>45534.204670856481</v>
      </c>
      <c r="F100" s="1" t="s">
        <v>10692</v>
      </c>
      <c r="G100" s="1" t="s">
        <v>254</v>
      </c>
      <c r="H100" s="1" t="s">
        <v>10693</v>
      </c>
    </row>
    <row r="101" spans="1:8" x14ac:dyDescent="0.3">
      <c r="A101" s="1" t="s">
        <v>255</v>
      </c>
      <c r="B101" s="1" t="s">
        <v>8</v>
      </c>
      <c r="C101" s="2">
        <v>45537.691574722223</v>
      </c>
      <c r="D101" s="2">
        <v>45534.207779375</v>
      </c>
      <c r="E101" s="2">
        <v>45534.207779375</v>
      </c>
      <c r="F101" s="1" t="s">
        <v>10694</v>
      </c>
      <c r="G101" s="1" t="s">
        <v>256</v>
      </c>
      <c r="H101" s="1" t="s">
        <v>10695</v>
      </c>
    </row>
    <row r="102" spans="1:8" x14ac:dyDescent="0.3">
      <c r="A102" s="1" t="s">
        <v>257</v>
      </c>
      <c r="B102" s="1" t="s">
        <v>8</v>
      </c>
      <c r="C102" s="2">
        <v>45537.691575659723</v>
      </c>
      <c r="D102" s="2">
        <v>45534.214630856484</v>
      </c>
      <c r="E102" s="2">
        <v>45534.214630844908</v>
      </c>
      <c r="F102" s="1" t="s">
        <v>10696</v>
      </c>
      <c r="G102" s="1" t="s">
        <v>258</v>
      </c>
      <c r="H102" s="1" t="s">
        <v>10697</v>
      </c>
    </row>
    <row r="103" spans="1:8" x14ac:dyDescent="0.3">
      <c r="A103" s="1" t="s">
        <v>259</v>
      </c>
      <c r="B103" s="1" t="s">
        <v>8</v>
      </c>
      <c r="C103" s="2">
        <v>45537.691576909725</v>
      </c>
      <c r="D103" s="2">
        <v>45534.215647488425</v>
      </c>
      <c r="E103" s="2">
        <v>45534.215647476849</v>
      </c>
      <c r="F103" s="1" t="s">
        <v>10698</v>
      </c>
      <c r="G103" s="1" t="s">
        <v>260</v>
      </c>
      <c r="H103" s="1" t="s">
        <v>10699</v>
      </c>
    </row>
    <row r="104" spans="1:8" x14ac:dyDescent="0.3">
      <c r="A104" s="1" t="s">
        <v>267</v>
      </c>
      <c r="B104" s="1" t="s">
        <v>8</v>
      </c>
      <c r="C104" s="2">
        <v>45537.69157797454</v>
      </c>
      <c r="D104" s="2">
        <v>45534.223014166666</v>
      </c>
      <c r="E104" s="2">
        <v>45534.223014166666</v>
      </c>
      <c r="F104" s="1" t="s">
        <v>10700</v>
      </c>
      <c r="G104" s="1" t="s">
        <v>268</v>
      </c>
      <c r="H104" s="1" t="s">
        <v>10701</v>
      </c>
    </row>
    <row r="105" spans="1:8" x14ac:dyDescent="0.3">
      <c r="A105" s="1" t="s">
        <v>269</v>
      </c>
      <c r="B105" s="1" t="s">
        <v>8</v>
      </c>
      <c r="C105" s="2">
        <v>45537.691578425925</v>
      </c>
      <c r="D105" s="2">
        <v>45534.225484849536</v>
      </c>
      <c r="E105" s="2">
        <v>45534.22548483796</v>
      </c>
      <c r="F105" s="1" t="s">
        <v>10702</v>
      </c>
      <c r="G105" s="1" t="s">
        <v>270</v>
      </c>
      <c r="H105" s="1" t="s">
        <v>10703</v>
      </c>
    </row>
    <row r="106" spans="1:8" x14ac:dyDescent="0.3">
      <c r="A106" s="1" t="s">
        <v>271</v>
      </c>
      <c r="B106" s="1" t="s">
        <v>8</v>
      </c>
      <c r="C106" s="2">
        <v>45537.691578796293</v>
      </c>
      <c r="D106" s="2">
        <v>45534.227207187498</v>
      </c>
      <c r="E106" s="2">
        <v>45534.227207187498</v>
      </c>
      <c r="F106" s="1" t="s">
        <v>10704</v>
      </c>
      <c r="G106" s="1" t="s">
        <v>272</v>
      </c>
      <c r="H106" s="1" t="s">
        <v>10705</v>
      </c>
    </row>
    <row r="107" spans="1:8" x14ac:dyDescent="0.3">
      <c r="A107" s="1" t="s">
        <v>273</v>
      </c>
      <c r="B107" s="1" t="s">
        <v>8</v>
      </c>
      <c r="C107" s="2">
        <v>45537.691583125001</v>
      </c>
      <c r="D107" s="2">
        <v>45534.228696712962</v>
      </c>
      <c r="E107" s="2">
        <v>45534.228696712962</v>
      </c>
      <c r="F107" s="1" t="s">
        <v>10706</v>
      </c>
      <c r="G107" s="1" t="s">
        <v>274</v>
      </c>
      <c r="H107" s="1" t="s">
        <v>10707</v>
      </c>
    </row>
    <row r="108" spans="1:8" x14ac:dyDescent="0.3">
      <c r="A108" s="1" t="s">
        <v>275</v>
      </c>
      <c r="B108" s="1" t="s">
        <v>8</v>
      </c>
      <c r="C108" s="2">
        <v>45537.691587187503</v>
      </c>
      <c r="D108" s="2">
        <v>45534.229653263887</v>
      </c>
      <c r="E108" s="2">
        <v>45534.229653252318</v>
      </c>
      <c r="F108" s="1" t="s">
        <v>10708</v>
      </c>
      <c r="G108" s="1" t="s">
        <v>276</v>
      </c>
      <c r="H108" s="1" t="s">
        <v>10709</v>
      </c>
    </row>
    <row r="109" spans="1:8" x14ac:dyDescent="0.3">
      <c r="A109" s="1" t="s">
        <v>277</v>
      </c>
      <c r="B109" s="1" t="s">
        <v>8</v>
      </c>
      <c r="C109" s="2">
        <v>45537.691586458335</v>
      </c>
      <c r="D109" s="2">
        <v>45534.231119930555</v>
      </c>
      <c r="E109" s="2">
        <v>45534.231119918979</v>
      </c>
      <c r="F109" s="1" t="s">
        <v>10710</v>
      </c>
      <c r="G109" s="1" t="s">
        <v>278</v>
      </c>
      <c r="H109" s="1" t="s">
        <v>10711</v>
      </c>
    </row>
    <row r="110" spans="1:8" x14ac:dyDescent="0.3">
      <c r="A110" s="1" t="s">
        <v>279</v>
      </c>
      <c r="B110" s="1" t="s">
        <v>8</v>
      </c>
      <c r="C110" s="2">
        <v>45537.691588414353</v>
      </c>
      <c r="D110" s="2">
        <v>45534.233710567132</v>
      </c>
      <c r="E110" s="2">
        <v>45534.233710555556</v>
      </c>
      <c r="F110" s="1" t="s">
        <v>10712</v>
      </c>
      <c r="G110" s="1" t="s">
        <v>280</v>
      </c>
      <c r="H110" s="1" t="s">
        <v>10713</v>
      </c>
    </row>
    <row r="111" spans="1:8" x14ac:dyDescent="0.3">
      <c r="A111" s="1" t="s">
        <v>281</v>
      </c>
      <c r="B111" s="1" t="s">
        <v>8</v>
      </c>
      <c r="C111" s="2">
        <v>45537.691589074071</v>
      </c>
      <c r="D111" s="2">
        <v>45534.236852037036</v>
      </c>
      <c r="E111" s="2">
        <v>45534.23685202546</v>
      </c>
      <c r="F111" s="1" t="s">
        <v>10714</v>
      </c>
      <c r="G111" s="1" t="s">
        <v>282</v>
      </c>
      <c r="H111" s="1" t="s">
        <v>10715</v>
      </c>
    </row>
    <row r="112" spans="1:8" x14ac:dyDescent="0.3">
      <c r="A112" s="1" t="s">
        <v>295</v>
      </c>
      <c r="B112" s="1" t="s">
        <v>8</v>
      </c>
      <c r="C112" s="2">
        <v>45537.691600335645</v>
      </c>
      <c r="D112" s="2">
        <v>45534.251060844908</v>
      </c>
      <c r="E112" s="2">
        <v>45534.251060833332</v>
      </c>
      <c r="F112" s="1" t="s">
        <v>10716</v>
      </c>
      <c r="G112" s="1" t="s">
        <v>296</v>
      </c>
      <c r="H112" s="1" t="s">
        <v>10717</v>
      </c>
    </row>
    <row r="113" spans="1:8" x14ac:dyDescent="0.3">
      <c r="A113" s="1" t="s">
        <v>299</v>
      </c>
      <c r="B113" s="1" t="s">
        <v>8</v>
      </c>
      <c r="C113" s="2">
        <v>45537.691602118059</v>
      </c>
      <c r="D113" s="2">
        <v>45534.260458217592</v>
      </c>
      <c r="E113" s="2">
        <v>45534.260458206016</v>
      </c>
      <c r="F113" s="1" t="s">
        <v>10718</v>
      </c>
      <c r="G113" s="1" t="s">
        <v>300</v>
      </c>
      <c r="H113" s="1" t="s">
        <v>10719</v>
      </c>
    </row>
    <row r="114" spans="1:8" x14ac:dyDescent="0.3">
      <c r="A114" s="1" t="s">
        <v>301</v>
      </c>
      <c r="B114" s="1" t="s">
        <v>8</v>
      </c>
      <c r="C114" s="2">
        <v>45537.691601018516</v>
      </c>
      <c r="D114" s="2">
        <v>45534.262210185188</v>
      </c>
      <c r="E114" s="2">
        <v>45534.262210185188</v>
      </c>
      <c r="F114" s="1" t="s">
        <v>10720</v>
      </c>
      <c r="G114" s="1" t="s">
        <v>302</v>
      </c>
      <c r="H114" s="1" t="s">
        <v>10721</v>
      </c>
    </row>
    <row r="115" spans="1:8" x14ac:dyDescent="0.3">
      <c r="A115" s="1" t="s">
        <v>303</v>
      </c>
      <c r="B115" s="1" t="s">
        <v>8</v>
      </c>
      <c r="C115" s="2">
        <v>45537.69160322917</v>
      </c>
      <c r="D115" s="2">
        <v>45534.2645791088</v>
      </c>
      <c r="E115" s="2">
        <v>45534.264579097224</v>
      </c>
      <c r="F115" s="1" t="s">
        <v>10722</v>
      </c>
      <c r="G115" s="1" t="s">
        <v>304</v>
      </c>
      <c r="H115" s="1" t="s">
        <v>10723</v>
      </c>
    </row>
    <row r="116" spans="1:8" x14ac:dyDescent="0.3">
      <c r="A116" s="1" t="s">
        <v>305</v>
      </c>
      <c r="B116" s="1" t="s">
        <v>8</v>
      </c>
      <c r="C116" s="2">
        <v>45537.691603333333</v>
      </c>
      <c r="D116" s="2">
        <v>45534.267432118053</v>
      </c>
      <c r="E116" s="2">
        <v>45534.267432118053</v>
      </c>
      <c r="F116" s="1" t="s">
        <v>10724</v>
      </c>
      <c r="G116" s="1" t="s">
        <v>306</v>
      </c>
      <c r="H116" s="1" t="s">
        <v>10725</v>
      </c>
    </row>
    <row r="117" spans="1:8" x14ac:dyDescent="0.3">
      <c r="A117" s="1" t="s">
        <v>307</v>
      </c>
      <c r="B117" s="1" t="s">
        <v>8</v>
      </c>
      <c r="C117" s="2">
        <v>45537.691605925924</v>
      </c>
      <c r="D117" s="2">
        <v>45534.269177847222</v>
      </c>
      <c r="E117" s="2">
        <v>45534.269177847222</v>
      </c>
      <c r="F117" s="1" t="s">
        <v>10726</v>
      </c>
      <c r="G117" s="1" t="s">
        <v>308</v>
      </c>
      <c r="H117" s="1" t="s">
        <v>10727</v>
      </c>
    </row>
    <row r="118" spans="1:8" x14ac:dyDescent="0.3">
      <c r="A118" s="1" t="s">
        <v>315</v>
      </c>
      <c r="B118" s="1" t="s">
        <v>8</v>
      </c>
      <c r="C118" s="2">
        <v>45537.691605451386</v>
      </c>
      <c r="D118" s="2">
        <v>45534.276430532409</v>
      </c>
      <c r="E118" s="2">
        <v>45534.276430520833</v>
      </c>
      <c r="F118" s="1" t="s">
        <v>10728</v>
      </c>
      <c r="G118" s="1" t="s">
        <v>316</v>
      </c>
      <c r="H118" s="1" t="s">
        <v>10729</v>
      </c>
    </row>
    <row r="119" spans="1:8" x14ac:dyDescent="0.3">
      <c r="A119" s="1" t="s">
        <v>317</v>
      </c>
      <c r="B119" s="1" t="s">
        <v>8</v>
      </c>
      <c r="C119" s="2">
        <v>45537.691606111111</v>
      </c>
      <c r="D119" s="2">
        <v>45534.277896990738</v>
      </c>
      <c r="E119" s="2">
        <v>45534.277896990738</v>
      </c>
      <c r="F119" s="1" t="s">
        <v>10730</v>
      </c>
      <c r="G119" s="1" t="s">
        <v>318</v>
      </c>
      <c r="H119" s="1" t="s">
        <v>10731</v>
      </c>
    </row>
    <row r="120" spans="1:8" x14ac:dyDescent="0.3">
      <c r="A120" s="1" t="s">
        <v>319</v>
      </c>
      <c r="B120" s="1" t="s">
        <v>8</v>
      </c>
      <c r="C120" s="2">
        <v>45537.691607743058</v>
      </c>
      <c r="D120" s="2">
        <v>45534.286663599538</v>
      </c>
      <c r="E120" s="2">
        <v>45534.286663599538</v>
      </c>
      <c r="F120" s="1" t="s">
        <v>10732</v>
      </c>
      <c r="G120" s="1" t="s">
        <v>320</v>
      </c>
      <c r="H120" s="1" t="s">
        <v>10733</v>
      </c>
    </row>
    <row r="121" spans="1:8" x14ac:dyDescent="0.3">
      <c r="A121" s="1" t="s">
        <v>321</v>
      </c>
      <c r="B121" s="1" t="s">
        <v>8</v>
      </c>
      <c r="C121" s="2">
        <v>45537.691607858796</v>
      </c>
      <c r="D121" s="2">
        <v>45534.288830775462</v>
      </c>
      <c r="E121" s="2">
        <v>45534.288830752317</v>
      </c>
      <c r="F121" s="1" t="s">
        <v>10734</v>
      </c>
      <c r="G121" s="1" t="s">
        <v>322</v>
      </c>
      <c r="H121" s="1" t="s">
        <v>10735</v>
      </c>
    </row>
    <row r="122" spans="1:8" x14ac:dyDescent="0.3">
      <c r="A122" s="1" t="s">
        <v>323</v>
      </c>
      <c r="B122" s="1" t="s">
        <v>8</v>
      </c>
      <c r="C122" s="2">
        <v>45537.691608831017</v>
      </c>
      <c r="D122" s="2">
        <v>45534.290793611108</v>
      </c>
      <c r="E122" s="2">
        <v>45534.290793611108</v>
      </c>
      <c r="F122" s="1" t="s">
        <v>10736</v>
      </c>
      <c r="G122" s="1" t="s">
        <v>324</v>
      </c>
      <c r="H122" s="1" t="s">
        <v>10737</v>
      </c>
    </row>
    <row r="123" spans="1:8" x14ac:dyDescent="0.3">
      <c r="A123" s="1" t="s">
        <v>325</v>
      </c>
      <c r="B123" s="1" t="s">
        <v>8</v>
      </c>
      <c r="C123" s="2">
        <v>45537.691618923614</v>
      </c>
      <c r="D123" s="2">
        <v>45534.293049039348</v>
      </c>
      <c r="E123" s="2">
        <v>45534.293049027779</v>
      </c>
      <c r="F123" s="1" t="s">
        <v>10738</v>
      </c>
      <c r="G123" s="1" t="s">
        <v>326</v>
      </c>
      <c r="H123" s="1" t="s">
        <v>10739</v>
      </c>
    </row>
    <row r="124" spans="1:8" x14ac:dyDescent="0.3">
      <c r="A124" s="1" t="s">
        <v>327</v>
      </c>
      <c r="B124" s="1" t="s">
        <v>8</v>
      </c>
      <c r="C124" s="2">
        <v>45537.691619895835</v>
      </c>
      <c r="D124" s="2">
        <v>45534.29482116898</v>
      </c>
      <c r="E124" s="2">
        <v>45534.294821157404</v>
      </c>
      <c r="F124" s="1" t="s">
        <v>10740</v>
      </c>
      <c r="G124" s="1" t="s">
        <v>328</v>
      </c>
      <c r="H124" s="1" t="s">
        <v>10741</v>
      </c>
    </row>
    <row r="125" spans="1:8" x14ac:dyDescent="0.3">
      <c r="A125" s="1" t="s">
        <v>335</v>
      </c>
      <c r="B125" s="1" t="s">
        <v>8</v>
      </c>
      <c r="C125" s="2">
        <v>45537.69162273148</v>
      </c>
      <c r="D125" s="2">
        <v>45534.301431064814</v>
      </c>
      <c r="E125" s="2">
        <v>45534.301431064814</v>
      </c>
      <c r="F125" s="1" t="s">
        <v>10742</v>
      </c>
      <c r="G125" s="1" t="s">
        <v>336</v>
      </c>
      <c r="H125" s="1" t="s">
        <v>10743</v>
      </c>
    </row>
    <row r="126" spans="1:8" x14ac:dyDescent="0.3">
      <c r="A126" s="1" t="s">
        <v>337</v>
      </c>
      <c r="B126" s="1" t="s">
        <v>8</v>
      </c>
      <c r="C126" s="2">
        <v>45537.691624166669</v>
      </c>
      <c r="D126" s="2">
        <v>45534.303303587963</v>
      </c>
      <c r="E126" s="2">
        <v>45534.303303576387</v>
      </c>
      <c r="F126" s="1" t="s">
        <v>10744</v>
      </c>
      <c r="G126" s="1" t="s">
        <v>338</v>
      </c>
      <c r="H126" s="1" t="s">
        <v>10745</v>
      </c>
    </row>
    <row r="127" spans="1:8" x14ac:dyDescent="0.3">
      <c r="A127" s="1" t="s">
        <v>339</v>
      </c>
      <c r="B127" s="1" t="s">
        <v>8</v>
      </c>
      <c r="C127" s="2">
        <v>45537.691628912035</v>
      </c>
      <c r="D127" s="2">
        <v>45534.304932361112</v>
      </c>
      <c r="E127" s="2">
        <v>45534.304932349536</v>
      </c>
      <c r="F127" s="1" t="s">
        <v>10746</v>
      </c>
      <c r="G127" s="1" t="s">
        <v>340</v>
      </c>
      <c r="H127" s="1" t="s">
        <v>10747</v>
      </c>
    </row>
    <row r="128" spans="1:8" x14ac:dyDescent="0.3">
      <c r="A128" s="1" t="s">
        <v>341</v>
      </c>
      <c r="B128" s="1" t="s">
        <v>8</v>
      </c>
      <c r="C128" s="2">
        <v>45537.691629074077</v>
      </c>
      <c r="D128" s="2">
        <v>45534.306839375</v>
      </c>
      <c r="E128" s="2">
        <v>45534.306839363424</v>
      </c>
      <c r="F128" s="1" t="s">
        <v>10748</v>
      </c>
      <c r="G128" s="1" t="s">
        <v>342</v>
      </c>
      <c r="H128" s="1" t="s">
        <v>10749</v>
      </c>
    </row>
    <row r="129" spans="1:8" x14ac:dyDescent="0.3">
      <c r="A129" s="1" t="s">
        <v>343</v>
      </c>
      <c r="B129" s="1" t="s">
        <v>8</v>
      </c>
      <c r="C129" s="2">
        <v>45537.691629074077</v>
      </c>
      <c r="D129" s="2">
        <v>45534.308845162035</v>
      </c>
      <c r="E129" s="2">
        <v>45534.308845150466</v>
      </c>
      <c r="F129" s="1" t="s">
        <v>10750</v>
      </c>
      <c r="G129" s="1" t="s">
        <v>344</v>
      </c>
      <c r="H129" s="1" t="s">
        <v>10751</v>
      </c>
    </row>
    <row r="130" spans="1:8" x14ac:dyDescent="0.3">
      <c r="A130" s="1" t="s">
        <v>345</v>
      </c>
      <c r="B130" s="1" t="s">
        <v>8</v>
      </c>
      <c r="C130" s="2">
        <v>45537.691630046298</v>
      </c>
      <c r="D130" s="2">
        <v>45534.310296539355</v>
      </c>
      <c r="E130" s="2">
        <v>45534.310296539355</v>
      </c>
      <c r="F130" s="1" t="s">
        <v>10752</v>
      </c>
      <c r="G130" s="1" t="s">
        <v>346</v>
      </c>
      <c r="H130" s="1" t="s">
        <v>10753</v>
      </c>
    </row>
    <row r="131" spans="1:8" x14ac:dyDescent="0.3">
      <c r="A131" s="1" t="s">
        <v>347</v>
      </c>
      <c r="B131" s="1" t="s">
        <v>8</v>
      </c>
      <c r="C131" s="2">
        <v>45537.691630532405</v>
      </c>
      <c r="D131" s="2">
        <v>45534.312822210646</v>
      </c>
      <c r="E131" s="2">
        <v>45534.312822210646</v>
      </c>
      <c r="F131" s="1" t="s">
        <v>10754</v>
      </c>
      <c r="G131" s="1" t="s">
        <v>348</v>
      </c>
      <c r="H131" s="1" t="s">
        <v>10755</v>
      </c>
    </row>
    <row r="132" spans="1:8" x14ac:dyDescent="0.3">
      <c r="A132" s="1" t="s">
        <v>349</v>
      </c>
      <c r="B132" s="1" t="s">
        <v>8</v>
      </c>
      <c r="C132" s="2">
        <v>45537.691631724534</v>
      </c>
      <c r="D132" s="2">
        <v>45534.315986666668</v>
      </c>
      <c r="E132" s="2">
        <v>45534.315986655092</v>
      </c>
      <c r="F132" s="1" t="s">
        <v>10756</v>
      </c>
      <c r="G132" s="1" t="s">
        <v>350</v>
      </c>
      <c r="H132" s="1" t="s">
        <v>10757</v>
      </c>
    </row>
    <row r="133" spans="1:8" x14ac:dyDescent="0.3">
      <c r="A133" s="1" t="s">
        <v>351</v>
      </c>
      <c r="B133" s="1" t="s">
        <v>8</v>
      </c>
      <c r="C133" s="2">
        <v>45537.691634201386</v>
      </c>
      <c r="D133" s="2">
        <v>45534.317907060184</v>
      </c>
      <c r="E133" s="2">
        <v>45534.317907060184</v>
      </c>
      <c r="F133" s="1" t="s">
        <v>10758</v>
      </c>
      <c r="G133" s="1" t="s">
        <v>352</v>
      </c>
      <c r="H133" s="1" t="s">
        <v>10759</v>
      </c>
    </row>
    <row r="134" spans="1:8" x14ac:dyDescent="0.3">
      <c r="A134" s="1" t="s">
        <v>353</v>
      </c>
      <c r="B134" s="1" t="s">
        <v>8</v>
      </c>
      <c r="C134" s="2">
        <v>45537.691634583331</v>
      </c>
      <c r="D134" s="2">
        <v>45534.324184687503</v>
      </c>
      <c r="E134" s="2">
        <v>45534.324184675927</v>
      </c>
      <c r="F134" s="1" t="s">
        <v>10760</v>
      </c>
      <c r="G134" s="1" t="s">
        <v>354</v>
      </c>
      <c r="H134" s="1" t="s">
        <v>10761</v>
      </c>
    </row>
    <row r="135" spans="1:8" x14ac:dyDescent="0.3">
      <c r="A135" s="1" t="s">
        <v>355</v>
      </c>
      <c r="B135" s="1" t="s">
        <v>8</v>
      </c>
      <c r="C135" s="2">
        <v>45537.691636215277</v>
      </c>
      <c r="D135" s="2">
        <v>45534.326090752314</v>
      </c>
      <c r="E135" s="2">
        <v>45534.326090752314</v>
      </c>
      <c r="F135" s="1" t="s">
        <v>10762</v>
      </c>
      <c r="G135" s="1" t="s">
        <v>356</v>
      </c>
      <c r="H135" s="1" t="s">
        <v>10763</v>
      </c>
    </row>
    <row r="136" spans="1:8" x14ac:dyDescent="0.3">
      <c r="A136" s="1" t="s">
        <v>357</v>
      </c>
      <c r="B136" s="1" t="s">
        <v>8</v>
      </c>
      <c r="C136" s="2">
        <v>45537.691637511576</v>
      </c>
      <c r="D136" s="2">
        <v>45534.327325995371</v>
      </c>
      <c r="E136" s="2">
        <v>45534.327325995371</v>
      </c>
      <c r="F136" s="1" t="s">
        <v>10764</v>
      </c>
      <c r="G136" s="1" t="s">
        <v>358</v>
      </c>
      <c r="H136" s="1" t="s">
        <v>10765</v>
      </c>
    </row>
    <row r="137" spans="1:8" x14ac:dyDescent="0.3">
      <c r="A137" s="1" t="s">
        <v>359</v>
      </c>
      <c r="B137" s="1" t="s">
        <v>8</v>
      </c>
      <c r="C137" s="2">
        <v>45537.691639375</v>
      </c>
      <c r="D137" s="2">
        <v>45534.363541956016</v>
      </c>
      <c r="E137" s="2">
        <v>45534.363541956016</v>
      </c>
      <c r="F137" s="1" t="s">
        <v>10766</v>
      </c>
      <c r="G137" s="1" t="s">
        <v>360</v>
      </c>
      <c r="H137" s="1" t="s">
        <v>10767</v>
      </c>
    </row>
    <row r="138" spans="1:8" x14ac:dyDescent="0.3">
      <c r="A138" s="1" t="s">
        <v>361</v>
      </c>
      <c r="B138" s="1" t="s">
        <v>8</v>
      </c>
      <c r="C138" s="2">
        <v>45537.691644756946</v>
      </c>
      <c r="D138" s="2">
        <v>45534.365547037036</v>
      </c>
      <c r="E138" s="2">
        <v>45534.365547037036</v>
      </c>
      <c r="F138" s="1" t="s">
        <v>10768</v>
      </c>
      <c r="G138" s="1" t="s">
        <v>362</v>
      </c>
      <c r="H138" s="1" t="s">
        <v>10769</v>
      </c>
    </row>
    <row r="139" spans="1:8" x14ac:dyDescent="0.3">
      <c r="A139" s="1" t="s">
        <v>363</v>
      </c>
      <c r="B139" s="1" t="s">
        <v>8</v>
      </c>
      <c r="C139" s="2">
        <v>45537.691646319443</v>
      </c>
      <c r="D139" s="2">
        <v>45534.367860706021</v>
      </c>
      <c r="E139" s="2">
        <v>45534.367860706021</v>
      </c>
      <c r="F139" s="1" t="s">
        <v>10770</v>
      </c>
      <c r="G139" s="1" t="s">
        <v>364</v>
      </c>
      <c r="H139" s="1" t="s">
        <v>10771</v>
      </c>
    </row>
    <row r="140" spans="1:8" x14ac:dyDescent="0.3">
      <c r="A140" s="1" t="s">
        <v>365</v>
      </c>
      <c r="B140" s="1" t="s">
        <v>8</v>
      </c>
      <c r="C140" s="2">
        <v>45537.691649988425</v>
      </c>
      <c r="D140" s="2">
        <v>45534.385552662039</v>
      </c>
      <c r="E140" s="2">
        <v>45534.385552650463</v>
      </c>
      <c r="F140" s="1" t="s">
        <v>10772</v>
      </c>
      <c r="G140" s="1" t="s">
        <v>366</v>
      </c>
      <c r="H140" s="1" t="s">
        <v>10773</v>
      </c>
    </row>
    <row r="141" spans="1:8" x14ac:dyDescent="0.3">
      <c r="A141" s="1" t="s">
        <v>367</v>
      </c>
      <c r="B141" s="1" t="s">
        <v>8</v>
      </c>
      <c r="C141" s="2">
        <v>45537.691650787034</v>
      </c>
      <c r="D141" s="2">
        <v>45534.388245208334</v>
      </c>
      <c r="E141" s="2">
        <v>45534.388245208334</v>
      </c>
      <c r="F141" s="1" t="s">
        <v>10774</v>
      </c>
      <c r="G141" s="1" t="s">
        <v>368</v>
      </c>
      <c r="H141" s="1" t="s">
        <v>10775</v>
      </c>
    </row>
    <row r="142" spans="1:8" x14ac:dyDescent="0.3">
      <c r="A142" s="1" t="s">
        <v>369</v>
      </c>
      <c r="B142" s="1" t="s">
        <v>8</v>
      </c>
      <c r="C142" s="2">
        <v>45537.691650196757</v>
      </c>
      <c r="D142" s="2">
        <v>45534.39022548611</v>
      </c>
      <c r="E142" s="2">
        <v>45534.39022548611</v>
      </c>
      <c r="F142" s="1" t="s">
        <v>10776</v>
      </c>
      <c r="G142" s="1" t="s">
        <v>370</v>
      </c>
      <c r="H142" s="1" t="s">
        <v>10777</v>
      </c>
    </row>
    <row r="143" spans="1:8" x14ac:dyDescent="0.3">
      <c r="A143" s="1" t="s">
        <v>371</v>
      </c>
      <c r="B143" s="1" t="s">
        <v>8</v>
      </c>
      <c r="C143" s="2">
        <v>45537.691650972221</v>
      </c>
      <c r="D143" s="2">
        <v>45534.392037268517</v>
      </c>
      <c r="E143" s="2">
        <v>45534.392037268517</v>
      </c>
      <c r="F143" s="1" t="s">
        <v>10778</v>
      </c>
      <c r="G143" s="1" t="s">
        <v>372</v>
      </c>
      <c r="H143" s="1" t="s">
        <v>10779</v>
      </c>
    </row>
    <row r="144" spans="1:8" x14ac:dyDescent="0.3">
      <c r="A144" s="1" t="s">
        <v>373</v>
      </c>
      <c r="B144" s="1" t="s">
        <v>8</v>
      </c>
      <c r="C144" s="2">
        <v>45537.691653229165</v>
      </c>
      <c r="D144" s="2">
        <v>45534.393343067131</v>
      </c>
      <c r="E144" s="2">
        <v>45534.393343055555</v>
      </c>
      <c r="F144" s="1" t="s">
        <v>10780</v>
      </c>
      <c r="G144" s="1" t="s">
        <v>374</v>
      </c>
      <c r="H144" s="1" t="s">
        <v>10781</v>
      </c>
    </row>
    <row r="145" spans="1:8" x14ac:dyDescent="0.3">
      <c r="A145" s="1" t="s">
        <v>375</v>
      </c>
      <c r="B145" s="1" t="s">
        <v>8</v>
      </c>
      <c r="C145" s="2">
        <v>45537.691654826391</v>
      </c>
      <c r="D145" s="2">
        <v>45534.395523657404</v>
      </c>
      <c r="E145" s="2">
        <v>45534.395523645835</v>
      </c>
      <c r="F145" s="1" t="s">
        <v>10782</v>
      </c>
      <c r="G145" s="1" t="s">
        <v>376</v>
      </c>
      <c r="H145" s="1" t="s">
        <v>10783</v>
      </c>
    </row>
    <row r="146" spans="1:8" x14ac:dyDescent="0.3">
      <c r="A146" s="1" t="s">
        <v>377</v>
      </c>
      <c r="B146" s="1" t="s">
        <v>8</v>
      </c>
      <c r="C146" s="2">
        <v>45537.691657835647</v>
      </c>
      <c r="D146" s="2">
        <v>45534.397845624997</v>
      </c>
      <c r="E146" s="2">
        <v>45534.397845624997</v>
      </c>
      <c r="F146" s="1" t="s">
        <v>10784</v>
      </c>
      <c r="G146" s="1" t="s">
        <v>378</v>
      </c>
      <c r="H146" s="1" t="s">
        <v>10785</v>
      </c>
    </row>
    <row r="147" spans="1:8" x14ac:dyDescent="0.3">
      <c r="A147" s="1" t="s">
        <v>379</v>
      </c>
      <c r="B147" s="1" t="s">
        <v>8</v>
      </c>
      <c r="C147" s="2">
        <v>45537.691659374999</v>
      </c>
      <c r="D147" s="2">
        <v>45534.404258391201</v>
      </c>
      <c r="E147" s="2">
        <v>45534.404258379633</v>
      </c>
      <c r="F147" s="1" t="s">
        <v>10786</v>
      </c>
      <c r="G147" s="1" t="s">
        <v>380</v>
      </c>
      <c r="H147" s="1" t="s">
        <v>10787</v>
      </c>
    </row>
    <row r="148" spans="1:8" x14ac:dyDescent="0.3">
      <c r="A148" s="1" t="s">
        <v>385</v>
      </c>
      <c r="B148" s="1" t="s">
        <v>8</v>
      </c>
      <c r="C148" s="2">
        <v>45537.691662361111</v>
      </c>
      <c r="D148" s="2">
        <v>45534.412241365739</v>
      </c>
      <c r="E148" s="2">
        <v>45534.412241365739</v>
      </c>
      <c r="F148" s="1" t="s">
        <v>10788</v>
      </c>
      <c r="G148" s="1" t="s">
        <v>386</v>
      </c>
      <c r="H148" s="1" t="s">
        <v>10789</v>
      </c>
    </row>
    <row r="149" spans="1:8" x14ac:dyDescent="0.3">
      <c r="A149" s="1" t="s">
        <v>387</v>
      </c>
      <c r="B149" s="1" t="s">
        <v>8</v>
      </c>
      <c r="C149" s="2">
        <v>45537.691662731479</v>
      </c>
      <c r="D149" s="2">
        <v>45534.414124270836</v>
      </c>
      <c r="E149" s="2">
        <v>45534.414124270836</v>
      </c>
      <c r="F149" s="1" t="s">
        <v>10790</v>
      </c>
      <c r="G149" s="1" t="s">
        <v>388</v>
      </c>
      <c r="H149" s="1" t="s">
        <v>10791</v>
      </c>
    </row>
    <row r="150" spans="1:8" x14ac:dyDescent="0.3">
      <c r="A150" s="1" t="s">
        <v>389</v>
      </c>
      <c r="B150" s="1" t="s">
        <v>8</v>
      </c>
      <c r="C150" s="2">
        <v>45537.691665347222</v>
      </c>
      <c r="D150" s="2">
        <v>45534.416554444448</v>
      </c>
      <c r="E150" s="2">
        <v>45534.416554444448</v>
      </c>
      <c r="F150" s="1" t="s">
        <v>10792</v>
      </c>
      <c r="G150" s="1" t="s">
        <v>390</v>
      </c>
      <c r="H150" s="1" t="s">
        <v>10793</v>
      </c>
    </row>
    <row r="151" spans="1:8" x14ac:dyDescent="0.3">
      <c r="A151" s="1" t="s">
        <v>391</v>
      </c>
      <c r="B151" s="1" t="s">
        <v>8</v>
      </c>
      <c r="C151" s="2">
        <v>45537.691666817133</v>
      </c>
      <c r="D151" s="2">
        <v>45534.418904409722</v>
      </c>
      <c r="E151" s="2">
        <v>45534.418904398146</v>
      </c>
      <c r="F151" s="1" t="s">
        <v>10794</v>
      </c>
      <c r="G151" s="1" t="s">
        <v>392</v>
      </c>
      <c r="H151" s="1" t="s">
        <v>10795</v>
      </c>
    </row>
    <row r="152" spans="1:8" x14ac:dyDescent="0.3">
      <c r="A152" s="1" t="s">
        <v>393</v>
      </c>
      <c r="B152" s="1" t="s">
        <v>8</v>
      </c>
      <c r="C152" s="2">
        <v>45537.691666967592</v>
      </c>
      <c r="D152" s="2">
        <v>45534.420618090277</v>
      </c>
      <c r="E152" s="2">
        <v>45534.420618090277</v>
      </c>
      <c r="F152" s="1" t="s">
        <v>10796</v>
      </c>
      <c r="G152" s="1" t="s">
        <v>394</v>
      </c>
      <c r="H152" s="1" t="s">
        <v>10797</v>
      </c>
    </row>
    <row r="153" spans="1:8" x14ac:dyDescent="0.3">
      <c r="A153" s="1" t="s">
        <v>395</v>
      </c>
      <c r="B153" s="1" t="s">
        <v>8</v>
      </c>
      <c r="C153" s="2">
        <v>45537.69166960648</v>
      </c>
      <c r="D153" s="2">
        <v>45534.425922523151</v>
      </c>
      <c r="E153" s="2">
        <v>45534.425922476854</v>
      </c>
      <c r="F153" s="1" t="s">
        <v>10798</v>
      </c>
      <c r="G153" s="1" t="s">
        <v>396</v>
      </c>
      <c r="H153" s="1" t="s">
        <v>10799</v>
      </c>
    </row>
    <row r="154" spans="1:8" x14ac:dyDescent="0.3">
      <c r="A154" s="1" t="s">
        <v>397</v>
      </c>
      <c r="B154" s="1" t="s">
        <v>8</v>
      </c>
      <c r="C154" s="2">
        <v>45537.69167064815</v>
      </c>
      <c r="D154" s="2">
        <v>45534.43055355324</v>
      </c>
      <c r="E154" s="2">
        <v>45534.43055355324</v>
      </c>
      <c r="F154" s="1" t="s">
        <v>10800</v>
      </c>
      <c r="G154" s="1" t="s">
        <v>398</v>
      </c>
      <c r="H154" s="1" t="s">
        <v>10801</v>
      </c>
    </row>
    <row r="155" spans="1:8" x14ac:dyDescent="0.3">
      <c r="A155" s="1" t="s">
        <v>399</v>
      </c>
      <c r="B155" s="1" t="s">
        <v>8</v>
      </c>
      <c r="C155" s="2">
        <v>45537.691672499997</v>
      </c>
      <c r="D155" s="2">
        <v>45534.432439108794</v>
      </c>
      <c r="E155" s="2">
        <v>45534.432439097225</v>
      </c>
      <c r="F155" s="1" t="s">
        <v>10802</v>
      </c>
      <c r="G155" s="1" t="s">
        <v>400</v>
      </c>
      <c r="H155" s="1" t="s">
        <v>10803</v>
      </c>
    </row>
    <row r="156" spans="1:8" x14ac:dyDescent="0.3">
      <c r="A156" s="1" t="s">
        <v>401</v>
      </c>
      <c r="B156" s="1" t="s">
        <v>8</v>
      </c>
      <c r="C156" s="2">
        <v>45537.691674583337</v>
      </c>
      <c r="D156" s="2">
        <v>45534.434224918979</v>
      </c>
      <c r="E156" s="2">
        <v>45534.434224907411</v>
      </c>
      <c r="F156" s="1" t="s">
        <v>10804</v>
      </c>
      <c r="G156" s="1" t="s">
        <v>402</v>
      </c>
      <c r="H156" s="1" t="s">
        <v>10805</v>
      </c>
    </row>
    <row r="157" spans="1:8" x14ac:dyDescent="0.3">
      <c r="A157" s="1" t="s">
        <v>403</v>
      </c>
      <c r="B157" s="1" t="s">
        <v>8</v>
      </c>
      <c r="C157" s="2">
        <v>45537.691674884256</v>
      </c>
      <c r="D157" s="2">
        <v>45534.43635556713</v>
      </c>
      <c r="E157" s="2">
        <v>45534.43635556713</v>
      </c>
      <c r="F157" s="1" t="s">
        <v>10806</v>
      </c>
      <c r="G157" s="1" t="s">
        <v>404</v>
      </c>
      <c r="H157" s="1" t="s">
        <v>10807</v>
      </c>
    </row>
    <row r="158" spans="1:8" x14ac:dyDescent="0.3">
      <c r="A158" s="1" t="s">
        <v>409</v>
      </c>
      <c r="B158" s="1" t="s">
        <v>8</v>
      </c>
      <c r="C158" s="2">
        <v>45537.691678275463</v>
      </c>
      <c r="D158" s="2">
        <v>45534.443287326387</v>
      </c>
      <c r="E158" s="2">
        <v>45534.443287326387</v>
      </c>
      <c r="F158" s="1" t="s">
        <v>10808</v>
      </c>
      <c r="G158" s="1" t="s">
        <v>410</v>
      </c>
      <c r="H158" s="1" t="s">
        <v>10809</v>
      </c>
    </row>
    <row r="159" spans="1:8" x14ac:dyDescent="0.3">
      <c r="A159" s="1" t="s">
        <v>411</v>
      </c>
      <c r="B159" s="1" t="s">
        <v>8</v>
      </c>
      <c r="C159" s="2">
        <v>45537.691679710646</v>
      </c>
      <c r="D159" s="2">
        <v>45534.445183553238</v>
      </c>
      <c r="E159" s="2">
        <v>45534.445183530093</v>
      </c>
      <c r="F159" s="1" t="s">
        <v>10810</v>
      </c>
      <c r="G159" s="1" t="s">
        <v>412</v>
      </c>
      <c r="H159" s="1" t="s">
        <v>10811</v>
      </c>
    </row>
    <row r="160" spans="1:8" x14ac:dyDescent="0.3">
      <c r="A160" s="1" t="s">
        <v>413</v>
      </c>
      <c r="B160" s="1" t="s">
        <v>8</v>
      </c>
      <c r="C160" s="2">
        <v>45537.691683738427</v>
      </c>
      <c r="D160" s="2">
        <v>45534.446320428244</v>
      </c>
      <c r="E160" s="2">
        <v>45534.446320428244</v>
      </c>
      <c r="F160" s="1" t="s">
        <v>10812</v>
      </c>
      <c r="G160" s="1" t="s">
        <v>414</v>
      </c>
      <c r="H160" s="1" t="s">
        <v>10813</v>
      </c>
    </row>
    <row r="161" spans="1:8" x14ac:dyDescent="0.3">
      <c r="A161" s="1" t="s">
        <v>415</v>
      </c>
      <c r="B161" s="1" t="s">
        <v>8</v>
      </c>
      <c r="C161" s="2">
        <v>45537.69168452546</v>
      </c>
      <c r="D161" s="2">
        <v>45534.448263217593</v>
      </c>
      <c r="E161" s="2">
        <v>45534.448263206017</v>
      </c>
      <c r="F161" s="1" t="s">
        <v>10814</v>
      </c>
      <c r="G161" s="1" t="s">
        <v>416</v>
      </c>
      <c r="H161" s="1" t="s">
        <v>10815</v>
      </c>
    </row>
    <row r="162" spans="1:8" x14ac:dyDescent="0.3">
      <c r="A162" s="1" t="s">
        <v>417</v>
      </c>
      <c r="B162" s="1" t="s">
        <v>8</v>
      </c>
      <c r="C162" s="2">
        <v>45537.691685625003</v>
      </c>
      <c r="D162" s="2">
        <v>45534.450609652777</v>
      </c>
      <c r="E162" s="2">
        <v>45534.450609652777</v>
      </c>
      <c r="F162" s="1" t="s">
        <v>10816</v>
      </c>
      <c r="G162" s="1" t="s">
        <v>418</v>
      </c>
      <c r="H162" s="1" t="s">
        <v>10817</v>
      </c>
    </row>
    <row r="163" spans="1:8" x14ac:dyDescent="0.3">
      <c r="A163" s="1" t="s">
        <v>419</v>
      </c>
      <c r="B163" s="1" t="s">
        <v>8</v>
      </c>
      <c r="C163" s="2">
        <v>45537.691687523147</v>
      </c>
      <c r="D163" s="2">
        <v>45534.455516458336</v>
      </c>
      <c r="E163" s="2">
        <v>45534.455516458336</v>
      </c>
      <c r="F163" s="1" t="s">
        <v>10818</v>
      </c>
      <c r="G163" s="1" t="s">
        <v>420</v>
      </c>
      <c r="H163" s="1" t="s">
        <v>10819</v>
      </c>
    </row>
    <row r="164" spans="1:8" x14ac:dyDescent="0.3">
      <c r="A164" s="1" t="s">
        <v>421</v>
      </c>
      <c r="B164" s="1" t="s">
        <v>8</v>
      </c>
      <c r="C164" s="2">
        <v>45537.691690243053</v>
      </c>
      <c r="D164" s="2">
        <v>45534.456849942129</v>
      </c>
      <c r="E164" s="2">
        <v>45534.456849942129</v>
      </c>
      <c r="F164" s="1" t="s">
        <v>10820</v>
      </c>
      <c r="G164" s="1" t="s">
        <v>422</v>
      </c>
      <c r="H164" s="1" t="s">
        <v>10821</v>
      </c>
    </row>
    <row r="165" spans="1:8" x14ac:dyDescent="0.3">
      <c r="A165" s="1" t="s">
        <v>423</v>
      </c>
      <c r="B165" s="1" t="s">
        <v>8</v>
      </c>
      <c r="C165" s="2">
        <v>45537.691690798609</v>
      </c>
      <c r="D165" s="2">
        <v>45534.460337083336</v>
      </c>
      <c r="E165" s="2">
        <v>45534.46033707176</v>
      </c>
      <c r="F165" s="1" t="s">
        <v>10822</v>
      </c>
      <c r="G165" s="1" t="s">
        <v>424</v>
      </c>
      <c r="H165" s="1" t="s">
        <v>10823</v>
      </c>
    </row>
    <row r="166" spans="1:8" x14ac:dyDescent="0.3">
      <c r="A166" s="1" t="s">
        <v>425</v>
      </c>
      <c r="B166" s="1" t="s">
        <v>8</v>
      </c>
      <c r="C166" s="2">
        <v>45537.691691504631</v>
      </c>
      <c r="D166" s="2">
        <v>45534.461485740743</v>
      </c>
      <c r="E166" s="2">
        <v>45534.461485729167</v>
      </c>
      <c r="F166" s="1" t="s">
        <v>10824</v>
      </c>
      <c r="G166" s="1" t="s">
        <v>426</v>
      </c>
      <c r="H166" s="1" t="s">
        <v>10825</v>
      </c>
    </row>
    <row r="167" spans="1:8" x14ac:dyDescent="0.3">
      <c r="A167" s="1" t="s">
        <v>427</v>
      </c>
      <c r="B167" s="1" t="s">
        <v>8</v>
      </c>
      <c r="C167" s="2">
        <v>45537.691691782406</v>
      </c>
      <c r="D167" s="2">
        <v>45534.462719108793</v>
      </c>
      <c r="E167" s="2">
        <v>45534.462719108793</v>
      </c>
      <c r="F167" s="1" t="s">
        <v>10826</v>
      </c>
      <c r="G167" s="1" t="s">
        <v>428</v>
      </c>
      <c r="H167" s="1" t="s">
        <v>10827</v>
      </c>
    </row>
    <row r="168" spans="1:8" x14ac:dyDescent="0.3">
      <c r="A168" s="1" t="s">
        <v>429</v>
      </c>
      <c r="B168" s="1" t="s">
        <v>8</v>
      </c>
      <c r="C168" s="2">
        <v>45537.691694270834</v>
      </c>
      <c r="D168" s="2">
        <v>45534.464110914349</v>
      </c>
      <c r="E168" s="2">
        <v>45534.464110914349</v>
      </c>
      <c r="F168" s="1" t="s">
        <v>10828</v>
      </c>
      <c r="G168" s="1" t="s">
        <v>430</v>
      </c>
      <c r="H168" s="1" t="s">
        <v>10829</v>
      </c>
    </row>
    <row r="169" spans="1:8" x14ac:dyDescent="0.3">
      <c r="A169" s="1" t="s">
        <v>431</v>
      </c>
      <c r="B169" s="1" t="s">
        <v>8</v>
      </c>
      <c r="C169" s="2">
        <v>45537.691701192132</v>
      </c>
      <c r="D169" s="2">
        <v>45534.465679525463</v>
      </c>
      <c r="E169" s="2">
        <v>45534.465679513887</v>
      </c>
      <c r="F169" s="1" t="s">
        <v>10830</v>
      </c>
      <c r="G169" s="1" t="s">
        <v>432</v>
      </c>
      <c r="H169" s="1" t="s">
        <v>10831</v>
      </c>
    </row>
    <row r="170" spans="1:8" x14ac:dyDescent="0.3">
      <c r="A170" s="1" t="s">
        <v>433</v>
      </c>
      <c r="B170" s="1" t="s">
        <v>8</v>
      </c>
      <c r="C170" s="2">
        <v>45537.691703854165</v>
      </c>
      <c r="D170" s="2">
        <v>45534.466516909721</v>
      </c>
      <c r="E170" s="2">
        <v>45534.466516909721</v>
      </c>
      <c r="F170" s="1" t="s">
        <v>10832</v>
      </c>
      <c r="G170" s="1" t="s">
        <v>434</v>
      </c>
      <c r="H170" s="1" t="s">
        <v>10833</v>
      </c>
    </row>
    <row r="171" spans="1:8" x14ac:dyDescent="0.3">
      <c r="A171" s="1" t="s">
        <v>435</v>
      </c>
      <c r="B171" s="1" t="s">
        <v>8</v>
      </c>
      <c r="C171" s="2">
        <v>45537.691704444442</v>
      </c>
      <c r="D171" s="2">
        <v>45534.467955185188</v>
      </c>
      <c r="E171" s="2">
        <v>45534.467955185188</v>
      </c>
      <c r="F171" s="1" t="s">
        <v>10834</v>
      </c>
      <c r="G171" s="1" t="s">
        <v>436</v>
      </c>
      <c r="H171" s="1" t="s">
        <v>10835</v>
      </c>
    </row>
    <row r="172" spans="1:8" x14ac:dyDescent="0.3">
      <c r="A172" s="1" t="s">
        <v>437</v>
      </c>
      <c r="B172" s="1" t="s">
        <v>8</v>
      </c>
      <c r="C172" s="2">
        <v>45537.691704467594</v>
      </c>
      <c r="D172" s="2">
        <v>45534.469882627316</v>
      </c>
      <c r="E172" s="2">
        <v>45534.469882627316</v>
      </c>
      <c r="F172" s="1" t="s">
        <v>10836</v>
      </c>
      <c r="G172" s="1" t="s">
        <v>438</v>
      </c>
      <c r="H172" s="1" t="s">
        <v>10837</v>
      </c>
    </row>
    <row r="173" spans="1:8" x14ac:dyDescent="0.3">
      <c r="A173" s="1" t="s">
        <v>439</v>
      </c>
      <c r="B173" s="1" t="s">
        <v>8</v>
      </c>
      <c r="C173" s="2">
        <v>45537.691705243058</v>
      </c>
      <c r="D173" s="2">
        <v>45534.472177743053</v>
      </c>
      <c r="E173" s="2">
        <v>45534.472177731484</v>
      </c>
      <c r="F173" s="1" t="s">
        <v>10838</v>
      </c>
      <c r="G173" s="1" t="s">
        <v>440</v>
      </c>
      <c r="H173" s="1" t="s">
        <v>10839</v>
      </c>
    </row>
    <row r="174" spans="1:8" x14ac:dyDescent="0.3">
      <c r="A174" s="1" t="s">
        <v>441</v>
      </c>
      <c r="B174" s="1" t="s">
        <v>8</v>
      </c>
      <c r="C174" s="2">
        <v>45537.691707662038</v>
      </c>
      <c r="D174" s="2">
        <v>45534.474777442127</v>
      </c>
      <c r="E174" s="2">
        <v>45534.474777442127</v>
      </c>
      <c r="F174" s="1" t="s">
        <v>10840</v>
      </c>
      <c r="G174" s="1" t="s">
        <v>442</v>
      </c>
      <c r="H174" s="1" t="s">
        <v>10841</v>
      </c>
    </row>
    <row r="175" spans="1:8" x14ac:dyDescent="0.3">
      <c r="A175" s="1" t="s">
        <v>443</v>
      </c>
      <c r="B175" s="1" t="s">
        <v>8</v>
      </c>
      <c r="C175" s="2">
        <v>45537.691708472223</v>
      </c>
      <c r="D175" s="2">
        <v>45534.476467939814</v>
      </c>
      <c r="E175" s="2">
        <v>45534.476467939814</v>
      </c>
      <c r="F175" s="1" t="s">
        <v>10842</v>
      </c>
      <c r="G175" s="1" t="s">
        <v>444</v>
      </c>
      <c r="H175" s="1" t="s">
        <v>10843</v>
      </c>
    </row>
    <row r="176" spans="1:8" x14ac:dyDescent="0.3">
      <c r="A176" s="1" t="s">
        <v>445</v>
      </c>
      <c r="B176" s="1" t="s">
        <v>8</v>
      </c>
      <c r="C176" s="2">
        <v>45537.691709189814</v>
      </c>
      <c r="D176" s="2">
        <v>45534.477730289349</v>
      </c>
      <c r="E176" s="2">
        <v>45534.477730289349</v>
      </c>
      <c r="F176" s="1" t="s">
        <v>10844</v>
      </c>
      <c r="G176" s="1" t="s">
        <v>446</v>
      </c>
      <c r="H176" s="1" t="s">
        <v>10845</v>
      </c>
    </row>
    <row r="177" spans="1:8" x14ac:dyDescent="0.3">
      <c r="A177" s="1" t="s">
        <v>447</v>
      </c>
      <c r="B177" s="1" t="s">
        <v>8</v>
      </c>
      <c r="C177" s="2">
        <v>45537.691709502316</v>
      </c>
      <c r="D177" s="2">
        <v>45534.483556874999</v>
      </c>
      <c r="E177" s="2">
        <v>45534.483556863423</v>
      </c>
      <c r="F177" s="1" t="s">
        <v>10846</v>
      </c>
      <c r="G177" s="1" t="s">
        <v>448</v>
      </c>
      <c r="H177" s="1" t="s">
        <v>10847</v>
      </c>
    </row>
    <row r="178" spans="1:8" x14ac:dyDescent="0.3">
      <c r="A178" s="1" t="s">
        <v>449</v>
      </c>
      <c r="B178" s="1" t="s">
        <v>8</v>
      </c>
      <c r="C178" s="2">
        <v>45537.691714421293</v>
      </c>
      <c r="D178" s="2">
        <v>45534.485974085648</v>
      </c>
      <c r="E178" s="2">
        <v>45534.485974085648</v>
      </c>
      <c r="F178" s="1" t="s">
        <v>10848</v>
      </c>
      <c r="G178" s="1" t="s">
        <v>450</v>
      </c>
      <c r="H178" s="1" t="s">
        <v>10849</v>
      </c>
    </row>
    <row r="179" spans="1:8" x14ac:dyDescent="0.3">
      <c r="A179" s="1" t="s">
        <v>451</v>
      </c>
      <c r="B179" s="1" t="s">
        <v>8</v>
      </c>
      <c r="C179" s="2">
        <v>45537.691715358793</v>
      </c>
      <c r="D179" s="2">
        <v>45534.487599282409</v>
      </c>
      <c r="E179" s="2">
        <v>45534.487599270833</v>
      </c>
      <c r="F179" s="1" t="s">
        <v>10850</v>
      </c>
      <c r="G179" s="1" t="s">
        <v>452</v>
      </c>
      <c r="H179" s="1" t="s">
        <v>10851</v>
      </c>
    </row>
    <row r="180" spans="1:8" x14ac:dyDescent="0.3">
      <c r="A180" s="1" t="s">
        <v>453</v>
      </c>
      <c r="B180" s="1" t="s">
        <v>8</v>
      </c>
      <c r="C180" s="2">
        <v>45537.691715659719</v>
      </c>
      <c r="D180" s="2">
        <v>45534.489375717596</v>
      </c>
      <c r="E180" s="2">
        <v>45534.489375717596</v>
      </c>
      <c r="F180" s="1" t="s">
        <v>10852</v>
      </c>
      <c r="G180" s="1" t="s">
        <v>454</v>
      </c>
      <c r="H180" s="1" t="s">
        <v>10853</v>
      </c>
    </row>
    <row r="181" spans="1:8" x14ac:dyDescent="0.3">
      <c r="A181" s="1" t="s">
        <v>455</v>
      </c>
      <c r="B181" s="1" t="s">
        <v>8</v>
      </c>
      <c r="C181" s="2">
        <v>45537.691717326386</v>
      </c>
      <c r="D181" s="2">
        <v>45534.490917187497</v>
      </c>
      <c r="E181" s="2">
        <v>45534.490917187497</v>
      </c>
      <c r="F181" s="1" t="s">
        <v>10854</v>
      </c>
      <c r="G181" s="1" t="s">
        <v>456</v>
      </c>
      <c r="H181" s="1" t="s">
        <v>10855</v>
      </c>
    </row>
    <row r="182" spans="1:8" x14ac:dyDescent="0.3">
      <c r="A182" s="1" t="s">
        <v>457</v>
      </c>
      <c r="B182" s="1" t="s">
        <v>8</v>
      </c>
      <c r="C182" s="2">
        <v>45537.691718379632</v>
      </c>
      <c r="D182" s="2">
        <v>45534.493045393516</v>
      </c>
      <c r="E182" s="2">
        <v>45534.493045393516</v>
      </c>
      <c r="F182" s="1" t="s">
        <v>10856</v>
      </c>
      <c r="G182" s="1" t="s">
        <v>458</v>
      </c>
      <c r="H182" s="1" t="s">
        <v>10857</v>
      </c>
    </row>
    <row r="183" spans="1:8" x14ac:dyDescent="0.3">
      <c r="A183" s="1" t="s">
        <v>459</v>
      </c>
      <c r="B183" s="1" t="s">
        <v>8</v>
      </c>
      <c r="C183" s="2">
        <v>45537.691719027775</v>
      </c>
      <c r="D183" s="2">
        <v>45534.494827766204</v>
      </c>
      <c r="E183" s="2">
        <v>45534.494827766204</v>
      </c>
      <c r="F183" s="1" t="s">
        <v>10858</v>
      </c>
      <c r="G183" s="1" t="s">
        <v>460</v>
      </c>
      <c r="H183" s="1" t="s">
        <v>10859</v>
      </c>
    </row>
    <row r="184" spans="1:8" x14ac:dyDescent="0.3">
      <c r="A184" s="1" t="s">
        <v>461</v>
      </c>
      <c r="B184" s="1" t="s">
        <v>8</v>
      </c>
      <c r="C184" s="2">
        <v>45537.691719027775</v>
      </c>
      <c r="D184" s="2">
        <v>45534.497055069442</v>
      </c>
      <c r="E184" s="2">
        <v>45534.497055046297</v>
      </c>
      <c r="F184" s="1" t="s">
        <v>10860</v>
      </c>
      <c r="G184" s="1" t="s">
        <v>462</v>
      </c>
      <c r="H184" s="1" t="s">
        <v>10861</v>
      </c>
    </row>
    <row r="185" spans="1:8" x14ac:dyDescent="0.3">
      <c r="A185" s="1" t="s">
        <v>463</v>
      </c>
      <c r="B185" s="1" t="s">
        <v>8</v>
      </c>
      <c r="C185" s="2">
        <v>45537.691720706018</v>
      </c>
      <c r="D185" s="2">
        <v>45534.498906307868</v>
      </c>
      <c r="E185" s="2">
        <v>45534.4989062963</v>
      </c>
      <c r="F185" s="1" t="s">
        <v>10862</v>
      </c>
      <c r="G185" s="1" t="s">
        <v>464</v>
      </c>
      <c r="H185" s="1" t="s">
        <v>10863</v>
      </c>
    </row>
    <row r="186" spans="1:8" x14ac:dyDescent="0.3">
      <c r="A186" s="1" t="s">
        <v>465</v>
      </c>
      <c r="B186" s="1" t="s">
        <v>8</v>
      </c>
      <c r="C186" s="2">
        <v>45537.69172638889</v>
      </c>
      <c r="D186" s="2">
        <v>45534.501596979164</v>
      </c>
      <c r="E186" s="2">
        <v>45534.501596967595</v>
      </c>
      <c r="F186" s="1" t="s">
        <v>10864</v>
      </c>
      <c r="G186" s="1" t="s">
        <v>466</v>
      </c>
      <c r="H186" s="1" t="s">
        <v>10865</v>
      </c>
    </row>
    <row r="187" spans="1:8" x14ac:dyDescent="0.3">
      <c r="A187" s="1" t="s">
        <v>467</v>
      </c>
      <c r="B187" s="1" t="s">
        <v>8</v>
      </c>
      <c r="C187" s="2">
        <v>45537.69172703704</v>
      </c>
      <c r="D187" s="2">
        <v>45534.504975416668</v>
      </c>
      <c r="E187" s="2">
        <v>45534.504975416668</v>
      </c>
      <c r="F187" s="1" t="s">
        <v>10866</v>
      </c>
      <c r="G187" s="1" t="s">
        <v>468</v>
      </c>
      <c r="H187" s="1" t="s">
        <v>10867</v>
      </c>
    </row>
    <row r="188" spans="1:8" x14ac:dyDescent="0.3">
      <c r="A188" s="1" t="s">
        <v>469</v>
      </c>
      <c r="B188" s="1" t="s">
        <v>8</v>
      </c>
      <c r="C188" s="2">
        <v>45537.691730046296</v>
      </c>
      <c r="D188" s="2">
        <v>45534.506600960645</v>
      </c>
      <c r="E188" s="2">
        <v>45534.506600949077</v>
      </c>
      <c r="F188" s="1" t="s">
        <v>10868</v>
      </c>
      <c r="G188" s="1" t="s">
        <v>470</v>
      </c>
      <c r="H188" s="1" t="s">
        <v>10869</v>
      </c>
    </row>
    <row r="189" spans="1:8" x14ac:dyDescent="0.3">
      <c r="A189" s="1" t="s">
        <v>471</v>
      </c>
      <c r="B189" s="1" t="s">
        <v>8</v>
      </c>
      <c r="C189" s="2">
        <v>45537.691731840277</v>
      </c>
      <c r="D189" s="2">
        <v>45534.508249895836</v>
      </c>
      <c r="E189" s="2">
        <v>45534.50824988426</v>
      </c>
      <c r="F189" s="1" t="s">
        <v>10870</v>
      </c>
      <c r="G189" s="1" t="s">
        <v>472</v>
      </c>
      <c r="H189" s="1" t="s">
        <v>10871</v>
      </c>
    </row>
    <row r="190" spans="1:8" x14ac:dyDescent="0.3">
      <c r="A190" s="1" t="s">
        <v>473</v>
      </c>
      <c r="B190" s="1" t="s">
        <v>8</v>
      </c>
      <c r="C190" s="2">
        <v>45537.691732847219</v>
      </c>
      <c r="D190" s="2">
        <v>45534.510179791665</v>
      </c>
      <c r="E190" s="2">
        <v>45534.510179791665</v>
      </c>
      <c r="F190" s="1" t="s">
        <v>10872</v>
      </c>
      <c r="G190" s="1" t="s">
        <v>474</v>
      </c>
      <c r="H190" s="1" t="s">
        <v>10873</v>
      </c>
    </row>
    <row r="191" spans="1:8" x14ac:dyDescent="0.3">
      <c r="A191" s="1" t="s">
        <v>475</v>
      </c>
      <c r="B191" s="1" t="s">
        <v>8</v>
      </c>
      <c r="C191" s="2">
        <v>45537.691732847219</v>
      </c>
      <c r="D191" s="2">
        <v>45534.512253148147</v>
      </c>
      <c r="E191" s="2">
        <v>45534.512253136571</v>
      </c>
      <c r="F191" s="1" t="s">
        <v>10874</v>
      </c>
      <c r="G191" s="1" t="s">
        <v>476</v>
      </c>
      <c r="H191" s="1" t="s">
        <v>10875</v>
      </c>
    </row>
    <row r="192" spans="1:8" x14ac:dyDescent="0.3">
      <c r="A192" s="1" t="s">
        <v>477</v>
      </c>
      <c r="B192" s="1" t="s">
        <v>8</v>
      </c>
      <c r="C192" s="2">
        <v>45537.691735069442</v>
      </c>
      <c r="D192" s="2">
        <v>45534.513876030091</v>
      </c>
      <c r="E192" s="2">
        <v>45534.513876018522</v>
      </c>
      <c r="F192" s="1" t="s">
        <v>10876</v>
      </c>
      <c r="G192" s="1" t="s">
        <v>478</v>
      </c>
      <c r="H192" s="1" t="s">
        <v>10877</v>
      </c>
    </row>
    <row r="193" spans="1:8" x14ac:dyDescent="0.3">
      <c r="A193" s="1" t="s">
        <v>479</v>
      </c>
      <c r="B193" s="1" t="s">
        <v>8</v>
      </c>
      <c r="C193" s="2">
        <v>45537.69173554398</v>
      </c>
      <c r="D193" s="2">
        <v>45534.515815347222</v>
      </c>
      <c r="E193" s="2">
        <v>45534.515815347222</v>
      </c>
      <c r="F193" s="1" t="s">
        <v>10878</v>
      </c>
      <c r="G193" s="1" t="s">
        <v>480</v>
      </c>
      <c r="H193" s="1" t="s">
        <v>10879</v>
      </c>
    </row>
    <row r="194" spans="1:8" x14ac:dyDescent="0.3">
      <c r="A194" s="1" t="s">
        <v>481</v>
      </c>
      <c r="B194" s="1" t="s">
        <v>8</v>
      </c>
      <c r="C194" s="2">
        <v>45537.691736631947</v>
      </c>
      <c r="D194" s="2">
        <v>45534.517632581017</v>
      </c>
      <c r="E194" s="2">
        <v>45534.517632581017</v>
      </c>
      <c r="F194" s="1" t="s">
        <v>10880</v>
      </c>
      <c r="G194" s="1" t="s">
        <v>482</v>
      </c>
      <c r="H194" s="1" t="s">
        <v>10881</v>
      </c>
    </row>
    <row r="195" spans="1:8" x14ac:dyDescent="0.3">
      <c r="A195" s="1" t="s">
        <v>483</v>
      </c>
      <c r="B195" s="1" t="s">
        <v>8</v>
      </c>
      <c r="C195" s="2">
        <v>45537.691738344911</v>
      </c>
      <c r="D195" s="2">
        <v>45534.520286018516</v>
      </c>
      <c r="E195" s="2">
        <v>45534.520286018516</v>
      </c>
      <c r="F195" s="1" t="s">
        <v>10882</v>
      </c>
      <c r="G195" s="1" t="s">
        <v>484</v>
      </c>
      <c r="H195" s="1" t="s">
        <v>10883</v>
      </c>
    </row>
    <row r="196" spans="1:8" x14ac:dyDescent="0.3">
      <c r="A196" s="1" t="s">
        <v>485</v>
      </c>
      <c r="B196" s="1" t="s">
        <v>8</v>
      </c>
      <c r="C196" s="2">
        <v>45537.691739722221</v>
      </c>
      <c r="D196" s="2">
        <v>45534.521694861112</v>
      </c>
      <c r="E196" s="2">
        <v>45534.521694861112</v>
      </c>
      <c r="F196" s="1" t="s">
        <v>10884</v>
      </c>
      <c r="G196" s="1" t="s">
        <v>486</v>
      </c>
      <c r="H196" s="1" t="s">
        <v>10885</v>
      </c>
    </row>
    <row r="197" spans="1:8" x14ac:dyDescent="0.3">
      <c r="A197" s="1" t="s">
        <v>487</v>
      </c>
      <c r="B197" s="1" t="s">
        <v>8</v>
      </c>
      <c r="C197" s="2">
        <v>45537.691742488423</v>
      </c>
      <c r="D197" s="2">
        <v>45534.523779432871</v>
      </c>
      <c r="E197" s="2">
        <v>45534.523779421295</v>
      </c>
      <c r="F197" s="1" t="s">
        <v>10886</v>
      </c>
      <c r="G197" s="1" t="s">
        <v>488</v>
      </c>
      <c r="H197" s="1" t="s">
        <v>10887</v>
      </c>
    </row>
    <row r="198" spans="1:8" x14ac:dyDescent="0.3">
      <c r="A198" s="1" t="s">
        <v>489</v>
      </c>
      <c r="B198" s="1" t="s">
        <v>8</v>
      </c>
      <c r="C198" s="2">
        <v>45537.691743206022</v>
      </c>
      <c r="D198" s="2">
        <v>45534.531774872688</v>
      </c>
      <c r="E198" s="2">
        <v>45534.531774861112</v>
      </c>
      <c r="F198" s="1" t="s">
        <v>10888</v>
      </c>
      <c r="G198" s="1" t="s">
        <v>490</v>
      </c>
      <c r="H198" s="1" t="s">
        <v>10889</v>
      </c>
    </row>
    <row r="199" spans="1:8" x14ac:dyDescent="0.3">
      <c r="A199" s="1" t="s">
        <v>491</v>
      </c>
      <c r="B199" s="1" t="s">
        <v>8</v>
      </c>
      <c r="C199" s="2">
        <v>45537.691744826392</v>
      </c>
      <c r="D199" s="2">
        <v>45534.53325497685</v>
      </c>
      <c r="E199" s="2">
        <v>45534.533254965281</v>
      </c>
      <c r="F199" s="1" t="s">
        <v>10890</v>
      </c>
      <c r="G199" s="1" t="s">
        <v>492</v>
      </c>
      <c r="H199" s="1" t="s">
        <v>10891</v>
      </c>
    </row>
    <row r="200" spans="1:8" x14ac:dyDescent="0.3">
      <c r="A200" s="1" t="s">
        <v>493</v>
      </c>
      <c r="B200" s="1" t="s">
        <v>8</v>
      </c>
      <c r="C200" s="2">
        <v>45537.691747048608</v>
      </c>
      <c r="D200" s="2">
        <v>45534.536831817131</v>
      </c>
      <c r="E200" s="2">
        <v>45534.536831805555</v>
      </c>
      <c r="F200" s="1" t="s">
        <v>10892</v>
      </c>
      <c r="G200" s="1" t="s">
        <v>494</v>
      </c>
      <c r="H200" s="1" t="s">
        <v>10893</v>
      </c>
    </row>
    <row r="201" spans="1:8" x14ac:dyDescent="0.3">
      <c r="A201" s="1" t="s">
        <v>495</v>
      </c>
      <c r="B201" s="1" t="s">
        <v>8</v>
      </c>
      <c r="C201" s="2">
        <v>45537.691748854166</v>
      </c>
      <c r="D201" s="2">
        <v>45534.538509479164</v>
      </c>
      <c r="E201" s="2">
        <v>45534.538509479164</v>
      </c>
      <c r="F201" s="1" t="s">
        <v>10894</v>
      </c>
      <c r="G201" s="1" t="s">
        <v>496</v>
      </c>
      <c r="H201" s="1" t="s">
        <v>10895</v>
      </c>
    </row>
    <row r="202" spans="1:8" x14ac:dyDescent="0.3">
      <c r="A202" s="1" t="s">
        <v>497</v>
      </c>
      <c r="B202" s="1" t="s">
        <v>8</v>
      </c>
      <c r="C202" s="2">
        <v>45537.691751296297</v>
      </c>
      <c r="D202" s="2">
        <v>45534.541450150464</v>
      </c>
      <c r="E202" s="2">
        <v>45534.541450150464</v>
      </c>
      <c r="F202" s="1" t="s">
        <v>10896</v>
      </c>
      <c r="G202" s="1" t="s">
        <v>498</v>
      </c>
      <c r="H202" s="1" t="s">
        <v>10897</v>
      </c>
    </row>
    <row r="203" spans="1:8" x14ac:dyDescent="0.3">
      <c r="A203" s="1" t="s">
        <v>499</v>
      </c>
      <c r="B203" s="1" t="s">
        <v>8</v>
      </c>
      <c r="C203" s="2">
        <v>45537.691754027779</v>
      </c>
      <c r="D203" s="2">
        <v>45534.542905590279</v>
      </c>
      <c r="E203" s="2">
        <v>45534.542905590279</v>
      </c>
      <c r="F203" s="1" t="s">
        <v>10898</v>
      </c>
      <c r="G203" s="1" t="s">
        <v>500</v>
      </c>
      <c r="H203" s="1" t="s">
        <v>10899</v>
      </c>
    </row>
    <row r="204" spans="1:8" x14ac:dyDescent="0.3">
      <c r="A204" s="1" t="s">
        <v>501</v>
      </c>
      <c r="B204" s="1" t="s">
        <v>8</v>
      </c>
      <c r="C204" s="2">
        <v>45537.691758692126</v>
      </c>
      <c r="D204" s="2">
        <v>45534.545191458332</v>
      </c>
      <c r="E204" s="2">
        <v>45534.545191458332</v>
      </c>
      <c r="F204" s="1" t="s">
        <v>10900</v>
      </c>
      <c r="G204" s="1" t="s">
        <v>502</v>
      </c>
      <c r="H204" s="1" t="s">
        <v>10901</v>
      </c>
    </row>
    <row r="205" spans="1:8" x14ac:dyDescent="0.3">
      <c r="A205" s="1" t="s">
        <v>503</v>
      </c>
      <c r="B205" s="1" t="s">
        <v>8</v>
      </c>
      <c r="C205" s="2">
        <v>45537.691759791669</v>
      </c>
      <c r="D205" s="2">
        <v>45534.546619340275</v>
      </c>
      <c r="E205" s="2">
        <v>45534.546619340275</v>
      </c>
      <c r="F205" s="1" t="s">
        <v>10902</v>
      </c>
      <c r="G205" s="1" t="s">
        <v>504</v>
      </c>
      <c r="H205" s="1" t="s">
        <v>10903</v>
      </c>
    </row>
    <row r="206" spans="1:8" x14ac:dyDescent="0.3">
      <c r="A206" s="1" t="s">
        <v>505</v>
      </c>
      <c r="B206" s="1" t="s">
        <v>8</v>
      </c>
      <c r="C206" s="2">
        <v>45537.691761111113</v>
      </c>
      <c r="D206" s="2">
        <v>45534.549373321759</v>
      </c>
      <c r="E206" s="2">
        <v>45534.549373298614</v>
      </c>
      <c r="F206" s="1" t="s">
        <v>10904</v>
      </c>
      <c r="G206" s="1" t="s">
        <v>506</v>
      </c>
      <c r="H206" s="1" t="s">
        <v>10905</v>
      </c>
    </row>
    <row r="207" spans="1:8" x14ac:dyDescent="0.3">
      <c r="A207" s="1" t="s">
        <v>511</v>
      </c>
      <c r="B207" s="1" t="s">
        <v>8</v>
      </c>
      <c r="C207" s="2">
        <v>45537.691762256945</v>
      </c>
      <c r="D207" s="2">
        <v>45534.555638518519</v>
      </c>
      <c r="E207" s="2">
        <v>45534.555638506943</v>
      </c>
      <c r="F207" s="1" t="s">
        <v>10906</v>
      </c>
      <c r="G207" s="1" t="s">
        <v>512</v>
      </c>
      <c r="H207" s="1" t="s">
        <v>10907</v>
      </c>
    </row>
    <row r="208" spans="1:8" x14ac:dyDescent="0.3">
      <c r="A208" s="1" t="s">
        <v>513</v>
      </c>
      <c r="B208" s="1" t="s">
        <v>8</v>
      </c>
      <c r="C208" s="2">
        <v>45537.691763425923</v>
      </c>
      <c r="D208" s="2">
        <v>45534.557219780094</v>
      </c>
      <c r="E208" s="2">
        <v>45534.557219780094</v>
      </c>
      <c r="F208" s="1" t="s">
        <v>10908</v>
      </c>
      <c r="G208" s="1" t="s">
        <v>514</v>
      </c>
      <c r="H208" s="1" t="s">
        <v>10909</v>
      </c>
    </row>
    <row r="209" spans="1:8" x14ac:dyDescent="0.3">
      <c r="A209" s="1" t="s">
        <v>515</v>
      </c>
      <c r="B209" s="1" t="s">
        <v>8</v>
      </c>
      <c r="C209" s="2">
        <v>45537.691763182869</v>
      </c>
      <c r="D209" s="2">
        <v>45534.558513055556</v>
      </c>
      <c r="E209" s="2">
        <v>45534.558513043979</v>
      </c>
      <c r="F209" s="1" t="s">
        <v>10910</v>
      </c>
      <c r="G209" s="1" t="s">
        <v>516</v>
      </c>
      <c r="H209" s="1" t="s">
        <v>10911</v>
      </c>
    </row>
    <row r="210" spans="1:8" x14ac:dyDescent="0.3">
      <c r="A210" s="1" t="s">
        <v>517</v>
      </c>
      <c r="B210" s="1" t="s">
        <v>8</v>
      </c>
      <c r="C210" s="2">
        <v>45537.691764189818</v>
      </c>
      <c r="D210" s="2">
        <v>45534.56028179398</v>
      </c>
      <c r="E210" s="2">
        <v>45534.56028179398</v>
      </c>
      <c r="F210" s="1" t="s">
        <v>10912</v>
      </c>
      <c r="G210" s="1" t="s">
        <v>518</v>
      </c>
      <c r="H210" s="1" t="s">
        <v>10913</v>
      </c>
    </row>
    <row r="211" spans="1:8" x14ac:dyDescent="0.3">
      <c r="A211" s="1" t="s">
        <v>519</v>
      </c>
      <c r="B211" s="1" t="s">
        <v>8</v>
      </c>
      <c r="C211" s="2">
        <v>45537.691764594907</v>
      </c>
      <c r="D211" s="2">
        <v>45534.561587546297</v>
      </c>
      <c r="E211" s="2">
        <v>45534.561587534721</v>
      </c>
      <c r="F211" s="1" t="s">
        <v>10914</v>
      </c>
      <c r="G211" s="1" t="s">
        <v>520</v>
      </c>
      <c r="H211" s="1" t="s">
        <v>10915</v>
      </c>
    </row>
    <row r="212" spans="1:8" x14ac:dyDescent="0.3">
      <c r="A212" s="1" t="s">
        <v>521</v>
      </c>
      <c r="B212" s="1" t="s">
        <v>8</v>
      </c>
      <c r="C212" s="2">
        <v>45537.691765266201</v>
      </c>
      <c r="D212" s="2">
        <v>45534.564690960651</v>
      </c>
      <c r="E212" s="2">
        <v>45534.564690960651</v>
      </c>
      <c r="F212" s="1" t="s">
        <v>10916</v>
      </c>
      <c r="G212" s="1" t="s">
        <v>522</v>
      </c>
      <c r="H212" s="1" t="s">
        <v>10917</v>
      </c>
    </row>
    <row r="213" spans="1:8" x14ac:dyDescent="0.3">
      <c r="A213" s="1" t="s">
        <v>523</v>
      </c>
      <c r="B213" s="1" t="s">
        <v>8</v>
      </c>
      <c r="C213" s="2">
        <v>45537.691765949072</v>
      </c>
      <c r="D213" s="2">
        <v>45534.566427500002</v>
      </c>
      <c r="E213" s="2">
        <v>45534.566427500002</v>
      </c>
      <c r="F213" s="1" t="s">
        <v>10918</v>
      </c>
      <c r="G213" s="1" t="s">
        <v>524</v>
      </c>
      <c r="H213" s="1" t="s">
        <v>10919</v>
      </c>
    </row>
    <row r="214" spans="1:8" x14ac:dyDescent="0.3">
      <c r="A214" s="1" t="s">
        <v>525</v>
      </c>
      <c r="B214" s="1" t="s">
        <v>8</v>
      </c>
      <c r="C214" s="2">
        <v>45537.691765844909</v>
      </c>
      <c r="D214" s="2">
        <v>45534.569028182872</v>
      </c>
      <c r="E214" s="2">
        <v>45534.569028171296</v>
      </c>
      <c r="F214" s="1" t="s">
        <v>10920</v>
      </c>
      <c r="G214" s="1" t="s">
        <v>526</v>
      </c>
      <c r="H214" s="1" t="s">
        <v>10921</v>
      </c>
    </row>
    <row r="215" spans="1:8" x14ac:dyDescent="0.3">
      <c r="A215" s="1" t="s">
        <v>527</v>
      </c>
      <c r="B215" s="1" t="s">
        <v>8</v>
      </c>
      <c r="C215" s="2">
        <v>45537.69176642361</v>
      </c>
      <c r="D215" s="2">
        <v>45534.570743391203</v>
      </c>
      <c r="E215" s="2">
        <v>45534.570743379627</v>
      </c>
      <c r="F215" s="1" t="s">
        <v>10922</v>
      </c>
      <c r="G215" s="1" t="s">
        <v>528</v>
      </c>
      <c r="H215" s="1" t="s">
        <v>10923</v>
      </c>
    </row>
    <row r="216" spans="1:8" x14ac:dyDescent="0.3">
      <c r="A216" s="1" t="s">
        <v>529</v>
      </c>
      <c r="B216" s="1" t="s">
        <v>8</v>
      </c>
      <c r="C216" s="2">
        <v>45537.691767094904</v>
      </c>
      <c r="D216" s="2">
        <v>45534.572499652779</v>
      </c>
      <c r="E216" s="2">
        <v>45534.572499652779</v>
      </c>
      <c r="F216" s="1" t="s">
        <v>10924</v>
      </c>
      <c r="G216" s="1" t="s">
        <v>530</v>
      </c>
      <c r="H216" s="1" t="s">
        <v>10925</v>
      </c>
    </row>
    <row r="217" spans="1:8" x14ac:dyDescent="0.3">
      <c r="A217" s="1" t="s">
        <v>531</v>
      </c>
      <c r="B217" s="1" t="s">
        <v>8</v>
      </c>
      <c r="C217" s="2">
        <v>45537.691776053238</v>
      </c>
      <c r="D217" s="2">
        <v>45534.617614120369</v>
      </c>
      <c r="E217" s="2">
        <v>45534.617614120369</v>
      </c>
      <c r="F217" s="1" t="s">
        <v>10926</v>
      </c>
      <c r="G217" s="1" t="s">
        <v>532</v>
      </c>
      <c r="H217" s="1" t="s">
        <v>10927</v>
      </c>
    </row>
    <row r="218" spans="1:8" x14ac:dyDescent="0.3">
      <c r="A218" s="1" t="s">
        <v>533</v>
      </c>
      <c r="B218" s="1" t="s">
        <v>8</v>
      </c>
      <c r="C218" s="2">
        <v>45537.691777534725</v>
      </c>
      <c r="D218" s="2">
        <v>45534.619419143521</v>
      </c>
      <c r="E218" s="2">
        <v>45534.619419131945</v>
      </c>
      <c r="F218" s="1" t="s">
        <v>10928</v>
      </c>
      <c r="G218" s="1" t="s">
        <v>534</v>
      </c>
      <c r="H218" s="1" t="s">
        <v>10929</v>
      </c>
    </row>
    <row r="219" spans="1:8" x14ac:dyDescent="0.3">
      <c r="A219" s="1" t="s">
        <v>535</v>
      </c>
      <c r="B219" s="1" t="s">
        <v>8</v>
      </c>
      <c r="C219" s="2">
        <v>45537.691779618057</v>
      </c>
      <c r="D219" s="2">
        <v>45534.622263807869</v>
      </c>
      <c r="E219" s="2">
        <v>45534.622263807869</v>
      </c>
      <c r="F219" s="1" t="s">
        <v>10930</v>
      </c>
      <c r="G219" s="1" t="s">
        <v>536</v>
      </c>
      <c r="H219" s="1" t="s">
        <v>10931</v>
      </c>
    </row>
    <row r="220" spans="1:8" x14ac:dyDescent="0.3">
      <c r="A220" s="1" t="s">
        <v>537</v>
      </c>
      <c r="B220" s="1" t="s">
        <v>8</v>
      </c>
      <c r="C220" s="2">
        <v>45537.691780428242</v>
      </c>
      <c r="D220" s="2">
        <v>45534.624194837961</v>
      </c>
      <c r="E220" s="2">
        <v>45534.624194837961</v>
      </c>
      <c r="F220" s="1" t="s">
        <v>10932</v>
      </c>
      <c r="G220" s="1" t="s">
        <v>538</v>
      </c>
      <c r="H220" s="1" t="s">
        <v>10933</v>
      </c>
    </row>
    <row r="221" spans="1:8" x14ac:dyDescent="0.3">
      <c r="A221" s="1" t="s">
        <v>543</v>
      </c>
      <c r="B221" s="1" t="s">
        <v>8</v>
      </c>
      <c r="C221" s="2">
        <v>45537.691782118054</v>
      </c>
      <c r="D221" s="2">
        <v>45534.629789212966</v>
      </c>
      <c r="E221" s="2">
        <v>45534.629789212966</v>
      </c>
      <c r="F221" s="1" t="s">
        <v>10934</v>
      </c>
      <c r="G221" s="1" t="s">
        <v>544</v>
      </c>
      <c r="H221" s="1" t="s">
        <v>10935</v>
      </c>
    </row>
    <row r="222" spans="1:8" x14ac:dyDescent="0.3">
      <c r="A222" s="1" t="s">
        <v>545</v>
      </c>
      <c r="B222" s="1" t="s">
        <v>8</v>
      </c>
      <c r="C222" s="2">
        <v>45537.69178371528</v>
      </c>
      <c r="D222" s="2">
        <v>45534.632242002313</v>
      </c>
      <c r="E222" s="2">
        <v>45534.632242002313</v>
      </c>
      <c r="F222" s="1" t="s">
        <v>10936</v>
      </c>
      <c r="G222" s="1" t="s">
        <v>546</v>
      </c>
      <c r="H222" s="1" t="s">
        <v>10937</v>
      </c>
    </row>
    <row r="223" spans="1:8" x14ac:dyDescent="0.3">
      <c r="A223" s="1" t="s">
        <v>547</v>
      </c>
      <c r="B223" s="1" t="s">
        <v>8</v>
      </c>
      <c r="C223" s="2">
        <v>45537.691783414353</v>
      </c>
      <c r="D223" s="2">
        <v>45534.634389108796</v>
      </c>
      <c r="E223" s="2">
        <v>45534.63438909722</v>
      </c>
      <c r="F223" s="1" t="s">
        <v>10938</v>
      </c>
      <c r="G223" s="1" t="s">
        <v>548</v>
      </c>
      <c r="H223" s="1" t="s">
        <v>10939</v>
      </c>
    </row>
    <row r="224" spans="1:8" x14ac:dyDescent="0.3">
      <c r="A224" s="1" t="s">
        <v>549</v>
      </c>
      <c r="B224" s="1" t="s">
        <v>8</v>
      </c>
      <c r="C224" s="2">
        <v>45537.691783877315</v>
      </c>
      <c r="D224" s="2">
        <v>45534.635874293985</v>
      </c>
      <c r="E224" s="2">
        <v>45534.635874282409</v>
      </c>
      <c r="F224" s="1" t="s">
        <v>10940</v>
      </c>
      <c r="G224" s="1" t="s">
        <v>550</v>
      </c>
      <c r="H224" s="1" t="s">
        <v>10941</v>
      </c>
    </row>
    <row r="225" spans="1:8" x14ac:dyDescent="0.3">
      <c r="A225" s="1" t="s">
        <v>551</v>
      </c>
      <c r="B225" s="1" t="s">
        <v>8</v>
      </c>
      <c r="C225" s="2">
        <v>45537.691784849536</v>
      </c>
      <c r="D225" s="2">
        <v>45534.637223634258</v>
      </c>
      <c r="E225" s="2">
        <v>45534.637223622682</v>
      </c>
      <c r="F225" s="1" t="s">
        <v>10942</v>
      </c>
      <c r="G225" s="1" t="s">
        <v>552</v>
      </c>
      <c r="H225" s="1" t="s">
        <v>10943</v>
      </c>
    </row>
    <row r="226" spans="1:8" x14ac:dyDescent="0.3">
      <c r="A226" s="1" t="s">
        <v>553</v>
      </c>
      <c r="B226" s="1" t="s">
        <v>8</v>
      </c>
      <c r="C226" s="2">
        <v>45537.691786481482</v>
      </c>
      <c r="D226" s="2">
        <v>45534.638497812499</v>
      </c>
      <c r="E226" s="2">
        <v>45534.638497812499</v>
      </c>
      <c r="F226" s="1" t="s">
        <v>10944</v>
      </c>
      <c r="G226" s="1" t="s">
        <v>554</v>
      </c>
      <c r="H226" s="1" t="s">
        <v>10945</v>
      </c>
    </row>
    <row r="227" spans="1:8" x14ac:dyDescent="0.3">
      <c r="A227" s="1" t="s">
        <v>555</v>
      </c>
      <c r="B227" s="1" t="s">
        <v>8</v>
      </c>
      <c r="C227" s="2">
        <v>45537.691787812502</v>
      </c>
      <c r="D227" s="2">
        <v>45534.639990104166</v>
      </c>
      <c r="E227" s="2">
        <v>45534.639990081021</v>
      </c>
      <c r="F227" s="1" t="s">
        <v>10946</v>
      </c>
      <c r="G227" s="1" t="s">
        <v>556</v>
      </c>
      <c r="H227" s="1" t="s">
        <v>10947</v>
      </c>
    </row>
    <row r="228" spans="1:8" x14ac:dyDescent="0.3">
      <c r="A228" s="1" t="s">
        <v>557</v>
      </c>
      <c r="B228" s="1" t="s">
        <v>8</v>
      </c>
      <c r="C228" s="2">
        <v>45537.691788298609</v>
      </c>
      <c r="D228" s="2">
        <v>45534.641669444442</v>
      </c>
      <c r="E228" s="2">
        <v>45534.641669432873</v>
      </c>
      <c r="F228" s="1" t="s">
        <v>10948</v>
      </c>
      <c r="G228" s="1" t="s">
        <v>558</v>
      </c>
      <c r="H228" s="1" t="s">
        <v>10949</v>
      </c>
    </row>
    <row r="229" spans="1:8" x14ac:dyDescent="0.3">
      <c r="A229" s="1" t="s">
        <v>567</v>
      </c>
      <c r="B229" s="1" t="s">
        <v>8</v>
      </c>
      <c r="C229" s="2">
        <v>45537.691789837962</v>
      </c>
      <c r="D229" s="2">
        <v>45534.652458854165</v>
      </c>
      <c r="E229" s="2">
        <v>45534.652458842589</v>
      </c>
      <c r="F229" s="1" t="s">
        <v>10950</v>
      </c>
      <c r="G229" s="1" t="s">
        <v>568</v>
      </c>
      <c r="H229" s="1" t="s">
        <v>10951</v>
      </c>
    </row>
    <row r="230" spans="1:8" x14ac:dyDescent="0.3">
      <c r="A230" s="1" t="s">
        <v>573</v>
      </c>
      <c r="B230" s="1" t="s">
        <v>8</v>
      </c>
      <c r="C230" s="2">
        <v>45537.691792858794</v>
      </c>
      <c r="D230" s="2">
        <v>45534.657640567129</v>
      </c>
      <c r="E230" s="2">
        <v>45534.657640567129</v>
      </c>
      <c r="F230" s="1" t="s">
        <v>10952</v>
      </c>
      <c r="G230" s="1" t="s">
        <v>574</v>
      </c>
      <c r="H230" s="1" t="s">
        <v>10953</v>
      </c>
    </row>
    <row r="231" spans="1:8" x14ac:dyDescent="0.3">
      <c r="A231" s="1" t="s">
        <v>575</v>
      </c>
      <c r="B231" s="1" t="s">
        <v>8</v>
      </c>
      <c r="C231" s="2">
        <v>45537.69179650463</v>
      </c>
      <c r="D231" s="2">
        <v>45534.659032152776</v>
      </c>
      <c r="E231" s="2">
        <v>45534.659032152776</v>
      </c>
      <c r="F231" s="1" t="s">
        <v>10954</v>
      </c>
      <c r="G231" s="1" t="s">
        <v>576</v>
      </c>
      <c r="H231" s="1" t="s">
        <v>10955</v>
      </c>
    </row>
    <row r="232" spans="1:8" x14ac:dyDescent="0.3">
      <c r="A232" s="1" t="s">
        <v>577</v>
      </c>
      <c r="B232" s="1" t="s">
        <v>8</v>
      </c>
      <c r="C232" s="2">
        <v>45537.691796689818</v>
      </c>
      <c r="D232" s="2">
        <v>45534.660189409726</v>
      </c>
      <c r="E232" s="2">
        <v>45534.66018939815</v>
      </c>
      <c r="F232" s="1" t="s">
        <v>10956</v>
      </c>
      <c r="G232" s="1" t="s">
        <v>578</v>
      </c>
      <c r="H232" s="1" t="s">
        <v>10957</v>
      </c>
    </row>
    <row r="233" spans="1:8" x14ac:dyDescent="0.3">
      <c r="A233" s="1" t="s">
        <v>579</v>
      </c>
      <c r="B233" s="1" t="s">
        <v>8</v>
      </c>
      <c r="C233" s="2">
        <v>45537.691802361114</v>
      </c>
      <c r="D233" s="2">
        <v>45534.666453668979</v>
      </c>
      <c r="E233" s="2">
        <v>45534.66645365741</v>
      </c>
      <c r="F233" s="1" t="s">
        <v>10958</v>
      </c>
      <c r="G233" s="1" t="s">
        <v>580</v>
      </c>
      <c r="H233" s="1" t="s">
        <v>10959</v>
      </c>
    </row>
    <row r="234" spans="1:8" x14ac:dyDescent="0.3">
      <c r="A234" s="1" t="s">
        <v>581</v>
      </c>
      <c r="B234" s="1" t="s">
        <v>8</v>
      </c>
      <c r="C234" s="2">
        <v>45537.691802881942</v>
      </c>
      <c r="D234" s="2">
        <v>45534.668311493057</v>
      </c>
      <c r="E234" s="2">
        <v>45534.66831148148</v>
      </c>
      <c r="F234" s="1" t="s">
        <v>10960</v>
      </c>
      <c r="G234" s="1" t="s">
        <v>582</v>
      </c>
      <c r="H234" s="1" t="s">
        <v>10961</v>
      </c>
    </row>
    <row r="235" spans="1:8" x14ac:dyDescent="0.3">
      <c r="A235" s="1" t="s">
        <v>583</v>
      </c>
      <c r="B235" s="1" t="s">
        <v>8</v>
      </c>
      <c r="C235" s="2">
        <v>45537.691804849535</v>
      </c>
      <c r="D235" s="2">
        <v>45534.670569548609</v>
      </c>
      <c r="E235" s="2">
        <v>45534.670569548609</v>
      </c>
      <c r="F235" s="1" t="s">
        <v>10962</v>
      </c>
      <c r="G235" s="1" t="s">
        <v>584</v>
      </c>
      <c r="H235" s="1" t="s">
        <v>10963</v>
      </c>
    </row>
    <row r="236" spans="1:8" x14ac:dyDescent="0.3">
      <c r="A236" s="1" t="s">
        <v>585</v>
      </c>
      <c r="B236" s="1" t="s">
        <v>8</v>
      </c>
      <c r="C236" s="2">
        <v>45537.691806620373</v>
      </c>
      <c r="D236" s="2">
        <v>45534.671699432867</v>
      </c>
      <c r="E236" s="2">
        <v>45534.671699432867</v>
      </c>
      <c r="F236" s="1" t="s">
        <v>10964</v>
      </c>
      <c r="G236" s="1" t="s">
        <v>586</v>
      </c>
      <c r="H236" s="1" t="s">
        <v>10965</v>
      </c>
    </row>
    <row r="237" spans="1:8" x14ac:dyDescent="0.3">
      <c r="A237" s="1" t="s">
        <v>587</v>
      </c>
      <c r="B237" s="1" t="s">
        <v>8</v>
      </c>
      <c r="C237" s="2">
        <v>45537.691807442126</v>
      </c>
      <c r="D237" s="2">
        <v>45534.673919849534</v>
      </c>
      <c r="E237" s="2">
        <v>45534.673919837966</v>
      </c>
      <c r="F237" s="1" t="s">
        <v>10966</v>
      </c>
      <c r="G237" s="1" t="s">
        <v>588</v>
      </c>
      <c r="H237" s="1" t="s">
        <v>10967</v>
      </c>
    </row>
    <row r="238" spans="1:8" x14ac:dyDescent="0.3">
      <c r="A238" s="1" t="s">
        <v>595</v>
      </c>
      <c r="B238" s="1" t="s">
        <v>8</v>
      </c>
      <c r="C238" s="2">
        <v>45537.697723541663</v>
      </c>
      <c r="D238" s="2">
        <v>45534.683399444446</v>
      </c>
      <c r="E238" s="2">
        <v>45534.68339943287</v>
      </c>
      <c r="F238" s="1" t="s">
        <v>10968</v>
      </c>
      <c r="G238" s="1" t="s">
        <v>596</v>
      </c>
      <c r="H238" s="1" t="s">
        <v>10969</v>
      </c>
    </row>
    <row r="239" spans="1:8" x14ac:dyDescent="0.3">
      <c r="A239" s="1" t="s">
        <v>597</v>
      </c>
      <c r="B239" s="1" t="s">
        <v>8</v>
      </c>
      <c r="C239" s="2">
        <v>45537.691811828707</v>
      </c>
      <c r="D239" s="2">
        <v>45534.68584150463</v>
      </c>
      <c r="E239" s="2">
        <v>45534.685841493054</v>
      </c>
      <c r="F239" s="1" t="s">
        <v>10970</v>
      </c>
      <c r="G239" s="1" t="s">
        <v>598</v>
      </c>
      <c r="H239" s="1" t="s">
        <v>10971</v>
      </c>
    </row>
    <row r="240" spans="1:8" x14ac:dyDescent="0.3">
      <c r="A240" s="1" t="s">
        <v>599</v>
      </c>
      <c r="B240" s="1" t="s">
        <v>8</v>
      </c>
      <c r="C240" s="2">
        <v>45537.691811736113</v>
      </c>
      <c r="D240" s="2">
        <v>45534.68741953704</v>
      </c>
      <c r="E240" s="2">
        <v>45534.687419525464</v>
      </c>
      <c r="F240" s="1" t="s">
        <v>10972</v>
      </c>
      <c r="G240" s="1" t="s">
        <v>600</v>
      </c>
      <c r="H240" s="1" t="s">
        <v>10973</v>
      </c>
    </row>
    <row r="241" spans="1:8" x14ac:dyDescent="0.3">
      <c r="A241" s="1" t="s">
        <v>603</v>
      </c>
      <c r="B241" s="1" t="s">
        <v>8</v>
      </c>
      <c r="C241" s="2">
        <v>45537.69181261574</v>
      </c>
      <c r="D241" s="2">
        <v>45534.698742291665</v>
      </c>
      <c r="E241" s="2">
        <v>45534.698742280096</v>
      </c>
      <c r="F241" s="1" t="s">
        <v>10974</v>
      </c>
      <c r="G241" s="1" t="s">
        <v>604</v>
      </c>
      <c r="H241" s="1" t="s">
        <v>10975</v>
      </c>
    </row>
    <row r="242" spans="1:8" x14ac:dyDescent="0.3">
      <c r="A242" s="1" t="s">
        <v>605</v>
      </c>
      <c r="B242" s="1" t="s">
        <v>8</v>
      </c>
      <c r="C242" s="2">
        <v>45537.691812233796</v>
      </c>
      <c r="D242" s="2">
        <v>45534.699854189814</v>
      </c>
      <c r="E242" s="2">
        <v>45534.699854189814</v>
      </c>
      <c r="F242" s="1" t="s">
        <v>10976</v>
      </c>
      <c r="G242" s="1" t="s">
        <v>606</v>
      </c>
      <c r="H242" s="1" t="s">
        <v>10977</v>
      </c>
    </row>
    <row r="243" spans="1:8" x14ac:dyDescent="0.3">
      <c r="A243" s="1" t="s">
        <v>607</v>
      </c>
      <c r="B243" s="1" t="s">
        <v>8</v>
      </c>
      <c r="C243" s="2">
        <v>45537.691812407407</v>
      </c>
      <c r="D243" s="2">
        <v>45534.792902141206</v>
      </c>
      <c r="E243" s="2">
        <v>45534.792902141206</v>
      </c>
      <c r="F243" s="1" t="s">
        <v>10978</v>
      </c>
      <c r="G243" s="1" t="s">
        <v>608</v>
      </c>
      <c r="H243" s="1" t="s">
        <v>10979</v>
      </c>
    </row>
    <row r="244" spans="1:8" x14ac:dyDescent="0.3">
      <c r="A244" s="1" t="s">
        <v>609</v>
      </c>
      <c r="B244" s="1" t="s">
        <v>8</v>
      </c>
      <c r="C244" s="2">
        <v>45537.691813495374</v>
      </c>
      <c r="D244" s="2">
        <v>45534.799081655096</v>
      </c>
      <c r="E244" s="2">
        <v>45534.799081655096</v>
      </c>
      <c r="F244" s="1" t="s">
        <v>10980</v>
      </c>
      <c r="G244" s="1" t="s">
        <v>610</v>
      </c>
      <c r="H244" s="1" t="s">
        <v>10981</v>
      </c>
    </row>
    <row r="245" spans="1:8" x14ac:dyDescent="0.3">
      <c r="A245" s="1" t="s">
        <v>615</v>
      </c>
      <c r="B245" s="1" t="s">
        <v>8</v>
      </c>
      <c r="C245" s="2">
        <v>45537.691812488425</v>
      </c>
      <c r="D245" s="2">
        <v>45534.851113356483</v>
      </c>
      <c r="E245" s="2">
        <v>45534.851113344906</v>
      </c>
      <c r="F245" s="1" t="s">
        <v>10982</v>
      </c>
      <c r="G245" s="1" t="s">
        <v>616</v>
      </c>
      <c r="H245" s="1" t="s">
        <v>10983</v>
      </c>
    </row>
    <row r="246" spans="1:8" x14ac:dyDescent="0.3">
      <c r="A246" s="1" t="s">
        <v>617</v>
      </c>
      <c r="B246" s="1" t="s">
        <v>8</v>
      </c>
      <c r="C246" s="2">
        <v>45537.69181261574</v>
      </c>
      <c r="D246" s="2">
        <v>45534.852883217594</v>
      </c>
      <c r="E246" s="2">
        <v>45534.852883206018</v>
      </c>
      <c r="F246" s="1" t="s">
        <v>10984</v>
      </c>
      <c r="G246" s="1" t="s">
        <v>618</v>
      </c>
      <c r="H246" s="1" t="s">
        <v>10985</v>
      </c>
    </row>
    <row r="247" spans="1:8" x14ac:dyDescent="0.3">
      <c r="A247" s="1" t="s">
        <v>619</v>
      </c>
      <c r="B247" s="1" t="s">
        <v>8</v>
      </c>
      <c r="C247" s="2">
        <v>45537.69181261574</v>
      </c>
      <c r="D247" s="2">
        <v>45534.855382106478</v>
      </c>
      <c r="E247" s="2">
        <v>45534.855382094909</v>
      </c>
      <c r="F247" s="1" t="s">
        <v>10986</v>
      </c>
      <c r="G247" s="1" t="s">
        <v>620</v>
      </c>
      <c r="H247" s="1" t="s">
        <v>10987</v>
      </c>
    </row>
    <row r="248" spans="1:8" x14ac:dyDescent="0.3">
      <c r="A248" s="1" t="s">
        <v>621</v>
      </c>
      <c r="B248" s="1" t="s">
        <v>8</v>
      </c>
      <c r="C248" s="2">
        <v>45537.691812546298</v>
      </c>
      <c r="D248" s="2">
        <v>45534.858467337966</v>
      </c>
      <c r="E248" s="2">
        <v>45534.858467337966</v>
      </c>
      <c r="F248" s="1" t="s">
        <v>10988</v>
      </c>
      <c r="G248" s="1" t="s">
        <v>622</v>
      </c>
      <c r="H248" s="1" t="s">
        <v>10989</v>
      </c>
    </row>
    <row r="249" spans="1:8" x14ac:dyDescent="0.3">
      <c r="A249" s="1" t="s">
        <v>623</v>
      </c>
      <c r="B249" s="1" t="s">
        <v>8</v>
      </c>
      <c r="C249" s="2">
        <v>45537.691812500001</v>
      </c>
      <c r="D249" s="2">
        <v>45534.859945289354</v>
      </c>
      <c r="E249" s="2">
        <v>45534.859945289354</v>
      </c>
      <c r="F249" s="1" t="s">
        <v>10990</v>
      </c>
      <c r="G249" s="1" t="s">
        <v>624</v>
      </c>
      <c r="H249" s="1" t="s">
        <v>10991</v>
      </c>
    </row>
    <row r="250" spans="1:8" x14ac:dyDescent="0.3">
      <c r="A250" s="1" t="s">
        <v>625</v>
      </c>
      <c r="B250" s="1" t="s">
        <v>8</v>
      </c>
      <c r="C250" s="2">
        <v>45537.691812546298</v>
      </c>
      <c r="D250" s="2">
        <v>45534.861284456019</v>
      </c>
      <c r="E250" s="2">
        <v>45534.861284444443</v>
      </c>
      <c r="F250" s="1" t="s">
        <v>10992</v>
      </c>
      <c r="G250" s="1" t="s">
        <v>626</v>
      </c>
      <c r="H250" s="1" t="s">
        <v>10993</v>
      </c>
    </row>
    <row r="251" spans="1:8" x14ac:dyDescent="0.3">
      <c r="A251" s="1" t="s">
        <v>629</v>
      </c>
      <c r="B251" s="1" t="s">
        <v>8</v>
      </c>
      <c r="C251" s="2">
        <v>45537.691812546298</v>
      </c>
      <c r="D251" s="2">
        <v>45534.864322928239</v>
      </c>
      <c r="E251" s="2">
        <v>45534.864322928239</v>
      </c>
      <c r="F251" s="1" t="s">
        <v>10994</v>
      </c>
      <c r="G251" s="1" t="s">
        <v>630</v>
      </c>
      <c r="H251" s="1" t="s">
        <v>10995</v>
      </c>
    </row>
    <row r="252" spans="1:8" x14ac:dyDescent="0.3">
      <c r="A252" s="1" t="s">
        <v>631</v>
      </c>
      <c r="B252" s="1" t="s">
        <v>8</v>
      </c>
      <c r="C252" s="2">
        <v>45537.691813275465</v>
      </c>
      <c r="D252" s="2">
        <v>45534.866124814813</v>
      </c>
      <c r="E252" s="2">
        <v>45534.866124803244</v>
      </c>
      <c r="F252" s="1" t="s">
        <v>10996</v>
      </c>
      <c r="G252" s="1" t="s">
        <v>632</v>
      </c>
      <c r="H252" s="1" t="s">
        <v>10997</v>
      </c>
    </row>
    <row r="253" spans="1:8" x14ac:dyDescent="0.3">
      <c r="A253" s="1" t="s">
        <v>633</v>
      </c>
      <c r="B253" s="1" t="s">
        <v>8</v>
      </c>
      <c r="C253" s="2">
        <v>45537.69181261574</v>
      </c>
      <c r="D253" s="2">
        <v>45534.867605474537</v>
      </c>
      <c r="E253" s="2">
        <v>45534.867605474537</v>
      </c>
      <c r="F253" s="1" t="s">
        <v>10998</v>
      </c>
      <c r="G253" s="1" t="s">
        <v>634</v>
      </c>
      <c r="H253" s="1" t="s">
        <v>10999</v>
      </c>
    </row>
    <row r="254" spans="1:8" x14ac:dyDescent="0.3">
      <c r="A254" s="1" t="s">
        <v>635</v>
      </c>
      <c r="B254" s="1" t="s">
        <v>8</v>
      </c>
      <c r="C254" s="2">
        <v>45537.69181261574</v>
      </c>
      <c r="D254" s="2">
        <v>45534.86945471065</v>
      </c>
      <c r="E254" s="2">
        <v>45534.869454699074</v>
      </c>
      <c r="F254" s="1" t="s">
        <v>11000</v>
      </c>
      <c r="G254" s="1" t="s">
        <v>636</v>
      </c>
      <c r="H254" s="1" t="s">
        <v>11001</v>
      </c>
    </row>
    <row r="255" spans="1:8" x14ac:dyDescent="0.3">
      <c r="A255" s="1" t="s">
        <v>637</v>
      </c>
      <c r="B255" s="1" t="s">
        <v>8</v>
      </c>
      <c r="C255" s="2">
        <v>45537.69181300926</v>
      </c>
      <c r="D255" s="2">
        <v>45534.871500335648</v>
      </c>
      <c r="E255" s="2">
        <v>45534.871500324072</v>
      </c>
      <c r="F255" s="1" t="s">
        <v>11002</v>
      </c>
      <c r="G255" s="1" t="s">
        <v>638</v>
      </c>
      <c r="H255" s="1" t="s">
        <v>11003</v>
      </c>
    </row>
    <row r="256" spans="1:8" x14ac:dyDescent="0.3">
      <c r="A256" s="1" t="s">
        <v>639</v>
      </c>
      <c r="B256" s="1" t="s">
        <v>8</v>
      </c>
      <c r="C256" s="2">
        <v>45537.691813576392</v>
      </c>
      <c r="D256" s="2">
        <v>45534.873259722219</v>
      </c>
      <c r="E256" s="2">
        <v>45534.873259722219</v>
      </c>
      <c r="F256" s="1" t="s">
        <v>11004</v>
      </c>
      <c r="G256" s="1" t="s">
        <v>640</v>
      </c>
      <c r="H256" s="1" t="s">
        <v>11005</v>
      </c>
    </row>
    <row r="257" spans="1:8" x14ac:dyDescent="0.3">
      <c r="A257" s="1" t="s">
        <v>641</v>
      </c>
      <c r="B257" s="1" t="s">
        <v>8</v>
      </c>
      <c r="C257" s="2">
        <v>45537.691812870369</v>
      </c>
      <c r="D257" s="2">
        <v>45534.874459131941</v>
      </c>
      <c r="E257" s="2">
        <v>45534.874459120372</v>
      </c>
      <c r="F257" s="1" t="s">
        <v>11006</v>
      </c>
      <c r="G257" s="1" t="s">
        <v>642</v>
      </c>
      <c r="H257" s="1" t="s">
        <v>11007</v>
      </c>
    </row>
    <row r="258" spans="1:8" x14ac:dyDescent="0.3">
      <c r="A258" s="1" t="s">
        <v>643</v>
      </c>
      <c r="B258" s="1" t="s">
        <v>8</v>
      </c>
      <c r="C258" s="2">
        <v>45537.691812777775</v>
      </c>
      <c r="D258" s="2">
        <v>45534.876599328702</v>
      </c>
      <c r="E258" s="2">
        <v>45534.876599328702</v>
      </c>
      <c r="F258" s="1" t="s">
        <v>11008</v>
      </c>
      <c r="G258" s="1" t="s">
        <v>644</v>
      </c>
      <c r="H258" s="1" t="s">
        <v>11009</v>
      </c>
    </row>
    <row r="259" spans="1:8" x14ac:dyDescent="0.3">
      <c r="A259" s="1" t="s">
        <v>649</v>
      </c>
      <c r="B259" s="1" t="s">
        <v>8</v>
      </c>
      <c r="C259" s="2">
        <v>45537.691814409722</v>
      </c>
      <c r="D259" s="2">
        <v>45534.883538229165</v>
      </c>
      <c r="E259" s="2">
        <v>45534.883538229165</v>
      </c>
      <c r="F259" s="1" t="s">
        <v>11010</v>
      </c>
      <c r="G259" s="1" t="s">
        <v>650</v>
      </c>
      <c r="H259" s="1" t="s">
        <v>11011</v>
      </c>
    </row>
    <row r="260" spans="1:8" x14ac:dyDescent="0.3">
      <c r="A260" s="1" t="s">
        <v>651</v>
      </c>
      <c r="B260" s="1" t="s">
        <v>8</v>
      </c>
      <c r="C260" s="2">
        <v>45537.691814861108</v>
      </c>
      <c r="D260" s="2">
        <v>45534.885595324071</v>
      </c>
      <c r="E260" s="2">
        <v>45534.885595324071</v>
      </c>
      <c r="F260" s="1" t="s">
        <v>11012</v>
      </c>
      <c r="G260" s="1" t="s">
        <v>652</v>
      </c>
      <c r="H260" s="1" t="s">
        <v>11013</v>
      </c>
    </row>
    <row r="261" spans="1:8" x14ac:dyDescent="0.3">
      <c r="A261" s="1" t="s">
        <v>653</v>
      </c>
      <c r="B261" s="1" t="s">
        <v>8</v>
      </c>
      <c r="C261" s="2">
        <v>45537.691814652775</v>
      </c>
      <c r="D261" s="2">
        <v>45534.886530312499</v>
      </c>
      <c r="E261" s="2">
        <v>45534.886530312499</v>
      </c>
      <c r="F261" s="1" t="s">
        <v>11014</v>
      </c>
      <c r="G261" s="1" t="s">
        <v>654</v>
      </c>
      <c r="H261" s="1" t="s">
        <v>11015</v>
      </c>
    </row>
    <row r="262" spans="1:8" x14ac:dyDescent="0.3">
      <c r="A262" s="1" t="s">
        <v>659</v>
      </c>
      <c r="B262" s="1" t="s">
        <v>8</v>
      </c>
      <c r="C262" s="2">
        <v>45537.691814409722</v>
      </c>
      <c r="D262" s="2">
        <v>45534.892696261573</v>
      </c>
      <c r="E262" s="2">
        <v>45534.892696249997</v>
      </c>
      <c r="F262" s="1" t="s">
        <v>11016</v>
      </c>
      <c r="G262" s="1" t="s">
        <v>660</v>
      </c>
      <c r="H262" s="1" t="s">
        <v>11017</v>
      </c>
    </row>
    <row r="263" spans="1:8" x14ac:dyDescent="0.3">
      <c r="A263" s="1" t="s">
        <v>661</v>
      </c>
      <c r="B263" s="1" t="s">
        <v>8</v>
      </c>
      <c r="C263" s="2">
        <v>45537.691814375001</v>
      </c>
      <c r="D263" s="2">
        <v>45534.894082106483</v>
      </c>
      <c r="E263" s="2">
        <v>45534.894082094906</v>
      </c>
      <c r="F263" s="1" t="s">
        <v>11018</v>
      </c>
      <c r="G263" s="1" t="s">
        <v>662</v>
      </c>
      <c r="H263" s="1" t="s">
        <v>11019</v>
      </c>
    </row>
    <row r="264" spans="1:8" x14ac:dyDescent="0.3">
      <c r="A264" s="1" t="s">
        <v>663</v>
      </c>
      <c r="B264" s="1" t="s">
        <v>8</v>
      </c>
      <c r="C264" s="2">
        <v>45537.691814386577</v>
      </c>
      <c r="D264" s="2">
        <v>45534.895430358796</v>
      </c>
      <c r="E264" s="2">
        <v>45534.895430358796</v>
      </c>
      <c r="F264" s="1" t="s">
        <v>11020</v>
      </c>
      <c r="G264" s="1" t="s">
        <v>664</v>
      </c>
      <c r="H264" s="1" t="s">
        <v>11021</v>
      </c>
    </row>
    <row r="265" spans="1:8" x14ac:dyDescent="0.3">
      <c r="A265" s="1" t="s">
        <v>665</v>
      </c>
      <c r="B265" s="1" t="s">
        <v>8</v>
      </c>
      <c r="C265" s="2">
        <v>45537.691814675927</v>
      </c>
      <c r="D265" s="2">
        <v>45534.897152592595</v>
      </c>
      <c r="E265" s="2">
        <v>45534.897152592595</v>
      </c>
      <c r="F265" s="1" t="s">
        <v>11022</v>
      </c>
      <c r="G265" s="1" t="s">
        <v>666</v>
      </c>
      <c r="H265" s="1" t="s">
        <v>11023</v>
      </c>
    </row>
    <row r="266" spans="1:8" x14ac:dyDescent="0.3">
      <c r="A266" s="1" t="s">
        <v>667</v>
      </c>
      <c r="B266" s="1" t="s">
        <v>8</v>
      </c>
      <c r="C266" s="2">
        <v>45537.691814976853</v>
      </c>
      <c r="D266" s="2">
        <v>45534.898755567126</v>
      </c>
      <c r="E266" s="2">
        <v>45534.898755555558</v>
      </c>
      <c r="F266" s="1" t="s">
        <v>11024</v>
      </c>
      <c r="G266" s="1" t="s">
        <v>668</v>
      </c>
      <c r="H266" s="1" t="s">
        <v>11025</v>
      </c>
    </row>
    <row r="267" spans="1:8" x14ac:dyDescent="0.3">
      <c r="A267" s="1" t="s">
        <v>669</v>
      </c>
      <c r="B267" s="1" t="s">
        <v>8</v>
      </c>
      <c r="C267" s="2">
        <v>45537.691814548612</v>
      </c>
      <c r="D267" s="2">
        <v>45534.90052304398</v>
      </c>
      <c r="E267" s="2">
        <v>45534.900523032411</v>
      </c>
      <c r="F267" s="1" t="s">
        <v>11026</v>
      </c>
      <c r="G267" s="1" t="s">
        <v>670</v>
      </c>
      <c r="H267" s="1" t="s">
        <v>11027</v>
      </c>
    </row>
    <row r="268" spans="1:8" x14ac:dyDescent="0.3">
      <c r="A268" s="1" t="s">
        <v>671</v>
      </c>
      <c r="B268" s="1" t="s">
        <v>8</v>
      </c>
      <c r="C268" s="2">
        <v>45537.691814768521</v>
      </c>
      <c r="D268" s="2">
        <v>45534.901776446757</v>
      </c>
      <c r="E268" s="2">
        <v>45534.901776446757</v>
      </c>
      <c r="F268" s="1" t="s">
        <v>11028</v>
      </c>
      <c r="G268" s="1" t="s">
        <v>672</v>
      </c>
      <c r="H268" s="1" t="s">
        <v>11029</v>
      </c>
    </row>
    <row r="269" spans="1:8" x14ac:dyDescent="0.3">
      <c r="A269" s="1" t="s">
        <v>673</v>
      </c>
      <c r="B269" s="1" t="s">
        <v>8</v>
      </c>
      <c r="C269" s="2">
        <v>45537.691814548612</v>
      </c>
      <c r="D269" s="2">
        <v>45534.904123310182</v>
      </c>
      <c r="E269" s="2">
        <v>45534.904123310182</v>
      </c>
      <c r="F269" s="1" t="s">
        <v>11030</v>
      </c>
      <c r="G269" s="1" t="s">
        <v>674</v>
      </c>
      <c r="H269" s="1" t="s">
        <v>11031</v>
      </c>
    </row>
    <row r="270" spans="1:8" x14ac:dyDescent="0.3">
      <c r="A270" s="1" t="s">
        <v>675</v>
      </c>
      <c r="B270" s="1" t="s">
        <v>8</v>
      </c>
      <c r="C270" s="2">
        <v>45537.69181462963</v>
      </c>
      <c r="D270" s="2">
        <v>45534.906480428239</v>
      </c>
      <c r="E270" s="2">
        <v>45534.906480428239</v>
      </c>
      <c r="F270" s="1" t="s">
        <v>11032</v>
      </c>
      <c r="G270" s="1" t="s">
        <v>676</v>
      </c>
      <c r="H270" s="1" t="s">
        <v>11033</v>
      </c>
    </row>
    <row r="271" spans="1:8" x14ac:dyDescent="0.3">
      <c r="A271" s="1" t="s">
        <v>677</v>
      </c>
      <c r="B271" s="1" t="s">
        <v>8</v>
      </c>
      <c r="C271" s="2">
        <v>45537.69181462963</v>
      </c>
      <c r="D271" s="2">
        <v>45534.908092604164</v>
      </c>
      <c r="E271" s="2">
        <v>45534.908092604164</v>
      </c>
      <c r="F271" s="1" t="s">
        <v>11034</v>
      </c>
      <c r="G271" s="1" t="s">
        <v>678</v>
      </c>
      <c r="H271" s="1" t="s">
        <v>11035</v>
      </c>
    </row>
    <row r="272" spans="1:8" x14ac:dyDescent="0.3">
      <c r="A272" s="1" t="s">
        <v>679</v>
      </c>
      <c r="B272" s="1" t="s">
        <v>8</v>
      </c>
      <c r="C272" s="2">
        <v>45537.691814699072</v>
      </c>
      <c r="D272" s="2">
        <v>45534.910312094908</v>
      </c>
      <c r="E272" s="2">
        <v>45534.910312094908</v>
      </c>
      <c r="F272" s="1" t="s">
        <v>11036</v>
      </c>
      <c r="G272" s="1" t="s">
        <v>680</v>
      </c>
      <c r="H272" s="1" t="s">
        <v>11037</v>
      </c>
    </row>
    <row r="273" spans="1:8" x14ac:dyDescent="0.3">
      <c r="A273" s="1" t="s">
        <v>681</v>
      </c>
      <c r="B273" s="1" t="s">
        <v>8</v>
      </c>
      <c r="C273" s="2">
        <v>45537.691815532409</v>
      </c>
      <c r="D273" s="2">
        <v>45534.91701675926</v>
      </c>
      <c r="E273" s="2">
        <v>45534.91701675926</v>
      </c>
      <c r="F273" s="1" t="s">
        <v>11038</v>
      </c>
      <c r="G273" s="1" t="s">
        <v>682</v>
      </c>
      <c r="H273" s="1" t="s">
        <v>11039</v>
      </c>
    </row>
    <row r="274" spans="1:8" x14ac:dyDescent="0.3">
      <c r="A274" s="1" t="s">
        <v>683</v>
      </c>
      <c r="B274" s="1" t="s">
        <v>8</v>
      </c>
      <c r="C274" s="2">
        <v>45537.691814837963</v>
      </c>
      <c r="D274" s="2">
        <v>45534.919025937503</v>
      </c>
      <c r="E274" s="2">
        <v>45534.919025937503</v>
      </c>
      <c r="F274" s="1" t="s">
        <v>11040</v>
      </c>
      <c r="G274" s="1" t="s">
        <v>684</v>
      </c>
      <c r="H274" s="1" t="s">
        <v>11041</v>
      </c>
    </row>
    <row r="275" spans="1:8" x14ac:dyDescent="0.3">
      <c r="A275" s="1" t="s">
        <v>685</v>
      </c>
      <c r="B275" s="1" t="s">
        <v>8</v>
      </c>
      <c r="C275" s="2">
        <v>45537.691815937498</v>
      </c>
      <c r="D275" s="2">
        <v>45534.920482800924</v>
      </c>
      <c r="E275" s="2">
        <v>45534.920482800924</v>
      </c>
      <c r="F275" s="1" t="s">
        <v>11042</v>
      </c>
      <c r="G275" s="1" t="s">
        <v>686</v>
      </c>
      <c r="H275" s="1" t="s">
        <v>11043</v>
      </c>
    </row>
    <row r="276" spans="1:8" x14ac:dyDescent="0.3">
      <c r="A276" s="1" t="s">
        <v>687</v>
      </c>
      <c r="B276" s="1" t="s">
        <v>8</v>
      </c>
      <c r="C276" s="2">
        <v>45537.691815590275</v>
      </c>
      <c r="D276" s="2">
        <v>45534.923090069446</v>
      </c>
      <c r="E276" s="2">
        <v>45534.923090069446</v>
      </c>
      <c r="F276" s="1" t="s">
        <v>11044</v>
      </c>
      <c r="G276" s="1" t="s">
        <v>688</v>
      </c>
      <c r="H276" s="1" t="s">
        <v>11045</v>
      </c>
    </row>
    <row r="277" spans="1:8" x14ac:dyDescent="0.3">
      <c r="A277" s="1" t="s">
        <v>689</v>
      </c>
      <c r="B277" s="1" t="s">
        <v>8</v>
      </c>
      <c r="C277" s="2">
        <v>45537.691816678242</v>
      </c>
      <c r="D277" s="2">
        <v>45534.924566585651</v>
      </c>
      <c r="E277" s="2">
        <v>45534.924566585651</v>
      </c>
      <c r="F277" s="1" t="s">
        <v>11046</v>
      </c>
      <c r="G277" s="1" t="s">
        <v>690</v>
      </c>
      <c r="H277" s="1" t="s">
        <v>11047</v>
      </c>
    </row>
    <row r="278" spans="1:8" x14ac:dyDescent="0.3">
      <c r="A278" s="1" t="s">
        <v>691</v>
      </c>
      <c r="B278" s="1" t="s">
        <v>8</v>
      </c>
      <c r="C278" s="2">
        <v>45537.691816863429</v>
      </c>
      <c r="D278" s="2">
        <v>45534.926129953703</v>
      </c>
      <c r="E278" s="2">
        <v>45534.926129907406</v>
      </c>
      <c r="F278" s="1" t="s">
        <v>11048</v>
      </c>
      <c r="G278" s="1" t="s">
        <v>692</v>
      </c>
      <c r="H278" s="1" t="s">
        <v>11049</v>
      </c>
    </row>
    <row r="279" spans="1:8" x14ac:dyDescent="0.3">
      <c r="A279" s="1" t="s">
        <v>693</v>
      </c>
      <c r="B279" s="1" t="s">
        <v>8</v>
      </c>
      <c r="C279" s="2">
        <v>45537.691816516206</v>
      </c>
      <c r="D279" s="2">
        <v>45534.927973449077</v>
      </c>
      <c r="E279" s="2">
        <v>45534.927973449077</v>
      </c>
      <c r="F279" s="1" t="s">
        <v>11050</v>
      </c>
      <c r="G279" s="1" t="s">
        <v>694</v>
      </c>
      <c r="H279" s="1" t="s">
        <v>11051</v>
      </c>
    </row>
    <row r="280" spans="1:8" x14ac:dyDescent="0.3">
      <c r="A280" s="1" t="s">
        <v>695</v>
      </c>
      <c r="B280" s="1" t="s">
        <v>8</v>
      </c>
      <c r="C280" s="2">
        <v>45537.691816493054</v>
      </c>
      <c r="D280" s="2">
        <v>45534.929289918982</v>
      </c>
      <c r="E280" s="2">
        <v>45534.929289918982</v>
      </c>
      <c r="F280" s="1" t="s">
        <v>11052</v>
      </c>
      <c r="G280" s="1" t="s">
        <v>696</v>
      </c>
      <c r="H280" s="1" t="s">
        <v>11053</v>
      </c>
    </row>
    <row r="281" spans="1:8" x14ac:dyDescent="0.3">
      <c r="A281" s="1" t="s">
        <v>697</v>
      </c>
      <c r="B281" s="1" t="s">
        <v>8</v>
      </c>
      <c r="C281" s="2">
        <v>45537.691816493054</v>
      </c>
      <c r="D281" s="2">
        <v>45534.930495682871</v>
      </c>
      <c r="E281" s="2">
        <v>45534.930495682871</v>
      </c>
      <c r="F281" s="1" t="s">
        <v>11054</v>
      </c>
      <c r="G281" s="1" t="s">
        <v>698</v>
      </c>
      <c r="H281" s="1" t="s">
        <v>11055</v>
      </c>
    </row>
    <row r="282" spans="1:8" x14ac:dyDescent="0.3">
      <c r="A282" s="1" t="s">
        <v>699</v>
      </c>
      <c r="B282" s="1" t="s">
        <v>8</v>
      </c>
      <c r="C282" s="2">
        <v>45537.691816493054</v>
      </c>
      <c r="D282" s="2">
        <v>45534.931640740739</v>
      </c>
      <c r="E282" s="2">
        <v>45534.931640740739</v>
      </c>
      <c r="F282" s="1" t="s">
        <v>11056</v>
      </c>
      <c r="G282" s="1" t="s">
        <v>700</v>
      </c>
      <c r="H282" s="1" t="s">
        <v>11057</v>
      </c>
    </row>
    <row r="283" spans="1:8" x14ac:dyDescent="0.3">
      <c r="A283" s="1" t="s">
        <v>701</v>
      </c>
      <c r="B283" s="1" t="s">
        <v>8</v>
      </c>
      <c r="C283" s="2">
        <v>45537.691816724539</v>
      </c>
      <c r="D283" s="2">
        <v>45534.93681068287</v>
      </c>
      <c r="E283" s="2">
        <v>45534.93681068287</v>
      </c>
      <c r="F283" s="1" t="s">
        <v>11058</v>
      </c>
      <c r="G283" s="1" t="s">
        <v>702</v>
      </c>
      <c r="H283" s="1" t="s">
        <v>11059</v>
      </c>
    </row>
    <row r="284" spans="1:8" x14ac:dyDescent="0.3">
      <c r="A284" s="1" t="s">
        <v>703</v>
      </c>
      <c r="B284" s="1" t="s">
        <v>8</v>
      </c>
      <c r="C284" s="2">
        <v>45537.691816643521</v>
      </c>
      <c r="D284" s="2">
        <v>45534.938024930554</v>
      </c>
      <c r="E284" s="2">
        <v>45534.938024930554</v>
      </c>
      <c r="F284" s="1" t="s">
        <v>11060</v>
      </c>
      <c r="G284" s="1" t="s">
        <v>704</v>
      </c>
      <c r="H284" s="1" t="s">
        <v>11061</v>
      </c>
    </row>
    <row r="285" spans="1:8" x14ac:dyDescent="0.3">
      <c r="A285" s="1" t="s">
        <v>705</v>
      </c>
      <c r="B285" s="1" t="s">
        <v>8</v>
      </c>
      <c r="C285" s="2">
        <v>45537.69181704861</v>
      </c>
      <c r="D285" s="2">
        <v>45534.939332164351</v>
      </c>
      <c r="E285" s="2">
        <v>45534.939332164351</v>
      </c>
      <c r="F285" s="1" t="s">
        <v>11062</v>
      </c>
      <c r="G285" s="1" t="s">
        <v>706</v>
      </c>
      <c r="H285" s="1" t="s">
        <v>11063</v>
      </c>
    </row>
    <row r="286" spans="1:8" x14ac:dyDescent="0.3">
      <c r="A286" s="1" t="s">
        <v>707</v>
      </c>
      <c r="B286" s="1" t="s">
        <v>8</v>
      </c>
      <c r="C286" s="2">
        <v>45537.691816724539</v>
      </c>
      <c r="D286" s="2">
        <v>45534.941545844908</v>
      </c>
      <c r="E286" s="2">
        <v>45534.941545844908</v>
      </c>
      <c r="F286" s="1" t="s">
        <v>11064</v>
      </c>
      <c r="G286" s="1" t="s">
        <v>708</v>
      </c>
      <c r="H286" s="1" t="s">
        <v>11065</v>
      </c>
    </row>
    <row r="287" spans="1:8" x14ac:dyDescent="0.3">
      <c r="A287" s="1" t="s">
        <v>709</v>
      </c>
      <c r="B287" s="1" t="s">
        <v>8</v>
      </c>
      <c r="C287" s="2">
        <v>45537.691816944447</v>
      </c>
      <c r="D287" s="2">
        <v>45534.944508425928</v>
      </c>
      <c r="E287" s="2">
        <v>45534.944508425928</v>
      </c>
      <c r="F287" s="1" t="s">
        <v>11066</v>
      </c>
      <c r="G287" s="1" t="s">
        <v>710</v>
      </c>
      <c r="H287" s="1" t="s">
        <v>11067</v>
      </c>
    </row>
    <row r="288" spans="1:8" x14ac:dyDescent="0.3">
      <c r="A288" s="1" t="s">
        <v>711</v>
      </c>
      <c r="B288" s="1" t="s">
        <v>8</v>
      </c>
      <c r="C288" s="2">
        <v>45537.691817083331</v>
      </c>
      <c r="D288" s="2">
        <v>45534.946720358799</v>
      </c>
      <c r="E288" s="2">
        <v>45534.946720358799</v>
      </c>
      <c r="F288" s="1" t="s">
        <v>11068</v>
      </c>
      <c r="G288" s="1" t="s">
        <v>712</v>
      </c>
      <c r="H288" s="1" t="s">
        <v>11069</v>
      </c>
    </row>
    <row r="289" spans="1:8" x14ac:dyDescent="0.3">
      <c r="A289" s="1" t="s">
        <v>713</v>
      </c>
      <c r="B289" s="1" t="s">
        <v>8</v>
      </c>
      <c r="C289" s="2">
        <v>45537.691816597224</v>
      </c>
      <c r="D289" s="2">
        <v>45534.947662905091</v>
      </c>
      <c r="E289" s="2">
        <v>45534.947662905091</v>
      </c>
      <c r="F289" s="1" t="s">
        <v>11070</v>
      </c>
      <c r="G289" s="1" t="s">
        <v>714</v>
      </c>
      <c r="H289" s="1" t="s">
        <v>11071</v>
      </c>
    </row>
    <row r="290" spans="1:8" x14ac:dyDescent="0.3">
      <c r="A290" s="1" t="s">
        <v>715</v>
      </c>
      <c r="B290" s="1" t="s">
        <v>8</v>
      </c>
      <c r="C290" s="2">
        <v>45537.691816620369</v>
      </c>
      <c r="D290" s="2">
        <v>45534.948946481483</v>
      </c>
      <c r="E290" s="2">
        <v>45534.948946481483</v>
      </c>
      <c r="F290" s="1" t="s">
        <v>11072</v>
      </c>
      <c r="G290" s="1" t="s">
        <v>716</v>
      </c>
      <c r="H290" s="1" t="s">
        <v>11073</v>
      </c>
    </row>
    <row r="291" spans="1:8" x14ac:dyDescent="0.3">
      <c r="A291" s="1" t="s">
        <v>717</v>
      </c>
      <c r="B291" s="1" t="s">
        <v>8</v>
      </c>
      <c r="C291" s="2">
        <v>45537.691816620369</v>
      </c>
      <c r="D291" s="2">
        <v>45534.950274884257</v>
      </c>
      <c r="E291" s="2">
        <v>45534.950274884257</v>
      </c>
      <c r="F291" s="1" t="s">
        <v>11074</v>
      </c>
      <c r="G291" s="1" t="s">
        <v>718</v>
      </c>
      <c r="H291" s="1" t="s">
        <v>11075</v>
      </c>
    </row>
    <row r="292" spans="1:8" x14ac:dyDescent="0.3">
      <c r="A292" s="1" t="s">
        <v>719</v>
      </c>
      <c r="B292" s="1" t="s">
        <v>8</v>
      </c>
      <c r="C292" s="2">
        <v>45537.691816666666</v>
      </c>
      <c r="D292" s="2">
        <v>45534.951928645831</v>
      </c>
      <c r="E292" s="2">
        <v>45534.951928645831</v>
      </c>
      <c r="F292" s="1" t="s">
        <v>11076</v>
      </c>
      <c r="G292" s="1" t="s">
        <v>720</v>
      </c>
      <c r="H292" s="1" t="s">
        <v>11077</v>
      </c>
    </row>
    <row r="293" spans="1:8" x14ac:dyDescent="0.3">
      <c r="A293" s="1" t="s">
        <v>721</v>
      </c>
      <c r="B293" s="1" t="s">
        <v>8</v>
      </c>
      <c r="C293" s="2">
        <v>45537.691816701386</v>
      </c>
      <c r="D293" s="2">
        <v>45534.953484166668</v>
      </c>
      <c r="E293" s="2">
        <v>45534.953484166668</v>
      </c>
      <c r="F293" s="1" t="s">
        <v>11078</v>
      </c>
      <c r="G293" s="1" t="s">
        <v>722</v>
      </c>
      <c r="H293" s="1" t="s">
        <v>11079</v>
      </c>
    </row>
    <row r="294" spans="1:8" x14ac:dyDescent="0.3">
      <c r="A294" s="1" t="s">
        <v>723</v>
      </c>
      <c r="B294" s="1" t="s">
        <v>8</v>
      </c>
      <c r="C294" s="2">
        <v>45537.691816805556</v>
      </c>
      <c r="D294" s="2">
        <v>45534.95540071759</v>
      </c>
      <c r="E294" s="2">
        <v>45534.95540071759</v>
      </c>
      <c r="F294" s="1" t="s">
        <v>11080</v>
      </c>
      <c r="G294" s="1" t="s">
        <v>724</v>
      </c>
      <c r="H294" s="1" t="s">
        <v>11081</v>
      </c>
    </row>
    <row r="295" spans="1:8" x14ac:dyDescent="0.3">
      <c r="A295" s="1" t="s">
        <v>725</v>
      </c>
      <c r="B295" s="1" t="s">
        <v>8</v>
      </c>
      <c r="C295" s="2">
        <v>45537.691816863429</v>
      </c>
      <c r="D295" s="2">
        <v>45534.956577384262</v>
      </c>
      <c r="E295" s="2">
        <v>45534.956577384262</v>
      </c>
      <c r="F295" s="1" t="s">
        <v>11082</v>
      </c>
      <c r="G295" s="1" t="s">
        <v>726</v>
      </c>
      <c r="H295" s="1" t="s">
        <v>11083</v>
      </c>
    </row>
    <row r="296" spans="1:8" x14ac:dyDescent="0.3">
      <c r="A296" s="1" t="s">
        <v>727</v>
      </c>
      <c r="B296" s="1" t="s">
        <v>8</v>
      </c>
      <c r="C296" s="2">
        <v>45537.691818587962</v>
      </c>
      <c r="D296" s="2">
        <v>45534.957811689812</v>
      </c>
      <c r="E296" s="2">
        <v>45534.957811689812</v>
      </c>
      <c r="F296" s="1" t="s">
        <v>11084</v>
      </c>
      <c r="G296" s="1" t="s">
        <v>728</v>
      </c>
      <c r="H296" s="1" t="s">
        <v>11085</v>
      </c>
    </row>
    <row r="297" spans="1:8" x14ac:dyDescent="0.3">
      <c r="A297" s="1" t="s">
        <v>729</v>
      </c>
      <c r="B297" s="1" t="s">
        <v>8</v>
      </c>
      <c r="C297" s="2">
        <v>45537.691818692132</v>
      </c>
      <c r="D297" s="2">
        <v>45534.959647731484</v>
      </c>
      <c r="E297" s="2">
        <v>45534.959647719908</v>
      </c>
      <c r="F297" s="1" t="s">
        <v>11086</v>
      </c>
      <c r="G297" s="1" t="s">
        <v>730</v>
      </c>
      <c r="H297" s="1" t="s">
        <v>11087</v>
      </c>
    </row>
    <row r="298" spans="1:8" x14ac:dyDescent="0.3">
      <c r="A298" s="1" t="s">
        <v>731</v>
      </c>
      <c r="B298" s="1" t="s">
        <v>8</v>
      </c>
      <c r="C298" s="2">
        <v>45537.691818587962</v>
      </c>
      <c r="D298" s="2">
        <v>45534.961558912037</v>
      </c>
      <c r="E298" s="2">
        <v>45534.961558912037</v>
      </c>
      <c r="F298" s="1" t="s">
        <v>11088</v>
      </c>
      <c r="G298" s="1" t="s">
        <v>732</v>
      </c>
      <c r="H298" s="1" t="s">
        <v>11089</v>
      </c>
    </row>
    <row r="299" spans="1:8" x14ac:dyDescent="0.3">
      <c r="A299" s="1" t="s">
        <v>733</v>
      </c>
      <c r="B299" s="1" t="s">
        <v>8</v>
      </c>
      <c r="C299" s="2">
        <v>45537.691819178239</v>
      </c>
      <c r="D299" s="2">
        <v>45534.9729228125</v>
      </c>
      <c r="E299" s="2">
        <v>45534.9729228125</v>
      </c>
      <c r="F299" s="1" t="s">
        <v>11090</v>
      </c>
      <c r="G299" s="1" t="s">
        <v>734</v>
      </c>
      <c r="H299" s="1" t="s">
        <v>11091</v>
      </c>
    </row>
    <row r="300" spans="1:8" x14ac:dyDescent="0.3">
      <c r="A300" s="1" t="s">
        <v>735</v>
      </c>
      <c r="B300" s="1" t="s">
        <v>8</v>
      </c>
      <c r="C300" s="2">
        <v>45537.691818587962</v>
      </c>
      <c r="D300" s="2">
        <v>45534.975897905089</v>
      </c>
      <c r="E300" s="2">
        <v>45534.975897893521</v>
      </c>
      <c r="F300" s="1" t="s">
        <v>11092</v>
      </c>
      <c r="G300" s="1" t="s">
        <v>736</v>
      </c>
      <c r="H300" s="1" t="s">
        <v>11093</v>
      </c>
    </row>
    <row r="301" spans="1:8" x14ac:dyDescent="0.3">
      <c r="A301" s="1" t="s">
        <v>737</v>
      </c>
      <c r="B301" s="1" t="s">
        <v>8</v>
      </c>
      <c r="C301" s="2">
        <v>45537.691818587962</v>
      </c>
      <c r="D301" s="2">
        <v>45534.977981018521</v>
      </c>
      <c r="E301" s="2">
        <v>45534.977981018521</v>
      </c>
      <c r="F301" s="1" t="s">
        <v>11094</v>
      </c>
      <c r="G301" s="1" t="s">
        <v>738</v>
      </c>
      <c r="H301" s="1" t="s">
        <v>11095</v>
      </c>
    </row>
    <row r="302" spans="1:8" x14ac:dyDescent="0.3">
      <c r="A302" s="1" t="s">
        <v>739</v>
      </c>
      <c r="B302" s="1" t="s">
        <v>8</v>
      </c>
      <c r="C302" s="2">
        <v>45537.691819027779</v>
      </c>
      <c r="D302" s="2">
        <v>45534.980695752318</v>
      </c>
      <c r="E302" s="2">
        <v>45534.980695729166</v>
      </c>
      <c r="F302" s="1" t="s">
        <v>11096</v>
      </c>
      <c r="G302" s="1" t="s">
        <v>740</v>
      </c>
      <c r="H302" s="1" t="s">
        <v>11097</v>
      </c>
    </row>
    <row r="303" spans="1:8" x14ac:dyDescent="0.3">
      <c r="A303" s="1" t="s">
        <v>741</v>
      </c>
      <c r="B303" s="1" t="s">
        <v>8</v>
      </c>
      <c r="C303" s="2">
        <v>45537.691819178239</v>
      </c>
      <c r="D303" s="2">
        <v>45534.981925775464</v>
      </c>
      <c r="E303" s="2">
        <v>45534.981925775464</v>
      </c>
      <c r="F303" s="1" t="s">
        <v>11098</v>
      </c>
      <c r="G303" s="1" t="s">
        <v>742</v>
      </c>
      <c r="H303" s="1" t="s">
        <v>11099</v>
      </c>
    </row>
    <row r="304" spans="1:8" x14ac:dyDescent="0.3">
      <c r="A304" s="1" t="s">
        <v>743</v>
      </c>
      <c r="B304" s="1" t="s">
        <v>8</v>
      </c>
      <c r="C304" s="2">
        <v>45537.691818692132</v>
      </c>
      <c r="D304" s="2">
        <v>45534.983499502312</v>
      </c>
      <c r="E304" s="2">
        <v>45534.983499502312</v>
      </c>
      <c r="F304" s="1" t="s">
        <v>11100</v>
      </c>
      <c r="G304" s="1" t="s">
        <v>744</v>
      </c>
      <c r="H304" s="1" t="s">
        <v>11101</v>
      </c>
    </row>
    <row r="305" spans="1:8" x14ac:dyDescent="0.3">
      <c r="A305" s="1" t="s">
        <v>745</v>
      </c>
      <c r="B305" s="1" t="s">
        <v>8</v>
      </c>
      <c r="C305" s="2">
        <v>45537.691818587962</v>
      </c>
      <c r="D305" s="2">
        <v>45534.984731585646</v>
      </c>
      <c r="E305" s="2">
        <v>45534.984731574077</v>
      </c>
      <c r="F305" s="1" t="s">
        <v>11102</v>
      </c>
      <c r="G305" s="1" t="s">
        <v>746</v>
      </c>
      <c r="H305" s="1" t="s">
        <v>11103</v>
      </c>
    </row>
    <row r="306" spans="1:8" x14ac:dyDescent="0.3">
      <c r="A306" s="1" t="s">
        <v>747</v>
      </c>
      <c r="B306" s="1" t="s">
        <v>8</v>
      </c>
      <c r="C306" s="2">
        <v>45537.691819074076</v>
      </c>
      <c r="D306" s="2">
        <v>45534.985987534725</v>
      </c>
      <c r="E306" s="2">
        <v>45534.985987534725</v>
      </c>
      <c r="F306" s="1" t="s">
        <v>11104</v>
      </c>
      <c r="G306" s="1" t="s">
        <v>748</v>
      </c>
      <c r="H306" s="1" t="s">
        <v>11105</v>
      </c>
    </row>
    <row r="307" spans="1:8" x14ac:dyDescent="0.3">
      <c r="A307" s="1" t="s">
        <v>749</v>
      </c>
      <c r="B307" s="1" t="s">
        <v>8</v>
      </c>
      <c r="C307" s="2">
        <v>45537.69181877315</v>
      </c>
      <c r="D307" s="2">
        <v>45534.987869039353</v>
      </c>
      <c r="E307" s="2">
        <v>45534.987869039353</v>
      </c>
      <c r="F307" s="1" t="s">
        <v>11106</v>
      </c>
      <c r="G307" s="1" t="s">
        <v>750</v>
      </c>
      <c r="H307" s="1" t="s">
        <v>11107</v>
      </c>
    </row>
    <row r="308" spans="1:8" x14ac:dyDescent="0.3">
      <c r="A308" s="1" t="s">
        <v>751</v>
      </c>
      <c r="B308" s="1" t="s">
        <v>8</v>
      </c>
      <c r="C308" s="2">
        <v>45537.691818900465</v>
      </c>
      <c r="D308" s="2">
        <v>45534.989822280091</v>
      </c>
      <c r="E308" s="2">
        <v>45534.989822280091</v>
      </c>
      <c r="F308" s="1" t="s">
        <v>11108</v>
      </c>
      <c r="G308" s="1" t="s">
        <v>752</v>
      </c>
      <c r="H308" s="1" t="s">
        <v>11109</v>
      </c>
    </row>
    <row r="309" spans="1:8" x14ac:dyDescent="0.3">
      <c r="A309" s="1" t="s">
        <v>753</v>
      </c>
      <c r="B309" s="1" t="s">
        <v>8</v>
      </c>
      <c r="C309" s="2">
        <v>45537.691818912041</v>
      </c>
      <c r="D309" s="2">
        <v>45534.994041712962</v>
      </c>
      <c r="E309" s="2">
        <v>45534.994041712962</v>
      </c>
      <c r="F309" s="1" t="s">
        <v>11110</v>
      </c>
      <c r="G309" s="1" t="s">
        <v>754</v>
      </c>
      <c r="H309" s="1" t="s">
        <v>11111</v>
      </c>
    </row>
    <row r="310" spans="1:8" x14ac:dyDescent="0.3">
      <c r="A310" s="1" t="s">
        <v>755</v>
      </c>
      <c r="B310" s="1" t="s">
        <v>8</v>
      </c>
      <c r="C310" s="2">
        <v>45537.69181877315</v>
      </c>
      <c r="D310" s="2">
        <v>45534.995373761572</v>
      </c>
      <c r="E310" s="2">
        <v>45534.995373761572</v>
      </c>
      <c r="F310" s="1" t="s">
        <v>11112</v>
      </c>
      <c r="G310" s="1" t="s">
        <v>756</v>
      </c>
      <c r="H310" s="1" t="s">
        <v>11113</v>
      </c>
    </row>
    <row r="311" spans="1:8" x14ac:dyDescent="0.3">
      <c r="A311" s="1" t="s">
        <v>763</v>
      </c>
      <c r="B311" s="1" t="s">
        <v>8</v>
      </c>
      <c r="C311" s="2">
        <v>45537.691819027779</v>
      </c>
      <c r="D311" s="2">
        <v>45535.003857488424</v>
      </c>
      <c r="E311" s="2">
        <v>45535.003857488424</v>
      </c>
      <c r="F311" s="1" t="s">
        <v>11114</v>
      </c>
      <c r="G311" s="1" t="s">
        <v>764</v>
      </c>
      <c r="H311" s="1" t="s">
        <v>11115</v>
      </c>
    </row>
    <row r="312" spans="1:8" x14ac:dyDescent="0.3">
      <c r="A312" s="1" t="s">
        <v>765</v>
      </c>
      <c r="B312" s="1" t="s">
        <v>8</v>
      </c>
      <c r="C312" s="2">
        <v>45537.69847638889</v>
      </c>
      <c r="D312" s="2">
        <v>45535.027439571757</v>
      </c>
      <c r="E312" s="2">
        <v>45535.027439571757</v>
      </c>
      <c r="F312" s="1" t="s">
        <v>11116</v>
      </c>
      <c r="G312" s="1" t="s">
        <v>766</v>
      </c>
      <c r="H312" s="1" t="s">
        <v>11117</v>
      </c>
    </row>
    <row r="313" spans="1:8" x14ac:dyDescent="0.3">
      <c r="A313" s="1" t="s">
        <v>767</v>
      </c>
      <c r="B313" s="1" t="s">
        <v>8</v>
      </c>
      <c r="C313" s="2">
        <v>45537.691820023145</v>
      </c>
      <c r="D313" s="2">
        <v>45535.029807256942</v>
      </c>
      <c r="E313" s="2">
        <v>45535.029807256942</v>
      </c>
      <c r="F313" s="1" t="s">
        <v>11118</v>
      </c>
      <c r="G313" s="1" t="s">
        <v>768</v>
      </c>
      <c r="H313" s="1" t="s">
        <v>11119</v>
      </c>
    </row>
    <row r="314" spans="1:8" x14ac:dyDescent="0.3">
      <c r="A314" s="1" t="s">
        <v>769</v>
      </c>
      <c r="B314" s="1" t="s">
        <v>8</v>
      </c>
      <c r="C314" s="2">
        <v>45537.698830324072</v>
      </c>
      <c r="D314" s="2">
        <v>45535.031873472224</v>
      </c>
      <c r="E314" s="2">
        <v>45535.031873472224</v>
      </c>
      <c r="F314" s="1" t="s">
        <v>11120</v>
      </c>
      <c r="G314" s="1" t="s">
        <v>770</v>
      </c>
      <c r="H314" s="1" t="s">
        <v>11121</v>
      </c>
    </row>
    <row r="315" spans="1:8" x14ac:dyDescent="0.3">
      <c r="A315" s="1" t="s">
        <v>771</v>
      </c>
      <c r="B315" s="1" t="s">
        <v>8</v>
      </c>
      <c r="C315" s="2">
        <v>45537.691821099535</v>
      </c>
      <c r="D315" s="2">
        <v>45535.037248912035</v>
      </c>
      <c r="E315" s="2">
        <v>45535.037248738423</v>
      </c>
      <c r="F315" s="1" t="s">
        <v>11122</v>
      </c>
      <c r="G315" s="1" t="s">
        <v>772</v>
      </c>
      <c r="H315" s="1" t="s">
        <v>11123</v>
      </c>
    </row>
    <row r="316" spans="1:8" x14ac:dyDescent="0.3">
      <c r="A316" s="1" t="s">
        <v>773</v>
      </c>
      <c r="B316" s="1" t="s">
        <v>8</v>
      </c>
      <c r="C316" s="2">
        <v>45537.691821006942</v>
      </c>
      <c r="D316" s="2">
        <v>45535.038462291668</v>
      </c>
      <c r="E316" s="2">
        <v>45535.038462222219</v>
      </c>
      <c r="F316" s="1" t="s">
        <v>11124</v>
      </c>
      <c r="G316" s="1" t="s">
        <v>774</v>
      </c>
      <c r="H316" s="1" t="s">
        <v>11125</v>
      </c>
    </row>
    <row r="317" spans="1:8" x14ac:dyDescent="0.3">
      <c r="A317" s="1" t="s">
        <v>775</v>
      </c>
      <c r="B317" s="1" t="s">
        <v>8</v>
      </c>
      <c r="C317" s="2">
        <v>45537.691820810185</v>
      </c>
      <c r="D317" s="2">
        <v>45535.040117430559</v>
      </c>
      <c r="E317" s="2">
        <v>45535.040117430559</v>
      </c>
      <c r="F317" s="1" t="s">
        <v>11126</v>
      </c>
      <c r="G317" s="1" t="s">
        <v>776</v>
      </c>
      <c r="H317" s="1" t="s">
        <v>11127</v>
      </c>
    </row>
    <row r="318" spans="1:8" x14ac:dyDescent="0.3">
      <c r="A318" s="1" t="s">
        <v>777</v>
      </c>
      <c r="B318" s="1" t="s">
        <v>8</v>
      </c>
      <c r="C318" s="2">
        <v>45537.691820810185</v>
      </c>
      <c r="D318" s="2">
        <v>45535.042234131943</v>
      </c>
      <c r="E318" s="2">
        <v>45535.042234131943</v>
      </c>
      <c r="F318" s="1" t="s">
        <v>11128</v>
      </c>
      <c r="G318" s="1" t="s">
        <v>778</v>
      </c>
      <c r="H318" s="1" t="s">
        <v>11129</v>
      </c>
    </row>
    <row r="319" spans="1:8" x14ac:dyDescent="0.3">
      <c r="A319" s="1" t="s">
        <v>783</v>
      </c>
      <c r="B319" s="1" t="s">
        <v>8</v>
      </c>
      <c r="C319" s="2">
        <v>45537.691820740743</v>
      </c>
      <c r="D319" s="2">
        <v>45535.047274907411</v>
      </c>
      <c r="E319" s="2">
        <v>45535.047274907411</v>
      </c>
      <c r="F319" s="1" t="s">
        <v>11130</v>
      </c>
      <c r="G319" s="1" t="s">
        <v>784</v>
      </c>
      <c r="H319" s="1" t="s">
        <v>11131</v>
      </c>
    </row>
    <row r="320" spans="1:8" x14ac:dyDescent="0.3">
      <c r="A320" s="1" t="s">
        <v>785</v>
      </c>
      <c r="B320" s="1" t="s">
        <v>8</v>
      </c>
      <c r="C320" s="2">
        <v>45537.691820775464</v>
      </c>
      <c r="D320" s="2">
        <v>45535.048550729167</v>
      </c>
      <c r="E320" s="2">
        <v>45535.048550729167</v>
      </c>
      <c r="F320" s="1" t="s">
        <v>11132</v>
      </c>
      <c r="G320" s="1" t="s">
        <v>786</v>
      </c>
      <c r="H320" s="1" t="s">
        <v>11133</v>
      </c>
    </row>
    <row r="321" spans="1:8" x14ac:dyDescent="0.3">
      <c r="A321" s="1" t="s">
        <v>787</v>
      </c>
      <c r="B321" s="1" t="s">
        <v>8</v>
      </c>
      <c r="C321" s="2">
        <v>45537.691820798609</v>
      </c>
      <c r="D321" s="2">
        <v>45535.050166805559</v>
      </c>
      <c r="E321" s="2">
        <v>45535.050166805559</v>
      </c>
      <c r="F321" s="1" t="s">
        <v>11134</v>
      </c>
      <c r="G321" s="1" t="s">
        <v>788</v>
      </c>
      <c r="H321" s="1" t="s">
        <v>11135</v>
      </c>
    </row>
    <row r="322" spans="1:8" x14ac:dyDescent="0.3">
      <c r="A322" s="1" t="s">
        <v>789</v>
      </c>
      <c r="B322" s="1" t="s">
        <v>8</v>
      </c>
      <c r="C322" s="2">
        <v>45537.691820891203</v>
      </c>
      <c r="D322" s="2">
        <v>45535.052380000001</v>
      </c>
      <c r="E322" s="2">
        <v>45535.052380000001</v>
      </c>
      <c r="F322" s="1" t="s">
        <v>11136</v>
      </c>
      <c r="G322" s="1" t="s">
        <v>790</v>
      </c>
      <c r="H322" s="1" t="s">
        <v>11137</v>
      </c>
    </row>
    <row r="323" spans="1:8" x14ac:dyDescent="0.3">
      <c r="A323" s="1" t="s">
        <v>791</v>
      </c>
      <c r="B323" s="1" t="s">
        <v>8</v>
      </c>
      <c r="C323" s="2">
        <v>45537.691820798609</v>
      </c>
      <c r="D323" s="2">
        <v>45535.053512569444</v>
      </c>
      <c r="E323" s="2">
        <v>45535.053512569444</v>
      </c>
      <c r="F323" s="1" t="s">
        <v>11138</v>
      </c>
      <c r="G323" s="1" t="s">
        <v>792</v>
      </c>
      <c r="H323" s="1" t="s">
        <v>11139</v>
      </c>
    </row>
    <row r="324" spans="1:8" x14ac:dyDescent="0.3">
      <c r="A324" s="1" t="s">
        <v>793</v>
      </c>
      <c r="B324" s="1" t="s">
        <v>8</v>
      </c>
      <c r="C324" s="2">
        <v>45537.6918209375</v>
      </c>
      <c r="D324" s="2">
        <v>45535.057023912035</v>
      </c>
      <c r="E324" s="2">
        <v>45535.057023738424</v>
      </c>
      <c r="F324" s="1" t="s">
        <v>11140</v>
      </c>
      <c r="G324" s="1" t="s">
        <v>794</v>
      </c>
      <c r="H324" s="1" t="s">
        <v>11141</v>
      </c>
    </row>
    <row r="325" spans="1:8" x14ac:dyDescent="0.3">
      <c r="A325" s="1" t="s">
        <v>795</v>
      </c>
      <c r="B325" s="1" t="s">
        <v>8</v>
      </c>
      <c r="C325" s="2">
        <v>45537.691820810185</v>
      </c>
      <c r="D325" s="2">
        <v>45535.058541238424</v>
      </c>
      <c r="E325" s="2">
        <v>45535.058541238424</v>
      </c>
      <c r="F325" s="1" t="s">
        <v>11142</v>
      </c>
      <c r="G325" s="1" t="s">
        <v>796</v>
      </c>
      <c r="H325" s="1" t="s">
        <v>11143</v>
      </c>
    </row>
    <row r="326" spans="1:8" x14ac:dyDescent="0.3">
      <c r="A326" s="1" t="s">
        <v>797</v>
      </c>
      <c r="B326" s="1" t="s">
        <v>8</v>
      </c>
      <c r="C326" s="2">
        <v>45537.691820810185</v>
      </c>
      <c r="D326" s="2">
        <v>45535.059396203702</v>
      </c>
      <c r="E326" s="2">
        <v>45535.059396203702</v>
      </c>
      <c r="F326" s="1" t="s">
        <v>11144</v>
      </c>
      <c r="G326" s="1" t="s">
        <v>798</v>
      </c>
      <c r="H326" s="1" t="s">
        <v>11145</v>
      </c>
    </row>
    <row r="327" spans="1:8" x14ac:dyDescent="0.3">
      <c r="A327" s="1" t="s">
        <v>799</v>
      </c>
      <c r="B327" s="1" t="s">
        <v>8</v>
      </c>
      <c r="C327" s="2">
        <v>45537.691820810185</v>
      </c>
      <c r="D327" s="2">
        <v>45535.060802025466</v>
      </c>
      <c r="E327" s="2">
        <v>45535.060802025466</v>
      </c>
      <c r="F327" s="1" t="s">
        <v>11146</v>
      </c>
      <c r="G327" s="1" t="s">
        <v>800</v>
      </c>
      <c r="H327" s="1" t="s">
        <v>11147</v>
      </c>
    </row>
    <row r="328" spans="1:8" x14ac:dyDescent="0.3">
      <c r="A328" s="1" t="s">
        <v>801</v>
      </c>
      <c r="B328" s="1" t="s">
        <v>8</v>
      </c>
      <c r="C328" s="2">
        <v>45537.691821006942</v>
      </c>
      <c r="D328" s="2">
        <v>45535.062374398149</v>
      </c>
      <c r="E328" s="2">
        <v>45535.062374398149</v>
      </c>
      <c r="F328" s="1" t="s">
        <v>11148</v>
      </c>
      <c r="G328" s="1" t="s">
        <v>802</v>
      </c>
      <c r="H328" s="1" t="s">
        <v>11149</v>
      </c>
    </row>
    <row r="329" spans="1:8" x14ac:dyDescent="0.3">
      <c r="A329" s="1" t="s">
        <v>803</v>
      </c>
      <c r="B329" s="1" t="s">
        <v>8</v>
      </c>
      <c r="C329" s="2">
        <v>45537.691821192129</v>
      </c>
      <c r="D329" s="2">
        <v>45535.063862280091</v>
      </c>
      <c r="E329" s="2">
        <v>45535.063862280091</v>
      </c>
      <c r="F329" s="1" t="s">
        <v>11150</v>
      </c>
      <c r="G329" s="1" t="s">
        <v>804</v>
      </c>
      <c r="H329" s="1" t="s">
        <v>11151</v>
      </c>
    </row>
    <row r="330" spans="1:8" x14ac:dyDescent="0.3">
      <c r="A330" s="1" t="s">
        <v>805</v>
      </c>
      <c r="B330" s="1" t="s">
        <v>8</v>
      </c>
      <c r="C330" s="2">
        <v>45537.691821192129</v>
      </c>
      <c r="D330" s="2">
        <v>45535.065398749997</v>
      </c>
      <c r="E330" s="2">
        <v>45535.065398749997</v>
      </c>
      <c r="F330" s="1" t="s">
        <v>11152</v>
      </c>
      <c r="G330" s="1" t="s">
        <v>806</v>
      </c>
      <c r="H330" s="1" t="s">
        <v>11153</v>
      </c>
    </row>
    <row r="331" spans="1:8" x14ac:dyDescent="0.3">
      <c r="A331" s="1" t="s">
        <v>807</v>
      </c>
      <c r="B331" s="1" t="s">
        <v>8</v>
      </c>
      <c r="C331" s="2">
        <v>45537.691821192129</v>
      </c>
      <c r="D331" s="2">
        <v>45535.067594085645</v>
      </c>
      <c r="E331" s="2">
        <v>45535.067594085645</v>
      </c>
      <c r="F331" s="1" t="s">
        <v>11154</v>
      </c>
      <c r="G331" s="1" t="s">
        <v>808</v>
      </c>
      <c r="H331" s="1" t="s">
        <v>11155</v>
      </c>
    </row>
    <row r="332" spans="1:8" x14ac:dyDescent="0.3">
      <c r="A332" s="1" t="s">
        <v>809</v>
      </c>
      <c r="B332" s="1" t="s">
        <v>8</v>
      </c>
      <c r="C332" s="2">
        <v>45537.69182497685</v>
      </c>
      <c r="D332" s="2">
        <v>45535.069073576386</v>
      </c>
      <c r="E332" s="2">
        <v>45535.069073576386</v>
      </c>
      <c r="F332" s="1" t="s">
        <v>11156</v>
      </c>
      <c r="G332" s="1" t="s">
        <v>810</v>
      </c>
      <c r="H332" s="1" t="s">
        <v>11157</v>
      </c>
    </row>
    <row r="333" spans="1:8" x14ac:dyDescent="0.3">
      <c r="A333" s="1" t="s">
        <v>811</v>
      </c>
      <c r="B333" s="1" t="s">
        <v>8</v>
      </c>
      <c r="C333" s="2">
        <v>45537.691826747687</v>
      </c>
      <c r="D333" s="2">
        <v>45535.071673761573</v>
      </c>
      <c r="E333" s="2">
        <v>45535.071673761573</v>
      </c>
      <c r="F333" s="1" t="s">
        <v>11158</v>
      </c>
      <c r="G333" s="1" t="s">
        <v>812</v>
      </c>
      <c r="H333" s="1" t="s">
        <v>11159</v>
      </c>
    </row>
    <row r="334" spans="1:8" x14ac:dyDescent="0.3">
      <c r="A334" s="1" t="s">
        <v>813</v>
      </c>
      <c r="B334" s="1" t="s">
        <v>8</v>
      </c>
      <c r="C334" s="2">
        <v>45537.691829826392</v>
      </c>
      <c r="D334" s="2">
        <v>45535.073848726854</v>
      </c>
      <c r="E334" s="2">
        <v>45535.073848726854</v>
      </c>
      <c r="F334" s="1" t="s">
        <v>11160</v>
      </c>
      <c r="G334" s="1" t="s">
        <v>814</v>
      </c>
      <c r="H334" s="1" t="s">
        <v>11161</v>
      </c>
    </row>
    <row r="335" spans="1:8" x14ac:dyDescent="0.3">
      <c r="A335" s="1" t="s">
        <v>815</v>
      </c>
      <c r="B335" s="1" t="s">
        <v>8</v>
      </c>
      <c r="C335" s="2">
        <v>45537.691835173609</v>
      </c>
      <c r="D335" s="2">
        <v>45535.07639130787</v>
      </c>
      <c r="E335" s="2">
        <v>45535.076391122682</v>
      </c>
      <c r="F335" s="1" t="s">
        <v>11162</v>
      </c>
      <c r="G335" s="1" t="s">
        <v>816</v>
      </c>
      <c r="H335" s="1" t="s">
        <v>11163</v>
      </c>
    </row>
    <row r="336" spans="1:8" x14ac:dyDescent="0.3">
      <c r="A336" s="1" t="s">
        <v>817</v>
      </c>
      <c r="B336" s="1" t="s">
        <v>8</v>
      </c>
      <c r="C336" s="2">
        <v>45537.691837025464</v>
      </c>
      <c r="D336" s="2">
        <v>45535.078931504628</v>
      </c>
      <c r="E336" s="2">
        <v>45535.078931504628</v>
      </c>
      <c r="F336" s="1" t="s">
        <v>11164</v>
      </c>
      <c r="G336" s="1" t="s">
        <v>818</v>
      </c>
      <c r="H336" s="1" t="s">
        <v>11165</v>
      </c>
    </row>
    <row r="337" spans="1:8" x14ac:dyDescent="0.3">
      <c r="A337" s="1" t="s">
        <v>819</v>
      </c>
      <c r="B337" s="1" t="s">
        <v>8</v>
      </c>
      <c r="C337" s="2">
        <v>45537.691840243053</v>
      </c>
      <c r="D337" s="2">
        <v>45535.080482534722</v>
      </c>
      <c r="E337" s="2">
        <v>45535.080482534722</v>
      </c>
      <c r="F337" s="1" t="s">
        <v>11166</v>
      </c>
      <c r="G337" s="1" t="s">
        <v>820</v>
      </c>
      <c r="H337" s="1" t="s">
        <v>11167</v>
      </c>
    </row>
    <row r="338" spans="1:8" x14ac:dyDescent="0.3">
      <c r="A338" s="1" t="s">
        <v>821</v>
      </c>
      <c r="B338" s="1" t="s">
        <v>8</v>
      </c>
      <c r="C338" s="2">
        <v>45537.691840879626</v>
      </c>
      <c r="D338" s="2">
        <v>45535.082762118058</v>
      </c>
      <c r="E338" s="2">
        <v>45535.082762118058</v>
      </c>
      <c r="F338" s="1" t="s">
        <v>11168</v>
      </c>
      <c r="G338" s="1" t="s">
        <v>822</v>
      </c>
      <c r="H338" s="1" t="s">
        <v>11169</v>
      </c>
    </row>
    <row r="339" spans="1:8" x14ac:dyDescent="0.3">
      <c r="A339" s="1" t="s">
        <v>823</v>
      </c>
      <c r="B339" s="1" t="s">
        <v>8</v>
      </c>
      <c r="C339" s="2">
        <v>45537.691840879626</v>
      </c>
      <c r="D339" s="2">
        <v>45535.085290659721</v>
      </c>
      <c r="E339" s="2">
        <v>45535.085290659721</v>
      </c>
      <c r="F339" s="1" t="s">
        <v>11170</v>
      </c>
      <c r="G339" s="1" t="s">
        <v>824</v>
      </c>
      <c r="H339" s="1" t="s">
        <v>11171</v>
      </c>
    </row>
    <row r="340" spans="1:8" x14ac:dyDescent="0.3">
      <c r="A340" s="1" t="s">
        <v>825</v>
      </c>
      <c r="B340" s="1" t="s">
        <v>8</v>
      </c>
      <c r="C340" s="2">
        <v>45537.691841435182</v>
      </c>
      <c r="D340" s="2">
        <v>45535.0868346875</v>
      </c>
      <c r="E340" s="2">
        <v>45535.0868346875</v>
      </c>
      <c r="F340" s="1" t="s">
        <v>11172</v>
      </c>
      <c r="G340" s="1" t="s">
        <v>826</v>
      </c>
      <c r="H340" s="1" t="s">
        <v>11173</v>
      </c>
    </row>
    <row r="341" spans="1:8" x14ac:dyDescent="0.3">
      <c r="A341" s="1" t="s">
        <v>827</v>
      </c>
      <c r="B341" s="1" t="s">
        <v>8</v>
      </c>
      <c r="C341" s="2">
        <v>45537.691842037035</v>
      </c>
      <c r="D341" s="2">
        <v>45535.088950891201</v>
      </c>
      <c r="E341" s="2">
        <v>45535.088950891201</v>
      </c>
      <c r="F341" s="1" t="s">
        <v>11174</v>
      </c>
      <c r="G341" s="1" t="s">
        <v>828</v>
      </c>
      <c r="H341" s="1" t="s">
        <v>11175</v>
      </c>
    </row>
    <row r="342" spans="1:8" x14ac:dyDescent="0.3">
      <c r="A342" s="1" t="s">
        <v>829</v>
      </c>
      <c r="B342" s="1" t="s">
        <v>8</v>
      </c>
      <c r="C342" s="2">
        <v>45537.691842418979</v>
      </c>
      <c r="D342" s="2">
        <v>45535.090993449077</v>
      </c>
      <c r="E342" s="2">
        <v>45535.090993449077</v>
      </c>
      <c r="F342" s="1" t="s">
        <v>11176</v>
      </c>
      <c r="G342" s="1" t="s">
        <v>830</v>
      </c>
      <c r="H342" s="1" t="s">
        <v>11177</v>
      </c>
    </row>
    <row r="343" spans="1:8" x14ac:dyDescent="0.3">
      <c r="A343" s="1" t="s">
        <v>831</v>
      </c>
      <c r="B343" s="1" t="s">
        <v>8</v>
      </c>
      <c r="C343" s="2">
        <v>45537.691843379631</v>
      </c>
      <c r="D343" s="2">
        <v>45535.093859826389</v>
      </c>
      <c r="E343" s="2">
        <v>45535.093859826389</v>
      </c>
      <c r="F343" s="1" t="s">
        <v>11178</v>
      </c>
      <c r="G343" s="1" t="s">
        <v>832</v>
      </c>
      <c r="H343" s="1" t="s">
        <v>11179</v>
      </c>
    </row>
    <row r="344" spans="1:8" x14ac:dyDescent="0.3">
      <c r="A344" s="1" t="s">
        <v>833</v>
      </c>
      <c r="B344" s="1" t="s">
        <v>8</v>
      </c>
      <c r="C344" s="2">
        <v>45537.691844525463</v>
      </c>
      <c r="D344" s="2">
        <v>45535.09511292824</v>
      </c>
      <c r="E344" s="2">
        <v>45535.09511292824</v>
      </c>
      <c r="F344" s="1" t="s">
        <v>11180</v>
      </c>
      <c r="G344" s="1" t="s">
        <v>834</v>
      </c>
      <c r="H344" s="1" t="s">
        <v>11181</v>
      </c>
    </row>
    <row r="345" spans="1:8" x14ac:dyDescent="0.3">
      <c r="A345" s="1" t="s">
        <v>835</v>
      </c>
      <c r="B345" s="1" t="s">
        <v>8</v>
      </c>
      <c r="C345" s="2">
        <v>45537.699134733797</v>
      </c>
      <c r="D345" s="2">
        <v>45535.103456087963</v>
      </c>
      <c r="E345" s="2">
        <v>45535.103456087963</v>
      </c>
      <c r="F345" s="1" t="s">
        <v>11182</v>
      </c>
      <c r="G345" s="1" t="s">
        <v>836</v>
      </c>
      <c r="H345" s="1" t="s">
        <v>11183</v>
      </c>
    </row>
    <row r="346" spans="1:8" x14ac:dyDescent="0.3">
      <c r="A346" s="1" t="s">
        <v>837</v>
      </c>
      <c r="B346" s="1" t="s">
        <v>8</v>
      </c>
      <c r="C346" s="2">
        <v>45537.69916048611</v>
      </c>
      <c r="D346" s="2">
        <v>45535.105265682869</v>
      </c>
      <c r="E346" s="2">
        <v>45535.105265682869</v>
      </c>
      <c r="F346" s="1" t="s">
        <v>11184</v>
      </c>
      <c r="G346" s="1" t="s">
        <v>838</v>
      </c>
      <c r="H346" s="1" t="s">
        <v>11185</v>
      </c>
    </row>
    <row r="347" spans="1:8" x14ac:dyDescent="0.3">
      <c r="A347" s="1" t="s">
        <v>839</v>
      </c>
      <c r="B347" s="1" t="s">
        <v>8</v>
      </c>
      <c r="C347" s="2">
        <v>45537.691846064816</v>
      </c>
      <c r="D347" s="2">
        <v>45535.107129780095</v>
      </c>
      <c r="E347" s="2">
        <v>45535.107129780095</v>
      </c>
      <c r="F347" s="1" t="s">
        <v>11186</v>
      </c>
      <c r="G347" s="1" t="s">
        <v>840</v>
      </c>
      <c r="H347" s="1" t="s">
        <v>11187</v>
      </c>
    </row>
    <row r="348" spans="1:8" x14ac:dyDescent="0.3">
      <c r="A348" s="1" t="s">
        <v>841</v>
      </c>
      <c r="B348" s="1" t="s">
        <v>8</v>
      </c>
      <c r="C348" s="2">
        <v>45537.691845972222</v>
      </c>
      <c r="D348" s="2">
        <v>45535.108433842594</v>
      </c>
      <c r="E348" s="2">
        <v>45535.108433842594</v>
      </c>
      <c r="F348" s="1" t="s">
        <v>11188</v>
      </c>
      <c r="G348" s="1" t="s">
        <v>842</v>
      </c>
      <c r="H348" s="1" t="s">
        <v>11189</v>
      </c>
    </row>
    <row r="349" spans="1:8" x14ac:dyDescent="0.3">
      <c r="A349" s="1" t="s">
        <v>843</v>
      </c>
      <c r="B349" s="1" t="s">
        <v>8</v>
      </c>
      <c r="C349" s="2">
        <v>45537.691846064816</v>
      </c>
      <c r="D349" s="2">
        <v>45535.110413530092</v>
      </c>
      <c r="E349" s="2">
        <v>45535.110413530092</v>
      </c>
      <c r="F349" s="1" t="s">
        <v>11190</v>
      </c>
      <c r="G349" s="1" t="s">
        <v>844</v>
      </c>
      <c r="H349" s="1" t="s">
        <v>11191</v>
      </c>
    </row>
    <row r="350" spans="1:8" x14ac:dyDescent="0.3">
      <c r="A350" s="1" t="s">
        <v>845</v>
      </c>
      <c r="B350" s="1" t="s">
        <v>8</v>
      </c>
      <c r="C350" s="2">
        <v>45537.691846064816</v>
      </c>
      <c r="D350" s="2">
        <v>45535.112017476851</v>
      </c>
      <c r="E350" s="2">
        <v>45535.112017476851</v>
      </c>
      <c r="F350" s="1" t="s">
        <v>11192</v>
      </c>
      <c r="G350" s="1" t="s">
        <v>846</v>
      </c>
      <c r="H350" s="1" t="s">
        <v>11193</v>
      </c>
    </row>
    <row r="351" spans="1:8" x14ac:dyDescent="0.3">
      <c r="A351" s="1" t="s">
        <v>847</v>
      </c>
      <c r="B351" s="1" t="s">
        <v>8</v>
      </c>
      <c r="C351" s="2">
        <v>45537.691846064816</v>
      </c>
      <c r="D351" s="2">
        <v>45535.114828854166</v>
      </c>
      <c r="E351" s="2">
        <v>45535.114828854166</v>
      </c>
      <c r="F351" s="1" t="s">
        <v>11194</v>
      </c>
      <c r="G351" s="1" t="s">
        <v>848</v>
      </c>
      <c r="H351" s="1" t="s">
        <v>11195</v>
      </c>
    </row>
    <row r="352" spans="1:8" x14ac:dyDescent="0.3">
      <c r="A352" s="1" t="s">
        <v>849</v>
      </c>
      <c r="B352" s="1" t="s">
        <v>8</v>
      </c>
      <c r="C352" s="2">
        <v>45537.691846064816</v>
      </c>
      <c r="D352" s="2">
        <v>45535.117879884259</v>
      </c>
      <c r="E352" s="2">
        <v>45535.117879884259</v>
      </c>
      <c r="F352" s="1" t="s">
        <v>11196</v>
      </c>
      <c r="G352" s="1" t="s">
        <v>850</v>
      </c>
      <c r="H352" s="1" t="s">
        <v>11197</v>
      </c>
    </row>
    <row r="353" spans="1:8" x14ac:dyDescent="0.3">
      <c r="A353" s="1" t="s">
        <v>851</v>
      </c>
      <c r="B353" s="1" t="s">
        <v>8</v>
      </c>
      <c r="C353" s="2">
        <v>45537.691846469905</v>
      </c>
      <c r="D353" s="2">
        <v>45535.119408877312</v>
      </c>
      <c r="E353" s="2">
        <v>45535.119408877312</v>
      </c>
      <c r="F353" s="1" t="s">
        <v>11198</v>
      </c>
      <c r="G353" s="1" t="s">
        <v>852</v>
      </c>
      <c r="H353" s="1" t="s">
        <v>11199</v>
      </c>
    </row>
    <row r="354" spans="1:8" x14ac:dyDescent="0.3">
      <c r="A354" s="1" t="s">
        <v>853</v>
      </c>
      <c r="B354" s="1" t="s">
        <v>8</v>
      </c>
      <c r="C354" s="2">
        <v>45537.69184634259</v>
      </c>
      <c r="D354" s="2">
        <v>45535.121038171295</v>
      </c>
      <c r="E354" s="2">
        <v>45535.121038171295</v>
      </c>
      <c r="F354" s="1" t="s">
        <v>11200</v>
      </c>
      <c r="G354" s="1" t="s">
        <v>854</v>
      </c>
      <c r="H354" s="1" t="s">
        <v>11201</v>
      </c>
    </row>
    <row r="355" spans="1:8" x14ac:dyDescent="0.3">
      <c r="A355" s="1" t="s">
        <v>855</v>
      </c>
      <c r="B355" s="1" t="s">
        <v>8</v>
      </c>
      <c r="C355" s="2">
        <v>45537.69184634259</v>
      </c>
      <c r="D355" s="2">
        <v>45535.122271990738</v>
      </c>
      <c r="E355" s="2">
        <v>45535.122271990738</v>
      </c>
      <c r="F355" s="1" t="s">
        <v>11202</v>
      </c>
      <c r="G355" s="1" t="s">
        <v>856</v>
      </c>
      <c r="H355" s="1" t="s">
        <v>11203</v>
      </c>
    </row>
    <row r="356" spans="1:8" x14ac:dyDescent="0.3">
      <c r="A356" s="1" t="s">
        <v>857</v>
      </c>
      <c r="B356" s="1" t="s">
        <v>8</v>
      </c>
      <c r="C356" s="2">
        <v>45537.69184634259</v>
      </c>
      <c r="D356" s="2">
        <v>45535.123863819441</v>
      </c>
      <c r="E356" s="2">
        <v>45535.123863819441</v>
      </c>
      <c r="F356" s="1" t="s">
        <v>11204</v>
      </c>
      <c r="G356" s="1" t="s">
        <v>858</v>
      </c>
      <c r="H356" s="1" t="s">
        <v>11205</v>
      </c>
    </row>
    <row r="357" spans="1:8" x14ac:dyDescent="0.3">
      <c r="A357" s="1" t="s">
        <v>865</v>
      </c>
      <c r="B357" s="1" t="s">
        <v>8</v>
      </c>
      <c r="C357" s="2">
        <v>45537.69184634259</v>
      </c>
      <c r="D357" s="2">
        <v>45535.130748414354</v>
      </c>
      <c r="E357" s="2">
        <v>45535.130748414354</v>
      </c>
      <c r="F357" s="1" t="s">
        <v>11206</v>
      </c>
      <c r="G357" s="1" t="s">
        <v>866</v>
      </c>
      <c r="H357" s="1" t="s">
        <v>11207</v>
      </c>
    </row>
    <row r="358" spans="1:8" x14ac:dyDescent="0.3">
      <c r="A358" s="1" t="s">
        <v>867</v>
      </c>
      <c r="B358" s="1" t="s">
        <v>8</v>
      </c>
      <c r="C358" s="2">
        <v>45537.69184615741</v>
      </c>
      <c r="D358" s="2">
        <v>45535.132802662039</v>
      </c>
      <c r="E358" s="2">
        <v>45535.132802662039</v>
      </c>
      <c r="F358" s="1" t="s">
        <v>11208</v>
      </c>
      <c r="G358" s="1" t="s">
        <v>868</v>
      </c>
      <c r="H358" s="1" t="s">
        <v>11209</v>
      </c>
    </row>
    <row r="359" spans="1:8" x14ac:dyDescent="0.3">
      <c r="A359" s="1" t="s">
        <v>869</v>
      </c>
      <c r="B359" s="1" t="s">
        <v>8</v>
      </c>
      <c r="C359" s="2">
        <v>45537.69184615741</v>
      </c>
      <c r="D359" s="2">
        <v>45535.134594363422</v>
      </c>
      <c r="E359" s="2">
        <v>45535.134594363422</v>
      </c>
      <c r="F359" s="1" t="s">
        <v>11210</v>
      </c>
      <c r="G359" s="1" t="s">
        <v>870</v>
      </c>
      <c r="H359" s="1" t="s">
        <v>11211</v>
      </c>
    </row>
    <row r="360" spans="1:8" x14ac:dyDescent="0.3">
      <c r="A360" s="1" t="s">
        <v>871</v>
      </c>
      <c r="B360" s="1" t="s">
        <v>8</v>
      </c>
      <c r="C360" s="2">
        <v>45537.691846527778</v>
      </c>
      <c r="D360" s="2">
        <v>45535.137632407408</v>
      </c>
      <c r="E360" s="2">
        <v>45535.137632407408</v>
      </c>
      <c r="F360" s="1" t="s">
        <v>11212</v>
      </c>
      <c r="G360" s="1" t="s">
        <v>872</v>
      </c>
      <c r="H360" s="1" t="s">
        <v>11213</v>
      </c>
    </row>
    <row r="361" spans="1:8" x14ac:dyDescent="0.3">
      <c r="A361" s="1" t="s">
        <v>873</v>
      </c>
      <c r="B361" s="1" t="s">
        <v>8</v>
      </c>
      <c r="C361" s="2">
        <v>45537.69184615741</v>
      </c>
      <c r="D361" s="2">
        <v>45535.139041284725</v>
      </c>
      <c r="E361" s="2">
        <v>45535.139041284725</v>
      </c>
      <c r="F361" s="1" t="s">
        <v>11214</v>
      </c>
      <c r="G361" s="1" t="s">
        <v>874</v>
      </c>
      <c r="H361" s="1" t="s">
        <v>11215</v>
      </c>
    </row>
    <row r="362" spans="1:8" x14ac:dyDescent="0.3">
      <c r="A362" s="1" t="s">
        <v>875</v>
      </c>
      <c r="B362" s="1" t="s">
        <v>8</v>
      </c>
      <c r="C362" s="2">
        <v>45537.691846886577</v>
      </c>
      <c r="D362" s="2">
        <v>45535.148582650465</v>
      </c>
      <c r="E362" s="2">
        <v>45535.148582465277</v>
      </c>
      <c r="F362" s="1" t="s">
        <v>11216</v>
      </c>
      <c r="G362" s="1" t="s">
        <v>876</v>
      </c>
      <c r="H362" s="1" t="s">
        <v>11217</v>
      </c>
    </row>
    <row r="363" spans="1:8" x14ac:dyDescent="0.3">
      <c r="A363" s="1" t="s">
        <v>877</v>
      </c>
      <c r="B363" s="1" t="s">
        <v>8</v>
      </c>
      <c r="C363" s="2">
        <v>45537.691846493057</v>
      </c>
      <c r="D363" s="2">
        <v>45535.14979181713</v>
      </c>
      <c r="E363" s="2">
        <v>45535.14979181713</v>
      </c>
      <c r="F363" s="1" t="s">
        <v>11218</v>
      </c>
      <c r="G363" s="1" t="s">
        <v>878</v>
      </c>
      <c r="H363" s="1" t="s">
        <v>11219</v>
      </c>
    </row>
    <row r="364" spans="1:8" x14ac:dyDescent="0.3">
      <c r="A364" s="1" t="s">
        <v>879</v>
      </c>
      <c r="B364" s="1" t="s">
        <v>8</v>
      </c>
      <c r="C364" s="2">
        <v>45537.691846701389</v>
      </c>
      <c r="D364" s="2">
        <v>45535.151691990737</v>
      </c>
      <c r="E364" s="2">
        <v>45535.151691990737</v>
      </c>
      <c r="F364" s="1" t="s">
        <v>11220</v>
      </c>
      <c r="G364" s="1" t="s">
        <v>880</v>
      </c>
      <c r="H364" s="1" t="s">
        <v>11221</v>
      </c>
    </row>
    <row r="365" spans="1:8" x14ac:dyDescent="0.3">
      <c r="A365" s="1" t="s">
        <v>881</v>
      </c>
      <c r="B365" s="1" t="s">
        <v>8</v>
      </c>
      <c r="C365" s="2">
        <v>45537.691846886577</v>
      </c>
      <c r="D365" s="2">
        <v>45535.153140000002</v>
      </c>
      <c r="E365" s="2">
        <v>45535.153140000002</v>
      </c>
      <c r="F365" s="1" t="s">
        <v>11222</v>
      </c>
      <c r="G365" s="1" t="s">
        <v>882</v>
      </c>
      <c r="H365" s="1" t="s">
        <v>11223</v>
      </c>
    </row>
    <row r="366" spans="1:8" x14ac:dyDescent="0.3">
      <c r="A366" s="1" t="s">
        <v>883</v>
      </c>
      <c r="B366" s="1" t="s">
        <v>8</v>
      </c>
      <c r="C366" s="2">
        <v>45537.691848344904</v>
      </c>
      <c r="D366" s="2">
        <v>45535.164758854167</v>
      </c>
      <c r="E366" s="2">
        <v>45535.164758854167</v>
      </c>
      <c r="F366" s="1" t="s">
        <v>11224</v>
      </c>
      <c r="G366" s="1" t="s">
        <v>884</v>
      </c>
      <c r="H366" s="1" t="s">
        <v>11225</v>
      </c>
    </row>
    <row r="367" spans="1:8" x14ac:dyDescent="0.3">
      <c r="A367" s="1" t="s">
        <v>885</v>
      </c>
      <c r="B367" s="1" t="s">
        <v>8</v>
      </c>
      <c r="C367" s="2">
        <v>45537.691847708331</v>
      </c>
      <c r="D367" s="2">
        <v>45535.166215011574</v>
      </c>
      <c r="E367" s="2">
        <v>45535.166215011574</v>
      </c>
      <c r="F367" s="1" t="s">
        <v>11226</v>
      </c>
      <c r="G367" s="1" t="s">
        <v>886</v>
      </c>
      <c r="H367" s="1" t="s">
        <v>11227</v>
      </c>
    </row>
    <row r="368" spans="1:8" x14ac:dyDescent="0.3">
      <c r="A368" s="1" t="s">
        <v>887</v>
      </c>
      <c r="B368" s="1" t="s">
        <v>8</v>
      </c>
      <c r="C368" s="2">
        <v>45537.691847615744</v>
      </c>
      <c r="D368" s="2">
        <v>45535.167253842592</v>
      </c>
      <c r="E368" s="2">
        <v>45535.167253842592</v>
      </c>
      <c r="F368" s="1" t="s">
        <v>11228</v>
      </c>
      <c r="G368" s="1" t="s">
        <v>888</v>
      </c>
      <c r="H368" s="1" t="s">
        <v>11229</v>
      </c>
    </row>
    <row r="369" spans="1:8" x14ac:dyDescent="0.3">
      <c r="A369" s="1" t="s">
        <v>889</v>
      </c>
      <c r="B369" s="1" t="s">
        <v>8</v>
      </c>
      <c r="C369" s="2">
        <v>45537.691847708331</v>
      </c>
      <c r="D369" s="2">
        <v>45535.168770312499</v>
      </c>
      <c r="E369" s="2">
        <v>45535.168770312499</v>
      </c>
      <c r="F369" s="1" t="s">
        <v>11230</v>
      </c>
      <c r="G369" s="1" t="s">
        <v>890</v>
      </c>
      <c r="H369" s="1" t="s">
        <v>11231</v>
      </c>
    </row>
    <row r="370" spans="1:8" x14ac:dyDescent="0.3">
      <c r="A370" s="1" t="s">
        <v>891</v>
      </c>
      <c r="B370" s="1" t="s">
        <v>8</v>
      </c>
      <c r="C370" s="2">
        <v>45537.691847708331</v>
      </c>
      <c r="D370" s="2">
        <v>45535.170305324071</v>
      </c>
      <c r="E370" s="2">
        <v>45535.170305324071</v>
      </c>
      <c r="F370" s="1" t="s">
        <v>11232</v>
      </c>
      <c r="G370" s="1" t="s">
        <v>892</v>
      </c>
      <c r="H370" s="1" t="s">
        <v>11233</v>
      </c>
    </row>
    <row r="371" spans="1:8" x14ac:dyDescent="0.3">
      <c r="A371" s="1" t="s">
        <v>893</v>
      </c>
      <c r="B371" s="1" t="s">
        <v>8</v>
      </c>
      <c r="C371" s="2">
        <v>45537.691847986112</v>
      </c>
      <c r="D371" s="2">
        <v>45535.177354247688</v>
      </c>
      <c r="E371" s="2">
        <v>45535.177354247688</v>
      </c>
      <c r="F371" s="1" t="s">
        <v>11234</v>
      </c>
      <c r="G371" s="1" t="s">
        <v>894</v>
      </c>
      <c r="H371" s="1" t="s">
        <v>11235</v>
      </c>
    </row>
    <row r="372" spans="1:8" x14ac:dyDescent="0.3">
      <c r="A372" s="1" t="s">
        <v>895</v>
      </c>
      <c r="B372" s="1" t="s">
        <v>8</v>
      </c>
      <c r="C372" s="2">
        <v>45537.691847812501</v>
      </c>
      <c r="D372" s="2">
        <v>45535.179795370372</v>
      </c>
      <c r="E372" s="2">
        <v>45535.179795370372</v>
      </c>
      <c r="F372" s="1" t="s">
        <v>11236</v>
      </c>
      <c r="G372" s="1" t="s">
        <v>896</v>
      </c>
      <c r="H372" s="1" t="s">
        <v>11237</v>
      </c>
    </row>
    <row r="373" spans="1:8" x14ac:dyDescent="0.3">
      <c r="A373" s="1" t="s">
        <v>897</v>
      </c>
      <c r="B373" s="1" t="s">
        <v>8</v>
      </c>
      <c r="C373" s="2">
        <v>45537.691847708331</v>
      </c>
      <c r="D373" s="2">
        <v>45535.181071874998</v>
      </c>
      <c r="E373" s="2">
        <v>45535.181071874998</v>
      </c>
      <c r="F373" s="1" t="s">
        <v>11238</v>
      </c>
      <c r="G373" s="1" t="s">
        <v>898</v>
      </c>
      <c r="H373" s="1" t="s">
        <v>11239</v>
      </c>
    </row>
    <row r="374" spans="1:8" x14ac:dyDescent="0.3">
      <c r="A374" s="1" t="s">
        <v>899</v>
      </c>
      <c r="B374" s="1" t="s">
        <v>8</v>
      </c>
      <c r="C374" s="2">
        <v>45537.691848171293</v>
      </c>
      <c r="D374" s="2">
        <v>45535.182908761577</v>
      </c>
      <c r="E374" s="2">
        <v>45535.182908761577</v>
      </c>
      <c r="F374" s="1" t="s">
        <v>11240</v>
      </c>
      <c r="G374" s="1" t="s">
        <v>900</v>
      </c>
      <c r="H374" s="1" t="s">
        <v>11241</v>
      </c>
    </row>
    <row r="375" spans="1:8" x14ac:dyDescent="0.3">
      <c r="A375" s="1" t="s">
        <v>901</v>
      </c>
      <c r="B375" s="1" t="s">
        <v>8</v>
      </c>
      <c r="C375" s="2">
        <v>45537.691847812501</v>
      </c>
      <c r="D375" s="2">
        <v>45535.184088842594</v>
      </c>
      <c r="E375" s="2">
        <v>45535.184088842594</v>
      </c>
      <c r="F375" s="1" t="s">
        <v>11242</v>
      </c>
      <c r="G375" s="1" t="s">
        <v>902</v>
      </c>
      <c r="H375" s="1" t="s">
        <v>11243</v>
      </c>
    </row>
    <row r="376" spans="1:8" x14ac:dyDescent="0.3">
      <c r="A376" s="1" t="s">
        <v>903</v>
      </c>
      <c r="B376" s="1" t="s">
        <v>8</v>
      </c>
      <c r="C376" s="2">
        <v>45537.691847812501</v>
      </c>
      <c r="D376" s="2">
        <v>45535.326483252313</v>
      </c>
      <c r="E376" s="2">
        <v>45535.326483252313</v>
      </c>
      <c r="F376" s="1" t="s">
        <v>11244</v>
      </c>
      <c r="G376" s="1" t="s">
        <v>904</v>
      </c>
      <c r="H376" s="1" t="s">
        <v>11245</v>
      </c>
    </row>
    <row r="377" spans="1:8" x14ac:dyDescent="0.3">
      <c r="A377" s="1" t="s">
        <v>905</v>
      </c>
      <c r="B377" s="1" t="s">
        <v>8</v>
      </c>
      <c r="C377" s="2">
        <v>45537.691847812501</v>
      </c>
      <c r="D377" s="2">
        <v>45535.329242627318</v>
      </c>
      <c r="E377" s="2">
        <v>45535.329242627318</v>
      </c>
      <c r="F377" s="1" t="s">
        <v>11246</v>
      </c>
      <c r="G377" s="1" t="s">
        <v>906</v>
      </c>
      <c r="H377" s="1" t="s">
        <v>11247</v>
      </c>
    </row>
    <row r="378" spans="1:8" x14ac:dyDescent="0.3">
      <c r="A378" s="1" t="s">
        <v>907</v>
      </c>
      <c r="B378" s="1" t="s">
        <v>8</v>
      </c>
      <c r="C378" s="2">
        <v>45537.691847812501</v>
      </c>
      <c r="D378" s="2">
        <v>45535.569688831019</v>
      </c>
      <c r="E378" s="2">
        <v>45535.569688831019</v>
      </c>
      <c r="F378" s="1" t="s">
        <v>11248</v>
      </c>
      <c r="G378" s="1" t="s">
        <v>908</v>
      </c>
      <c r="H378" s="1" t="s">
        <v>11249</v>
      </c>
    </row>
    <row r="379" spans="1:8" x14ac:dyDescent="0.3">
      <c r="A379" s="1" t="s">
        <v>921</v>
      </c>
      <c r="B379" s="1" t="s">
        <v>8</v>
      </c>
      <c r="C379" s="2">
        <v>45537.691847986112</v>
      </c>
      <c r="D379" s="2">
        <v>45535.595037696759</v>
      </c>
      <c r="E379" s="2">
        <v>45535.595037685183</v>
      </c>
      <c r="F379" s="1" t="s">
        <v>11250</v>
      </c>
      <c r="G379" s="1" t="s">
        <v>922</v>
      </c>
      <c r="H379" s="1" t="s">
        <v>11251</v>
      </c>
    </row>
    <row r="380" spans="1:8" x14ac:dyDescent="0.3">
      <c r="A380" s="1" t="s">
        <v>923</v>
      </c>
      <c r="B380" s="1" t="s">
        <v>8</v>
      </c>
      <c r="C380" s="2">
        <v>45537.691847986112</v>
      </c>
      <c r="D380" s="2">
        <v>45535.597138784724</v>
      </c>
      <c r="E380" s="2">
        <v>45535.597138784724</v>
      </c>
      <c r="F380" s="1" t="s">
        <v>11252</v>
      </c>
      <c r="G380" s="1" t="s">
        <v>924</v>
      </c>
      <c r="H380" s="1" t="s">
        <v>11253</v>
      </c>
    </row>
    <row r="381" spans="1:8" x14ac:dyDescent="0.3">
      <c r="A381" s="1" t="s">
        <v>925</v>
      </c>
      <c r="B381" s="1" t="s">
        <v>8</v>
      </c>
      <c r="C381" s="2">
        <v>45537.699640011575</v>
      </c>
      <c r="D381" s="2">
        <v>45535.598490543984</v>
      </c>
      <c r="E381" s="2">
        <v>45535.598490543984</v>
      </c>
      <c r="F381" s="1" t="s">
        <v>11254</v>
      </c>
      <c r="G381" s="1" t="s">
        <v>926</v>
      </c>
      <c r="H381" s="1" t="s">
        <v>11255</v>
      </c>
    </row>
    <row r="382" spans="1:8" x14ac:dyDescent="0.3">
      <c r="A382" s="1" t="s">
        <v>927</v>
      </c>
      <c r="B382" s="1" t="s">
        <v>8</v>
      </c>
      <c r="C382" s="2">
        <v>45537.699647442132</v>
      </c>
      <c r="D382" s="2">
        <v>45535.600395706017</v>
      </c>
      <c r="E382" s="2">
        <v>45535.600395706017</v>
      </c>
      <c r="F382" s="1" t="s">
        <v>11256</v>
      </c>
      <c r="G382" s="1" t="s">
        <v>928</v>
      </c>
      <c r="H382" s="1" t="s">
        <v>11257</v>
      </c>
    </row>
    <row r="383" spans="1:8" x14ac:dyDescent="0.3">
      <c r="A383" s="1" t="s">
        <v>929</v>
      </c>
      <c r="B383" s="1" t="s">
        <v>8</v>
      </c>
      <c r="C383" s="2">
        <v>45537.699655879631</v>
      </c>
      <c r="D383" s="2">
        <v>45535.602971064814</v>
      </c>
      <c r="E383" s="2">
        <v>45535.602971064814</v>
      </c>
      <c r="F383" s="1" t="s">
        <v>11258</v>
      </c>
      <c r="G383" s="1" t="s">
        <v>930</v>
      </c>
      <c r="H383" s="1" t="s">
        <v>11259</v>
      </c>
    </row>
    <row r="384" spans="1:8" x14ac:dyDescent="0.3">
      <c r="A384" s="1" t="s">
        <v>931</v>
      </c>
      <c r="B384" s="1" t="s">
        <v>8</v>
      </c>
      <c r="C384" s="2">
        <v>45537.69966795139</v>
      </c>
      <c r="D384" s="2">
        <v>45535.609081030096</v>
      </c>
      <c r="E384" s="2">
        <v>45535.609081030096</v>
      </c>
      <c r="F384" s="1" t="s">
        <v>11260</v>
      </c>
      <c r="G384" s="1" t="s">
        <v>932</v>
      </c>
      <c r="H384" s="1" t="s">
        <v>11261</v>
      </c>
    </row>
    <row r="385" spans="1:8" x14ac:dyDescent="0.3">
      <c r="A385" s="1" t="s">
        <v>933</v>
      </c>
      <c r="B385" s="1" t="s">
        <v>8</v>
      </c>
      <c r="C385" s="2">
        <v>45537.699687511573</v>
      </c>
      <c r="D385" s="2">
        <v>45535.61125091435</v>
      </c>
      <c r="E385" s="2">
        <v>45535.61125091435</v>
      </c>
      <c r="F385" s="1" t="s">
        <v>11262</v>
      </c>
      <c r="G385" s="1" t="s">
        <v>934</v>
      </c>
      <c r="H385" s="1" t="s">
        <v>11263</v>
      </c>
    </row>
    <row r="386" spans="1:8" x14ac:dyDescent="0.3">
      <c r="A386" s="1" t="s">
        <v>935</v>
      </c>
      <c r="B386" s="1" t="s">
        <v>8</v>
      </c>
      <c r="C386" s="2">
        <v>45537.699696886571</v>
      </c>
      <c r="D386" s="2">
        <v>45535.613027766201</v>
      </c>
      <c r="E386" s="2">
        <v>45535.613027766201</v>
      </c>
      <c r="F386" s="1" t="s">
        <v>11264</v>
      </c>
      <c r="G386" s="1" t="s">
        <v>936</v>
      </c>
      <c r="H386" s="1" t="s">
        <v>11265</v>
      </c>
    </row>
    <row r="387" spans="1:8" x14ac:dyDescent="0.3">
      <c r="A387" s="1" t="s">
        <v>937</v>
      </c>
      <c r="B387" s="1" t="s">
        <v>8</v>
      </c>
      <c r="C387" s="2">
        <v>45537.699703449071</v>
      </c>
      <c r="D387" s="2">
        <v>45535.61404296296</v>
      </c>
      <c r="E387" s="2">
        <v>45535.61404296296</v>
      </c>
      <c r="F387" s="1" t="s">
        <v>11266</v>
      </c>
      <c r="G387" s="1" t="s">
        <v>938</v>
      </c>
      <c r="H387" s="1" t="s">
        <v>11267</v>
      </c>
    </row>
    <row r="388" spans="1:8" x14ac:dyDescent="0.3">
      <c r="A388" s="1" t="s">
        <v>939</v>
      </c>
      <c r="B388" s="1" t="s">
        <v>8</v>
      </c>
      <c r="C388" s="2">
        <v>45537.699710185188</v>
      </c>
      <c r="D388" s="2">
        <v>45535.615983738426</v>
      </c>
      <c r="E388" s="2">
        <v>45535.615983738426</v>
      </c>
      <c r="F388" s="1" t="s">
        <v>11268</v>
      </c>
      <c r="G388" s="1" t="s">
        <v>940</v>
      </c>
      <c r="H388" s="1" t="s">
        <v>11269</v>
      </c>
    </row>
    <row r="389" spans="1:8" x14ac:dyDescent="0.3">
      <c r="A389" s="1" t="s">
        <v>941</v>
      </c>
      <c r="B389" s="1" t="s">
        <v>8</v>
      </c>
      <c r="C389" s="2">
        <v>45537.699721898149</v>
      </c>
      <c r="D389" s="2">
        <v>45535.618225532409</v>
      </c>
      <c r="E389" s="2">
        <v>45535.618225347222</v>
      </c>
      <c r="F389" s="1" t="s">
        <v>11270</v>
      </c>
      <c r="G389" s="1" t="s">
        <v>942</v>
      </c>
      <c r="H389" s="1" t="s">
        <v>11271</v>
      </c>
    </row>
    <row r="390" spans="1:8" x14ac:dyDescent="0.3">
      <c r="A390" s="1" t="s">
        <v>943</v>
      </c>
      <c r="B390" s="1" t="s">
        <v>8</v>
      </c>
      <c r="C390" s="2">
        <v>45537.699737766205</v>
      </c>
      <c r="D390" s="2">
        <v>45535.619902638886</v>
      </c>
      <c r="E390" s="2">
        <v>45535.619902638886</v>
      </c>
      <c r="F390" s="1" t="s">
        <v>11272</v>
      </c>
      <c r="G390" s="1" t="s">
        <v>944</v>
      </c>
      <c r="H390" s="1" t="s">
        <v>11273</v>
      </c>
    </row>
    <row r="391" spans="1:8" x14ac:dyDescent="0.3">
      <c r="A391" s="1" t="s">
        <v>945</v>
      </c>
      <c r="B391" s="1" t="s">
        <v>8</v>
      </c>
      <c r="C391" s="2">
        <v>45537.69974679398</v>
      </c>
      <c r="D391" s="2">
        <v>45535.622095381943</v>
      </c>
      <c r="E391" s="2">
        <v>45535.622095381943</v>
      </c>
      <c r="F391" s="1" t="s">
        <v>11274</v>
      </c>
      <c r="G391" s="1" t="s">
        <v>946</v>
      </c>
      <c r="H391" s="1" t="s">
        <v>11275</v>
      </c>
    </row>
    <row r="392" spans="1:8" x14ac:dyDescent="0.3">
      <c r="A392" s="1" t="s">
        <v>951</v>
      </c>
      <c r="B392" s="1" t="s">
        <v>8</v>
      </c>
      <c r="C392" s="2">
        <v>45537.699773738423</v>
      </c>
      <c r="D392" s="2">
        <v>45535.628957037035</v>
      </c>
      <c r="E392" s="2">
        <v>45535.628957037035</v>
      </c>
      <c r="F392" s="1" t="s">
        <v>11276</v>
      </c>
      <c r="G392" s="1" t="s">
        <v>952</v>
      </c>
      <c r="H392" s="1" t="s">
        <v>11277</v>
      </c>
    </row>
    <row r="393" spans="1:8" x14ac:dyDescent="0.3">
      <c r="A393" s="1" t="s">
        <v>953</v>
      </c>
      <c r="B393" s="1" t="s">
        <v>8</v>
      </c>
      <c r="C393" s="2">
        <v>45537.699788877311</v>
      </c>
      <c r="D393" s="2">
        <v>45535.630689502315</v>
      </c>
      <c r="E393" s="2">
        <v>45535.630689502315</v>
      </c>
      <c r="F393" s="1" t="s">
        <v>11278</v>
      </c>
      <c r="G393" s="1" t="s">
        <v>954</v>
      </c>
      <c r="H393" s="1" t="s">
        <v>11279</v>
      </c>
    </row>
    <row r="394" spans="1:8" x14ac:dyDescent="0.3">
      <c r="A394" s="1" t="s">
        <v>955</v>
      </c>
      <c r="B394" s="1" t="s">
        <v>8</v>
      </c>
      <c r="C394" s="2">
        <v>45537.699797557871</v>
      </c>
      <c r="D394" s="2">
        <v>45535.631802581018</v>
      </c>
      <c r="E394" s="2">
        <v>45535.631802581018</v>
      </c>
      <c r="F394" s="1" t="s">
        <v>11280</v>
      </c>
      <c r="G394" s="1" t="s">
        <v>956</v>
      </c>
      <c r="H394" s="1" t="s">
        <v>11281</v>
      </c>
    </row>
    <row r="395" spans="1:8" x14ac:dyDescent="0.3">
      <c r="A395" s="1" t="s">
        <v>957</v>
      </c>
      <c r="B395" s="1" t="s">
        <v>8</v>
      </c>
      <c r="C395" s="2">
        <v>45537.699810752318</v>
      </c>
      <c r="D395" s="2">
        <v>45535.633161296297</v>
      </c>
      <c r="E395" s="2">
        <v>45535.633161296297</v>
      </c>
      <c r="F395" s="1" t="s">
        <v>11282</v>
      </c>
      <c r="G395" s="1" t="s">
        <v>958</v>
      </c>
      <c r="H395" s="1" t="s">
        <v>11283</v>
      </c>
    </row>
    <row r="396" spans="1:8" x14ac:dyDescent="0.3">
      <c r="A396" s="1" t="s">
        <v>959</v>
      </c>
      <c r="B396" s="1" t="s">
        <v>8</v>
      </c>
      <c r="C396" s="2">
        <v>45537.699819085647</v>
      </c>
      <c r="D396" s="2">
        <v>45535.634219884261</v>
      </c>
      <c r="E396" s="2">
        <v>45535.634219884261</v>
      </c>
      <c r="F396" s="1" t="s">
        <v>11284</v>
      </c>
      <c r="G396" s="1" t="s">
        <v>960</v>
      </c>
      <c r="H396" s="1" t="s">
        <v>11285</v>
      </c>
    </row>
    <row r="397" spans="1:8" x14ac:dyDescent="0.3">
      <c r="A397" s="1" t="s">
        <v>961</v>
      </c>
      <c r="B397" s="1" t="s">
        <v>8</v>
      </c>
      <c r="C397" s="2">
        <v>45537.699826018521</v>
      </c>
      <c r="D397" s="2">
        <v>45535.635897916669</v>
      </c>
      <c r="E397" s="2">
        <v>45535.635897916669</v>
      </c>
      <c r="F397" s="1" t="s">
        <v>11286</v>
      </c>
      <c r="G397" s="1" t="s">
        <v>962</v>
      </c>
      <c r="H397" s="1" t="s">
        <v>11287</v>
      </c>
    </row>
    <row r="398" spans="1:8" x14ac:dyDescent="0.3">
      <c r="A398" s="1" t="s">
        <v>963</v>
      </c>
      <c r="B398" s="1" t="s">
        <v>8</v>
      </c>
      <c r="C398" s="2">
        <v>45537.699834421299</v>
      </c>
      <c r="D398" s="2">
        <v>45535.63759150463</v>
      </c>
      <c r="E398" s="2">
        <v>45535.63759150463</v>
      </c>
      <c r="F398" s="1" t="s">
        <v>11288</v>
      </c>
      <c r="G398" s="1" t="s">
        <v>964</v>
      </c>
      <c r="H398" s="1" t="s">
        <v>11289</v>
      </c>
    </row>
    <row r="399" spans="1:8" x14ac:dyDescent="0.3">
      <c r="A399" s="1" t="s">
        <v>965</v>
      </c>
      <c r="B399" s="1" t="s">
        <v>8</v>
      </c>
      <c r="C399" s="2">
        <v>45537.699842314818</v>
      </c>
      <c r="D399" s="2">
        <v>45535.639425428242</v>
      </c>
      <c r="E399" s="2">
        <v>45535.639425428242</v>
      </c>
      <c r="F399" s="1" t="s">
        <v>11290</v>
      </c>
      <c r="G399" s="1" t="s">
        <v>966</v>
      </c>
      <c r="H399" s="1" t="s">
        <v>11291</v>
      </c>
    </row>
    <row r="400" spans="1:8" x14ac:dyDescent="0.3">
      <c r="A400" s="1" t="s">
        <v>967</v>
      </c>
      <c r="B400" s="1" t="s">
        <v>8</v>
      </c>
      <c r="C400" s="2">
        <v>45537.699852164355</v>
      </c>
      <c r="D400" s="2">
        <v>45535.641238796299</v>
      </c>
      <c r="E400" s="2">
        <v>45535.641238796299</v>
      </c>
      <c r="F400" s="1" t="s">
        <v>11292</v>
      </c>
      <c r="G400" s="1" t="s">
        <v>968</v>
      </c>
      <c r="H400" s="1" t="s">
        <v>11293</v>
      </c>
    </row>
    <row r="401" spans="1:8" x14ac:dyDescent="0.3">
      <c r="A401" s="1" t="s">
        <v>969</v>
      </c>
      <c r="B401" s="1" t="s">
        <v>8</v>
      </c>
      <c r="C401" s="2">
        <v>45537.699861145833</v>
      </c>
      <c r="D401" s="2">
        <v>45535.642727685183</v>
      </c>
      <c r="E401" s="2">
        <v>45535.642727685183</v>
      </c>
      <c r="F401" s="1" t="s">
        <v>11294</v>
      </c>
      <c r="G401" s="1" t="s">
        <v>970</v>
      </c>
      <c r="H401" s="1" t="s">
        <v>11295</v>
      </c>
    </row>
    <row r="402" spans="1:8" x14ac:dyDescent="0.3">
      <c r="A402" s="1" t="s">
        <v>971</v>
      </c>
      <c r="B402" s="1" t="s">
        <v>8</v>
      </c>
      <c r="C402" s="2">
        <v>45537.699871516204</v>
      </c>
      <c r="D402" s="2">
        <v>45535.644218287038</v>
      </c>
      <c r="E402" s="2">
        <v>45535.644218287038</v>
      </c>
      <c r="F402" s="1" t="s">
        <v>11296</v>
      </c>
      <c r="G402" s="1" t="s">
        <v>972</v>
      </c>
      <c r="H402" s="1" t="s">
        <v>11297</v>
      </c>
    </row>
    <row r="403" spans="1:8" x14ac:dyDescent="0.3">
      <c r="A403" s="1" t="s">
        <v>973</v>
      </c>
      <c r="B403" s="1" t="s">
        <v>8</v>
      </c>
      <c r="C403" s="2">
        <v>45537.699880381944</v>
      </c>
      <c r="D403" s="2">
        <v>45535.645497152778</v>
      </c>
      <c r="E403" s="2">
        <v>45535.645497152778</v>
      </c>
      <c r="F403" s="1" t="s">
        <v>11298</v>
      </c>
      <c r="G403" s="1" t="s">
        <v>974</v>
      </c>
      <c r="H403" s="1" t="s">
        <v>11299</v>
      </c>
    </row>
    <row r="404" spans="1:8" x14ac:dyDescent="0.3">
      <c r="A404" s="1" t="s">
        <v>975</v>
      </c>
      <c r="B404" s="1" t="s">
        <v>8</v>
      </c>
      <c r="C404" s="2">
        <v>45537.69988951389</v>
      </c>
      <c r="D404" s="2">
        <v>45535.646799479167</v>
      </c>
      <c r="E404" s="2">
        <v>45535.646799479167</v>
      </c>
      <c r="F404" s="1" t="s">
        <v>11300</v>
      </c>
      <c r="G404" s="1" t="s">
        <v>976</v>
      </c>
      <c r="H404" s="1" t="s">
        <v>11301</v>
      </c>
    </row>
    <row r="405" spans="1:8" x14ac:dyDescent="0.3">
      <c r="A405" s="1" t="s">
        <v>977</v>
      </c>
      <c r="B405" s="1" t="s">
        <v>8</v>
      </c>
      <c r="C405" s="2">
        <v>45537.699900983796</v>
      </c>
      <c r="D405" s="2">
        <v>45535.649357164351</v>
      </c>
      <c r="E405" s="2">
        <v>45535.649357164351</v>
      </c>
      <c r="F405" s="1" t="s">
        <v>11302</v>
      </c>
      <c r="G405" s="1" t="s">
        <v>978</v>
      </c>
      <c r="H405" s="1" t="s">
        <v>11303</v>
      </c>
    </row>
    <row r="406" spans="1:8" x14ac:dyDescent="0.3">
      <c r="A406" s="1" t="s">
        <v>979</v>
      </c>
      <c r="B406" s="1" t="s">
        <v>8</v>
      </c>
      <c r="C406" s="2">
        <v>45537.699925763889</v>
      </c>
      <c r="D406" s="2">
        <v>45535.651188425923</v>
      </c>
      <c r="E406" s="2">
        <v>45535.651188425923</v>
      </c>
      <c r="F406" s="1" t="s">
        <v>11304</v>
      </c>
      <c r="G406" s="1" t="s">
        <v>980</v>
      </c>
      <c r="H406" s="1" t="s">
        <v>11305</v>
      </c>
    </row>
    <row r="407" spans="1:8" x14ac:dyDescent="0.3">
      <c r="A407" s="1" t="s">
        <v>981</v>
      </c>
      <c r="B407" s="1" t="s">
        <v>8</v>
      </c>
      <c r="C407" s="2">
        <v>45537.699942881947</v>
      </c>
      <c r="D407" s="2">
        <v>45535.653072627312</v>
      </c>
      <c r="E407" s="2">
        <v>45535.653072604167</v>
      </c>
      <c r="F407" s="1" t="s">
        <v>11306</v>
      </c>
      <c r="G407" s="1" t="s">
        <v>982</v>
      </c>
      <c r="H407" s="1" t="s">
        <v>11307</v>
      </c>
    </row>
    <row r="408" spans="1:8" x14ac:dyDescent="0.3">
      <c r="A408" s="1" t="s">
        <v>983</v>
      </c>
      <c r="B408" s="1" t="s">
        <v>8</v>
      </c>
      <c r="C408" s="2">
        <v>45537.699960428239</v>
      </c>
      <c r="D408" s="2">
        <v>45535.660295081019</v>
      </c>
      <c r="E408" s="2">
        <v>45535.660295081019</v>
      </c>
      <c r="F408" s="1" t="s">
        <v>11308</v>
      </c>
      <c r="G408" s="1" t="s">
        <v>984</v>
      </c>
      <c r="H408" s="1" t="s">
        <v>11309</v>
      </c>
    </row>
    <row r="409" spans="1:8" x14ac:dyDescent="0.3">
      <c r="A409" s="1" t="s">
        <v>985</v>
      </c>
      <c r="B409" s="1" t="s">
        <v>8</v>
      </c>
      <c r="C409" s="2">
        <v>45537.700044837962</v>
      </c>
      <c r="D409" s="2">
        <v>45535.661462951386</v>
      </c>
      <c r="E409" s="2">
        <v>45535.661462951386</v>
      </c>
      <c r="F409" s="1" t="s">
        <v>11310</v>
      </c>
      <c r="G409" s="1" t="s">
        <v>986</v>
      </c>
      <c r="H409" s="1" t="s">
        <v>11311</v>
      </c>
    </row>
    <row r="410" spans="1:8" x14ac:dyDescent="0.3">
      <c r="A410" s="1" t="s">
        <v>987</v>
      </c>
      <c r="B410" s="1" t="s">
        <v>8</v>
      </c>
      <c r="C410" s="2">
        <v>45537.700061435185</v>
      </c>
      <c r="D410" s="2">
        <v>45535.663972337963</v>
      </c>
      <c r="E410" s="2">
        <v>45535.663972337963</v>
      </c>
      <c r="F410" s="1" t="s">
        <v>11312</v>
      </c>
      <c r="G410" s="1" t="s">
        <v>988</v>
      </c>
      <c r="H410" s="1" t="s">
        <v>11313</v>
      </c>
    </row>
    <row r="411" spans="1:8" x14ac:dyDescent="0.3">
      <c r="A411" s="1" t="s">
        <v>989</v>
      </c>
      <c r="B411" s="1" t="s">
        <v>8</v>
      </c>
      <c r="C411" s="2">
        <v>45537.700086469908</v>
      </c>
      <c r="D411" s="2">
        <v>45535.66561290509</v>
      </c>
      <c r="E411" s="2">
        <v>45535.66561290509</v>
      </c>
      <c r="F411" s="1" t="s">
        <v>11314</v>
      </c>
      <c r="G411" s="1" t="s">
        <v>990</v>
      </c>
      <c r="H411" s="1" t="s">
        <v>11315</v>
      </c>
    </row>
    <row r="412" spans="1:8" x14ac:dyDescent="0.3">
      <c r="A412" s="1" t="s">
        <v>991</v>
      </c>
      <c r="B412" s="1" t="s">
        <v>8</v>
      </c>
      <c r="C412" s="2">
        <v>45537.700108263889</v>
      </c>
      <c r="D412" s="2">
        <v>45535.667076168982</v>
      </c>
      <c r="E412" s="2">
        <v>45535.667076168982</v>
      </c>
      <c r="F412" s="1" t="s">
        <v>11316</v>
      </c>
      <c r="G412" s="1" t="s">
        <v>992</v>
      </c>
      <c r="H412" s="1" t="s">
        <v>11317</v>
      </c>
    </row>
    <row r="413" spans="1:8" x14ac:dyDescent="0.3">
      <c r="A413" s="1" t="s">
        <v>993</v>
      </c>
      <c r="B413" s="1" t="s">
        <v>8</v>
      </c>
      <c r="C413" s="2">
        <v>45537.70012429398</v>
      </c>
      <c r="D413" s="2">
        <v>45535.669303692128</v>
      </c>
      <c r="E413" s="2">
        <v>45535.669303692128</v>
      </c>
      <c r="F413" s="1" t="s">
        <v>11318</v>
      </c>
      <c r="G413" s="1" t="s">
        <v>994</v>
      </c>
      <c r="H413" s="1" t="s">
        <v>11319</v>
      </c>
    </row>
    <row r="414" spans="1:8" x14ac:dyDescent="0.3">
      <c r="A414" s="1" t="s">
        <v>995</v>
      </c>
      <c r="B414" s="1" t="s">
        <v>8</v>
      </c>
      <c r="C414" s="2">
        <v>45537.700143449074</v>
      </c>
      <c r="D414" s="2">
        <v>45535.671451481481</v>
      </c>
      <c r="E414" s="2">
        <v>45535.671451481481</v>
      </c>
      <c r="F414" s="1" t="s">
        <v>11320</v>
      </c>
      <c r="G414" s="1" t="s">
        <v>996</v>
      </c>
      <c r="H414" s="1" t="s">
        <v>11321</v>
      </c>
    </row>
    <row r="415" spans="1:8" x14ac:dyDescent="0.3">
      <c r="A415" s="1" t="s">
        <v>997</v>
      </c>
      <c r="B415" s="1" t="s">
        <v>8</v>
      </c>
      <c r="C415" s="2">
        <v>45537.70017167824</v>
      </c>
      <c r="D415" s="2">
        <v>45535.672913425929</v>
      </c>
      <c r="E415" s="2">
        <v>45535.672913425929</v>
      </c>
      <c r="F415" s="1" t="s">
        <v>11322</v>
      </c>
      <c r="G415" s="1" t="s">
        <v>998</v>
      </c>
      <c r="H415" s="1" t="s">
        <v>11323</v>
      </c>
    </row>
    <row r="416" spans="1:8" x14ac:dyDescent="0.3">
      <c r="A416" s="1" t="s">
        <v>999</v>
      </c>
      <c r="B416" s="1" t="s">
        <v>8</v>
      </c>
      <c r="C416" s="2">
        <v>45537.700190173608</v>
      </c>
      <c r="D416" s="2">
        <v>45535.674736250003</v>
      </c>
      <c r="E416" s="2">
        <v>45535.674736250003</v>
      </c>
      <c r="F416" s="1" t="s">
        <v>11324</v>
      </c>
      <c r="G416" s="1" t="s">
        <v>1000</v>
      </c>
      <c r="H416" s="1" t="s">
        <v>11325</v>
      </c>
    </row>
    <row r="417" spans="1:8" x14ac:dyDescent="0.3">
      <c r="A417" s="1" t="s">
        <v>1001</v>
      </c>
      <c r="B417" s="1" t="s">
        <v>8</v>
      </c>
      <c r="C417" s="2">
        <v>45537.700207337963</v>
      </c>
      <c r="D417" s="2">
        <v>45535.67596439815</v>
      </c>
      <c r="E417" s="2">
        <v>45535.67596439815</v>
      </c>
      <c r="F417" s="1" t="s">
        <v>11326</v>
      </c>
      <c r="G417" s="1" t="s">
        <v>1002</v>
      </c>
      <c r="H417" s="1" t="s">
        <v>11327</v>
      </c>
    </row>
    <row r="418" spans="1:8" x14ac:dyDescent="0.3">
      <c r="A418" s="1" t="s">
        <v>1007</v>
      </c>
      <c r="B418" s="1" t="s">
        <v>8</v>
      </c>
      <c r="C418" s="2">
        <v>45537.700226805558</v>
      </c>
      <c r="D418" s="2">
        <v>45535.68093761574</v>
      </c>
      <c r="E418" s="2">
        <v>45535.68093761574</v>
      </c>
      <c r="F418" s="1" t="s">
        <v>11328</v>
      </c>
      <c r="G418" s="1" t="s">
        <v>1008</v>
      </c>
      <c r="H418" s="1" t="s">
        <v>11329</v>
      </c>
    </row>
    <row r="419" spans="1:8" x14ac:dyDescent="0.3">
      <c r="A419" s="1" t="s">
        <v>1009</v>
      </c>
      <c r="B419" s="1" t="s">
        <v>8</v>
      </c>
      <c r="C419" s="2">
        <v>45537.70023652778</v>
      </c>
      <c r="D419" s="2">
        <v>45535.682723530095</v>
      </c>
      <c r="E419" s="2">
        <v>45535.682723530095</v>
      </c>
      <c r="F419" s="1" t="s">
        <v>11330</v>
      </c>
      <c r="G419" s="1" t="s">
        <v>1010</v>
      </c>
      <c r="H419" s="1" t="s">
        <v>11331</v>
      </c>
    </row>
    <row r="420" spans="1:8" x14ac:dyDescent="0.3">
      <c r="A420" s="1" t="s">
        <v>1011</v>
      </c>
      <c r="B420" s="1" t="s">
        <v>8</v>
      </c>
      <c r="C420" s="2">
        <v>45537.700247326386</v>
      </c>
      <c r="D420" s="2">
        <v>45535.684560960646</v>
      </c>
      <c r="E420" s="2">
        <v>45535.684560960646</v>
      </c>
      <c r="F420" s="1" t="s">
        <v>11332</v>
      </c>
      <c r="G420" s="1" t="s">
        <v>1012</v>
      </c>
      <c r="H420" s="1" t="s">
        <v>11333</v>
      </c>
    </row>
    <row r="421" spans="1:8" x14ac:dyDescent="0.3">
      <c r="A421" s="1" t="s">
        <v>1017</v>
      </c>
      <c r="B421" s="1" t="s">
        <v>8</v>
      </c>
      <c r="C421" s="2">
        <v>45537.700264814812</v>
      </c>
      <c r="D421" s="2">
        <v>45535.690162604165</v>
      </c>
      <c r="E421" s="2">
        <v>45535.690162604165</v>
      </c>
      <c r="F421" s="1" t="s">
        <v>11334</v>
      </c>
      <c r="G421" s="1" t="s">
        <v>1018</v>
      </c>
      <c r="H421" s="1" t="s">
        <v>11335</v>
      </c>
    </row>
    <row r="422" spans="1:8" x14ac:dyDescent="0.3">
      <c r="A422" s="1" t="s">
        <v>1019</v>
      </c>
      <c r="B422" s="1" t="s">
        <v>8</v>
      </c>
      <c r="C422" s="2">
        <v>45537.700272997688</v>
      </c>
      <c r="D422" s="2">
        <v>45535.691763113427</v>
      </c>
      <c r="E422" s="2">
        <v>45535.691763113427</v>
      </c>
      <c r="F422" s="1" t="s">
        <v>11336</v>
      </c>
      <c r="G422" s="1" t="s">
        <v>1020</v>
      </c>
      <c r="H422" s="1" t="s">
        <v>11337</v>
      </c>
    </row>
    <row r="423" spans="1:8" x14ac:dyDescent="0.3">
      <c r="A423" s="1" t="s">
        <v>1021</v>
      </c>
      <c r="B423" s="1" t="s">
        <v>8</v>
      </c>
      <c r="C423" s="2">
        <v>45537.700281689817</v>
      </c>
      <c r="D423" s="2">
        <v>45535.693375289353</v>
      </c>
      <c r="E423" s="2">
        <v>45535.693375289353</v>
      </c>
      <c r="F423" s="1" t="s">
        <v>11338</v>
      </c>
      <c r="G423" s="1" t="s">
        <v>1022</v>
      </c>
      <c r="H423" s="1" t="s">
        <v>11339</v>
      </c>
    </row>
    <row r="424" spans="1:8" x14ac:dyDescent="0.3">
      <c r="A424" s="1" t="s">
        <v>1023</v>
      </c>
      <c r="B424" s="1" t="s">
        <v>8</v>
      </c>
      <c r="C424" s="2">
        <v>45537.700290358793</v>
      </c>
      <c r="D424" s="2">
        <v>45535.699195752313</v>
      </c>
      <c r="E424" s="2">
        <v>45535.699195752313</v>
      </c>
      <c r="F424" s="1" t="s">
        <v>11340</v>
      </c>
      <c r="G424" s="1" t="s">
        <v>1024</v>
      </c>
      <c r="H424" s="1" t="s">
        <v>11341</v>
      </c>
    </row>
    <row r="425" spans="1:8" x14ac:dyDescent="0.3">
      <c r="A425" s="1" t="s">
        <v>1025</v>
      </c>
      <c r="B425" s="1" t="s">
        <v>8</v>
      </c>
      <c r="C425" s="2">
        <v>45537.70031847222</v>
      </c>
      <c r="D425" s="2">
        <v>45535.702515798614</v>
      </c>
      <c r="E425" s="2">
        <v>45535.702515798614</v>
      </c>
      <c r="F425" s="1" t="s">
        <v>11342</v>
      </c>
      <c r="G425" s="1" t="s">
        <v>1026</v>
      </c>
      <c r="H425" s="1" t="s">
        <v>11343</v>
      </c>
    </row>
    <row r="426" spans="1:8" x14ac:dyDescent="0.3">
      <c r="A426" s="1" t="s">
        <v>1027</v>
      </c>
      <c r="B426" s="1" t="s">
        <v>8</v>
      </c>
      <c r="C426" s="2">
        <v>45537.700331689812</v>
      </c>
      <c r="D426" s="2">
        <v>45535.703814155095</v>
      </c>
      <c r="E426" s="2">
        <v>45535.703814155095</v>
      </c>
      <c r="F426" s="1" t="s">
        <v>11344</v>
      </c>
      <c r="G426" s="1" t="s">
        <v>1028</v>
      </c>
      <c r="H426" s="1" t="s">
        <v>11345</v>
      </c>
    </row>
    <row r="427" spans="1:8" x14ac:dyDescent="0.3">
      <c r="A427" s="1" t="s">
        <v>1033</v>
      </c>
      <c r="B427" s="1" t="s">
        <v>8</v>
      </c>
      <c r="C427" s="2">
        <v>45537.700351192128</v>
      </c>
      <c r="D427" s="2">
        <v>45535.714417499999</v>
      </c>
      <c r="E427" s="2">
        <v>45535.714417499999</v>
      </c>
      <c r="F427" s="1" t="s">
        <v>11346</v>
      </c>
      <c r="G427" s="1" t="s">
        <v>1034</v>
      </c>
      <c r="H427" s="1" t="s">
        <v>11347</v>
      </c>
    </row>
    <row r="428" spans="1:8" x14ac:dyDescent="0.3">
      <c r="A428" s="1" t="s">
        <v>1035</v>
      </c>
      <c r="B428" s="1" t="s">
        <v>8</v>
      </c>
      <c r="C428" s="2">
        <v>45537.700389826387</v>
      </c>
      <c r="D428" s="2">
        <v>45535.715488530092</v>
      </c>
      <c r="E428" s="2">
        <v>45535.715488530092</v>
      </c>
      <c r="F428" s="1" t="s">
        <v>11348</v>
      </c>
      <c r="G428" s="1" t="s">
        <v>1036</v>
      </c>
      <c r="H428" s="1" t="s">
        <v>11349</v>
      </c>
    </row>
    <row r="429" spans="1:8" x14ac:dyDescent="0.3">
      <c r="A429" s="1" t="s">
        <v>1037</v>
      </c>
      <c r="B429" s="1" t="s">
        <v>8</v>
      </c>
      <c r="C429" s="2">
        <v>45537.70039810185</v>
      </c>
      <c r="D429" s="2">
        <v>45535.717596770832</v>
      </c>
      <c r="E429" s="2">
        <v>45535.717596770832</v>
      </c>
      <c r="F429" s="1" t="s">
        <v>11350</v>
      </c>
      <c r="G429" s="1" t="s">
        <v>1038</v>
      </c>
      <c r="H429" s="1" t="s">
        <v>11351</v>
      </c>
    </row>
    <row r="430" spans="1:8" x14ac:dyDescent="0.3">
      <c r="A430" s="1" t="s">
        <v>1039</v>
      </c>
      <c r="B430" s="1" t="s">
        <v>8</v>
      </c>
      <c r="C430" s="2">
        <v>45537.700407905089</v>
      </c>
      <c r="D430" s="2">
        <v>45535.721385509256</v>
      </c>
      <c r="E430" s="2">
        <v>45535.721385509256</v>
      </c>
      <c r="F430" s="1" t="s">
        <v>11352</v>
      </c>
      <c r="G430" s="1" t="s">
        <v>1040</v>
      </c>
      <c r="H430" s="1" t="s">
        <v>11353</v>
      </c>
    </row>
    <row r="431" spans="1:8" x14ac:dyDescent="0.3">
      <c r="A431" s="1" t="s">
        <v>1041</v>
      </c>
      <c r="B431" s="1" t="s">
        <v>8</v>
      </c>
      <c r="C431" s="2">
        <v>45537.700421122689</v>
      </c>
      <c r="D431" s="2">
        <v>45535.722606701391</v>
      </c>
      <c r="E431" s="2">
        <v>45535.722606701391</v>
      </c>
      <c r="F431" s="1" t="s">
        <v>11354</v>
      </c>
      <c r="G431" s="1" t="s">
        <v>1042</v>
      </c>
      <c r="H431" s="1" t="s">
        <v>11355</v>
      </c>
    </row>
    <row r="432" spans="1:8" x14ac:dyDescent="0.3">
      <c r="A432" s="1" t="s">
        <v>1043</v>
      </c>
      <c r="B432" s="1" t="s">
        <v>8</v>
      </c>
      <c r="C432" s="2">
        <v>45537.700427025462</v>
      </c>
      <c r="D432" s="2">
        <v>45535.724053020836</v>
      </c>
      <c r="E432" s="2">
        <v>45535.724053020836</v>
      </c>
      <c r="F432" s="1" t="s">
        <v>11356</v>
      </c>
      <c r="G432" s="1" t="s">
        <v>1044</v>
      </c>
      <c r="H432" s="1" t="s">
        <v>11357</v>
      </c>
    </row>
    <row r="433" spans="1:8" x14ac:dyDescent="0.3">
      <c r="A433" s="1" t="s">
        <v>1045</v>
      </c>
      <c r="B433" s="1" t="s">
        <v>8</v>
      </c>
      <c r="C433" s="2">
        <v>45537.700434664352</v>
      </c>
      <c r="D433" s="2">
        <v>45535.729350462963</v>
      </c>
      <c r="E433" s="2">
        <v>45535.729350462963</v>
      </c>
      <c r="F433" s="1" t="s">
        <v>11358</v>
      </c>
      <c r="G433" s="1" t="s">
        <v>1046</v>
      </c>
      <c r="H433" s="1" t="s">
        <v>11359</v>
      </c>
    </row>
    <row r="434" spans="1:8" x14ac:dyDescent="0.3">
      <c r="A434" s="1" t="s">
        <v>1047</v>
      </c>
      <c r="B434" s="1" t="s">
        <v>8</v>
      </c>
      <c r="C434" s="2">
        <v>45537.700448043979</v>
      </c>
      <c r="D434" s="2">
        <v>45535.735675289354</v>
      </c>
      <c r="E434" s="2">
        <v>45535.735675289354</v>
      </c>
      <c r="F434" s="1" t="s">
        <v>11360</v>
      </c>
      <c r="G434" s="1" t="s">
        <v>1048</v>
      </c>
      <c r="H434" s="1" t="s">
        <v>11361</v>
      </c>
    </row>
    <row r="435" spans="1:8" x14ac:dyDescent="0.3">
      <c r="A435" s="1" t="s">
        <v>1049</v>
      </c>
      <c r="B435" s="1" t="s">
        <v>8</v>
      </c>
      <c r="C435" s="2">
        <v>45537.700486666668</v>
      </c>
      <c r="D435" s="2">
        <v>45535.74101258102</v>
      </c>
      <c r="E435" s="2">
        <v>45535.74101258102</v>
      </c>
      <c r="F435" s="1" t="s">
        <v>11362</v>
      </c>
      <c r="G435" s="1" t="s">
        <v>1050</v>
      </c>
      <c r="H435" s="1" t="s">
        <v>11363</v>
      </c>
    </row>
    <row r="436" spans="1:8" x14ac:dyDescent="0.3">
      <c r="A436" s="1" t="s">
        <v>1051</v>
      </c>
      <c r="B436" s="1" t="s">
        <v>8</v>
      </c>
      <c r="C436" s="2">
        <v>45537.700510787035</v>
      </c>
      <c r="D436" s="2">
        <v>45535.743301539354</v>
      </c>
      <c r="E436" s="2">
        <v>45535.743301539354</v>
      </c>
      <c r="F436" s="1" t="s">
        <v>11364</v>
      </c>
      <c r="G436" s="1" t="s">
        <v>1052</v>
      </c>
      <c r="H436" s="1" t="s">
        <v>11365</v>
      </c>
    </row>
    <row r="437" spans="1:8" x14ac:dyDescent="0.3">
      <c r="A437" s="1" t="s">
        <v>1053</v>
      </c>
      <c r="B437" s="1" t="s">
        <v>8</v>
      </c>
      <c r="C437" s="2">
        <v>45537.700522476851</v>
      </c>
      <c r="D437" s="2">
        <v>45535.744675208334</v>
      </c>
      <c r="E437" s="2">
        <v>45535.744675208334</v>
      </c>
      <c r="F437" s="1" t="s">
        <v>11366</v>
      </c>
      <c r="G437" s="1" t="s">
        <v>1054</v>
      </c>
      <c r="H437" s="1" t="s">
        <v>11367</v>
      </c>
    </row>
    <row r="438" spans="1:8" x14ac:dyDescent="0.3">
      <c r="A438" s="1" t="s">
        <v>1055</v>
      </c>
      <c r="B438" s="1" t="s">
        <v>8</v>
      </c>
      <c r="C438" s="2">
        <v>45537.700531342591</v>
      </c>
      <c r="D438" s="2">
        <v>45535.747555729169</v>
      </c>
      <c r="E438" s="2">
        <v>45535.747555729169</v>
      </c>
      <c r="F438" s="1" t="s">
        <v>11368</v>
      </c>
      <c r="G438" s="1" t="s">
        <v>1056</v>
      </c>
      <c r="H438" s="1" t="s">
        <v>11369</v>
      </c>
    </row>
    <row r="439" spans="1:8" x14ac:dyDescent="0.3">
      <c r="A439" s="1" t="s">
        <v>1057</v>
      </c>
      <c r="B439" s="1" t="s">
        <v>8</v>
      </c>
      <c r="C439" s="2">
        <v>45537.70054189815</v>
      </c>
      <c r="D439" s="2">
        <v>45535.749413414349</v>
      </c>
      <c r="E439" s="2">
        <v>45535.749413414349</v>
      </c>
      <c r="F439" s="1" t="s">
        <v>11370</v>
      </c>
      <c r="G439" s="1" t="s">
        <v>1058</v>
      </c>
      <c r="H439" s="1" t="s">
        <v>11371</v>
      </c>
    </row>
    <row r="440" spans="1:8" x14ac:dyDescent="0.3">
      <c r="A440" s="1" t="s">
        <v>1059</v>
      </c>
      <c r="B440" s="1" t="s">
        <v>8</v>
      </c>
      <c r="C440" s="2">
        <v>45537.700551574075</v>
      </c>
      <c r="D440" s="2">
        <v>45535.751661828705</v>
      </c>
      <c r="E440" s="2">
        <v>45535.751661828705</v>
      </c>
      <c r="F440" s="1" t="s">
        <v>11372</v>
      </c>
      <c r="G440" s="1" t="s">
        <v>1060</v>
      </c>
      <c r="H440" s="1" t="s">
        <v>11373</v>
      </c>
    </row>
    <row r="441" spans="1:8" x14ac:dyDescent="0.3">
      <c r="A441" s="1" t="s">
        <v>1061</v>
      </c>
      <c r="B441" s="1" t="s">
        <v>8</v>
      </c>
      <c r="C441" s="2">
        <v>45537.700564513892</v>
      </c>
      <c r="D441" s="2">
        <v>45535.753737743056</v>
      </c>
      <c r="E441" s="2">
        <v>45535.753737743056</v>
      </c>
      <c r="F441" s="1" t="s">
        <v>11374</v>
      </c>
      <c r="G441" s="1" t="s">
        <v>1062</v>
      </c>
      <c r="H441" s="1" t="s">
        <v>11375</v>
      </c>
    </row>
    <row r="442" spans="1:8" x14ac:dyDescent="0.3">
      <c r="A442" s="1" t="s">
        <v>1063</v>
      </c>
      <c r="B442" s="1" t="s">
        <v>8</v>
      </c>
      <c r="C442" s="2">
        <v>45537.700575277777</v>
      </c>
      <c r="D442" s="2">
        <v>45535.755016053241</v>
      </c>
      <c r="E442" s="2">
        <v>45535.755016053241</v>
      </c>
      <c r="F442" s="1" t="s">
        <v>11376</v>
      </c>
      <c r="G442" s="1" t="s">
        <v>1064</v>
      </c>
      <c r="H442" s="1" t="s">
        <v>11377</v>
      </c>
    </row>
    <row r="443" spans="1:8" x14ac:dyDescent="0.3">
      <c r="A443" s="1" t="s">
        <v>1065</v>
      </c>
      <c r="B443" s="1" t="s">
        <v>8</v>
      </c>
      <c r="C443" s="2">
        <v>45537.700582962963</v>
      </c>
      <c r="D443" s="2">
        <v>45535.757083807868</v>
      </c>
      <c r="E443" s="2">
        <v>45535.757083807868</v>
      </c>
      <c r="F443" s="1" t="s">
        <v>11378</v>
      </c>
      <c r="G443" s="1" t="s">
        <v>1066</v>
      </c>
      <c r="H443" s="1" t="s">
        <v>11379</v>
      </c>
    </row>
    <row r="444" spans="1:8" x14ac:dyDescent="0.3">
      <c r="A444" s="1" t="s">
        <v>1067</v>
      </c>
      <c r="B444" s="1" t="s">
        <v>8</v>
      </c>
      <c r="C444" s="2">
        <v>45537.700595555558</v>
      </c>
      <c r="D444" s="2">
        <v>45535.758550636572</v>
      </c>
      <c r="E444" s="2">
        <v>45535.758550636572</v>
      </c>
      <c r="F444" s="1" t="s">
        <v>11380</v>
      </c>
      <c r="G444" s="1" t="s">
        <v>1068</v>
      </c>
      <c r="H444" s="1" t="s">
        <v>11381</v>
      </c>
    </row>
    <row r="445" spans="1:8" x14ac:dyDescent="0.3">
      <c r="A445" s="1" t="s">
        <v>1069</v>
      </c>
      <c r="B445" s="1" t="s">
        <v>8</v>
      </c>
      <c r="C445" s="2">
        <v>45537.700604733793</v>
      </c>
      <c r="D445" s="2">
        <v>45535.75983289352</v>
      </c>
      <c r="E445" s="2">
        <v>45535.75983289352</v>
      </c>
      <c r="F445" s="1" t="s">
        <v>11382</v>
      </c>
      <c r="G445" s="1" t="s">
        <v>1070</v>
      </c>
      <c r="H445" s="1" t="s">
        <v>11383</v>
      </c>
    </row>
    <row r="446" spans="1:8" x14ac:dyDescent="0.3">
      <c r="A446" s="1" t="s">
        <v>1071</v>
      </c>
      <c r="B446" s="1" t="s">
        <v>8</v>
      </c>
      <c r="C446" s="2">
        <v>45537.700615497684</v>
      </c>
      <c r="D446" s="2">
        <v>45535.76208782407</v>
      </c>
      <c r="E446" s="2">
        <v>45535.76208782407</v>
      </c>
      <c r="F446" s="1" t="s">
        <v>11384</v>
      </c>
      <c r="G446" s="1" t="s">
        <v>1072</v>
      </c>
      <c r="H446" s="1" t="s">
        <v>11385</v>
      </c>
    </row>
    <row r="447" spans="1:8" x14ac:dyDescent="0.3">
      <c r="A447" s="1" t="s">
        <v>1073</v>
      </c>
      <c r="B447" s="1" t="s">
        <v>8</v>
      </c>
      <c r="C447" s="2">
        <v>45537.700629224535</v>
      </c>
      <c r="D447" s="2">
        <v>45535.764137997685</v>
      </c>
      <c r="E447" s="2">
        <v>45535.764137997685</v>
      </c>
      <c r="F447" s="1" t="s">
        <v>11386</v>
      </c>
      <c r="G447" s="1" t="s">
        <v>1074</v>
      </c>
      <c r="H447" s="1" t="s">
        <v>11387</v>
      </c>
    </row>
    <row r="448" spans="1:8" x14ac:dyDescent="0.3">
      <c r="A448" s="1" t="s">
        <v>1075</v>
      </c>
      <c r="B448" s="1" t="s">
        <v>8</v>
      </c>
      <c r="C448" s="2">
        <v>45537.700636180554</v>
      </c>
      <c r="D448" s="2">
        <v>45535.765780787035</v>
      </c>
      <c r="E448" s="2">
        <v>45535.765780787035</v>
      </c>
      <c r="F448" s="1" t="s">
        <v>11388</v>
      </c>
      <c r="G448" s="1" t="s">
        <v>1076</v>
      </c>
      <c r="H448" s="1" t="s">
        <v>11389</v>
      </c>
    </row>
    <row r="449" spans="1:8" x14ac:dyDescent="0.3">
      <c r="A449" s="1" t="s">
        <v>1077</v>
      </c>
      <c r="B449" s="1" t="s">
        <v>8</v>
      </c>
      <c r="C449" s="2">
        <v>45537.700644143515</v>
      </c>
      <c r="D449" s="2">
        <v>45535.767352650466</v>
      </c>
      <c r="E449" s="2">
        <v>45535.767352650466</v>
      </c>
      <c r="F449" s="1" t="s">
        <v>11390</v>
      </c>
      <c r="G449" s="1" t="s">
        <v>1078</v>
      </c>
      <c r="H449" s="1" t="s">
        <v>11391</v>
      </c>
    </row>
    <row r="450" spans="1:8" x14ac:dyDescent="0.3">
      <c r="A450" s="1" t="s">
        <v>1079</v>
      </c>
      <c r="B450" s="1" t="s">
        <v>8</v>
      </c>
      <c r="C450" s="2">
        <v>45537.70065327546</v>
      </c>
      <c r="D450" s="2">
        <v>45535.769129814813</v>
      </c>
      <c r="E450" s="2">
        <v>45535.769129814813</v>
      </c>
      <c r="F450" s="1" t="s">
        <v>11392</v>
      </c>
      <c r="G450" s="1" t="s">
        <v>1080</v>
      </c>
      <c r="H450" s="1" t="s">
        <v>11393</v>
      </c>
    </row>
    <row r="451" spans="1:8" x14ac:dyDescent="0.3">
      <c r="A451" s="1" t="s">
        <v>1083</v>
      </c>
      <c r="B451" s="1" t="s">
        <v>8</v>
      </c>
      <c r="C451" s="2">
        <v>45537.700669375001</v>
      </c>
      <c r="D451" s="2">
        <v>45535.774076099537</v>
      </c>
      <c r="E451" s="2">
        <v>45535.774076099537</v>
      </c>
      <c r="F451" s="1" t="s">
        <v>11394</v>
      </c>
      <c r="G451" s="1" t="s">
        <v>1084</v>
      </c>
      <c r="H451" s="1" t="s">
        <v>11395</v>
      </c>
    </row>
    <row r="452" spans="1:8" x14ac:dyDescent="0.3">
      <c r="A452" s="1" t="s">
        <v>1085</v>
      </c>
      <c r="B452" s="1" t="s">
        <v>8</v>
      </c>
      <c r="C452" s="2">
        <v>45537.700682546296</v>
      </c>
      <c r="D452" s="2">
        <v>45535.775226064812</v>
      </c>
      <c r="E452" s="2">
        <v>45535.775226064812</v>
      </c>
      <c r="F452" s="1" t="s">
        <v>11396</v>
      </c>
      <c r="G452" s="1" t="s">
        <v>1086</v>
      </c>
      <c r="H452" s="1" t="s">
        <v>11397</v>
      </c>
    </row>
    <row r="453" spans="1:8" x14ac:dyDescent="0.3">
      <c r="A453" s="1" t="s">
        <v>1087</v>
      </c>
      <c r="B453" s="1" t="s">
        <v>8</v>
      </c>
      <c r="C453" s="2">
        <v>45537.70069646991</v>
      </c>
      <c r="D453" s="2">
        <v>45535.776666458332</v>
      </c>
      <c r="E453" s="2">
        <v>45535.776666458332</v>
      </c>
      <c r="F453" s="1" t="s">
        <v>11398</v>
      </c>
      <c r="G453" s="1" t="s">
        <v>1088</v>
      </c>
      <c r="H453" s="1" t="s">
        <v>11399</v>
      </c>
    </row>
    <row r="454" spans="1:8" x14ac:dyDescent="0.3">
      <c r="A454" s="1" t="s">
        <v>1089</v>
      </c>
      <c r="B454" s="1" t="s">
        <v>8</v>
      </c>
      <c r="C454" s="2">
        <v>45537.700704270836</v>
      </c>
      <c r="D454" s="2">
        <v>45535.778174432868</v>
      </c>
      <c r="E454" s="2">
        <v>45535.778174432868</v>
      </c>
      <c r="F454" s="1" t="s">
        <v>11400</v>
      </c>
      <c r="G454" s="1" t="s">
        <v>1090</v>
      </c>
      <c r="H454" s="1" t="s">
        <v>11401</v>
      </c>
    </row>
    <row r="455" spans="1:8" x14ac:dyDescent="0.3">
      <c r="A455" s="1" t="s">
        <v>1091</v>
      </c>
      <c r="B455" s="1" t="s">
        <v>8</v>
      </c>
      <c r="C455" s="2">
        <v>45537.700719085646</v>
      </c>
      <c r="D455" s="2">
        <v>45535.779990185183</v>
      </c>
      <c r="E455" s="2">
        <v>45535.779990185183</v>
      </c>
      <c r="F455" s="1" t="s">
        <v>11402</v>
      </c>
      <c r="G455" s="1" t="s">
        <v>1092</v>
      </c>
      <c r="H455" s="1" t="s">
        <v>11403</v>
      </c>
    </row>
    <row r="456" spans="1:8" x14ac:dyDescent="0.3">
      <c r="A456" s="1" t="s">
        <v>1093</v>
      </c>
      <c r="B456" s="1" t="s">
        <v>8</v>
      </c>
      <c r="C456" s="2">
        <v>45537.700730312499</v>
      </c>
      <c r="D456" s="2">
        <v>45535.782062222221</v>
      </c>
      <c r="E456" s="2">
        <v>45535.782062222221</v>
      </c>
      <c r="F456" s="1" t="s">
        <v>11404</v>
      </c>
      <c r="G456" s="1" t="s">
        <v>1094</v>
      </c>
      <c r="H456" s="1" t="s">
        <v>11405</v>
      </c>
    </row>
    <row r="457" spans="1:8" x14ac:dyDescent="0.3">
      <c r="A457" s="1" t="s">
        <v>1105</v>
      </c>
      <c r="B457" s="1" t="s">
        <v>8</v>
      </c>
      <c r="C457" s="2">
        <v>45537.700757129627</v>
      </c>
      <c r="D457" s="2">
        <v>45535.792607962961</v>
      </c>
      <c r="E457" s="2">
        <v>45535.792607962961</v>
      </c>
      <c r="F457" s="1" t="s">
        <v>11406</v>
      </c>
      <c r="G457" s="1" t="s">
        <v>1106</v>
      </c>
      <c r="H457" s="1" t="s">
        <v>11407</v>
      </c>
    </row>
    <row r="458" spans="1:8" x14ac:dyDescent="0.3">
      <c r="A458" s="1" t="s">
        <v>1107</v>
      </c>
      <c r="B458" s="1" t="s">
        <v>8</v>
      </c>
      <c r="C458" s="2">
        <v>45537.700766493057</v>
      </c>
      <c r="D458" s="2">
        <v>45535.79361040509</v>
      </c>
      <c r="E458" s="2">
        <v>45535.79361040509</v>
      </c>
      <c r="F458" s="1" t="s">
        <v>11408</v>
      </c>
      <c r="G458" s="1" t="s">
        <v>1108</v>
      </c>
      <c r="H458" s="1" t="s">
        <v>11409</v>
      </c>
    </row>
    <row r="459" spans="1:8" x14ac:dyDescent="0.3">
      <c r="A459" s="1" t="s">
        <v>1109</v>
      </c>
      <c r="B459" s="1" t="s">
        <v>8</v>
      </c>
      <c r="C459" s="2">
        <v>45537.700774490739</v>
      </c>
      <c r="D459" s="2">
        <v>45535.795118576389</v>
      </c>
      <c r="E459" s="2">
        <v>45535.795118576389</v>
      </c>
      <c r="F459" s="1" t="s">
        <v>11410</v>
      </c>
      <c r="G459" s="1" t="s">
        <v>1110</v>
      </c>
      <c r="H459" s="1" t="s">
        <v>11411</v>
      </c>
    </row>
    <row r="460" spans="1:8" x14ac:dyDescent="0.3">
      <c r="A460" s="1" t="s">
        <v>1111</v>
      </c>
      <c r="B460" s="1" t="s">
        <v>8</v>
      </c>
      <c r="C460" s="2">
        <v>45537.700781932872</v>
      </c>
      <c r="D460" s="2">
        <v>45535.803515092593</v>
      </c>
      <c r="E460" s="2">
        <v>45535.803515092593</v>
      </c>
      <c r="F460" s="1" t="s">
        <v>11412</v>
      </c>
      <c r="G460" s="1" t="s">
        <v>1112</v>
      </c>
      <c r="H460" s="1" t="s">
        <v>11413</v>
      </c>
    </row>
    <row r="461" spans="1:8" x14ac:dyDescent="0.3">
      <c r="A461" s="1" t="s">
        <v>1113</v>
      </c>
      <c r="B461" s="1" t="s">
        <v>8</v>
      </c>
      <c r="C461" s="2">
        <v>45537.70080885417</v>
      </c>
      <c r="D461" s="2">
        <v>45535.805020810185</v>
      </c>
      <c r="E461" s="2">
        <v>45535.805020810185</v>
      </c>
      <c r="F461" s="1" t="s">
        <v>11414</v>
      </c>
      <c r="G461" s="1" t="s">
        <v>1114</v>
      </c>
      <c r="H461" s="1" t="s">
        <v>11415</v>
      </c>
    </row>
    <row r="462" spans="1:8" x14ac:dyDescent="0.3">
      <c r="A462" s="1" t="s">
        <v>1115</v>
      </c>
      <c r="B462" s="1" t="s">
        <v>8</v>
      </c>
      <c r="C462" s="2">
        <v>45537.700819710648</v>
      </c>
      <c r="D462" s="2">
        <v>45535.806719930559</v>
      </c>
      <c r="E462" s="2">
        <v>45535.806719930559</v>
      </c>
      <c r="F462" s="1" t="s">
        <v>11416</v>
      </c>
      <c r="G462" s="1" t="s">
        <v>1116</v>
      </c>
      <c r="H462" s="1" t="s">
        <v>11417</v>
      </c>
    </row>
    <row r="463" spans="1:8" x14ac:dyDescent="0.3">
      <c r="A463" s="1" t="s">
        <v>1117</v>
      </c>
      <c r="B463" s="1" t="s">
        <v>8</v>
      </c>
      <c r="C463" s="2">
        <v>45537.700829780093</v>
      </c>
      <c r="D463" s="2">
        <v>45535.807940648148</v>
      </c>
      <c r="E463" s="2">
        <v>45535.807940474537</v>
      </c>
      <c r="F463" s="1" t="s">
        <v>11418</v>
      </c>
      <c r="G463" s="1" t="s">
        <v>1118</v>
      </c>
      <c r="H463" s="1" t="s">
        <v>11419</v>
      </c>
    </row>
    <row r="464" spans="1:8" x14ac:dyDescent="0.3">
      <c r="A464" s="1" t="s">
        <v>1119</v>
      </c>
      <c r="B464" s="1" t="s">
        <v>8</v>
      </c>
      <c r="C464" s="2">
        <v>45537.700838078701</v>
      </c>
      <c r="D464" s="2">
        <v>45535.809608935182</v>
      </c>
      <c r="E464" s="2">
        <v>45535.809608935182</v>
      </c>
      <c r="F464" s="1" t="s">
        <v>11420</v>
      </c>
      <c r="G464" s="1" t="s">
        <v>1120</v>
      </c>
      <c r="H464" s="1" t="s">
        <v>11421</v>
      </c>
    </row>
    <row r="465" spans="1:8" x14ac:dyDescent="0.3">
      <c r="A465" s="1" t="s">
        <v>1121</v>
      </c>
      <c r="B465" s="1" t="s">
        <v>8</v>
      </c>
      <c r="C465" s="2">
        <v>45537.700847037035</v>
      </c>
      <c r="D465" s="2">
        <v>45535.811312557867</v>
      </c>
      <c r="E465" s="2">
        <v>45535.811312557867</v>
      </c>
      <c r="F465" s="1" t="s">
        <v>11422</v>
      </c>
      <c r="G465" s="1" t="s">
        <v>1122</v>
      </c>
      <c r="H465" s="1" t="s">
        <v>11423</v>
      </c>
    </row>
    <row r="466" spans="1:8" x14ac:dyDescent="0.3">
      <c r="A466" s="1" t="s">
        <v>1123</v>
      </c>
      <c r="B466" s="1" t="s">
        <v>8</v>
      </c>
      <c r="C466" s="2">
        <v>45537.70085577546</v>
      </c>
      <c r="D466" s="2">
        <v>45535.815345983799</v>
      </c>
      <c r="E466" s="2">
        <v>45535.815345810188</v>
      </c>
      <c r="F466" s="1" t="s">
        <v>11424</v>
      </c>
      <c r="G466" s="1" t="s">
        <v>1124</v>
      </c>
      <c r="H466" s="1" t="s">
        <v>11425</v>
      </c>
    </row>
    <row r="467" spans="1:8" x14ac:dyDescent="0.3">
      <c r="A467" s="1" t="s">
        <v>1125</v>
      </c>
      <c r="B467" s="1" t="s">
        <v>8</v>
      </c>
      <c r="C467" s="2">
        <v>45537.700878391202</v>
      </c>
      <c r="D467" s="2">
        <v>45535.817210636575</v>
      </c>
      <c r="E467" s="2">
        <v>45535.817210636575</v>
      </c>
      <c r="F467" s="1" t="s">
        <v>11426</v>
      </c>
      <c r="G467" s="1" t="s">
        <v>1126</v>
      </c>
      <c r="H467" s="1" t="s">
        <v>11427</v>
      </c>
    </row>
    <row r="468" spans="1:8" x14ac:dyDescent="0.3">
      <c r="A468" s="1" t="s">
        <v>1127</v>
      </c>
      <c r="B468" s="1" t="s">
        <v>8</v>
      </c>
      <c r="C468" s="2">
        <v>45537.70089054398</v>
      </c>
      <c r="D468" s="2">
        <v>45535.818769432874</v>
      </c>
      <c r="E468" s="2">
        <v>45535.818769432874</v>
      </c>
      <c r="F468" s="1" t="s">
        <v>11428</v>
      </c>
      <c r="G468" s="1" t="s">
        <v>1128</v>
      </c>
      <c r="H468" s="1" t="s">
        <v>11429</v>
      </c>
    </row>
    <row r="469" spans="1:8" x14ac:dyDescent="0.3">
      <c r="A469" s="1" t="s">
        <v>1129</v>
      </c>
      <c r="B469" s="1" t="s">
        <v>8</v>
      </c>
      <c r="C469" s="2">
        <v>45537.700902488425</v>
      </c>
      <c r="D469" s="2">
        <v>45535.821164618057</v>
      </c>
      <c r="E469" s="2">
        <v>45535.821164618057</v>
      </c>
      <c r="F469" s="1" t="s">
        <v>11430</v>
      </c>
      <c r="G469" s="1" t="s">
        <v>1130</v>
      </c>
      <c r="H469" s="1" t="s">
        <v>11431</v>
      </c>
    </row>
    <row r="470" spans="1:8" x14ac:dyDescent="0.3">
      <c r="A470" s="1" t="s">
        <v>1131</v>
      </c>
      <c r="B470" s="1" t="s">
        <v>8</v>
      </c>
      <c r="C470" s="2">
        <v>45537.700914699075</v>
      </c>
      <c r="D470" s="2">
        <v>45535.822203912037</v>
      </c>
      <c r="E470" s="2">
        <v>45535.822203912037</v>
      </c>
      <c r="F470" s="1" t="s">
        <v>11432</v>
      </c>
      <c r="G470" s="1" t="s">
        <v>1132</v>
      </c>
      <c r="H470" s="1" t="s">
        <v>11433</v>
      </c>
    </row>
    <row r="471" spans="1:8" x14ac:dyDescent="0.3">
      <c r="A471" s="1" t="s">
        <v>1137</v>
      </c>
      <c r="B471" s="1" t="s">
        <v>8</v>
      </c>
      <c r="C471" s="2">
        <v>45537.70093939815</v>
      </c>
      <c r="D471" s="2">
        <v>45535.825658715279</v>
      </c>
      <c r="E471" s="2">
        <v>45535.825658715279</v>
      </c>
      <c r="F471" s="1" t="s">
        <v>11434</v>
      </c>
      <c r="G471" s="1" t="s">
        <v>1138</v>
      </c>
      <c r="H471" s="1" t="s">
        <v>11435</v>
      </c>
    </row>
    <row r="472" spans="1:8" x14ac:dyDescent="0.3">
      <c r="A472" s="1" t="s">
        <v>1139</v>
      </c>
      <c r="B472" s="1" t="s">
        <v>8</v>
      </c>
      <c r="C472" s="2">
        <v>45537.700947986108</v>
      </c>
      <c r="D472" s="2">
        <v>45535.828285821757</v>
      </c>
      <c r="E472" s="2">
        <v>45535.828285821757</v>
      </c>
      <c r="F472" s="1" t="s">
        <v>11436</v>
      </c>
      <c r="G472" s="1" t="s">
        <v>1140</v>
      </c>
      <c r="H472" s="1" t="s">
        <v>11437</v>
      </c>
    </row>
    <row r="473" spans="1:8" x14ac:dyDescent="0.3">
      <c r="A473" s="1" t="s">
        <v>1141</v>
      </c>
      <c r="B473" s="1" t="s">
        <v>8</v>
      </c>
      <c r="C473" s="2">
        <v>45537.700962106479</v>
      </c>
      <c r="D473" s="2">
        <v>45535.830278900467</v>
      </c>
      <c r="E473" s="2">
        <v>45535.830278900467</v>
      </c>
      <c r="F473" s="1" t="s">
        <v>11438</v>
      </c>
      <c r="G473" s="1" t="s">
        <v>1142</v>
      </c>
      <c r="H473" s="1" t="s">
        <v>11439</v>
      </c>
    </row>
    <row r="474" spans="1:8" x14ac:dyDescent="0.3">
      <c r="A474" s="1" t="s">
        <v>1143</v>
      </c>
      <c r="B474" s="1" t="s">
        <v>8</v>
      </c>
      <c r="C474" s="2">
        <v>45537.700973865743</v>
      </c>
      <c r="D474" s="2">
        <v>45535.831974687499</v>
      </c>
      <c r="E474" s="2">
        <v>45535.831974687499</v>
      </c>
      <c r="F474" s="1" t="s">
        <v>11440</v>
      </c>
      <c r="G474" s="1" t="s">
        <v>1144</v>
      </c>
      <c r="H474" s="1" t="s">
        <v>11441</v>
      </c>
    </row>
    <row r="475" spans="1:8" x14ac:dyDescent="0.3">
      <c r="A475" s="1" t="s">
        <v>1145</v>
      </c>
      <c r="B475" s="1" t="s">
        <v>8</v>
      </c>
      <c r="C475" s="2">
        <v>45537.700984062503</v>
      </c>
      <c r="D475" s="2">
        <v>45535.834889988429</v>
      </c>
      <c r="E475" s="2">
        <v>45535.834889988429</v>
      </c>
      <c r="F475" s="1" t="s">
        <v>11442</v>
      </c>
      <c r="G475" s="1" t="s">
        <v>1146</v>
      </c>
      <c r="H475" s="1" t="s">
        <v>11443</v>
      </c>
    </row>
    <row r="476" spans="1:8" x14ac:dyDescent="0.3">
      <c r="A476" s="1" t="s">
        <v>1147</v>
      </c>
      <c r="B476" s="1" t="s">
        <v>8</v>
      </c>
      <c r="C476" s="2">
        <v>45537.701004432871</v>
      </c>
      <c r="D476" s="2">
        <v>45535.83675642361</v>
      </c>
      <c r="E476" s="2">
        <v>45535.83675642361</v>
      </c>
      <c r="F476" s="1" t="s">
        <v>11444</v>
      </c>
      <c r="G476" s="1" t="s">
        <v>1148</v>
      </c>
      <c r="H476" s="1" t="s">
        <v>11445</v>
      </c>
    </row>
    <row r="477" spans="1:8" x14ac:dyDescent="0.3">
      <c r="A477" s="1" t="s">
        <v>1149</v>
      </c>
      <c r="B477" s="1" t="s">
        <v>8</v>
      </c>
      <c r="C477" s="2">
        <v>45537.701014270831</v>
      </c>
      <c r="D477" s="2">
        <v>45535.83830314815</v>
      </c>
      <c r="E477" s="2">
        <v>45535.83830314815</v>
      </c>
      <c r="F477" s="1" t="s">
        <v>11446</v>
      </c>
      <c r="G477" s="1" t="s">
        <v>1150</v>
      </c>
      <c r="H477" s="1" t="s">
        <v>11447</v>
      </c>
    </row>
    <row r="478" spans="1:8" x14ac:dyDescent="0.3">
      <c r="A478" s="1" t="s">
        <v>1151</v>
      </c>
      <c r="B478" s="1" t="s">
        <v>8</v>
      </c>
      <c r="C478" s="2">
        <v>45537.701025497685</v>
      </c>
      <c r="D478" s="2">
        <v>45535.840517916666</v>
      </c>
      <c r="E478" s="2">
        <v>45535.840517916666</v>
      </c>
      <c r="F478" s="1" t="s">
        <v>11448</v>
      </c>
      <c r="G478" s="1" t="s">
        <v>1152</v>
      </c>
      <c r="H478" s="1" t="s">
        <v>11449</v>
      </c>
    </row>
    <row r="479" spans="1:8" x14ac:dyDescent="0.3">
      <c r="A479" s="1" t="s">
        <v>1153</v>
      </c>
      <c r="B479" s="1" t="s">
        <v>8</v>
      </c>
      <c r="C479" s="2">
        <v>45537.701033969905</v>
      </c>
      <c r="D479" s="2">
        <v>45535.842430011573</v>
      </c>
      <c r="E479" s="2">
        <v>45535.842430011573</v>
      </c>
      <c r="F479" s="1" t="s">
        <v>11450</v>
      </c>
      <c r="G479" s="1" t="s">
        <v>1154</v>
      </c>
      <c r="H479" s="1" t="s">
        <v>11451</v>
      </c>
    </row>
    <row r="480" spans="1:8" x14ac:dyDescent="0.3">
      <c r="A480" s="1" t="s">
        <v>1155</v>
      </c>
      <c r="B480" s="1" t="s">
        <v>8</v>
      </c>
      <c r="C480" s="2">
        <v>45537.701046423608</v>
      </c>
      <c r="D480" s="2">
        <v>45535.844391030092</v>
      </c>
      <c r="E480" s="2">
        <v>45535.844391030092</v>
      </c>
      <c r="F480" s="1" t="s">
        <v>11452</v>
      </c>
      <c r="G480" s="1" t="s">
        <v>1156</v>
      </c>
      <c r="H480" s="1" t="s">
        <v>11453</v>
      </c>
    </row>
    <row r="481" spans="1:8" x14ac:dyDescent="0.3">
      <c r="A481" s="1" t="s">
        <v>1161</v>
      </c>
      <c r="B481" s="1" t="s">
        <v>8</v>
      </c>
      <c r="C481" s="2">
        <v>45537.701069895833</v>
      </c>
      <c r="D481" s="2">
        <v>45535.851340034722</v>
      </c>
      <c r="E481" s="2">
        <v>45535.851340034722</v>
      </c>
      <c r="F481" s="1" t="s">
        <v>11454</v>
      </c>
      <c r="G481" s="1" t="s">
        <v>1162</v>
      </c>
      <c r="H481" s="1" t="s">
        <v>11455</v>
      </c>
    </row>
    <row r="482" spans="1:8" x14ac:dyDescent="0.3">
      <c r="A482" s="1" t="s">
        <v>1167</v>
      </c>
      <c r="B482" s="1" t="s">
        <v>8</v>
      </c>
      <c r="C482" s="2">
        <v>45537.701094814816</v>
      </c>
      <c r="D482" s="2">
        <v>45535.857929710648</v>
      </c>
      <c r="E482" s="2">
        <v>45535.857929710648</v>
      </c>
      <c r="F482" s="1" t="s">
        <v>11456</v>
      </c>
      <c r="G482" s="1" t="s">
        <v>1168</v>
      </c>
      <c r="H482" s="1" t="s">
        <v>11457</v>
      </c>
    </row>
    <row r="483" spans="1:8" x14ac:dyDescent="0.3">
      <c r="A483" s="1" t="s">
        <v>1169</v>
      </c>
      <c r="B483" s="1" t="s">
        <v>8</v>
      </c>
      <c r="C483" s="2">
        <v>45537.701106851855</v>
      </c>
      <c r="D483" s="2">
        <v>45535.858639965278</v>
      </c>
      <c r="E483" s="2">
        <v>45535.858639965278</v>
      </c>
      <c r="F483" s="1" t="s">
        <v>11458</v>
      </c>
      <c r="G483" s="1" t="s">
        <v>1170</v>
      </c>
      <c r="H483" s="1" t="s">
        <v>11459</v>
      </c>
    </row>
    <row r="484" spans="1:8" x14ac:dyDescent="0.3">
      <c r="A484" s="1" t="s">
        <v>1171</v>
      </c>
      <c r="B484" s="1" t="s">
        <v>8</v>
      </c>
      <c r="C484" s="2">
        <v>45537.70111425926</v>
      </c>
      <c r="D484" s="2">
        <v>45535.85996765046</v>
      </c>
      <c r="E484" s="2">
        <v>45535.85996765046</v>
      </c>
      <c r="F484" s="1" t="s">
        <v>11460</v>
      </c>
      <c r="G484" s="1" t="s">
        <v>1172</v>
      </c>
      <c r="H484" s="1" t="s">
        <v>11461</v>
      </c>
    </row>
    <row r="485" spans="1:8" x14ac:dyDescent="0.3">
      <c r="A485" s="1" t="s">
        <v>1173</v>
      </c>
      <c r="B485" s="1" t="s">
        <v>8</v>
      </c>
      <c r="C485" s="2">
        <v>45537.701122048609</v>
      </c>
      <c r="D485" s="2">
        <v>45535.861733715275</v>
      </c>
      <c r="E485" s="2">
        <v>45535.861733715275</v>
      </c>
      <c r="F485" s="1" t="s">
        <v>11462</v>
      </c>
      <c r="G485" s="1" t="s">
        <v>1174</v>
      </c>
      <c r="H485" s="1" t="s">
        <v>11463</v>
      </c>
    </row>
    <row r="486" spans="1:8" x14ac:dyDescent="0.3">
      <c r="A486" s="1" t="s">
        <v>1175</v>
      </c>
      <c r="B486" s="1" t="s">
        <v>8</v>
      </c>
      <c r="C486" s="2">
        <v>45537.701130254631</v>
      </c>
      <c r="D486" s="2">
        <v>45535.862800300929</v>
      </c>
      <c r="E486" s="2">
        <v>45535.862800266201</v>
      </c>
      <c r="F486" s="1" t="s">
        <v>11464</v>
      </c>
      <c r="G486" s="1" t="s">
        <v>1176</v>
      </c>
      <c r="H486" s="1" t="s">
        <v>11465</v>
      </c>
    </row>
    <row r="487" spans="1:8" x14ac:dyDescent="0.3">
      <c r="A487" s="1" t="s">
        <v>1177</v>
      </c>
      <c r="B487" s="1" t="s">
        <v>8</v>
      </c>
      <c r="C487" s="2">
        <v>45537.701137974538</v>
      </c>
      <c r="D487" s="2">
        <v>45535.865515266203</v>
      </c>
      <c r="E487" s="2">
        <v>45535.865515266203</v>
      </c>
      <c r="F487" s="1" t="s">
        <v>11466</v>
      </c>
      <c r="G487" s="1" t="s">
        <v>1178</v>
      </c>
      <c r="H487" s="1" t="s">
        <v>11467</v>
      </c>
    </row>
    <row r="488" spans="1:8" x14ac:dyDescent="0.3">
      <c r="A488" s="1" t="s">
        <v>1179</v>
      </c>
      <c r="B488" s="1" t="s">
        <v>8</v>
      </c>
      <c r="C488" s="2">
        <v>45537.701150706016</v>
      </c>
      <c r="D488" s="2">
        <v>45535.867696875001</v>
      </c>
      <c r="E488" s="2">
        <v>45535.867696875001</v>
      </c>
      <c r="F488" s="1" t="s">
        <v>11468</v>
      </c>
      <c r="G488" s="1" t="s">
        <v>1180</v>
      </c>
      <c r="H488" s="1" t="s">
        <v>11469</v>
      </c>
    </row>
    <row r="489" spans="1:8" x14ac:dyDescent="0.3">
      <c r="A489" s="1" t="s">
        <v>1181</v>
      </c>
      <c r="B489" s="1" t="s">
        <v>8</v>
      </c>
      <c r="C489" s="2">
        <v>45537.701164351849</v>
      </c>
      <c r="D489" s="2">
        <v>45535.872581365744</v>
      </c>
      <c r="E489" s="2">
        <v>45535.872581365744</v>
      </c>
      <c r="F489" s="1" t="s">
        <v>11470</v>
      </c>
      <c r="G489" s="1" t="s">
        <v>1182</v>
      </c>
      <c r="H489" s="1" t="s">
        <v>11471</v>
      </c>
    </row>
    <row r="490" spans="1:8" x14ac:dyDescent="0.3">
      <c r="A490" s="1" t="s">
        <v>1183</v>
      </c>
      <c r="B490" s="1" t="s">
        <v>8</v>
      </c>
      <c r="C490" s="2">
        <v>45537.701182175922</v>
      </c>
      <c r="D490" s="2">
        <v>45535.874189861112</v>
      </c>
      <c r="E490" s="2">
        <v>45535.874189861112</v>
      </c>
      <c r="F490" s="1" t="s">
        <v>11472</v>
      </c>
      <c r="G490" s="1" t="s">
        <v>1184</v>
      </c>
      <c r="H490" s="1" t="s">
        <v>11473</v>
      </c>
    </row>
    <row r="491" spans="1:8" x14ac:dyDescent="0.3">
      <c r="A491" s="1" t="s">
        <v>1189</v>
      </c>
      <c r="B491" s="1" t="s">
        <v>8</v>
      </c>
      <c r="C491" s="2">
        <v>45537.701208182873</v>
      </c>
      <c r="D491" s="2">
        <v>45535.883654317127</v>
      </c>
      <c r="E491" s="2">
        <v>45535.883654317127</v>
      </c>
      <c r="F491" s="1" t="s">
        <v>11474</v>
      </c>
      <c r="G491" s="1" t="s">
        <v>1190</v>
      </c>
      <c r="H491" s="1" t="s">
        <v>11475</v>
      </c>
    </row>
    <row r="492" spans="1:8" x14ac:dyDescent="0.3">
      <c r="A492" s="1" t="s">
        <v>1191</v>
      </c>
      <c r="B492" s="1" t="s">
        <v>8</v>
      </c>
      <c r="C492" s="2">
        <v>45537.701214930552</v>
      </c>
      <c r="D492" s="2">
        <v>45535.884933576388</v>
      </c>
      <c r="E492" s="2">
        <v>45535.884933576388</v>
      </c>
      <c r="F492" s="1" t="s">
        <v>11476</v>
      </c>
      <c r="G492" s="1" t="s">
        <v>1192</v>
      </c>
      <c r="H492" s="1" t="s">
        <v>11477</v>
      </c>
    </row>
    <row r="493" spans="1:8" x14ac:dyDescent="0.3">
      <c r="A493" s="1" t="s">
        <v>1193</v>
      </c>
      <c r="B493" s="1" t="s">
        <v>8</v>
      </c>
      <c r="C493" s="2">
        <v>45537.701227627316</v>
      </c>
      <c r="D493" s="2">
        <v>45535.887095115744</v>
      </c>
      <c r="E493" s="2">
        <v>45535.887095115744</v>
      </c>
      <c r="F493" s="1" t="s">
        <v>11478</v>
      </c>
      <c r="G493" s="1" t="s">
        <v>1194</v>
      </c>
      <c r="H493" s="1" t="s">
        <v>11479</v>
      </c>
    </row>
    <row r="494" spans="1:8" x14ac:dyDescent="0.3">
      <c r="A494" s="1" t="s">
        <v>1195</v>
      </c>
      <c r="B494" s="1" t="s">
        <v>8</v>
      </c>
      <c r="C494" s="2">
        <v>45537.701236840279</v>
      </c>
      <c r="D494" s="2">
        <v>45535.88923508102</v>
      </c>
      <c r="E494" s="2">
        <v>45535.88923508102</v>
      </c>
      <c r="F494" s="1" t="s">
        <v>11480</v>
      </c>
      <c r="G494" s="1" t="s">
        <v>1196</v>
      </c>
      <c r="H494" s="1" t="s">
        <v>11481</v>
      </c>
    </row>
    <row r="495" spans="1:8" x14ac:dyDescent="0.3">
      <c r="A495" s="1" t="s">
        <v>1197</v>
      </c>
      <c r="B495" s="1" t="s">
        <v>8</v>
      </c>
      <c r="C495" s="2">
        <v>45537.701248310186</v>
      </c>
      <c r="D495" s="2">
        <v>45535.891492615738</v>
      </c>
      <c r="E495" s="2">
        <v>45535.891492615738</v>
      </c>
      <c r="F495" s="1" t="s">
        <v>11482</v>
      </c>
      <c r="G495" s="1" t="s">
        <v>1198</v>
      </c>
      <c r="H495" s="1" t="s">
        <v>11483</v>
      </c>
    </row>
    <row r="496" spans="1:8" x14ac:dyDescent="0.3">
      <c r="A496" s="1" t="s">
        <v>1199</v>
      </c>
      <c r="B496" s="1" t="s">
        <v>8</v>
      </c>
      <c r="C496" s="2">
        <v>45537.701259004629</v>
      </c>
      <c r="D496" s="2">
        <v>45535.893757372687</v>
      </c>
      <c r="E496" s="2">
        <v>45535.893757372687</v>
      </c>
      <c r="F496" s="1" t="s">
        <v>11484</v>
      </c>
      <c r="G496" s="1" t="s">
        <v>1200</v>
      </c>
      <c r="H496" s="1" t="s">
        <v>11485</v>
      </c>
    </row>
    <row r="497" spans="1:8" x14ac:dyDescent="0.3">
      <c r="A497" s="1" t="s">
        <v>1201</v>
      </c>
      <c r="B497" s="1" t="s">
        <v>8</v>
      </c>
      <c r="C497" s="2">
        <v>45537.701272465281</v>
      </c>
      <c r="D497" s="2">
        <v>45535.89540079861</v>
      </c>
      <c r="E497" s="2">
        <v>45535.89540079861</v>
      </c>
      <c r="F497" s="1" t="s">
        <v>11486</v>
      </c>
      <c r="G497" s="1" t="s">
        <v>1202</v>
      </c>
      <c r="H497" s="1" t="s">
        <v>11487</v>
      </c>
    </row>
    <row r="498" spans="1:8" x14ac:dyDescent="0.3">
      <c r="A498" s="1" t="s">
        <v>1209</v>
      </c>
      <c r="B498" s="1" t="s">
        <v>8</v>
      </c>
      <c r="C498" s="2">
        <v>45537.701294791666</v>
      </c>
      <c r="D498" s="2">
        <v>45535.906620034722</v>
      </c>
      <c r="E498" s="2">
        <v>45535.906620034722</v>
      </c>
      <c r="F498" s="1" t="s">
        <v>11488</v>
      </c>
      <c r="G498" s="1" t="s">
        <v>1210</v>
      </c>
      <c r="H498" s="1" t="s">
        <v>11489</v>
      </c>
    </row>
    <row r="499" spans="1:8" x14ac:dyDescent="0.3">
      <c r="A499" s="1" t="s">
        <v>1215</v>
      </c>
      <c r="B499" s="1" t="s">
        <v>8</v>
      </c>
      <c r="C499" s="2">
        <v>45537.701312743055</v>
      </c>
      <c r="D499" s="2">
        <v>45535.912823877312</v>
      </c>
      <c r="E499" s="2">
        <v>45535.912823877312</v>
      </c>
      <c r="F499" s="1" t="s">
        <v>11490</v>
      </c>
      <c r="G499" s="1" t="s">
        <v>1216</v>
      </c>
      <c r="H499" s="1" t="s">
        <v>11491</v>
      </c>
    </row>
    <row r="500" spans="1:8" x14ac:dyDescent="0.3">
      <c r="A500" s="1" t="s">
        <v>1217</v>
      </c>
      <c r="B500" s="1" t="s">
        <v>8</v>
      </c>
      <c r="C500" s="2">
        <v>45537.701326030096</v>
      </c>
      <c r="D500" s="2">
        <v>45535.914188564813</v>
      </c>
      <c r="E500" s="2">
        <v>45535.914188564813</v>
      </c>
      <c r="F500" s="1" t="s">
        <v>11492</v>
      </c>
      <c r="G500" s="1" t="s">
        <v>1218</v>
      </c>
      <c r="H500" s="1" t="s">
        <v>11493</v>
      </c>
    </row>
    <row r="501" spans="1:8" x14ac:dyDescent="0.3">
      <c r="A501" s="1" t="s">
        <v>1219</v>
      </c>
      <c r="B501" s="1" t="s">
        <v>8</v>
      </c>
      <c r="C501" s="2">
        <v>45537.701332881945</v>
      </c>
      <c r="D501" s="2">
        <v>45535.925084571762</v>
      </c>
      <c r="E501" s="2">
        <v>45535.925084571762</v>
      </c>
      <c r="F501" s="1" t="s">
        <v>11494</v>
      </c>
      <c r="G501" s="1" t="s">
        <v>1220</v>
      </c>
      <c r="H501" s="1" t="s">
        <v>11495</v>
      </c>
    </row>
    <row r="502" spans="1:8" x14ac:dyDescent="0.3">
      <c r="A502" s="1" t="s">
        <v>1221</v>
      </c>
      <c r="B502" s="1" t="s">
        <v>8</v>
      </c>
      <c r="C502" s="2">
        <v>45537.701370879629</v>
      </c>
      <c r="D502" s="2">
        <v>45535.927132407407</v>
      </c>
      <c r="E502" s="2">
        <v>45535.927132407407</v>
      </c>
      <c r="F502" s="1" t="s">
        <v>11496</v>
      </c>
      <c r="G502" s="1" t="s">
        <v>1222</v>
      </c>
      <c r="H502" s="1" t="s">
        <v>11497</v>
      </c>
    </row>
    <row r="503" spans="1:8" x14ac:dyDescent="0.3">
      <c r="A503" s="1" t="s">
        <v>1223</v>
      </c>
      <c r="B503" s="1" t="s">
        <v>8</v>
      </c>
      <c r="C503" s="2">
        <v>45537.70138583333</v>
      </c>
      <c r="D503" s="2">
        <v>45535.929520844904</v>
      </c>
      <c r="E503" s="2">
        <v>45535.929520844904</v>
      </c>
      <c r="F503" s="1" t="s">
        <v>11498</v>
      </c>
      <c r="G503" s="1" t="s">
        <v>1224</v>
      </c>
      <c r="H503" s="1" t="s">
        <v>11499</v>
      </c>
    </row>
    <row r="504" spans="1:8" x14ac:dyDescent="0.3">
      <c r="A504" s="1" t="s">
        <v>1225</v>
      </c>
      <c r="B504" s="1" t="s">
        <v>8</v>
      </c>
      <c r="C504" s="2">
        <v>45537.701396608798</v>
      </c>
      <c r="D504" s="2">
        <v>45535.932430347224</v>
      </c>
      <c r="E504" s="2">
        <v>45535.932430347224</v>
      </c>
      <c r="F504" s="1" t="s">
        <v>11500</v>
      </c>
      <c r="G504" s="1" t="s">
        <v>1226</v>
      </c>
      <c r="H504" s="1" t="s">
        <v>11501</v>
      </c>
    </row>
    <row r="505" spans="1:8" x14ac:dyDescent="0.3">
      <c r="A505" s="1" t="s">
        <v>1227</v>
      </c>
      <c r="B505" s="1" t="s">
        <v>8</v>
      </c>
      <c r="C505" s="2">
        <v>45537.701407361114</v>
      </c>
      <c r="D505" s="2">
        <v>45535.934143252314</v>
      </c>
      <c r="E505" s="2">
        <v>45535.934143252314</v>
      </c>
      <c r="F505" s="1" t="s">
        <v>11502</v>
      </c>
      <c r="G505" s="1" t="s">
        <v>1228</v>
      </c>
      <c r="H505" s="1" t="s">
        <v>11503</v>
      </c>
    </row>
    <row r="506" spans="1:8" x14ac:dyDescent="0.3">
      <c r="A506" s="1" t="s">
        <v>1249</v>
      </c>
      <c r="B506" s="1" t="s">
        <v>8</v>
      </c>
      <c r="C506" s="2">
        <v>45537.70144271991</v>
      </c>
      <c r="D506" s="2">
        <v>45535.962962349535</v>
      </c>
      <c r="E506" s="2">
        <v>45535.962962349535</v>
      </c>
      <c r="F506" s="1" t="s">
        <v>11504</v>
      </c>
      <c r="G506" s="1" t="s">
        <v>1250</v>
      </c>
      <c r="H506" s="1" t="s">
        <v>11505</v>
      </c>
    </row>
    <row r="507" spans="1:8" x14ac:dyDescent="0.3">
      <c r="A507" s="1" t="s">
        <v>1251</v>
      </c>
      <c r="B507" s="1" t="s">
        <v>8</v>
      </c>
      <c r="C507" s="2">
        <v>45537.701453229165</v>
      </c>
      <c r="D507" s="2">
        <v>45535.964428680556</v>
      </c>
      <c r="E507" s="2">
        <v>45535.964428680556</v>
      </c>
      <c r="F507" s="1" t="s">
        <v>11506</v>
      </c>
      <c r="G507" s="1" t="s">
        <v>1252</v>
      </c>
      <c r="H507" s="1" t="s">
        <v>11507</v>
      </c>
    </row>
    <row r="508" spans="1:8" x14ac:dyDescent="0.3">
      <c r="A508" s="1" t="s">
        <v>1253</v>
      </c>
      <c r="B508" s="1" t="s">
        <v>8</v>
      </c>
      <c r="C508" s="2">
        <v>45537.701461909724</v>
      </c>
      <c r="D508" s="2">
        <v>45535.967176574071</v>
      </c>
      <c r="E508" s="2">
        <v>45535.967176574071</v>
      </c>
      <c r="F508" s="1" t="s">
        <v>11508</v>
      </c>
      <c r="G508" s="1" t="s">
        <v>1254</v>
      </c>
      <c r="H508" s="1" t="s">
        <v>11509</v>
      </c>
    </row>
    <row r="509" spans="1:8" x14ac:dyDescent="0.3">
      <c r="A509" s="1" t="s">
        <v>1255</v>
      </c>
      <c r="B509" s="1" t="s">
        <v>8</v>
      </c>
      <c r="C509" s="2">
        <v>45537.701471284723</v>
      </c>
      <c r="D509" s="2">
        <v>45535.969530150462</v>
      </c>
      <c r="E509" s="2">
        <v>45535.969530150462</v>
      </c>
      <c r="F509" s="1" t="s">
        <v>11510</v>
      </c>
      <c r="G509" s="1" t="s">
        <v>1256</v>
      </c>
      <c r="H509" s="1" t="s">
        <v>11511</v>
      </c>
    </row>
    <row r="510" spans="1:8" x14ac:dyDescent="0.3">
      <c r="A510" s="1" t="s">
        <v>1257</v>
      </c>
      <c r="B510" s="1" t="s">
        <v>8</v>
      </c>
      <c r="C510" s="2">
        <v>45537.701482870369</v>
      </c>
      <c r="D510" s="2">
        <v>45535.97069490741</v>
      </c>
      <c r="E510" s="2">
        <v>45535.97069490741</v>
      </c>
      <c r="F510" s="1" t="s">
        <v>11512</v>
      </c>
      <c r="G510" s="1" t="s">
        <v>1258</v>
      </c>
      <c r="H510" s="1" t="s">
        <v>11513</v>
      </c>
    </row>
    <row r="511" spans="1:8" x14ac:dyDescent="0.3">
      <c r="A511" s="1" t="s">
        <v>1259</v>
      </c>
      <c r="B511" s="1" t="s">
        <v>8</v>
      </c>
      <c r="C511" s="2">
        <v>45537.701489490741</v>
      </c>
      <c r="D511" s="2">
        <v>45535.973047268519</v>
      </c>
      <c r="E511" s="2">
        <v>45535.973047268519</v>
      </c>
      <c r="F511" s="1" t="s">
        <v>11514</v>
      </c>
      <c r="G511" s="1" t="s">
        <v>1260</v>
      </c>
      <c r="H511" s="1" t="s">
        <v>11515</v>
      </c>
    </row>
    <row r="512" spans="1:8" x14ac:dyDescent="0.3">
      <c r="A512" s="1" t="s">
        <v>1261</v>
      </c>
      <c r="B512" s="1" t="s">
        <v>8</v>
      </c>
      <c r="C512" s="2">
        <v>45537.701499756942</v>
      </c>
      <c r="D512" s="2">
        <v>45535.97429085648</v>
      </c>
      <c r="E512" s="2">
        <v>45535.97429085648</v>
      </c>
      <c r="F512" s="1" t="s">
        <v>11516</v>
      </c>
      <c r="G512" s="1" t="s">
        <v>1262</v>
      </c>
      <c r="H512" s="1" t="s">
        <v>11517</v>
      </c>
    </row>
    <row r="513" spans="1:8" x14ac:dyDescent="0.3">
      <c r="A513" s="1" t="s">
        <v>1271</v>
      </c>
      <c r="B513" s="1" t="s">
        <v>8</v>
      </c>
      <c r="C513" s="2">
        <v>45537.701523935182</v>
      </c>
      <c r="D513" s="2">
        <v>45535.987065104164</v>
      </c>
      <c r="E513" s="2">
        <v>45535.987065104164</v>
      </c>
      <c r="F513" s="1" t="s">
        <v>11518</v>
      </c>
      <c r="G513" s="1" t="s">
        <v>1272</v>
      </c>
      <c r="H513" s="1" t="s">
        <v>11519</v>
      </c>
    </row>
    <row r="514" spans="1:8" x14ac:dyDescent="0.3">
      <c r="A514" s="1" t="s">
        <v>1273</v>
      </c>
      <c r="B514" s="1" t="s">
        <v>8</v>
      </c>
      <c r="C514" s="2">
        <v>45537.701533252315</v>
      </c>
      <c r="D514" s="2">
        <v>45535.9887275</v>
      </c>
      <c r="E514" s="2">
        <v>45535.9887275</v>
      </c>
      <c r="F514" s="1" t="s">
        <v>11520</v>
      </c>
      <c r="G514" s="1" t="s">
        <v>1274</v>
      </c>
      <c r="H514" s="1" t="s">
        <v>11521</v>
      </c>
    </row>
    <row r="515" spans="1:8" x14ac:dyDescent="0.3">
      <c r="A515" s="1" t="s">
        <v>1275</v>
      </c>
      <c r="B515" s="1" t="s">
        <v>8</v>
      </c>
      <c r="C515" s="2">
        <v>45537.701543414354</v>
      </c>
      <c r="D515" s="2">
        <v>45535.990627615742</v>
      </c>
      <c r="E515" s="2">
        <v>45535.990627615742</v>
      </c>
      <c r="F515" s="1" t="s">
        <v>11522</v>
      </c>
      <c r="G515" s="1" t="s">
        <v>1276</v>
      </c>
      <c r="H515" s="1" t="s">
        <v>11523</v>
      </c>
    </row>
    <row r="516" spans="1:8" x14ac:dyDescent="0.3">
      <c r="A516" s="1" t="s">
        <v>1277</v>
      </c>
      <c r="B516" s="1" t="s">
        <v>8</v>
      </c>
      <c r="C516" s="2">
        <v>45537.701553611114</v>
      </c>
      <c r="D516" s="2">
        <v>45535.991906805553</v>
      </c>
      <c r="E516" s="2">
        <v>45535.991906805553</v>
      </c>
      <c r="F516" s="1" t="s">
        <v>11524</v>
      </c>
      <c r="G516" s="1" t="s">
        <v>1278</v>
      </c>
      <c r="H516" s="1" t="s">
        <v>11525</v>
      </c>
    </row>
    <row r="517" spans="1:8" x14ac:dyDescent="0.3">
      <c r="A517" s="1" t="s">
        <v>1279</v>
      </c>
      <c r="B517" s="1" t="s">
        <v>8</v>
      </c>
      <c r="C517" s="2">
        <v>45537.70156228009</v>
      </c>
      <c r="D517" s="2">
        <v>45535.994059398145</v>
      </c>
      <c r="E517" s="2">
        <v>45535.994059398145</v>
      </c>
      <c r="F517" s="1" t="s">
        <v>11526</v>
      </c>
      <c r="G517" s="1" t="s">
        <v>1280</v>
      </c>
      <c r="H517" s="1" t="s">
        <v>11527</v>
      </c>
    </row>
    <row r="518" spans="1:8" x14ac:dyDescent="0.3">
      <c r="A518" s="1" t="s">
        <v>1281</v>
      </c>
      <c r="B518" s="1" t="s">
        <v>8</v>
      </c>
      <c r="C518" s="2">
        <v>45537.701575046296</v>
      </c>
      <c r="D518" s="2">
        <v>45535.99571693287</v>
      </c>
      <c r="E518" s="2">
        <v>45535.99571693287</v>
      </c>
      <c r="F518" s="1" t="s">
        <v>11528</v>
      </c>
      <c r="G518" s="1" t="s">
        <v>1282</v>
      </c>
      <c r="H518" s="1" t="s">
        <v>11529</v>
      </c>
    </row>
    <row r="519" spans="1:8" x14ac:dyDescent="0.3">
      <c r="A519" s="1" t="s">
        <v>1283</v>
      </c>
      <c r="B519" s="1" t="s">
        <v>8</v>
      </c>
      <c r="C519" s="2">
        <v>45537.701589837961</v>
      </c>
      <c r="D519" s="2">
        <v>45535.997178252313</v>
      </c>
      <c r="E519" s="2">
        <v>45535.997178252313</v>
      </c>
      <c r="F519" s="1" t="s">
        <v>11530</v>
      </c>
      <c r="G519" s="1" t="s">
        <v>1284</v>
      </c>
      <c r="H519" s="1" t="s">
        <v>11531</v>
      </c>
    </row>
    <row r="520" spans="1:8" x14ac:dyDescent="0.3">
      <c r="A520" s="1" t="s">
        <v>1285</v>
      </c>
      <c r="B520" s="1" t="s">
        <v>8</v>
      </c>
      <c r="C520" s="2">
        <v>45537.70159837963</v>
      </c>
      <c r="D520" s="2">
        <v>45535.998656863427</v>
      </c>
      <c r="E520" s="2">
        <v>45535.998656863427</v>
      </c>
      <c r="F520" s="1" t="s">
        <v>11532</v>
      </c>
      <c r="G520" s="1" t="s">
        <v>1286</v>
      </c>
      <c r="H520" s="1" t="s">
        <v>11533</v>
      </c>
    </row>
    <row r="521" spans="1:8" x14ac:dyDescent="0.3">
      <c r="A521" s="1" t="s">
        <v>1287</v>
      </c>
      <c r="B521" s="1" t="s">
        <v>8</v>
      </c>
      <c r="C521" s="2">
        <v>45537.701606759256</v>
      </c>
      <c r="D521" s="2">
        <v>45535.999680011577</v>
      </c>
      <c r="E521" s="2">
        <v>45535.999680011577</v>
      </c>
      <c r="F521" s="1" t="s">
        <v>11534</v>
      </c>
      <c r="G521" s="1" t="s">
        <v>1288</v>
      </c>
      <c r="H521" s="1" t="s">
        <v>11535</v>
      </c>
    </row>
    <row r="522" spans="1:8" x14ac:dyDescent="0.3">
      <c r="A522" s="1" t="s">
        <v>1289</v>
      </c>
      <c r="B522" s="1" t="s">
        <v>8</v>
      </c>
      <c r="C522" s="2">
        <v>45537.701614270831</v>
      </c>
      <c r="D522" s="2">
        <v>45536.001338715279</v>
      </c>
      <c r="E522" s="2">
        <v>45536.001338715279</v>
      </c>
      <c r="F522" s="1" t="s">
        <v>11536</v>
      </c>
      <c r="G522" s="1" t="s">
        <v>1290</v>
      </c>
      <c r="H522" s="1" t="s">
        <v>11537</v>
      </c>
    </row>
    <row r="523" spans="1:8" x14ac:dyDescent="0.3">
      <c r="A523" s="1" t="s">
        <v>1291</v>
      </c>
      <c r="B523" s="1" t="s">
        <v>8</v>
      </c>
      <c r="C523" s="2">
        <v>45537.701624421294</v>
      </c>
      <c r="D523" s="2">
        <v>45536.004821666669</v>
      </c>
      <c r="E523" s="2">
        <v>45536.004821666669</v>
      </c>
      <c r="F523" s="1" t="s">
        <v>11538</v>
      </c>
      <c r="G523" s="1" t="s">
        <v>1292</v>
      </c>
      <c r="H523" s="1" t="s">
        <v>11539</v>
      </c>
    </row>
    <row r="524" spans="1:8" x14ac:dyDescent="0.3">
      <c r="A524" s="1" t="s">
        <v>1297</v>
      </c>
      <c r="B524" s="1" t="s">
        <v>8</v>
      </c>
      <c r="C524" s="2">
        <v>45537.701657141202</v>
      </c>
      <c r="D524" s="2">
        <v>45536.011346493055</v>
      </c>
      <c r="E524" s="2">
        <v>45536.011346493055</v>
      </c>
      <c r="F524" s="1" t="s">
        <v>11540</v>
      </c>
      <c r="G524" s="1" t="s">
        <v>1298</v>
      </c>
      <c r="H524" s="1" t="s">
        <v>11541</v>
      </c>
    </row>
    <row r="525" spans="1:8" x14ac:dyDescent="0.3">
      <c r="A525" s="1" t="s">
        <v>1299</v>
      </c>
      <c r="B525" s="1" t="s">
        <v>8</v>
      </c>
      <c r="C525" s="2">
        <v>45537.701664074077</v>
      </c>
      <c r="D525" s="2">
        <v>45536.013025335647</v>
      </c>
      <c r="E525" s="2">
        <v>45536.013025231485</v>
      </c>
      <c r="F525" s="1" t="s">
        <v>11542</v>
      </c>
      <c r="G525" s="1" t="s">
        <v>1300</v>
      </c>
      <c r="H525" s="1" t="s">
        <v>11543</v>
      </c>
    </row>
    <row r="526" spans="1:8" x14ac:dyDescent="0.3">
      <c r="A526" s="1" t="s">
        <v>1301</v>
      </c>
      <c r="B526" s="1" t="s">
        <v>8</v>
      </c>
      <c r="C526" s="2">
        <v>45537.701671585652</v>
      </c>
      <c r="D526" s="2">
        <v>45536.014186782406</v>
      </c>
      <c r="E526" s="2">
        <v>45536.014186782406</v>
      </c>
      <c r="F526" s="1" t="s">
        <v>11544</v>
      </c>
      <c r="G526" s="1" t="s">
        <v>1302</v>
      </c>
      <c r="H526" s="1" t="s">
        <v>11545</v>
      </c>
    </row>
    <row r="527" spans="1:8" x14ac:dyDescent="0.3">
      <c r="A527" s="1" t="s">
        <v>1303</v>
      </c>
      <c r="B527" s="1" t="s">
        <v>8</v>
      </c>
      <c r="C527" s="2">
        <v>45537.701681087965</v>
      </c>
      <c r="D527" s="2">
        <v>45536.01529354167</v>
      </c>
      <c r="E527" s="2">
        <v>45536.01529354167</v>
      </c>
      <c r="F527" s="1" t="s">
        <v>11546</v>
      </c>
      <c r="G527" s="1" t="s">
        <v>1304</v>
      </c>
      <c r="H527" s="1" t="s">
        <v>11547</v>
      </c>
    </row>
    <row r="528" spans="1:8" x14ac:dyDescent="0.3">
      <c r="A528" s="1" t="s">
        <v>1309</v>
      </c>
      <c r="B528" s="1" t="s">
        <v>8</v>
      </c>
      <c r="C528" s="2">
        <v>45537.701697766206</v>
      </c>
      <c r="D528" s="2">
        <v>45536.020649166669</v>
      </c>
      <c r="E528" s="2">
        <v>45536.020649166669</v>
      </c>
      <c r="F528" s="1" t="s">
        <v>11548</v>
      </c>
      <c r="G528" s="1" t="s">
        <v>1310</v>
      </c>
      <c r="H528" s="1" t="s">
        <v>11549</v>
      </c>
    </row>
    <row r="529" spans="1:8" x14ac:dyDescent="0.3">
      <c r="A529" s="1" t="s">
        <v>1311</v>
      </c>
      <c r="B529" s="1" t="s">
        <v>8</v>
      </c>
      <c r="C529" s="2">
        <v>45537.701709710651</v>
      </c>
      <c r="D529" s="2">
        <v>45536.025943356479</v>
      </c>
      <c r="E529" s="2">
        <v>45536.025943356479</v>
      </c>
      <c r="F529" s="1" t="s">
        <v>11550</v>
      </c>
      <c r="G529" s="1" t="s">
        <v>1312</v>
      </c>
      <c r="H529" s="1" t="s">
        <v>11551</v>
      </c>
    </row>
    <row r="530" spans="1:8" x14ac:dyDescent="0.3">
      <c r="A530" s="1" t="s">
        <v>1313</v>
      </c>
      <c r="B530" s="1" t="s">
        <v>8</v>
      </c>
      <c r="C530" s="2">
        <v>45537.701729016204</v>
      </c>
      <c r="D530" s="2">
        <v>45536.027444513886</v>
      </c>
      <c r="E530" s="2">
        <v>45536.027444398147</v>
      </c>
      <c r="F530" s="1" t="s">
        <v>11552</v>
      </c>
      <c r="G530" s="1" t="s">
        <v>1314</v>
      </c>
      <c r="H530" s="1" t="s">
        <v>11553</v>
      </c>
    </row>
    <row r="531" spans="1:8" x14ac:dyDescent="0.3">
      <c r="A531" s="1" t="s">
        <v>1315</v>
      </c>
      <c r="B531" s="1" t="s">
        <v>8</v>
      </c>
      <c r="C531" s="2">
        <v>45537.701738657408</v>
      </c>
      <c r="D531" s="2">
        <v>45536.028563611108</v>
      </c>
      <c r="E531" s="2">
        <v>45536.028563611108</v>
      </c>
      <c r="F531" s="1" t="s">
        <v>11554</v>
      </c>
      <c r="G531" s="1" t="s">
        <v>1316</v>
      </c>
      <c r="H531" s="1" t="s">
        <v>11555</v>
      </c>
    </row>
    <row r="532" spans="1:8" x14ac:dyDescent="0.3">
      <c r="A532" s="1" t="s">
        <v>1317</v>
      </c>
      <c r="B532" s="1" t="s">
        <v>8</v>
      </c>
      <c r="C532" s="2">
        <v>45537.701747314815</v>
      </c>
      <c r="D532" s="2">
        <v>45536.029758217592</v>
      </c>
      <c r="E532" s="2">
        <v>45536.029758217592</v>
      </c>
      <c r="F532" s="1" t="s">
        <v>11556</v>
      </c>
      <c r="G532" s="1" t="s">
        <v>1318</v>
      </c>
      <c r="H532" s="1" t="s">
        <v>11557</v>
      </c>
    </row>
    <row r="533" spans="1:8" x14ac:dyDescent="0.3">
      <c r="A533" s="1" t="s">
        <v>1319</v>
      </c>
      <c r="B533" s="1" t="s">
        <v>8</v>
      </c>
      <c r="C533" s="2">
        <v>45537.701757592593</v>
      </c>
      <c r="D533" s="2">
        <v>45536.031423159722</v>
      </c>
      <c r="E533" s="2">
        <v>45536.031423159722</v>
      </c>
      <c r="F533" s="1" t="s">
        <v>11558</v>
      </c>
      <c r="G533" s="1" t="s">
        <v>1320</v>
      </c>
      <c r="H533" s="1" t="s">
        <v>11559</v>
      </c>
    </row>
    <row r="534" spans="1:8" x14ac:dyDescent="0.3">
      <c r="A534" s="1" t="s">
        <v>1321</v>
      </c>
      <c r="B534" s="1" t="s">
        <v>8</v>
      </c>
      <c r="C534" s="2">
        <v>45537.701766956015</v>
      </c>
      <c r="D534" s="2">
        <v>45536.032808391203</v>
      </c>
      <c r="E534" s="2">
        <v>45536.032808391203</v>
      </c>
      <c r="F534" s="1" t="s">
        <v>11560</v>
      </c>
      <c r="G534" s="1" t="s">
        <v>1322</v>
      </c>
      <c r="H534" s="1" t="s">
        <v>11561</v>
      </c>
    </row>
    <row r="535" spans="1:8" x14ac:dyDescent="0.3">
      <c r="A535" s="1" t="s">
        <v>1323</v>
      </c>
      <c r="B535" s="1" t="s">
        <v>8</v>
      </c>
      <c r="C535" s="2">
        <v>45537.701776030095</v>
      </c>
      <c r="D535" s="2">
        <v>45536.034335983793</v>
      </c>
      <c r="E535" s="2">
        <v>45536.034335960649</v>
      </c>
      <c r="F535" s="1" t="s">
        <v>11562</v>
      </c>
      <c r="G535" s="1" t="s">
        <v>1324</v>
      </c>
      <c r="H535" s="1" t="s">
        <v>11563</v>
      </c>
    </row>
    <row r="536" spans="1:8" x14ac:dyDescent="0.3">
      <c r="A536" s="1" t="s">
        <v>1325</v>
      </c>
      <c r="B536" s="1" t="s">
        <v>8</v>
      </c>
      <c r="C536" s="2">
        <v>45537.70178358796</v>
      </c>
      <c r="D536" s="2">
        <v>45536.035545659724</v>
      </c>
      <c r="E536" s="2">
        <v>45536.035545659724</v>
      </c>
      <c r="F536" s="1" t="s">
        <v>11564</v>
      </c>
      <c r="G536" s="1" t="s">
        <v>1326</v>
      </c>
      <c r="H536" s="1" t="s">
        <v>11565</v>
      </c>
    </row>
    <row r="537" spans="1:8" x14ac:dyDescent="0.3">
      <c r="A537" s="1" t="s">
        <v>1327</v>
      </c>
      <c r="B537" s="1" t="s">
        <v>8</v>
      </c>
      <c r="C537" s="2">
        <v>45537.701794328706</v>
      </c>
      <c r="D537" s="2">
        <v>45536.037080983799</v>
      </c>
      <c r="E537" s="2">
        <v>45536.037080983799</v>
      </c>
      <c r="F537" s="1" t="s">
        <v>11566</v>
      </c>
      <c r="G537" s="1" t="s">
        <v>1328</v>
      </c>
      <c r="H537" s="1" t="s">
        <v>11567</v>
      </c>
    </row>
    <row r="538" spans="1:8" x14ac:dyDescent="0.3">
      <c r="A538" s="1" t="s">
        <v>1329</v>
      </c>
      <c r="B538" s="1" t="s">
        <v>8</v>
      </c>
      <c r="C538" s="2">
        <v>45537.701803854165</v>
      </c>
      <c r="D538" s="2">
        <v>45536.038230347222</v>
      </c>
      <c r="E538" s="2">
        <v>45536.038230347222</v>
      </c>
      <c r="F538" s="1" t="s">
        <v>11568</v>
      </c>
      <c r="G538" s="1" t="s">
        <v>1330</v>
      </c>
      <c r="H538" s="1" t="s">
        <v>11569</v>
      </c>
    </row>
    <row r="539" spans="1:8" x14ac:dyDescent="0.3">
      <c r="A539" s="1" t="s">
        <v>1331</v>
      </c>
      <c r="B539" s="1" t="s">
        <v>8</v>
      </c>
      <c r="C539" s="2">
        <v>45537.70181140046</v>
      </c>
      <c r="D539" s="2">
        <v>45536.040006157411</v>
      </c>
      <c r="E539" s="2">
        <v>45536.040006157411</v>
      </c>
      <c r="F539" s="1" t="s">
        <v>11570</v>
      </c>
      <c r="G539" s="1" t="s">
        <v>1332</v>
      </c>
      <c r="H539" s="1" t="s">
        <v>11571</v>
      </c>
    </row>
    <row r="540" spans="1:8" x14ac:dyDescent="0.3">
      <c r="A540" s="1" t="s">
        <v>1333</v>
      </c>
      <c r="B540" s="1" t="s">
        <v>8</v>
      </c>
      <c r="C540" s="2">
        <v>45537.701821921299</v>
      </c>
      <c r="D540" s="2">
        <v>45536.041393217594</v>
      </c>
      <c r="E540" s="2">
        <v>45536.041393217594</v>
      </c>
      <c r="F540" s="1" t="s">
        <v>11572</v>
      </c>
      <c r="G540" s="1" t="s">
        <v>1334</v>
      </c>
      <c r="H540" s="1" t="s">
        <v>11573</v>
      </c>
    </row>
    <row r="541" spans="1:8" x14ac:dyDescent="0.3">
      <c r="A541" s="1" t="s">
        <v>1335</v>
      </c>
      <c r="B541" s="1" t="s">
        <v>8</v>
      </c>
      <c r="C541" s="2">
        <v>45537.701831168983</v>
      </c>
      <c r="D541" s="2">
        <v>45536.043243460648</v>
      </c>
      <c r="E541" s="2">
        <v>45536.043243460648</v>
      </c>
      <c r="F541" s="1" t="s">
        <v>11574</v>
      </c>
      <c r="G541" s="1" t="s">
        <v>1336</v>
      </c>
      <c r="H541" s="1" t="s">
        <v>11575</v>
      </c>
    </row>
    <row r="542" spans="1:8" x14ac:dyDescent="0.3">
      <c r="A542" s="1" t="s">
        <v>1337</v>
      </c>
      <c r="B542" s="1" t="s">
        <v>8</v>
      </c>
      <c r="C542" s="2">
        <v>45537.701839293979</v>
      </c>
      <c r="D542" s="2">
        <v>45536.044782638892</v>
      </c>
      <c r="E542" s="2">
        <v>45536.044782638892</v>
      </c>
      <c r="F542" s="1" t="s">
        <v>11576</v>
      </c>
      <c r="G542" s="1" t="s">
        <v>1338</v>
      </c>
      <c r="H542" s="1" t="s">
        <v>11577</v>
      </c>
    </row>
    <row r="543" spans="1:8" x14ac:dyDescent="0.3">
      <c r="A543" s="1" t="s">
        <v>1339</v>
      </c>
      <c r="B543" s="1" t="s">
        <v>8</v>
      </c>
      <c r="C543" s="2">
        <v>45537.701851412035</v>
      </c>
      <c r="D543" s="2">
        <v>45536.04700604167</v>
      </c>
      <c r="E543" s="2">
        <v>45536.04700604167</v>
      </c>
      <c r="F543" s="1" t="s">
        <v>11578</v>
      </c>
      <c r="G543" s="1" t="s">
        <v>1340</v>
      </c>
      <c r="H543" s="1" t="s">
        <v>11579</v>
      </c>
    </row>
    <row r="544" spans="1:8" x14ac:dyDescent="0.3">
      <c r="A544" s="1" t="s">
        <v>1341</v>
      </c>
      <c r="B544" s="1" t="s">
        <v>8</v>
      </c>
      <c r="C544" s="2">
        <v>45537.701861319445</v>
      </c>
      <c r="D544" s="2">
        <v>45536.049319155092</v>
      </c>
      <c r="E544" s="2">
        <v>45536.049319155092</v>
      </c>
      <c r="F544" s="1" t="s">
        <v>11580</v>
      </c>
      <c r="G544" s="1" t="s">
        <v>1342</v>
      </c>
      <c r="H544" s="1" t="s">
        <v>11581</v>
      </c>
    </row>
    <row r="545" spans="1:8" x14ac:dyDescent="0.3">
      <c r="A545" s="1" t="s">
        <v>1343</v>
      </c>
      <c r="B545" s="1" t="s">
        <v>8</v>
      </c>
      <c r="C545" s="2">
        <v>45537.701871481484</v>
      </c>
      <c r="D545" s="2">
        <v>45536.050981875</v>
      </c>
      <c r="E545" s="2">
        <v>45536.050981875</v>
      </c>
      <c r="F545" s="1" t="s">
        <v>11582</v>
      </c>
      <c r="G545" s="1" t="s">
        <v>1344</v>
      </c>
      <c r="H545" s="1" t="s">
        <v>11583</v>
      </c>
    </row>
    <row r="546" spans="1:8" x14ac:dyDescent="0.3">
      <c r="A546" s="1" t="s">
        <v>1345</v>
      </c>
      <c r="B546" s="1" t="s">
        <v>8</v>
      </c>
      <c r="C546" s="2">
        <v>45537.701880138891</v>
      </c>
      <c r="D546" s="2">
        <v>45536.053381215279</v>
      </c>
      <c r="E546" s="2">
        <v>45536.053381215279</v>
      </c>
      <c r="F546" s="1" t="s">
        <v>11584</v>
      </c>
      <c r="G546" s="1" t="s">
        <v>1346</v>
      </c>
      <c r="H546" s="1" t="s">
        <v>11585</v>
      </c>
    </row>
    <row r="547" spans="1:8" x14ac:dyDescent="0.3">
      <c r="A547" s="1" t="s">
        <v>1347</v>
      </c>
      <c r="B547" s="1" t="s">
        <v>8</v>
      </c>
      <c r="C547" s="2">
        <v>45537.701888553238</v>
      </c>
      <c r="D547" s="2">
        <v>45536.055273935184</v>
      </c>
      <c r="E547" s="2">
        <v>45536.055273935184</v>
      </c>
      <c r="F547" s="1" t="s">
        <v>11586</v>
      </c>
      <c r="G547" s="1" t="s">
        <v>1348</v>
      </c>
      <c r="H547" s="1" t="s">
        <v>11587</v>
      </c>
    </row>
    <row r="548" spans="1:8" x14ac:dyDescent="0.3">
      <c r="A548" s="1" t="s">
        <v>1349</v>
      </c>
      <c r="B548" s="1" t="s">
        <v>8</v>
      </c>
      <c r="C548" s="2">
        <v>45537.701897523148</v>
      </c>
      <c r="D548" s="2">
        <v>45536.05672572917</v>
      </c>
      <c r="E548" s="2">
        <v>45536.05672572917</v>
      </c>
      <c r="F548" s="1" t="s">
        <v>11588</v>
      </c>
      <c r="G548" s="1" t="s">
        <v>1350</v>
      </c>
      <c r="H548" s="1" t="s">
        <v>11589</v>
      </c>
    </row>
    <row r="549" spans="1:8" x14ac:dyDescent="0.3">
      <c r="A549" s="1" t="s">
        <v>1351</v>
      </c>
      <c r="B549" s="1" t="s">
        <v>8</v>
      </c>
      <c r="C549" s="2">
        <v>45537.701906006943</v>
      </c>
      <c r="D549" s="2">
        <v>45536.058322337965</v>
      </c>
      <c r="E549" s="2">
        <v>45536.058322337965</v>
      </c>
      <c r="F549" s="1" t="s">
        <v>11590</v>
      </c>
      <c r="G549" s="1" t="s">
        <v>1352</v>
      </c>
      <c r="H549" s="1" t="s">
        <v>11591</v>
      </c>
    </row>
    <row r="550" spans="1:8" x14ac:dyDescent="0.3">
      <c r="A550" s="1" t="s">
        <v>1353</v>
      </c>
      <c r="B550" s="1" t="s">
        <v>8</v>
      </c>
      <c r="C550" s="2">
        <v>45537.701916307873</v>
      </c>
      <c r="D550" s="2">
        <v>45536.060311875</v>
      </c>
      <c r="E550" s="2">
        <v>45536.060311875</v>
      </c>
      <c r="F550" s="1" t="s">
        <v>11592</v>
      </c>
      <c r="G550" s="1" t="s">
        <v>1354</v>
      </c>
      <c r="H550" s="1" t="s">
        <v>11593</v>
      </c>
    </row>
    <row r="551" spans="1:8" x14ac:dyDescent="0.3">
      <c r="A551" s="1" t="s">
        <v>1355</v>
      </c>
      <c r="B551" s="1" t="s">
        <v>8</v>
      </c>
      <c r="C551" s="2">
        <v>45537.701925300928</v>
      </c>
      <c r="D551" s="2">
        <v>45536.061659930558</v>
      </c>
      <c r="E551" s="2">
        <v>45536.061659930558</v>
      </c>
      <c r="F551" s="1" t="s">
        <v>11594</v>
      </c>
      <c r="G551" s="1" t="s">
        <v>1356</v>
      </c>
      <c r="H551" s="1" t="s">
        <v>11595</v>
      </c>
    </row>
    <row r="552" spans="1:8" x14ac:dyDescent="0.3">
      <c r="A552" s="1" t="s">
        <v>1357</v>
      </c>
      <c r="B552" s="1" t="s">
        <v>8</v>
      </c>
      <c r="C552" s="2">
        <v>45537.701936944446</v>
      </c>
      <c r="D552" s="2">
        <v>45536.063608784723</v>
      </c>
      <c r="E552" s="2">
        <v>45536.063608784723</v>
      </c>
      <c r="F552" s="1" t="s">
        <v>11596</v>
      </c>
      <c r="G552" s="1" t="s">
        <v>1358</v>
      </c>
      <c r="H552" s="1" t="s">
        <v>11597</v>
      </c>
    </row>
    <row r="553" spans="1:8" x14ac:dyDescent="0.3">
      <c r="A553" s="1" t="s">
        <v>1359</v>
      </c>
      <c r="B553" s="1" t="s">
        <v>8</v>
      </c>
      <c r="C553" s="2">
        <v>45537.701950312498</v>
      </c>
      <c r="D553" s="2">
        <v>45536.066545752314</v>
      </c>
      <c r="E553" s="2">
        <v>45536.066545752314</v>
      </c>
      <c r="F553" s="1" t="s">
        <v>11598</v>
      </c>
      <c r="G553" s="1" t="s">
        <v>1360</v>
      </c>
      <c r="H553" s="1" t="s">
        <v>11599</v>
      </c>
    </row>
    <row r="554" spans="1:8" x14ac:dyDescent="0.3">
      <c r="A554" s="1" t="s">
        <v>1361</v>
      </c>
      <c r="B554" s="1" t="s">
        <v>8</v>
      </c>
      <c r="C554" s="2">
        <v>45537.701971527778</v>
      </c>
      <c r="D554" s="2">
        <v>45536.068326342589</v>
      </c>
      <c r="E554" s="2">
        <v>45536.068326342589</v>
      </c>
      <c r="F554" s="1" t="s">
        <v>11600</v>
      </c>
      <c r="G554" s="1" t="s">
        <v>1362</v>
      </c>
      <c r="H554" s="1" t="s">
        <v>11601</v>
      </c>
    </row>
    <row r="555" spans="1:8" x14ac:dyDescent="0.3">
      <c r="A555" s="1" t="s">
        <v>1363</v>
      </c>
      <c r="B555" s="1" t="s">
        <v>8</v>
      </c>
      <c r="C555" s="2">
        <v>45537.701983206018</v>
      </c>
      <c r="D555" s="2">
        <v>45536.070045636574</v>
      </c>
      <c r="E555" s="2">
        <v>45536.070045636574</v>
      </c>
      <c r="F555" s="1" t="s">
        <v>11602</v>
      </c>
      <c r="G555" s="1" t="s">
        <v>1364</v>
      </c>
      <c r="H555" s="1" t="s">
        <v>11603</v>
      </c>
    </row>
    <row r="556" spans="1:8" x14ac:dyDescent="0.3">
      <c r="A556" s="1" t="s">
        <v>1365</v>
      </c>
      <c r="B556" s="1" t="s">
        <v>8</v>
      </c>
      <c r="C556" s="2">
        <v>45537.70199076389</v>
      </c>
      <c r="D556" s="2">
        <v>45536.071804861109</v>
      </c>
      <c r="E556" s="2">
        <v>45536.071804861109</v>
      </c>
      <c r="F556" s="1" t="s">
        <v>11604</v>
      </c>
      <c r="G556" s="1" t="s">
        <v>1366</v>
      </c>
      <c r="H556" s="1" t="s">
        <v>11605</v>
      </c>
    </row>
    <row r="557" spans="1:8" x14ac:dyDescent="0.3">
      <c r="A557" s="1" t="s">
        <v>1367</v>
      </c>
      <c r="B557" s="1" t="s">
        <v>8</v>
      </c>
      <c r="C557" s="2">
        <v>45537.702008726854</v>
      </c>
      <c r="D557" s="2">
        <v>45536.077207696762</v>
      </c>
      <c r="E557" s="2">
        <v>45536.077207696762</v>
      </c>
      <c r="F557" s="1" t="s">
        <v>11606</v>
      </c>
      <c r="G557" s="1" t="s">
        <v>1368</v>
      </c>
      <c r="H557" s="1" t="s">
        <v>11607</v>
      </c>
    </row>
    <row r="558" spans="1:8" x14ac:dyDescent="0.3">
      <c r="A558" s="1" t="s">
        <v>1369</v>
      </c>
      <c r="B558" s="1" t="s">
        <v>8</v>
      </c>
      <c r="C558" s="2">
        <v>45537.702035127317</v>
      </c>
      <c r="D558" s="2">
        <v>45536.07945834491</v>
      </c>
      <c r="E558" s="2">
        <v>45536.07945834491</v>
      </c>
      <c r="F558" s="1" t="s">
        <v>11608</v>
      </c>
      <c r="G558" s="1" t="s">
        <v>1370</v>
      </c>
      <c r="H558" s="1" t="s">
        <v>11609</v>
      </c>
    </row>
    <row r="559" spans="1:8" x14ac:dyDescent="0.3">
      <c r="A559" s="1" t="s">
        <v>1371</v>
      </c>
      <c r="B559" s="1" t="s">
        <v>8</v>
      </c>
      <c r="C559" s="2">
        <v>45537.702058912037</v>
      </c>
      <c r="D559" s="2">
        <v>45536.080686018518</v>
      </c>
      <c r="E559" s="2">
        <v>45536.080686018518</v>
      </c>
      <c r="F559" s="1" t="s">
        <v>11610</v>
      </c>
      <c r="G559" s="1" t="s">
        <v>1372</v>
      </c>
      <c r="H559" s="1" t="s">
        <v>11611</v>
      </c>
    </row>
    <row r="560" spans="1:8" x14ac:dyDescent="0.3">
      <c r="A560" s="1" t="s">
        <v>1375</v>
      </c>
      <c r="B560" s="1" t="s">
        <v>8</v>
      </c>
      <c r="C560" s="2">
        <v>45537.702074305555</v>
      </c>
      <c r="D560" s="2">
        <v>45536.083535891201</v>
      </c>
      <c r="E560" s="2">
        <v>45536.083535891201</v>
      </c>
      <c r="F560" s="1" t="s">
        <v>11612</v>
      </c>
      <c r="G560" s="1" t="s">
        <v>1376</v>
      </c>
      <c r="H560" s="1" t="s">
        <v>11613</v>
      </c>
    </row>
    <row r="561" spans="1:8" x14ac:dyDescent="0.3">
      <c r="A561" s="1" t="s">
        <v>1377</v>
      </c>
      <c r="B561" s="1" t="s">
        <v>8</v>
      </c>
      <c r="C561" s="2">
        <v>45537.702090208331</v>
      </c>
      <c r="D561" s="2">
        <v>45536.08554226852</v>
      </c>
      <c r="E561" s="2">
        <v>45536.08554226852</v>
      </c>
      <c r="F561" s="1" t="s">
        <v>11614</v>
      </c>
      <c r="G561" s="1" t="s">
        <v>1378</v>
      </c>
      <c r="H561" s="1" t="s">
        <v>11615</v>
      </c>
    </row>
    <row r="562" spans="1:8" x14ac:dyDescent="0.3">
      <c r="A562" s="1" t="s">
        <v>1379</v>
      </c>
      <c r="B562" s="1" t="s">
        <v>8</v>
      </c>
      <c r="C562" s="2">
        <v>45537.702105150463</v>
      </c>
      <c r="D562" s="2">
        <v>45536.086917488428</v>
      </c>
      <c r="E562" s="2">
        <v>45536.086917488428</v>
      </c>
      <c r="F562" s="1" t="s">
        <v>11616</v>
      </c>
      <c r="G562" s="1" t="s">
        <v>1380</v>
      </c>
      <c r="H562" s="1" t="s">
        <v>11617</v>
      </c>
    </row>
    <row r="563" spans="1:8" x14ac:dyDescent="0.3">
      <c r="A563" s="1" t="s">
        <v>1381</v>
      </c>
      <c r="B563" s="1" t="s">
        <v>8</v>
      </c>
      <c r="C563" s="2">
        <v>45537.70212357639</v>
      </c>
      <c r="D563" s="2">
        <v>45536.091486747682</v>
      </c>
      <c r="E563" s="2">
        <v>45536.091486747682</v>
      </c>
      <c r="F563" s="1" t="s">
        <v>11618</v>
      </c>
      <c r="G563" s="1" t="s">
        <v>1382</v>
      </c>
      <c r="H563" s="1" t="s">
        <v>11619</v>
      </c>
    </row>
    <row r="564" spans="1:8" x14ac:dyDescent="0.3">
      <c r="A564" s="1" t="s">
        <v>1383</v>
      </c>
      <c r="B564" s="1" t="s">
        <v>8</v>
      </c>
      <c r="C564" s="2">
        <v>45537.702169583332</v>
      </c>
      <c r="D564" s="2">
        <v>45536.099098078703</v>
      </c>
      <c r="E564" s="2">
        <v>45536.099098055558</v>
      </c>
      <c r="F564" s="1" t="s">
        <v>11620</v>
      </c>
      <c r="G564" s="1" t="s">
        <v>1384</v>
      </c>
      <c r="H564" s="1" t="s">
        <v>11621</v>
      </c>
    </row>
    <row r="565" spans="1:8" x14ac:dyDescent="0.3">
      <c r="A565" s="1" t="s">
        <v>1385</v>
      </c>
      <c r="B565" s="1" t="s">
        <v>8</v>
      </c>
      <c r="C565" s="2">
        <v>45537.702209444447</v>
      </c>
      <c r="D565" s="2">
        <v>45536.10066019676</v>
      </c>
      <c r="E565" s="2">
        <v>45536.10066019676</v>
      </c>
      <c r="F565" s="1" t="s">
        <v>11622</v>
      </c>
      <c r="G565" s="1" t="s">
        <v>1386</v>
      </c>
      <c r="H565" s="1" t="s">
        <v>11623</v>
      </c>
    </row>
    <row r="566" spans="1:8" x14ac:dyDescent="0.3">
      <c r="A566" s="1" t="s">
        <v>1387</v>
      </c>
      <c r="B566" s="1" t="s">
        <v>8</v>
      </c>
      <c r="C566" s="2">
        <v>45537.702229363429</v>
      </c>
      <c r="D566" s="2">
        <v>45536.103590069448</v>
      </c>
      <c r="E566" s="2">
        <v>45536.103590069448</v>
      </c>
      <c r="F566" s="1" t="s">
        <v>11624</v>
      </c>
      <c r="G566" s="1" t="s">
        <v>1388</v>
      </c>
      <c r="H566" s="1" t="s">
        <v>11625</v>
      </c>
    </row>
    <row r="567" spans="1:8" x14ac:dyDescent="0.3">
      <c r="A567" s="1" t="s">
        <v>1389</v>
      </c>
      <c r="B567" s="1" t="s">
        <v>8</v>
      </c>
      <c r="C567" s="2">
        <v>45537.702253750002</v>
      </c>
      <c r="D567" s="2">
        <v>45536.106643043982</v>
      </c>
      <c r="E567" s="2">
        <v>45536.106643043982</v>
      </c>
      <c r="F567" s="1" t="s">
        <v>11626</v>
      </c>
      <c r="G567" s="1" t="s">
        <v>1390</v>
      </c>
      <c r="H567" s="1" t="s">
        <v>11627</v>
      </c>
    </row>
    <row r="568" spans="1:8" x14ac:dyDescent="0.3">
      <c r="A568" s="1" t="s">
        <v>1391</v>
      </c>
      <c r="B568" s="1" t="s">
        <v>8</v>
      </c>
      <c r="C568" s="2">
        <v>45537.702282465281</v>
      </c>
      <c r="D568" s="2">
        <v>45536.107727743052</v>
      </c>
      <c r="E568" s="2">
        <v>45536.107727743052</v>
      </c>
      <c r="F568" s="1" t="s">
        <v>11628</v>
      </c>
      <c r="G568" s="1" t="s">
        <v>1392</v>
      </c>
      <c r="H568" s="1" t="s">
        <v>11629</v>
      </c>
    </row>
    <row r="569" spans="1:8" x14ac:dyDescent="0.3">
      <c r="A569" s="1" t="s">
        <v>1393</v>
      </c>
      <c r="B569" s="1" t="s">
        <v>8</v>
      </c>
      <c r="C569" s="2">
        <v>45537.702299930555</v>
      </c>
      <c r="D569" s="2">
        <v>45536.113864062499</v>
      </c>
      <c r="E569" s="2">
        <v>45536.113863958337</v>
      </c>
      <c r="F569" s="1" t="s">
        <v>11630</v>
      </c>
      <c r="G569" s="1" t="s">
        <v>1394</v>
      </c>
      <c r="H569" s="1" t="s">
        <v>11631</v>
      </c>
    </row>
    <row r="570" spans="1:8" x14ac:dyDescent="0.3">
      <c r="A570" s="1" t="s">
        <v>1395</v>
      </c>
      <c r="B570" s="1" t="s">
        <v>8</v>
      </c>
      <c r="C570" s="2">
        <v>45537.702344814817</v>
      </c>
      <c r="D570" s="2">
        <v>45536.115098344904</v>
      </c>
      <c r="E570" s="2">
        <v>45536.115098344904</v>
      </c>
      <c r="F570" s="1" t="s">
        <v>11632</v>
      </c>
      <c r="G570" s="1" t="s">
        <v>1396</v>
      </c>
      <c r="H570" s="1" t="s">
        <v>11633</v>
      </c>
    </row>
    <row r="571" spans="1:8" x14ac:dyDescent="0.3">
      <c r="A571" s="1" t="s">
        <v>1397</v>
      </c>
      <c r="B571" s="1" t="s">
        <v>8</v>
      </c>
      <c r="C571" s="2">
        <v>45537.702345289355</v>
      </c>
      <c r="D571" s="2">
        <v>45536.11688425926</v>
      </c>
      <c r="E571" s="2">
        <v>45536.11688425926</v>
      </c>
      <c r="F571" s="1" t="s">
        <v>11634</v>
      </c>
      <c r="G571" s="1" t="s">
        <v>1398</v>
      </c>
      <c r="H571" s="1" t="s">
        <v>11635</v>
      </c>
    </row>
    <row r="572" spans="1:8" x14ac:dyDescent="0.3">
      <c r="A572" s="1" t="s">
        <v>1399</v>
      </c>
      <c r="B572" s="1" t="s">
        <v>8</v>
      </c>
      <c r="C572" s="2">
        <v>45537.702362037038</v>
      </c>
      <c r="D572" s="2">
        <v>45536.118236296294</v>
      </c>
      <c r="E572" s="2">
        <v>45536.118236296294</v>
      </c>
      <c r="F572" s="1" t="s">
        <v>11636</v>
      </c>
      <c r="G572" s="1" t="s">
        <v>1400</v>
      </c>
      <c r="H572" s="1" t="s">
        <v>11637</v>
      </c>
    </row>
    <row r="573" spans="1:8" x14ac:dyDescent="0.3">
      <c r="A573" s="1" t="s">
        <v>1401</v>
      </c>
      <c r="B573" s="1" t="s">
        <v>8</v>
      </c>
      <c r="C573" s="2">
        <v>45537.702375972221</v>
      </c>
      <c r="D573" s="2">
        <v>45536.119927326392</v>
      </c>
      <c r="E573" s="2">
        <v>45536.119927326392</v>
      </c>
      <c r="F573" s="1" t="s">
        <v>11638</v>
      </c>
      <c r="G573" s="1" t="s">
        <v>1402</v>
      </c>
      <c r="H573" s="1" t="s">
        <v>11639</v>
      </c>
    </row>
    <row r="574" spans="1:8" x14ac:dyDescent="0.3">
      <c r="A574" s="1" t="s">
        <v>1403</v>
      </c>
      <c r="B574" s="1" t="s">
        <v>8</v>
      </c>
      <c r="C574" s="2">
        <v>45537.702393067128</v>
      </c>
      <c r="D574" s="2">
        <v>45536.12164784722</v>
      </c>
      <c r="E574" s="2">
        <v>45536.12164784722</v>
      </c>
      <c r="F574" s="1" t="s">
        <v>11640</v>
      </c>
      <c r="G574" s="1" t="s">
        <v>1404</v>
      </c>
      <c r="H574" s="1" t="s">
        <v>11641</v>
      </c>
    </row>
    <row r="575" spans="1:8" x14ac:dyDescent="0.3">
      <c r="A575" s="1" t="s">
        <v>1405</v>
      </c>
      <c r="B575" s="1" t="s">
        <v>8</v>
      </c>
      <c r="C575" s="2">
        <v>45537.702418009256</v>
      </c>
      <c r="D575" s="2">
        <v>45536.123240370369</v>
      </c>
      <c r="E575" s="2">
        <v>45536.123240370369</v>
      </c>
      <c r="F575" s="1" t="s">
        <v>11642</v>
      </c>
      <c r="G575" s="1" t="s">
        <v>1406</v>
      </c>
      <c r="H575" s="1" t="s">
        <v>11643</v>
      </c>
    </row>
    <row r="576" spans="1:8" x14ac:dyDescent="0.3">
      <c r="A576" s="1" t="s">
        <v>1407</v>
      </c>
      <c r="B576" s="1" t="s">
        <v>8</v>
      </c>
      <c r="C576" s="2">
        <v>45537.702437199077</v>
      </c>
      <c r="D576" s="2">
        <v>45536.125621886575</v>
      </c>
      <c r="E576" s="2">
        <v>45536.125621886575</v>
      </c>
      <c r="F576" s="1" t="s">
        <v>11644</v>
      </c>
      <c r="G576" s="1" t="s">
        <v>1408</v>
      </c>
      <c r="H576" s="1" t="s">
        <v>11645</v>
      </c>
    </row>
    <row r="577" spans="1:8" x14ac:dyDescent="0.3">
      <c r="A577" s="1" t="s">
        <v>1409</v>
      </c>
      <c r="B577" s="1" t="s">
        <v>8</v>
      </c>
      <c r="C577" s="2">
        <v>45537.702452627316</v>
      </c>
      <c r="D577" s="2">
        <v>45536.127509247686</v>
      </c>
      <c r="E577" s="2">
        <v>45536.127509247686</v>
      </c>
      <c r="F577" s="1" t="s">
        <v>11646</v>
      </c>
      <c r="G577" s="1" t="s">
        <v>1410</v>
      </c>
      <c r="H577" s="1" t="s">
        <v>11647</v>
      </c>
    </row>
    <row r="578" spans="1:8" x14ac:dyDescent="0.3">
      <c r="A578" s="1" t="s">
        <v>1411</v>
      </c>
      <c r="B578" s="1" t="s">
        <v>8</v>
      </c>
      <c r="C578" s="2">
        <v>45537.702470474534</v>
      </c>
      <c r="D578" s="2">
        <v>45536.129943622684</v>
      </c>
      <c r="E578" s="2">
        <v>45536.129943622684</v>
      </c>
      <c r="F578" s="1" t="s">
        <v>11648</v>
      </c>
      <c r="G578" s="1" t="s">
        <v>1412</v>
      </c>
      <c r="H578" s="1" t="s">
        <v>11649</v>
      </c>
    </row>
    <row r="579" spans="1:8" x14ac:dyDescent="0.3">
      <c r="A579" s="1" t="s">
        <v>1417</v>
      </c>
      <c r="B579" s="1" t="s">
        <v>8</v>
      </c>
      <c r="C579" s="2">
        <v>45537.702514629629</v>
      </c>
      <c r="D579" s="2">
        <v>45536.136069479166</v>
      </c>
      <c r="E579" s="2">
        <v>45536.136069444445</v>
      </c>
      <c r="F579" s="1" t="s">
        <v>11650</v>
      </c>
      <c r="G579" s="1" t="s">
        <v>1418</v>
      </c>
      <c r="H579" s="1" t="s">
        <v>11651</v>
      </c>
    </row>
    <row r="580" spans="1:8" x14ac:dyDescent="0.3">
      <c r="A580" s="1" t="s">
        <v>1419</v>
      </c>
      <c r="B580" s="1" t="s">
        <v>8</v>
      </c>
      <c r="C580" s="2">
        <v>45537.702538634258</v>
      </c>
      <c r="D580" s="2">
        <v>45536.138823460649</v>
      </c>
      <c r="E580" s="2">
        <v>45536.138823460649</v>
      </c>
      <c r="F580" s="1" t="s">
        <v>11652</v>
      </c>
      <c r="G580" s="1" t="s">
        <v>1420</v>
      </c>
      <c r="H580" s="1" t="s">
        <v>11653</v>
      </c>
    </row>
    <row r="581" spans="1:8" x14ac:dyDescent="0.3">
      <c r="A581" s="1" t="s">
        <v>1421</v>
      </c>
      <c r="B581" s="1" t="s">
        <v>8</v>
      </c>
      <c r="C581" s="2">
        <v>45537.70255840278</v>
      </c>
      <c r="D581" s="2">
        <v>45536.14050238426</v>
      </c>
      <c r="E581" s="2">
        <v>45536.14050238426</v>
      </c>
      <c r="F581" s="1" t="s">
        <v>11654</v>
      </c>
      <c r="G581" s="1" t="s">
        <v>1422</v>
      </c>
      <c r="H581" s="1" t="s">
        <v>11655</v>
      </c>
    </row>
    <row r="582" spans="1:8" x14ac:dyDescent="0.3">
      <c r="A582" s="1" t="s">
        <v>1423</v>
      </c>
      <c r="B582" s="1" t="s">
        <v>8</v>
      </c>
      <c r="C582" s="2">
        <v>45537.70258247685</v>
      </c>
      <c r="D582" s="2">
        <v>45536.142116180556</v>
      </c>
      <c r="E582" s="2">
        <v>45536.142116180556</v>
      </c>
      <c r="F582" s="1" t="s">
        <v>11656</v>
      </c>
      <c r="G582" s="1" t="s">
        <v>1424</v>
      </c>
      <c r="H582" s="1" t="s">
        <v>11657</v>
      </c>
    </row>
    <row r="583" spans="1:8" x14ac:dyDescent="0.3">
      <c r="A583" s="1" t="s">
        <v>1425</v>
      </c>
      <c r="B583" s="1" t="s">
        <v>8</v>
      </c>
      <c r="C583" s="2">
        <v>45537.702595046299</v>
      </c>
      <c r="D583" s="2">
        <v>45536.143716284721</v>
      </c>
      <c r="E583" s="2">
        <v>45536.143716284721</v>
      </c>
      <c r="F583" s="1" t="s">
        <v>11658</v>
      </c>
      <c r="G583" s="1" t="s">
        <v>1426</v>
      </c>
      <c r="H583" s="1" t="s">
        <v>11659</v>
      </c>
    </row>
    <row r="584" spans="1:8" x14ac:dyDescent="0.3">
      <c r="A584" s="1" t="s">
        <v>1427</v>
      </c>
      <c r="B584" s="1" t="s">
        <v>8</v>
      </c>
      <c r="C584" s="2">
        <v>45537.70261158565</v>
      </c>
      <c r="D584" s="2">
        <v>45536.145870173612</v>
      </c>
      <c r="E584" s="2">
        <v>45536.145870173612</v>
      </c>
      <c r="F584" s="1" t="s">
        <v>11660</v>
      </c>
      <c r="G584" s="1" t="s">
        <v>1428</v>
      </c>
      <c r="H584" s="1" t="s">
        <v>11661</v>
      </c>
    </row>
    <row r="585" spans="1:8" x14ac:dyDescent="0.3">
      <c r="A585" s="1" t="s">
        <v>1429</v>
      </c>
      <c r="B585" s="1" t="s">
        <v>8</v>
      </c>
      <c r="C585" s="2">
        <v>45537.702631932872</v>
      </c>
      <c r="D585" s="2">
        <v>45536.147734872684</v>
      </c>
      <c r="E585" s="2">
        <v>45536.147734872684</v>
      </c>
      <c r="F585" s="1" t="s">
        <v>11662</v>
      </c>
      <c r="G585" s="1" t="s">
        <v>1430</v>
      </c>
      <c r="H585" s="1" t="s">
        <v>11663</v>
      </c>
    </row>
    <row r="586" spans="1:8" x14ac:dyDescent="0.3">
      <c r="A586" s="1" t="s">
        <v>1431</v>
      </c>
      <c r="B586" s="1" t="s">
        <v>8</v>
      </c>
      <c r="C586" s="2">
        <v>45537.70265107639</v>
      </c>
      <c r="D586" s="2">
        <v>45536.149048634259</v>
      </c>
      <c r="E586" s="2">
        <v>45536.149048634259</v>
      </c>
      <c r="F586" s="1" t="s">
        <v>11664</v>
      </c>
      <c r="G586" s="1" t="s">
        <v>1432</v>
      </c>
      <c r="H586" s="1" t="s">
        <v>11665</v>
      </c>
    </row>
    <row r="587" spans="1:8" x14ac:dyDescent="0.3">
      <c r="A587" s="1" t="s">
        <v>1433</v>
      </c>
      <c r="B587" s="1" t="s">
        <v>8</v>
      </c>
      <c r="C587" s="2">
        <v>45537.702667997684</v>
      </c>
      <c r="D587" s="2">
        <v>45536.150569664351</v>
      </c>
      <c r="E587" s="2">
        <v>45536.150569664351</v>
      </c>
      <c r="F587" s="1" t="s">
        <v>11666</v>
      </c>
      <c r="G587" s="1" t="s">
        <v>1434</v>
      </c>
      <c r="H587" s="1" t="s">
        <v>11667</v>
      </c>
    </row>
    <row r="588" spans="1:8" x14ac:dyDescent="0.3">
      <c r="A588" s="1" t="s">
        <v>1435</v>
      </c>
      <c r="B588" s="1" t="s">
        <v>8</v>
      </c>
      <c r="C588" s="2">
        <v>45537.702684999997</v>
      </c>
      <c r="D588" s="2">
        <v>45536.155956226852</v>
      </c>
      <c r="E588" s="2">
        <v>45536.15595615741</v>
      </c>
      <c r="F588" s="1" t="s">
        <v>11668</v>
      </c>
      <c r="G588" s="1" t="s">
        <v>1436</v>
      </c>
      <c r="H588" s="1" t="s">
        <v>11669</v>
      </c>
    </row>
    <row r="589" spans="1:8" x14ac:dyDescent="0.3">
      <c r="A589" s="1" t="s">
        <v>1437</v>
      </c>
      <c r="B589" s="1" t="s">
        <v>8</v>
      </c>
      <c r="C589" s="2">
        <v>45537.702728622688</v>
      </c>
      <c r="D589" s="2">
        <v>45536.161908194445</v>
      </c>
      <c r="E589" s="2">
        <v>45536.161908078706</v>
      </c>
      <c r="F589" s="1" t="s">
        <v>11670</v>
      </c>
      <c r="G589" s="1" t="s">
        <v>1438</v>
      </c>
      <c r="H589" s="1" t="s">
        <v>11671</v>
      </c>
    </row>
    <row r="590" spans="1:8" x14ac:dyDescent="0.3">
      <c r="A590" s="1" t="s">
        <v>1439</v>
      </c>
      <c r="B590" s="1" t="s">
        <v>8</v>
      </c>
      <c r="C590" s="2">
        <v>45537.702771122684</v>
      </c>
      <c r="D590" s="2">
        <v>45536.164502824075</v>
      </c>
      <c r="E590" s="2">
        <v>45536.164502824075</v>
      </c>
      <c r="F590" s="1" t="s">
        <v>11672</v>
      </c>
      <c r="G590" s="1" t="s">
        <v>1440</v>
      </c>
      <c r="H590" s="1" t="s">
        <v>11673</v>
      </c>
    </row>
    <row r="591" spans="1:8" x14ac:dyDescent="0.3">
      <c r="A591" s="1" t="s">
        <v>1441</v>
      </c>
      <c r="B591" s="1" t="s">
        <v>8</v>
      </c>
      <c r="C591" s="2">
        <v>45537.702790543983</v>
      </c>
      <c r="D591" s="2">
        <v>45536.166289050925</v>
      </c>
      <c r="E591" s="2">
        <v>45536.166289050925</v>
      </c>
      <c r="F591" s="1" t="s">
        <v>11674</v>
      </c>
      <c r="G591" s="1" t="s">
        <v>1442</v>
      </c>
      <c r="H591" s="1" t="s">
        <v>11675</v>
      </c>
    </row>
    <row r="592" spans="1:8" x14ac:dyDescent="0.3">
      <c r="A592" s="1" t="s">
        <v>1443</v>
      </c>
      <c r="B592" s="1" t="s">
        <v>8</v>
      </c>
      <c r="C592" s="2">
        <v>45537.702808229165</v>
      </c>
      <c r="D592" s="2">
        <v>45536.16832394676</v>
      </c>
      <c r="E592" s="2">
        <v>45536.16832394676</v>
      </c>
      <c r="F592" s="1" t="s">
        <v>11676</v>
      </c>
      <c r="G592" s="1" t="s">
        <v>1444</v>
      </c>
      <c r="H592" s="1" t="s">
        <v>11677</v>
      </c>
    </row>
    <row r="593" spans="1:8" x14ac:dyDescent="0.3">
      <c r="A593" s="1" t="s">
        <v>1445</v>
      </c>
      <c r="B593" s="1" t="s">
        <v>8</v>
      </c>
      <c r="C593" s="2">
        <v>45537.702825949076</v>
      </c>
      <c r="D593" s="2">
        <v>45536.169817696762</v>
      </c>
      <c r="E593" s="2">
        <v>45536.169817696762</v>
      </c>
      <c r="F593" s="1" t="s">
        <v>11678</v>
      </c>
      <c r="G593" s="1" t="s">
        <v>1446</v>
      </c>
      <c r="H593" s="1" t="s">
        <v>11679</v>
      </c>
    </row>
    <row r="594" spans="1:8" x14ac:dyDescent="0.3">
      <c r="A594" s="1" t="s">
        <v>1447</v>
      </c>
      <c r="B594" s="1" t="s">
        <v>8</v>
      </c>
      <c r="C594" s="2">
        <v>45537.702847152781</v>
      </c>
      <c r="D594" s="2">
        <v>45536.171699375001</v>
      </c>
      <c r="E594" s="2">
        <v>45536.171699375001</v>
      </c>
      <c r="F594" s="1" t="s">
        <v>11680</v>
      </c>
      <c r="G594" s="1" t="s">
        <v>1448</v>
      </c>
      <c r="H594" s="1" t="s">
        <v>11681</v>
      </c>
    </row>
    <row r="595" spans="1:8" x14ac:dyDescent="0.3">
      <c r="A595" s="1" t="s">
        <v>1455</v>
      </c>
      <c r="B595" s="1" t="s">
        <v>8</v>
      </c>
      <c r="C595" s="2">
        <v>45537.702904837963</v>
      </c>
      <c r="D595" s="2">
        <v>45536.180569305558</v>
      </c>
      <c r="E595" s="2">
        <v>45536.180569305558</v>
      </c>
      <c r="F595" s="1" t="s">
        <v>11682</v>
      </c>
      <c r="G595" s="1" t="s">
        <v>1456</v>
      </c>
      <c r="H595" s="1" t="s">
        <v>11683</v>
      </c>
    </row>
    <row r="596" spans="1:8" x14ac:dyDescent="0.3">
      <c r="A596" s="1" t="s">
        <v>1457</v>
      </c>
      <c r="B596" s="1" t="s">
        <v>8</v>
      </c>
      <c r="C596" s="2">
        <v>45537.702921701391</v>
      </c>
      <c r="D596" s="2">
        <v>45536.187764305556</v>
      </c>
      <c r="E596" s="2">
        <v>45536.187764305556</v>
      </c>
      <c r="F596" s="1" t="s">
        <v>11684</v>
      </c>
      <c r="G596" s="1" t="s">
        <v>1458</v>
      </c>
      <c r="H596" s="1" t="s">
        <v>11685</v>
      </c>
    </row>
    <row r="597" spans="1:8" x14ac:dyDescent="0.3">
      <c r="A597" s="1" t="s">
        <v>1459</v>
      </c>
      <c r="B597" s="1" t="s">
        <v>8</v>
      </c>
      <c r="C597" s="2">
        <v>45537.702978703703</v>
      </c>
      <c r="D597" s="2">
        <v>45536.190334085652</v>
      </c>
      <c r="E597" s="2">
        <v>45536.190334085652</v>
      </c>
      <c r="F597" s="1" t="s">
        <v>11686</v>
      </c>
      <c r="G597" s="1" t="s">
        <v>1460</v>
      </c>
      <c r="H597" s="1" t="s">
        <v>11687</v>
      </c>
    </row>
    <row r="598" spans="1:8" x14ac:dyDescent="0.3">
      <c r="A598" s="1" t="s">
        <v>1461</v>
      </c>
      <c r="B598" s="1" t="s">
        <v>8</v>
      </c>
      <c r="C598" s="2">
        <v>45537.702999699075</v>
      </c>
      <c r="D598" s="2">
        <v>45536.191708819446</v>
      </c>
      <c r="E598" s="2">
        <v>45536.191708819446</v>
      </c>
      <c r="F598" s="1" t="s">
        <v>11688</v>
      </c>
      <c r="G598" s="1" t="s">
        <v>1462</v>
      </c>
      <c r="H598" s="1" t="s">
        <v>11689</v>
      </c>
    </row>
    <row r="599" spans="1:8" x14ac:dyDescent="0.3">
      <c r="A599" s="1" t="s">
        <v>1463</v>
      </c>
      <c r="B599" s="1" t="s">
        <v>8</v>
      </c>
      <c r="C599" s="2">
        <v>45537.703016724539</v>
      </c>
      <c r="D599" s="2">
        <v>45536.193642465281</v>
      </c>
      <c r="E599" s="2">
        <v>45536.193642465281</v>
      </c>
      <c r="F599" s="1" t="s">
        <v>11690</v>
      </c>
      <c r="G599" s="1" t="s">
        <v>1464</v>
      </c>
      <c r="H599" s="1" t="s">
        <v>11691</v>
      </c>
    </row>
    <row r="600" spans="1:8" x14ac:dyDescent="0.3">
      <c r="A600" s="1" t="s">
        <v>1465</v>
      </c>
      <c r="B600" s="1" t="s">
        <v>8</v>
      </c>
      <c r="C600" s="2">
        <v>45537.703029479169</v>
      </c>
      <c r="D600" s="2">
        <v>45536.195202395837</v>
      </c>
      <c r="E600" s="2">
        <v>45536.195202395837</v>
      </c>
      <c r="F600" s="1" t="s">
        <v>11692</v>
      </c>
      <c r="G600" s="1" t="s">
        <v>1466</v>
      </c>
      <c r="H600" s="1" t="s">
        <v>11693</v>
      </c>
    </row>
    <row r="601" spans="1:8" x14ac:dyDescent="0.3">
      <c r="A601" s="1" t="s">
        <v>1467</v>
      </c>
      <c r="B601" s="1" t="s">
        <v>8</v>
      </c>
      <c r="C601" s="2">
        <v>45537.703047187497</v>
      </c>
      <c r="D601" s="2">
        <v>45536.196349305559</v>
      </c>
      <c r="E601" s="2">
        <v>45536.196349305559</v>
      </c>
      <c r="F601" s="1" t="s">
        <v>11694</v>
      </c>
      <c r="G601" s="1" t="s">
        <v>1468</v>
      </c>
      <c r="H601" s="1" t="s">
        <v>11695</v>
      </c>
    </row>
    <row r="602" spans="1:8" x14ac:dyDescent="0.3">
      <c r="A602" s="1" t="s">
        <v>1469</v>
      </c>
      <c r="B602" s="1" t="s">
        <v>8</v>
      </c>
      <c r="C602" s="2">
        <v>45537.703062893517</v>
      </c>
      <c r="D602" s="2">
        <v>45536.197730972221</v>
      </c>
      <c r="E602" s="2">
        <v>45536.197730972221</v>
      </c>
      <c r="F602" s="1" t="s">
        <v>11696</v>
      </c>
      <c r="G602" s="1" t="s">
        <v>1470</v>
      </c>
      <c r="H602" s="1" t="s">
        <v>11697</v>
      </c>
    </row>
    <row r="603" spans="1:8" x14ac:dyDescent="0.3">
      <c r="A603" s="1" t="s">
        <v>1471</v>
      </c>
      <c r="B603" s="1" t="s">
        <v>8</v>
      </c>
      <c r="C603" s="2">
        <v>45537.703082777778</v>
      </c>
      <c r="D603" s="2">
        <v>45536.199640451392</v>
      </c>
      <c r="E603" s="2">
        <v>45536.199640451392</v>
      </c>
      <c r="F603" s="1" t="s">
        <v>11698</v>
      </c>
      <c r="G603" s="1" t="s">
        <v>1472</v>
      </c>
      <c r="H603" s="1" t="s">
        <v>11699</v>
      </c>
    </row>
    <row r="604" spans="1:8" x14ac:dyDescent="0.3">
      <c r="A604" s="1" t="s">
        <v>1473</v>
      </c>
      <c r="B604" s="1" t="s">
        <v>8</v>
      </c>
      <c r="C604" s="2">
        <v>45537.703099999999</v>
      </c>
      <c r="D604" s="2">
        <v>45536.201534675929</v>
      </c>
      <c r="E604" s="2">
        <v>45536.201534675929</v>
      </c>
      <c r="F604" s="1" t="s">
        <v>11700</v>
      </c>
      <c r="G604" s="1" t="s">
        <v>1474</v>
      </c>
      <c r="H604" s="1" t="s">
        <v>11701</v>
      </c>
    </row>
    <row r="605" spans="1:8" x14ac:dyDescent="0.3">
      <c r="A605" s="1" t="s">
        <v>1475</v>
      </c>
      <c r="B605" s="1" t="s">
        <v>8</v>
      </c>
      <c r="C605" s="2">
        <v>45537.703116122684</v>
      </c>
      <c r="D605" s="2">
        <v>45536.202836145836</v>
      </c>
      <c r="E605" s="2">
        <v>45536.202836145836</v>
      </c>
      <c r="F605" s="1" t="s">
        <v>11702</v>
      </c>
      <c r="G605" s="1" t="s">
        <v>1476</v>
      </c>
      <c r="H605" s="1" t="s">
        <v>11703</v>
      </c>
    </row>
    <row r="606" spans="1:8" x14ac:dyDescent="0.3">
      <c r="A606" s="1" t="s">
        <v>1477</v>
      </c>
      <c r="B606" s="1" t="s">
        <v>8</v>
      </c>
      <c r="C606" s="2">
        <v>45537.703133495372</v>
      </c>
      <c r="D606" s="2">
        <v>45536.204049976855</v>
      </c>
      <c r="E606" s="2">
        <v>45536.204049976855</v>
      </c>
      <c r="F606" s="1" t="s">
        <v>11704</v>
      </c>
      <c r="G606" s="1" t="s">
        <v>1478</v>
      </c>
      <c r="H606" s="1" t="s">
        <v>11705</v>
      </c>
    </row>
    <row r="607" spans="1:8" x14ac:dyDescent="0.3">
      <c r="A607" s="1" t="s">
        <v>1479</v>
      </c>
      <c r="B607" s="1" t="s">
        <v>8</v>
      </c>
      <c r="C607" s="2">
        <v>45537.703146898151</v>
      </c>
      <c r="D607" s="2">
        <v>45536.20554599537</v>
      </c>
      <c r="E607" s="2">
        <v>45536.20554599537</v>
      </c>
      <c r="F607" s="1" t="s">
        <v>11706</v>
      </c>
      <c r="G607" s="1" t="s">
        <v>1480</v>
      </c>
      <c r="H607" s="1" t="s">
        <v>11707</v>
      </c>
    </row>
    <row r="608" spans="1:8" x14ac:dyDescent="0.3">
      <c r="A608" s="1" t="s">
        <v>1481</v>
      </c>
      <c r="B608" s="1" t="s">
        <v>8</v>
      </c>
      <c r="C608" s="2">
        <v>45537.703162557867</v>
      </c>
      <c r="D608" s="2">
        <v>45536.207571168983</v>
      </c>
      <c r="E608" s="2">
        <v>45536.207571168983</v>
      </c>
      <c r="F608" s="1" t="s">
        <v>11708</v>
      </c>
      <c r="G608" s="1" t="s">
        <v>1482</v>
      </c>
      <c r="H608" s="1" t="s">
        <v>11709</v>
      </c>
    </row>
    <row r="609" spans="1:8" x14ac:dyDescent="0.3">
      <c r="A609" s="1" t="s">
        <v>1483</v>
      </c>
      <c r="B609" s="1" t="s">
        <v>8</v>
      </c>
      <c r="C609" s="2">
        <v>45537.703180277778</v>
      </c>
      <c r="D609" s="2">
        <v>45536.209388680552</v>
      </c>
      <c r="E609" s="2">
        <v>45536.209388680552</v>
      </c>
      <c r="F609" s="1" t="s">
        <v>11710</v>
      </c>
      <c r="G609" s="1" t="s">
        <v>1484</v>
      </c>
      <c r="H609" s="1" t="s">
        <v>11711</v>
      </c>
    </row>
    <row r="610" spans="1:8" x14ac:dyDescent="0.3">
      <c r="A610" s="1" t="s">
        <v>1485</v>
      </c>
      <c r="B610" s="1" t="s">
        <v>8</v>
      </c>
      <c r="C610" s="2">
        <v>45537.703200254633</v>
      </c>
      <c r="D610" s="2">
        <v>45536.211833136571</v>
      </c>
      <c r="E610" s="2">
        <v>45536.211833136571</v>
      </c>
      <c r="F610" s="1" t="s">
        <v>11712</v>
      </c>
      <c r="G610" s="1" t="s">
        <v>1486</v>
      </c>
      <c r="H610" s="1" t="s">
        <v>11713</v>
      </c>
    </row>
    <row r="611" spans="1:8" x14ac:dyDescent="0.3">
      <c r="A611" s="1" t="s">
        <v>1493</v>
      </c>
      <c r="B611" s="1" t="s">
        <v>8</v>
      </c>
      <c r="C611" s="2">
        <v>45537.703251412036</v>
      </c>
      <c r="D611" s="2">
        <v>45536.220116875003</v>
      </c>
      <c r="E611" s="2">
        <v>45536.220116875003</v>
      </c>
      <c r="F611" s="1" t="s">
        <v>11714</v>
      </c>
      <c r="G611" s="1" t="s">
        <v>1494</v>
      </c>
      <c r="H611" s="1" t="s">
        <v>11715</v>
      </c>
    </row>
    <row r="612" spans="1:8" x14ac:dyDescent="0.3">
      <c r="A612" s="1" t="s">
        <v>1499</v>
      </c>
      <c r="B612" s="1" t="s">
        <v>8</v>
      </c>
      <c r="C612" s="2">
        <v>45537.70329474537</v>
      </c>
      <c r="D612" s="2">
        <v>45536.227947870371</v>
      </c>
      <c r="E612" s="2">
        <v>45536.227947754633</v>
      </c>
      <c r="F612" s="1" t="s">
        <v>11716</v>
      </c>
      <c r="G612" s="1" t="s">
        <v>1500</v>
      </c>
      <c r="H612" s="1" t="s">
        <v>11717</v>
      </c>
    </row>
    <row r="613" spans="1:8" x14ac:dyDescent="0.3">
      <c r="A613" s="1" t="s">
        <v>1501</v>
      </c>
      <c r="B613" s="1" t="s">
        <v>8</v>
      </c>
      <c r="C613" s="2">
        <v>45537.703321099536</v>
      </c>
      <c r="D613" s="2">
        <v>45536.229549826392</v>
      </c>
      <c r="E613" s="2">
        <v>45536.229549826392</v>
      </c>
      <c r="F613" s="1" t="s">
        <v>11718</v>
      </c>
      <c r="G613" s="1" t="s">
        <v>1502</v>
      </c>
      <c r="H613" s="1" t="s">
        <v>11719</v>
      </c>
    </row>
    <row r="614" spans="1:8" x14ac:dyDescent="0.3">
      <c r="A614" s="1" t="s">
        <v>1503</v>
      </c>
      <c r="B614" s="1" t="s">
        <v>8</v>
      </c>
      <c r="C614" s="2">
        <v>45537.703331400466</v>
      </c>
      <c r="D614" s="2">
        <v>45536.23128068287</v>
      </c>
      <c r="E614" s="2">
        <v>45536.23128068287</v>
      </c>
      <c r="F614" s="1" t="s">
        <v>11720</v>
      </c>
      <c r="G614" s="1" t="s">
        <v>1504</v>
      </c>
      <c r="H614" s="1" t="s">
        <v>11721</v>
      </c>
    </row>
    <row r="615" spans="1:8" x14ac:dyDescent="0.3">
      <c r="A615" s="1" t="s">
        <v>1505</v>
      </c>
      <c r="B615" s="1" t="s">
        <v>8</v>
      </c>
      <c r="C615" s="2">
        <v>45537.703342685185</v>
      </c>
      <c r="D615" s="2">
        <v>45536.232862546298</v>
      </c>
      <c r="E615" s="2">
        <v>45536.232862546298</v>
      </c>
      <c r="F615" s="1" t="s">
        <v>11722</v>
      </c>
      <c r="G615" s="1" t="s">
        <v>1506</v>
      </c>
      <c r="H615" s="1" t="s">
        <v>11723</v>
      </c>
    </row>
    <row r="616" spans="1:8" x14ac:dyDescent="0.3">
      <c r="A616" s="1" t="s">
        <v>1507</v>
      </c>
      <c r="B616" s="1" t="s">
        <v>8</v>
      </c>
      <c r="C616" s="2">
        <v>45537.703350208336</v>
      </c>
      <c r="D616" s="2">
        <v>45536.234475740741</v>
      </c>
      <c r="E616" s="2">
        <v>45536.234475740741</v>
      </c>
      <c r="F616" s="1" t="s">
        <v>11724</v>
      </c>
      <c r="G616" s="1" t="s">
        <v>1508</v>
      </c>
      <c r="H616" s="1" t="s">
        <v>11725</v>
      </c>
    </row>
    <row r="617" spans="1:8" x14ac:dyDescent="0.3">
      <c r="A617" s="1" t="s">
        <v>1513</v>
      </c>
      <c r="B617" s="1" t="s">
        <v>8</v>
      </c>
      <c r="C617" s="2">
        <v>45537.703366099537</v>
      </c>
      <c r="D617" s="2">
        <v>45536.239410104165</v>
      </c>
      <c r="E617" s="2">
        <v>45536.239410104165</v>
      </c>
      <c r="F617" s="1" t="s">
        <v>11726</v>
      </c>
      <c r="G617" s="1" t="s">
        <v>1514</v>
      </c>
      <c r="H617" s="1" t="s">
        <v>11727</v>
      </c>
    </row>
    <row r="618" spans="1:8" x14ac:dyDescent="0.3">
      <c r="A618" s="1" t="s">
        <v>1515</v>
      </c>
      <c r="B618" s="1" t="s">
        <v>8</v>
      </c>
      <c r="C618" s="2">
        <v>45537.703374930556</v>
      </c>
      <c r="D618" s="2">
        <v>45536.24069510417</v>
      </c>
      <c r="E618" s="2">
        <v>45536.24069510417</v>
      </c>
      <c r="F618" s="1" t="s">
        <v>11728</v>
      </c>
      <c r="G618" s="1" t="s">
        <v>1516</v>
      </c>
      <c r="H618" s="1" t="s">
        <v>11729</v>
      </c>
    </row>
    <row r="619" spans="1:8" x14ac:dyDescent="0.3">
      <c r="A619" s="1" t="s">
        <v>1521</v>
      </c>
      <c r="B619" s="1" t="s">
        <v>8</v>
      </c>
      <c r="C619" s="2">
        <v>45537.703390462964</v>
      </c>
      <c r="D619" s="2">
        <v>45536.245633483799</v>
      </c>
      <c r="E619" s="2">
        <v>45536.245633483799</v>
      </c>
      <c r="F619" s="1" t="s">
        <v>11730</v>
      </c>
      <c r="G619" s="1" t="s">
        <v>1522</v>
      </c>
      <c r="H619" s="1" t="s">
        <v>11731</v>
      </c>
    </row>
    <row r="620" spans="1:8" x14ac:dyDescent="0.3">
      <c r="A620" s="1" t="s">
        <v>1523</v>
      </c>
      <c r="B620" s="1" t="s">
        <v>8</v>
      </c>
      <c r="C620" s="2">
        <v>45537.703399074075</v>
      </c>
      <c r="D620" s="2">
        <v>45536.247074467596</v>
      </c>
      <c r="E620" s="2">
        <v>45536.247074467596</v>
      </c>
      <c r="F620" s="1" t="s">
        <v>11732</v>
      </c>
      <c r="G620" s="1" t="s">
        <v>1524</v>
      </c>
      <c r="H620" s="1" t="s">
        <v>11733</v>
      </c>
    </row>
    <row r="621" spans="1:8" x14ac:dyDescent="0.3">
      <c r="A621" s="1" t="s">
        <v>1525</v>
      </c>
      <c r="B621" s="1" t="s">
        <v>8</v>
      </c>
      <c r="C621" s="2">
        <v>45537.703406423614</v>
      </c>
      <c r="D621" s="2">
        <v>45536.248750671293</v>
      </c>
      <c r="E621" s="2">
        <v>45536.248750671293</v>
      </c>
      <c r="F621" s="1" t="s">
        <v>11734</v>
      </c>
      <c r="G621" s="1" t="s">
        <v>1526</v>
      </c>
      <c r="H621" s="1" t="s">
        <v>11735</v>
      </c>
    </row>
    <row r="622" spans="1:8" x14ac:dyDescent="0.3">
      <c r="A622" s="1" t="s">
        <v>1527</v>
      </c>
      <c r="B622" s="1" t="s">
        <v>8</v>
      </c>
      <c r="C622" s="2">
        <v>45537.703415185184</v>
      </c>
      <c r="D622" s="2">
        <v>45536.25333579861</v>
      </c>
      <c r="E622" s="2">
        <v>45536.25333579861</v>
      </c>
      <c r="F622" s="1" t="s">
        <v>11736</v>
      </c>
      <c r="G622" s="1" t="s">
        <v>1528</v>
      </c>
      <c r="H622" s="1" t="s">
        <v>11737</v>
      </c>
    </row>
    <row r="623" spans="1:8" x14ac:dyDescent="0.3">
      <c r="A623" s="1" t="s">
        <v>1529</v>
      </c>
      <c r="B623" s="1" t="s">
        <v>8</v>
      </c>
      <c r="C623" s="2">
        <v>45537.703432337963</v>
      </c>
      <c r="D623" s="2">
        <v>45536.255565162035</v>
      </c>
      <c r="E623" s="2">
        <v>45536.255565162035</v>
      </c>
      <c r="F623" s="1" t="s">
        <v>11738</v>
      </c>
      <c r="G623" s="1" t="s">
        <v>1530</v>
      </c>
      <c r="H623" s="1" t="s">
        <v>11739</v>
      </c>
    </row>
    <row r="624" spans="1:8" x14ac:dyDescent="0.3">
      <c r="A624" s="1" t="s">
        <v>1531</v>
      </c>
      <c r="B624" s="1" t="s">
        <v>8</v>
      </c>
      <c r="C624" s="2">
        <v>45537.703441527781</v>
      </c>
      <c r="D624" s="2">
        <v>45536.261114930552</v>
      </c>
      <c r="E624" s="2">
        <v>45536.261114930552</v>
      </c>
      <c r="F624" s="1" t="s">
        <v>11740</v>
      </c>
      <c r="G624" s="1" t="s">
        <v>1532</v>
      </c>
      <c r="H624" s="1" t="s">
        <v>11741</v>
      </c>
    </row>
    <row r="625" spans="1:8" x14ac:dyDescent="0.3">
      <c r="A625" s="1" t="s">
        <v>1533</v>
      </c>
      <c r="B625" s="1" t="s">
        <v>8</v>
      </c>
      <c r="C625" s="2">
        <v>45537.703461261575</v>
      </c>
      <c r="D625" s="2">
        <v>45536.261657418981</v>
      </c>
      <c r="E625" s="2">
        <v>45536.261657303243</v>
      </c>
      <c r="F625" s="1" t="s">
        <v>11742</v>
      </c>
      <c r="G625" s="1" t="s">
        <v>1534</v>
      </c>
      <c r="H625" s="1" t="s">
        <v>11743</v>
      </c>
    </row>
    <row r="626" spans="1:8" x14ac:dyDescent="0.3">
      <c r="A626" s="1" t="s">
        <v>1535</v>
      </c>
      <c r="B626" s="1" t="s">
        <v>8</v>
      </c>
      <c r="C626" s="2">
        <v>45537.703468912034</v>
      </c>
      <c r="D626" s="2">
        <v>45536.263524884256</v>
      </c>
      <c r="E626" s="2">
        <v>45536.263524884256</v>
      </c>
      <c r="F626" s="1" t="s">
        <v>11744</v>
      </c>
      <c r="G626" s="1" t="s">
        <v>1536</v>
      </c>
      <c r="H626" s="1" t="s">
        <v>11745</v>
      </c>
    </row>
    <row r="627" spans="1:8" x14ac:dyDescent="0.3">
      <c r="A627" s="1" t="s">
        <v>1537</v>
      </c>
      <c r="B627" s="1" t="s">
        <v>8</v>
      </c>
      <c r="C627" s="2">
        <v>45537.703476643517</v>
      </c>
      <c r="D627" s="2">
        <v>45536.264870868057</v>
      </c>
      <c r="E627" s="2">
        <v>45536.264870856481</v>
      </c>
      <c r="F627" s="1" t="s">
        <v>11746</v>
      </c>
      <c r="G627" s="1" t="s">
        <v>1538</v>
      </c>
      <c r="H627" s="1" t="s">
        <v>11747</v>
      </c>
    </row>
    <row r="628" spans="1:8" x14ac:dyDescent="0.3">
      <c r="A628" s="1" t="s">
        <v>1539</v>
      </c>
      <c r="B628" s="1" t="s">
        <v>8</v>
      </c>
      <c r="C628" s="2">
        <v>45537.703482812503</v>
      </c>
      <c r="D628" s="2">
        <v>45536.26711940972</v>
      </c>
      <c r="E628" s="2">
        <v>45536.26711940972</v>
      </c>
      <c r="F628" s="1" t="s">
        <v>11748</v>
      </c>
      <c r="G628" s="1" t="s">
        <v>1540</v>
      </c>
      <c r="H628" s="1" t="s">
        <v>11749</v>
      </c>
    </row>
    <row r="629" spans="1:8" x14ac:dyDescent="0.3">
      <c r="A629" s="1" t="s">
        <v>1541</v>
      </c>
      <c r="B629" s="1" t="s">
        <v>8</v>
      </c>
      <c r="C629" s="2">
        <v>45537.703491655091</v>
      </c>
      <c r="D629" s="2">
        <v>45536.269525995369</v>
      </c>
      <c r="E629" s="2">
        <v>45536.269525995369</v>
      </c>
      <c r="F629" s="1" t="s">
        <v>11750</v>
      </c>
      <c r="G629" s="1" t="s">
        <v>1542</v>
      </c>
      <c r="H629" s="1" t="s">
        <v>11751</v>
      </c>
    </row>
    <row r="630" spans="1:8" x14ac:dyDescent="0.3">
      <c r="A630" s="1" t="s">
        <v>1543</v>
      </c>
      <c r="B630" s="1" t="s">
        <v>8</v>
      </c>
      <c r="C630" s="2">
        <v>45537.703502870369</v>
      </c>
      <c r="D630" s="2">
        <v>45536.271921921296</v>
      </c>
      <c r="E630" s="2">
        <v>45536.271921921296</v>
      </c>
      <c r="F630" s="1" t="s">
        <v>11752</v>
      </c>
      <c r="G630" s="1" t="s">
        <v>1544</v>
      </c>
      <c r="H630" s="1" t="s">
        <v>11753</v>
      </c>
    </row>
    <row r="631" spans="1:8" x14ac:dyDescent="0.3">
      <c r="A631" s="1" t="s">
        <v>1549</v>
      </c>
      <c r="B631" s="1" t="s">
        <v>8</v>
      </c>
      <c r="C631" s="2">
        <v>45537.703523055556</v>
      </c>
      <c r="D631" s="2">
        <v>45536.27759701389</v>
      </c>
      <c r="E631" s="2">
        <v>45536.27759701389</v>
      </c>
      <c r="F631" s="1" t="s">
        <v>11754</v>
      </c>
      <c r="G631" s="1" t="s">
        <v>1550</v>
      </c>
      <c r="H631" s="1" t="s">
        <v>11755</v>
      </c>
    </row>
    <row r="632" spans="1:8" x14ac:dyDescent="0.3">
      <c r="A632" s="1" t="s">
        <v>1551</v>
      </c>
      <c r="B632" s="1" t="s">
        <v>8</v>
      </c>
      <c r="C632" s="2">
        <v>45537.703532615742</v>
      </c>
      <c r="D632" s="2">
        <v>45536.278833530094</v>
      </c>
      <c r="E632" s="2">
        <v>45536.278833530094</v>
      </c>
      <c r="F632" s="1" t="s">
        <v>11756</v>
      </c>
      <c r="G632" s="1" t="s">
        <v>1552</v>
      </c>
      <c r="H632" s="1" t="s">
        <v>11757</v>
      </c>
    </row>
    <row r="633" spans="1:8" x14ac:dyDescent="0.3">
      <c r="A633" s="1" t="s">
        <v>1553</v>
      </c>
      <c r="B633" s="1" t="s">
        <v>8</v>
      </c>
      <c r="C633" s="2">
        <v>45537.70354037037</v>
      </c>
      <c r="D633" s="2">
        <v>45536.280812210651</v>
      </c>
      <c r="E633" s="2">
        <v>45536.280812210651</v>
      </c>
      <c r="F633" s="1" t="s">
        <v>11758</v>
      </c>
      <c r="G633" s="1" t="s">
        <v>1554</v>
      </c>
      <c r="H633" s="1" t="s">
        <v>11759</v>
      </c>
    </row>
    <row r="634" spans="1:8" x14ac:dyDescent="0.3">
      <c r="A634" s="1" t="s">
        <v>1555</v>
      </c>
      <c r="B634" s="1" t="s">
        <v>8</v>
      </c>
      <c r="C634" s="2">
        <v>45537.703552800929</v>
      </c>
      <c r="D634" s="2">
        <v>45536.282406192127</v>
      </c>
      <c r="E634" s="2">
        <v>45536.282406076389</v>
      </c>
      <c r="F634" s="1" t="s">
        <v>11760</v>
      </c>
      <c r="G634" s="1" t="s">
        <v>1556</v>
      </c>
      <c r="H634" s="1" t="s">
        <v>11761</v>
      </c>
    </row>
    <row r="635" spans="1:8" x14ac:dyDescent="0.3">
      <c r="A635" s="1" t="s">
        <v>1557</v>
      </c>
      <c r="B635" s="1" t="s">
        <v>8</v>
      </c>
      <c r="C635" s="2">
        <v>45537.703560532405</v>
      </c>
      <c r="D635" s="2">
        <v>45536.284865439811</v>
      </c>
      <c r="E635" s="2">
        <v>45536.284865439811</v>
      </c>
      <c r="F635" s="1" t="s">
        <v>11762</v>
      </c>
      <c r="G635" s="1" t="s">
        <v>1558</v>
      </c>
      <c r="H635" s="1" t="s">
        <v>11763</v>
      </c>
    </row>
    <row r="636" spans="1:8" x14ac:dyDescent="0.3">
      <c r="A636" s="1" t="s">
        <v>1559</v>
      </c>
      <c r="B636" s="1" t="s">
        <v>8</v>
      </c>
      <c r="C636" s="2">
        <v>45537.703575694446</v>
      </c>
      <c r="D636" s="2">
        <v>45536.286020254629</v>
      </c>
      <c r="E636" s="2">
        <v>45536.286020254629</v>
      </c>
      <c r="F636" s="1" t="s">
        <v>11764</v>
      </c>
      <c r="G636" s="1" t="s">
        <v>1560</v>
      </c>
      <c r="H636" s="1" t="s">
        <v>11765</v>
      </c>
    </row>
    <row r="637" spans="1:8" x14ac:dyDescent="0.3">
      <c r="A637" s="1" t="s">
        <v>1561</v>
      </c>
      <c r="B637" s="1" t="s">
        <v>8</v>
      </c>
      <c r="C637" s="2">
        <v>45537.703586377313</v>
      </c>
      <c r="D637" s="2">
        <v>45536.287156388891</v>
      </c>
      <c r="E637" s="2">
        <v>45536.287156388891</v>
      </c>
      <c r="F637" s="1" t="s">
        <v>11766</v>
      </c>
      <c r="G637" s="1" t="s">
        <v>1562</v>
      </c>
      <c r="H637" s="1" t="s">
        <v>11767</v>
      </c>
    </row>
    <row r="638" spans="1:8" x14ac:dyDescent="0.3">
      <c r="A638" s="1" t="s">
        <v>1563</v>
      </c>
      <c r="B638" s="1" t="s">
        <v>8</v>
      </c>
      <c r="C638" s="2">
        <v>45537.703594386578</v>
      </c>
      <c r="D638" s="2">
        <v>45536.290066365742</v>
      </c>
      <c r="E638" s="2">
        <v>45536.290066365742</v>
      </c>
      <c r="F638" s="1" t="s">
        <v>11768</v>
      </c>
      <c r="G638" s="1" t="s">
        <v>1564</v>
      </c>
      <c r="H638" s="1" t="s">
        <v>11769</v>
      </c>
    </row>
    <row r="639" spans="1:8" x14ac:dyDescent="0.3">
      <c r="A639" s="1" t="s">
        <v>1565</v>
      </c>
      <c r="B639" s="1" t="s">
        <v>8</v>
      </c>
      <c r="C639" s="2">
        <v>45537.70360951389</v>
      </c>
      <c r="D639" s="2">
        <v>45536.292302071757</v>
      </c>
      <c r="E639" s="2">
        <v>45536.292302071757</v>
      </c>
      <c r="F639" s="1" t="s">
        <v>11770</v>
      </c>
      <c r="G639" s="1" t="s">
        <v>1566</v>
      </c>
      <c r="H639" s="1" t="s">
        <v>11771</v>
      </c>
    </row>
    <row r="640" spans="1:8" x14ac:dyDescent="0.3">
      <c r="A640" s="1" t="s">
        <v>1567</v>
      </c>
      <c r="B640" s="1" t="s">
        <v>8</v>
      </c>
      <c r="C640" s="2">
        <v>45537.703622893518</v>
      </c>
      <c r="D640" s="2">
        <v>45536.293971076389</v>
      </c>
      <c r="E640" s="2">
        <v>45536.293971076389</v>
      </c>
      <c r="F640" s="1" t="s">
        <v>11772</v>
      </c>
      <c r="G640" s="1" t="s">
        <v>1568</v>
      </c>
      <c r="H640" s="1" t="s">
        <v>11773</v>
      </c>
    </row>
    <row r="641" spans="1:8" x14ac:dyDescent="0.3">
      <c r="A641" s="1" t="s">
        <v>1569</v>
      </c>
      <c r="B641" s="1" t="s">
        <v>8</v>
      </c>
      <c r="C641" s="2">
        <v>45537.703632824072</v>
      </c>
      <c r="D641" s="2">
        <v>45536.296883460651</v>
      </c>
      <c r="E641" s="2">
        <v>45536.296883460651</v>
      </c>
      <c r="F641" s="1" t="s">
        <v>11774</v>
      </c>
      <c r="G641" s="1" t="s">
        <v>1570</v>
      </c>
      <c r="H641" s="1" t="s">
        <v>11775</v>
      </c>
    </row>
    <row r="642" spans="1:8" x14ac:dyDescent="0.3">
      <c r="A642" s="1" t="s">
        <v>1571</v>
      </c>
      <c r="B642" s="1" t="s">
        <v>8</v>
      </c>
      <c r="C642" s="2">
        <v>45537.703645300928</v>
      </c>
      <c r="D642" s="2">
        <v>45536.298374016202</v>
      </c>
      <c r="E642" s="2">
        <v>45536.298374016202</v>
      </c>
      <c r="F642" s="1" t="s">
        <v>11776</v>
      </c>
      <c r="G642" s="1" t="s">
        <v>1572</v>
      </c>
      <c r="H642" s="1" t="s">
        <v>11777</v>
      </c>
    </row>
    <row r="643" spans="1:8" x14ac:dyDescent="0.3">
      <c r="A643" s="1" t="s">
        <v>1573</v>
      </c>
      <c r="B643" s="1" t="s">
        <v>8</v>
      </c>
      <c r="C643" s="2">
        <v>45537.703652037038</v>
      </c>
      <c r="D643" s="2">
        <v>45536.299775335647</v>
      </c>
      <c r="E643" s="2">
        <v>45536.299775335647</v>
      </c>
      <c r="F643" s="1" t="s">
        <v>11778</v>
      </c>
      <c r="G643" s="1" t="s">
        <v>1574</v>
      </c>
      <c r="H643" s="1" t="s">
        <v>11779</v>
      </c>
    </row>
    <row r="644" spans="1:8" x14ac:dyDescent="0.3">
      <c r="A644" s="1" t="s">
        <v>1575</v>
      </c>
      <c r="B644" s="1" t="s">
        <v>8</v>
      </c>
      <c r="C644" s="2">
        <v>45537.703660567131</v>
      </c>
      <c r="D644" s="2">
        <v>45536.301449548613</v>
      </c>
      <c r="E644" s="2">
        <v>45536.301449548613</v>
      </c>
      <c r="F644" s="1" t="s">
        <v>11780</v>
      </c>
      <c r="G644" s="1" t="s">
        <v>1576</v>
      </c>
      <c r="H644" s="1" t="s">
        <v>11781</v>
      </c>
    </row>
    <row r="645" spans="1:8" x14ac:dyDescent="0.3">
      <c r="A645" s="1" t="s">
        <v>1577</v>
      </c>
      <c r="B645" s="1" t="s">
        <v>8</v>
      </c>
      <c r="C645" s="2">
        <v>45537.703669756942</v>
      </c>
      <c r="D645" s="2">
        <v>45536.303942546299</v>
      </c>
      <c r="E645" s="2">
        <v>45536.303942546299</v>
      </c>
      <c r="F645" s="1" t="s">
        <v>11782</v>
      </c>
      <c r="G645" s="1" t="s">
        <v>1578</v>
      </c>
      <c r="H645" s="1" t="s">
        <v>11783</v>
      </c>
    </row>
    <row r="646" spans="1:8" x14ac:dyDescent="0.3">
      <c r="A646" s="1" t="s">
        <v>1579</v>
      </c>
      <c r="B646" s="1" t="s">
        <v>8</v>
      </c>
      <c r="C646" s="2">
        <v>45537.703679456019</v>
      </c>
      <c r="D646" s="2">
        <v>45536.34952009259</v>
      </c>
      <c r="E646" s="2">
        <v>45536.34952009259</v>
      </c>
      <c r="F646" s="1" t="s">
        <v>11784</v>
      </c>
      <c r="G646" s="1" t="s">
        <v>1580</v>
      </c>
      <c r="H646" s="1" t="s">
        <v>11785</v>
      </c>
    </row>
    <row r="647" spans="1:8" x14ac:dyDescent="0.3">
      <c r="A647" s="1" t="s">
        <v>1581</v>
      </c>
      <c r="B647" s="1" t="s">
        <v>8</v>
      </c>
      <c r="C647" s="2">
        <v>45537.703688969908</v>
      </c>
      <c r="D647" s="2">
        <v>45536.350898020835</v>
      </c>
      <c r="E647" s="2">
        <v>45536.350898020835</v>
      </c>
      <c r="F647" s="1" t="s">
        <v>11786</v>
      </c>
      <c r="G647" s="1" t="s">
        <v>1582</v>
      </c>
      <c r="H647" s="1" t="s">
        <v>11787</v>
      </c>
    </row>
    <row r="648" spans="1:8" x14ac:dyDescent="0.3">
      <c r="A648" s="1" t="s">
        <v>1583</v>
      </c>
      <c r="B648" s="1" t="s">
        <v>8</v>
      </c>
      <c r="C648" s="2">
        <v>45537.703695833334</v>
      </c>
      <c r="D648" s="2">
        <v>45536.353011250001</v>
      </c>
      <c r="E648" s="2">
        <v>45536.353011250001</v>
      </c>
      <c r="F648" s="1" t="s">
        <v>11788</v>
      </c>
      <c r="G648" s="1" t="s">
        <v>1584</v>
      </c>
      <c r="H648" s="1" t="s">
        <v>11789</v>
      </c>
    </row>
    <row r="649" spans="1:8" x14ac:dyDescent="0.3">
      <c r="A649" s="1" t="s">
        <v>1585</v>
      </c>
      <c r="B649" s="1" t="s">
        <v>8</v>
      </c>
      <c r="C649" s="2">
        <v>45537.703706712964</v>
      </c>
      <c r="D649" s="2">
        <v>45536.354187604164</v>
      </c>
      <c r="E649" s="2">
        <v>45536.354187604164</v>
      </c>
      <c r="F649" s="1" t="s">
        <v>11790</v>
      </c>
      <c r="G649" s="1" t="s">
        <v>1586</v>
      </c>
      <c r="H649" s="1" t="s">
        <v>11791</v>
      </c>
    </row>
    <row r="650" spans="1:8" x14ac:dyDescent="0.3">
      <c r="A650" s="1" t="s">
        <v>1587</v>
      </c>
      <c r="B650" s="1" t="s">
        <v>8</v>
      </c>
      <c r="C650" s="2">
        <v>45537.703713460651</v>
      </c>
      <c r="D650" s="2">
        <v>45536.359778865743</v>
      </c>
      <c r="E650" s="2">
        <v>45536.35977884259</v>
      </c>
      <c r="F650" s="1" t="s">
        <v>11792</v>
      </c>
      <c r="G650" s="1" t="s">
        <v>1588</v>
      </c>
      <c r="H650" s="1" t="s">
        <v>11793</v>
      </c>
    </row>
    <row r="651" spans="1:8" x14ac:dyDescent="0.3">
      <c r="A651" s="1" t="s">
        <v>1589</v>
      </c>
      <c r="B651" s="1" t="s">
        <v>8</v>
      </c>
      <c r="C651" s="2">
        <v>45537.70374060185</v>
      </c>
      <c r="D651" s="2">
        <v>45536.361344999998</v>
      </c>
      <c r="E651" s="2">
        <v>45536.361344999998</v>
      </c>
      <c r="F651" s="1" t="s">
        <v>11794</v>
      </c>
      <c r="G651" s="1" t="s">
        <v>1590</v>
      </c>
      <c r="H651" s="1" t="s">
        <v>11795</v>
      </c>
    </row>
    <row r="652" spans="1:8" x14ac:dyDescent="0.3">
      <c r="A652" s="1" t="s">
        <v>1595</v>
      </c>
      <c r="B652" s="1" t="s">
        <v>8</v>
      </c>
      <c r="C652" s="2">
        <v>45537.703779618052</v>
      </c>
      <c r="D652" s="2">
        <v>45536.37429097222</v>
      </c>
      <c r="E652" s="2">
        <v>45536.37429097222</v>
      </c>
      <c r="F652" s="1" t="s">
        <v>11796</v>
      </c>
      <c r="G652" s="1" t="s">
        <v>1596</v>
      </c>
      <c r="H652" s="1" t="s">
        <v>11797</v>
      </c>
    </row>
    <row r="653" spans="1:8" x14ac:dyDescent="0.3">
      <c r="A653" s="1" t="s">
        <v>1597</v>
      </c>
      <c r="B653" s="1" t="s">
        <v>8</v>
      </c>
      <c r="C653" s="2">
        <v>45537.703803483797</v>
      </c>
      <c r="D653" s="2">
        <v>45536.375847256946</v>
      </c>
      <c r="E653" s="2">
        <v>45536.375847256946</v>
      </c>
      <c r="F653" s="1" t="s">
        <v>11798</v>
      </c>
      <c r="G653" s="1" t="s">
        <v>1598</v>
      </c>
      <c r="H653" s="1" t="s">
        <v>11799</v>
      </c>
    </row>
    <row r="654" spans="1:8" x14ac:dyDescent="0.3">
      <c r="A654" s="1" t="s">
        <v>1599</v>
      </c>
      <c r="B654" s="1" t="s">
        <v>8</v>
      </c>
      <c r="C654" s="2">
        <v>45537.703813472224</v>
      </c>
      <c r="D654" s="2">
        <v>45536.377128368054</v>
      </c>
      <c r="E654" s="2">
        <v>45536.377128368054</v>
      </c>
      <c r="F654" s="1" t="s">
        <v>11800</v>
      </c>
      <c r="G654" s="1" t="s">
        <v>1600</v>
      </c>
      <c r="H654" s="1" t="s">
        <v>11801</v>
      </c>
    </row>
    <row r="655" spans="1:8" x14ac:dyDescent="0.3">
      <c r="A655" s="1" t="s">
        <v>1601</v>
      </c>
      <c r="B655" s="1" t="s">
        <v>8</v>
      </c>
      <c r="C655" s="2">
        <v>45537.703823032411</v>
      </c>
      <c r="D655" s="2">
        <v>45536.378536782409</v>
      </c>
      <c r="E655" s="2">
        <v>45536.378536782409</v>
      </c>
      <c r="F655" s="1" t="s">
        <v>11802</v>
      </c>
      <c r="G655" s="1" t="s">
        <v>1602</v>
      </c>
      <c r="H655" s="1" t="s">
        <v>11803</v>
      </c>
    </row>
    <row r="656" spans="1:8" x14ac:dyDescent="0.3">
      <c r="A656" s="1" t="s">
        <v>1603</v>
      </c>
      <c r="B656" s="1" t="s">
        <v>8</v>
      </c>
      <c r="C656" s="2">
        <v>45537.703833043983</v>
      </c>
      <c r="D656" s="2">
        <v>45536.381686817127</v>
      </c>
      <c r="E656" s="2">
        <v>45536.381686817127</v>
      </c>
      <c r="F656" s="1" t="s">
        <v>11804</v>
      </c>
      <c r="G656" s="1" t="s">
        <v>1604</v>
      </c>
      <c r="H656" s="1" t="s">
        <v>11805</v>
      </c>
    </row>
    <row r="657" spans="1:8" x14ac:dyDescent="0.3">
      <c r="A657" s="1" t="s">
        <v>1605</v>
      </c>
      <c r="B657" s="1" t="s">
        <v>8</v>
      </c>
      <c r="C657" s="2">
        <v>45537.703846909724</v>
      </c>
      <c r="D657" s="2">
        <v>45536.38349521991</v>
      </c>
      <c r="E657" s="2">
        <v>45536.38349521991</v>
      </c>
      <c r="F657" s="1" t="s">
        <v>11806</v>
      </c>
      <c r="G657" s="1" t="s">
        <v>1606</v>
      </c>
      <c r="H657" s="1" t="s">
        <v>11807</v>
      </c>
    </row>
    <row r="658" spans="1:8" x14ac:dyDescent="0.3">
      <c r="A658" s="1" t="s">
        <v>1611</v>
      </c>
      <c r="B658" s="1" t="s">
        <v>8</v>
      </c>
      <c r="C658" s="2">
        <v>45537.703868460645</v>
      </c>
      <c r="D658" s="2">
        <v>45536.391547256942</v>
      </c>
      <c r="E658" s="2">
        <v>45536.391547256942</v>
      </c>
      <c r="F658" s="1" t="s">
        <v>11808</v>
      </c>
      <c r="G658" s="1" t="s">
        <v>1612</v>
      </c>
      <c r="H658" s="1" t="s">
        <v>11809</v>
      </c>
    </row>
    <row r="659" spans="1:8" x14ac:dyDescent="0.3">
      <c r="A659" s="1" t="s">
        <v>1613</v>
      </c>
      <c r="B659" s="1" t="s">
        <v>8</v>
      </c>
      <c r="C659" s="2">
        <v>45537.703879652778</v>
      </c>
      <c r="D659" s="2">
        <v>45536.395992592596</v>
      </c>
      <c r="E659" s="2">
        <v>45536.395992592596</v>
      </c>
      <c r="F659" s="1" t="s">
        <v>11810</v>
      </c>
      <c r="G659" s="1" t="s">
        <v>1614</v>
      </c>
      <c r="H659" s="1" t="s">
        <v>11811</v>
      </c>
    </row>
    <row r="660" spans="1:8" x14ac:dyDescent="0.3">
      <c r="A660" s="1" t="s">
        <v>1619</v>
      </c>
      <c r="B660" s="1" t="s">
        <v>8</v>
      </c>
      <c r="C660" s="2">
        <v>45537.703912303237</v>
      </c>
      <c r="D660" s="2">
        <v>45536.415241111114</v>
      </c>
      <c r="E660" s="2">
        <v>45536.415241053241</v>
      </c>
      <c r="F660" s="1" t="s">
        <v>11812</v>
      </c>
      <c r="G660" s="1" t="s">
        <v>1620</v>
      </c>
      <c r="H660" s="1" t="s">
        <v>11813</v>
      </c>
    </row>
    <row r="661" spans="1:8" x14ac:dyDescent="0.3">
      <c r="A661" s="1" t="s">
        <v>1621</v>
      </c>
      <c r="B661" s="1" t="s">
        <v>8</v>
      </c>
      <c r="C661" s="2">
        <v>45537.703960358798</v>
      </c>
      <c r="D661" s="2">
        <v>45536.429033946763</v>
      </c>
      <c r="E661" s="2">
        <v>45536.429033946763</v>
      </c>
      <c r="F661" s="1" t="s">
        <v>11814</v>
      </c>
      <c r="G661" s="1" t="s">
        <v>1622</v>
      </c>
      <c r="H661" s="1" t="s">
        <v>11815</v>
      </c>
    </row>
    <row r="662" spans="1:8" x14ac:dyDescent="0.3">
      <c r="A662" s="1" t="s">
        <v>1623</v>
      </c>
      <c r="B662" s="1" t="s">
        <v>8</v>
      </c>
      <c r="C662" s="2">
        <v>45537.703974710646</v>
      </c>
      <c r="D662" s="2">
        <v>45536.430521550923</v>
      </c>
      <c r="E662" s="2">
        <v>45536.430521539354</v>
      </c>
      <c r="F662" s="1" t="s">
        <v>11816</v>
      </c>
      <c r="G662" s="1" t="s">
        <v>1624</v>
      </c>
      <c r="H662" s="1" t="s">
        <v>11817</v>
      </c>
    </row>
    <row r="663" spans="1:8" x14ac:dyDescent="0.3">
      <c r="A663" s="1" t="s">
        <v>1625</v>
      </c>
      <c r="B663" s="1" t="s">
        <v>8</v>
      </c>
      <c r="C663" s="2">
        <v>45537.703984664353</v>
      </c>
      <c r="D663" s="2">
        <v>45536.432806331017</v>
      </c>
      <c r="E663" s="2">
        <v>45536.432806331017</v>
      </c>
      <c r="F663" s="1" t="s">
        <v>11818</v>
      </c>
      <c r="G663" s="1" t="s">
        <v>1626</v>
      </c>
      <c r="H663" s="1" t="s">
        <v>11819</v>
      </c>
    </row>
    <row r="664" spans="1:8" x14ac:dyDescent="0.3">
      <c r="A664" s="1" t="s">
        <v>1627</v>
      </c>
      <c r="B664" s="1" t="s">
        <v>8</v>
      </c>
      <c r="C664" s="2">
        <v>45537.703996122684</v>
      </c>
      <c r="D664" s="2">
        <v>45536.437772268517</v>
      </c>
      <c r="E664" s="2">
        <v>45536.437772245372</v>
      </c>
      <c r="F664" s="1" t="s">
        <v>11820</v>
      </c>
      <c r="G664" s="1" t="s">
        <v>1628</v>
      </c>
      <c r="H664" s="1" t="s">
        <v>11821</v>
      </c>
    </row>
    <row r="665" spans="1:8" x14ac:dyDescent="0.3">
      <c r="A665" s="1" t="s">
        <v>1629</v>
      </c>
      <c r="B665" s="1" t="s">
        <v>8</v>
      </c>
      <c r="C665" s="2">
        <v>45537.704013159724</v>
      </c>
      <c r="D665" s="2">
        <v>45536.440307129633</v>
      </c>
      <c r="E665" s="2">
        <v>45536.440307129633</v>
      </c>
      <c r="F665" s="1" t="s">
        <v>11822</v>
      </c>
      <c r="G665" s="1" t="s">
        <v>1630</v>
      </c>
      <c r="H665" s="1" t="s">
        <v>11823</v>
      </c>
    </row>
    <row r="666" spans="1:8" x14ac:dyDescent="0.3">
      <c r="A666" s="1" t="s">
        <v>1631</v>
      </c>
      <c r="B666" s="1" t="s">
        <v>8</v>
      </c>
      <c r="C666" s="2">
        <v>45537.70402109954</v>
      </c>
      <c r="D666" s="2">
        <v>45536.443956134259</v>
      </c>
      <c r="E666" s="2">
        <v>45536.443956134259</v>
      </c>
      <c r="F666" s="1" t="s">
        <v>11824</v>
      </c>
      <c r="G666" s="1" t="s">
        <v>1632</v>
      </c>
      <c r="H666" s="1" t="s">
        <v>11825</v>
      </c>
    </row>
    <row r="667" spans="1:8" x14ac:dyDescent="0.3">
      <c r="A667" s="1" t="s">
        <v>1633</v>
      </c>
      <c r="B667" s="1" t="s">
        <v>8</v>
      </c>
      <c r="C667" s="2">
        <v>45537.704031041663</v>
      </c>
      <c r="D667" s="2">
        <v>45536.447008298608</v>
      </c>
      <c r="E667" s="2">
        <v>45536.447008298608</v>
      </c>
      <c r="F667" s="1" t="s">
        <v>11826</v>
      </c>
      <c r="G667" s="1" t="s">
        <v>1634</v>
      </c>
      <c r="H667" s="1" t="s">
        <v>11827</v>
      </c>
    </row>
    <row r="668" spans="1:8" x14ac:dyDescent="0.3">
      <c r="A668" s="1" t="s">
        <v>1635</v>
      </c>
      <c r="B668" s="1" t="s">
        <v>8</v>
      </c>
      <c r="C668" s="2">
        <v>45537.704039733799</v>
      </c>
      <c r="D668" s="2">
        <v>45536.449187326391</v>
      </c>
      <c r="E668" s="2">
        <v>45536.449187326391</v>
      </c>
      <c r="F668" s="1" t="s">
        <v>11828</v>
      </c>
      <c r="G668" s="1" t="s">
        <v>1636</v>
      </c>
      <c r="H668" s="1" t="s">
        <v>11829</v>
      </c>
    </row>
    <row r="669" spans="1:8" x14ac:dyDescent="0.3">
      <c r="A669" s="1" t="s">
        <v>1637</v>
      </c>
      <c r="B669" s="1" t="s">
        <v>8</v>
      </c>
      <c r="C669" s="2">
        <v>45537.704049293985</v>
      </c>
      <c r="D669" s="2">
        <v>45536.450793969911</v>
      </c>
      <c r="E669" s="2">
        <v>45536.450793969911</v>
      </c>
      <c r="F669" s="1" t="s">
        <v>11830</v>
      </c>
      <c r="G669" s="1" t="s">
        <v>1638</v>
      </c>
      <c r="H669" s="1" t="s">
        <v>11831</v>
      </c>
    </row>
    <row r="670" spans="1:8" x14ac:dyDescent="0.3">
      <c r="A670" s="1" t="s">
        <v>1639</v>
      </c>
      <c r="B670" s="1" t="s">
        <v>8</v>
      </c>
      <c r="C670" s="2">
        <v>45537.70405753472</v>
      </c>
      <c r="D670" s="2">
        <v>45536.453145219908</v>
      </c>
      <c r="E670" s="2">
        <v>45536.45314513889</v>
      </c>
      <c r="F670" s="1" t="s">
        <v>11832</v>
      </c>
      <c r="G670" s="1" t="s">
        <v>1640</v>
      </c>
      <c r="H670" s="1" t="s">
        <v>11833</v>
      </c>
    </row>
    <row r="671" spans="1:8" x14ac:dyDescent="0.3">
      <c r="A671" s="1" t="s">
        <v>1641</v>
      </c>
      <c r="B671" s="1" t="s">
        <v>8</v>
      </c>
      <c r="C671" s="2">
        <v>45537.704066724538</v>
      </c>
      <c r="D671" s="2">
        <v>45536.455105023146</v>
      </c>
      <c r="E671" s="2">
        <v>45536.455105023146</v>
      </c>
      <c r="F671" s="1" t="s">
        <v>11834</v>
      </c>
      <c r="G671" s="1" t="s">
        <v>1642</v>
      </c>
      <c r="H671" s="1" t="s">
        <v>11835</v>
      </c>
    </row>
    <row r="672" spans="1:8" x14ac:dyDescent="0.3">
      <c r="A672" s="1" t="s">
        <v>1643</v>
      </c>
      <c r="B672" s="1" t="s">
        <v>8</v>
      </c>
      <c r="C672" s="2">
        <v>45537.704075162037</v>
      </c>
      <c r="D672" s="2">
        <v>45536.457175381947</v>
      </c>
      <c r="E672" s="2">
        <v>45536.457175381947</v>
      </c>
      <c r="F672" s="1" t="s">
        <v>11836</v>
      </c>
      <c r="G672" s="1" t="s">
        <v>1644</v>
      </c>
      <c r="H672" s="1" t="s">
        <v>11837</v>
      </c>
    </row>
    <row r="673" spans="1:8" x14ac:dyDescent="0.3">
      <c r="A673" s="1" t="s">
        <v>1645</v>
      </c>
      <c r="B673" s="1" t="s">
        <v>8</v>
      </c>
      <c r="C673" s="2">
        <v>45537.704085590274</v>
      </c>
      <c r="D673" s="2">
        <v>45536.458559479164</v>
      </c>
      <c r="E673" s="2">
        <v>45536.458559479164</v>
      </c>
      <c r="F673" s="1" t="s">
        <v>11838</v>
      </c>
      <c r="G673" s="1" t="s">
        <v>1646</v>
      </c>
      <c r="H673" s="1" t="s">
        <v>11839</v>
      </c>
    </row>
    <row r="674" spans="1:8" x14ac:dyDescent="0.3">
      <c r="A674" s="1" t="s">
        <v>1647</v>
      </c>
      <c r="B674" s="1" t="s">
        <v>8</v>
      </c>
      <c r="C674" s="2">
        <v>45537.704093819448</v>
      </c>
      <c r="D674" s="2">
        <v>45536.461785902779</v>
      </c>
      <c r="E674" s="2">
        <v>45536.461785902779</v>
      </c>
      <c r="F674" s="1" t="s">
        <v>11840</v>
      </c>
      <c r="G674" s="1" t="s">
        <v>1648</v>
      </c>
      <c r="H674" s="1" t="s">
        <v>11841</v>
      </c>
    </row>
    <row r="675" spans="1:8" x14ac:dyDescent="0.3">
      <c r="A675" s="1" t="s">
        <v>1649</v>
      </c>
      <c r="B675" s="1" t="s">
        <v>8</v>
      </c>
      <c r="C675" s="2">
        <v>45537.704104537035</v>
      </c>
      <c r="D675" s="2">
        <v>45536.46336559028</v>
      </c>
      <c r="E675" s="2">
        <v>45536.46336559028</v>
      </c>
      <c r="F675" s="1" t="s">
        <v>11842</v>
      </c>
      <c r="G675" s="1" t="s">
        <v>1650</v>
      </c>
      <c r="H675" s="1" t="s">
        <v>11843</v>
      </c>
    </row>
    <row r="676" spans="1:8" x14ac:dyDescent="0.3">
      <c r="A676" s="1" t="s">
        <v>1651</v>
      </c>
      <c r="B676" s="1" t="s">
        <v>8</v>
      </c>
      <c r="C676" s="2">
        <v>45537.70411215278</v>
      </c>
      <c r="D676" s="2">
        <v>45536.464959074074</v>
      </c>
      <c r="E676" s="2">
        <v>45536.464959074074</v>
      </c>
      <c r="F676" s="1" t="s">
        <v>11844</v>
      </c>
      <c r="G676" s="1" t="s">
        <v>1652</v>
      </c>
      <c r="H676" s="1" t="s">
        <v>11845</v>
      </c>
    </row>
    <row r="677" spans="1:8" x14ac:dyDescent="0.3">
      <c r="A677" s="1" t="s">
        <v>1653</v>
      </c>
      <c r="B677" s="1" t="s">
        <v>8</v>
      </c>
      <c r="C677" s="2">
        <v>45537.70412037037</v>
      </c>
      <c r="D677" s="2">
        <v>45536.466645023145</v>
      </c>
      <c r="E677" s="2">
        <v>45536.466645023145</v>
      </c>
      <c r="F677" s="1" t="s">
        <v>11846</v>
      </c>
      <c r="G677" s="1" t="s">
        <v>1654</v>
      </c>
      <c r="H677" s="1" t="s">
        <v>11847</v>
      </c>
    </row>
    <row r="678" spans="1:8" x14ac:dyDescent="0.3">
      <c r="A678" s="1" t="s">
        <v>1655</v>
      </c>
      <c r="B678" s="1" t="s">
        <v>8</v>
      </c>
      <c r="C678" s="2">
        <v>45537.704129513892</v>
      </c>
      <c r="D678" s="2">
        <v>45536.467854675924</v>
      </c>
      <c r="E678" s="2">
        <v>45536.467854675924</v>
      </c>
      <c r="F678" s="1" t="s">
        <v>11848</v>
      </c>
      <c r="G678" s="1" t="s">
        <v>1656</v>
      </c>
      <c r="H678" s="1" t="s">
        <v>11849</v>
      </c>
    </row>
    <row r="679" spans="1:8" x14ac:dyDescent="0.3">
      <c r="A679" s="1" t="s">
        <v>1657</v>
      </c>
      <c r="B679" s="1" t="s">
        <v>8</v>
      </c>
      <c r="C679" s="2">
        <v>45537.704136747685</v>
      </c>
      <c r="D679" s="2">
        <v>45536.469901898148</v>
      </c>
      <c r="E679" s="2">
        <v>45536.469901898148</v>
      </c>
      <c r="F679" s="1" t="s">
        <v>11850</v>
      </c>
      <c r="G679" s="1" t="s">
        <v>1658</v>
      </c>
      <c r="H679" s="1" t="s">
        <v>11851</v>
      </c>
    </row>
    <row r="680" spans="1:8" x14ac:dyDescent="0.3">
      <c r="A680" s="1" t="s">
        <v>1659</v>
      </c>
      <c r="B680" s="1" t="s">
        <v>8</v>
      </c>
      <c r="C680" s="2">
        <v>45537.704147164353</v>
      </c>
      <c r="D680" s="2">
        <v>45536.472433402778</v>
      </c>
      <c r="E680" s="2">
        <v>45536.472433402778</v>
      </c>
      <c r="F680" s="1" t="s">
        <v>11852</v>
      </c>
      <c r="G680" s="1" t="s">
        <v>1660</v>
      </c>
      <c r="H680" s="1" t="s">
        <v>11853</v>
      </c>
    </row>
    <row r="681" spans="1:8" x14ac:dyDescent="0.3">
      <c r="A681" s="1" t="s">
        <v>1661</v>
      </c>
      <c r="B681" s="1" t="s">
        <v>8</v>
      </c>
      <c r="C681" s="2">
        <v>45537.704160358793</v>
      </c>
      <c r="D681" s="2">
        <v>45536.474036423613</v>
      </c>
      <c r="E681" s="2">
        <v>45536.474036423613</v>
      </c>
      <c r="F681" s="1" t="s">
        <v>11854</v>
      </c>
      <c r="G681" s="1" t="s">
        <v>1662</v>
      </c>
      <c r="H681" s="1" t="s">
        <v>11855</v>
      </c>
    </row>
    <row r="682" spans="1:8" x14ac:dyDescent="0.3">
      <c r="A682" s="1" t="s">
        <v>1663</v>
      </c>
      <c r="B682" s="1" t="s">
        <v>8</v>
      </c>
      <c r="C682" s="2">
        <v>45537.704169641205</v>
      </c>
      <c r="D682" s="2">
        <v>45536.47624087963</v>
      </c>
      <c r="E682" s="2">
        <v>45536.47624087963</v>
      </c>
      <c r="F682" s="1" t="s">
        <v>11856</v>
      </c>
      <c r="G682" s="1" t="s">
        <v>1664</v>
      </c>
      <c r="H682" s="1" t="s">
        <v>11857</v>
      </c>
    </row>
    <row r="683" spans="1:8" x14ac:dyDescent="0.3">
      <c r="A683" s="1" t="s">
        <v>1665</v>
      </c>
      <c r="B683" s="1" t="s">
        <v>8</v>
      </c>
      <c r="C683" s="2">
        <v>45537.704178506945</v>
      </c>
      <c r="D683" s="2">
        <v>45536.477512152778</v>
      </c>
      <c r="E683" s="2">
        <v>45536.477512152778</v>
      </c>
      <c r="F683" s="1" t="s">
        <v>11858</v>
      </c>
      <c r="G683" s="1" t="s">
        <v>1666</v>
      </c>
      <c r="H683" s="1" t="s">
        <v>11859</v>
      </c>
    </row>
    <row r="684" spans="1:8" x14ac:dyDescent="0.3">
      <c r="A684" s="1" t="s">
        <v>1667</v>
      </c>
      <c r="B684" s="1" t="s">
        <v>8</v>
      </c>
      <c r="C684" s="2">
        <v>45537.704186145835</v>
      </c>
      <c r="D684" s="2">
        <v>45536.480224143517</v>
      </c>
      <c r="E684" s="2">
        <v>45536.480224143517</v>
      </c>
      <c r="F684" s="1" t="s">
        <v>11860</v>
      </c>
      <c r="G684" s="1" t="s">
        <v>1668</v>
      </c>
      <c r="H684" s="1" t="s">
        <v>11861</v>
      </c>
    </row>
    <row r="685" spans="1:8" x14ac:dyDescent="0.3">
      <c r="A685" s="1" t="s">
        <v>1669</v>
      </c>
      <c r="B685" s="1" t="s">
        <v>8</v>
      </c>
      <c r="C685" s="2">
        <v>45537.704196516206</v>
      </c>
      <c r="D685" s="2">
        <v>45536.482038553244</v>
      </c>
      <c r="E685" s="2">
        <v>45536.482038553244</v>
      </c>
      <c r="F685" s="1" t="s">
        <v>11862</v>
      </c>
      <c r="G685" s="1" t="s">
        <v>1670</v>
      </c>
      <c r="H685" s="1" t="s">
        <v>11863</v>
      </c>
    </row>
    <row r="686" spans="1:8" x14ac:dyDescent="0.3">
      <c r="A686" s="1" t="s">
        <v>1671</v>
      </c>
      <c r="B686" s="1" t="s">
        <v>8</v>
      </c>
      <c r="C686" s="2">
        <v>45537.704214467594</v>
      </c>
      <c r="D686" s="2">
        <v>45536.483545092589</v>
      </c>
      <c r="E686" s="2">
        <v>45536.483545092589</v>
      </c>
      <c r="F686" s="1" t="s">
        <v>11864</v>
      </c>
      <c r="G686" s="1" t="s">
        <v>1672</v>
      </c>
      <c r="H686" s="1" t="s">
        <v>11865</v>
      </c>
    </row>
    <row r="687" spans="1:8" x14ac:dyDescent="0.3">
      <c r="A687" s="1" t="s">
        <v>1677</v>
      </c>
      <c r="B687" s="1" t="s">
        <v>8</v>
      </c>
      <c r="C687" s="2">
        <v>45537.704230289353</v>
      </c>
      <c r="D687" s="2">
        <v>45536.490658240742</v>
      </c>
      <c r="E687" s="2">
        <v>45536.490658240742</v>
      </c>
      <c r="F687" s="1" t="s">
        <v>11866</v>
      </c>
      <c r="G687" s="1" t="s">
        <v>1678</v>
      </c>
      <c r="H687" s="1" t="s">
        <v>11867</v>
      </c>
    </row>
    <row r="688" spans="1:8" x14ac:dyDescent="0.3">
      <c r="A688" s="1" t="s">
        <v>1679</v>
      </c>
      <c r="B688" s="1" t="s">
        <v>8</v>
      </c>
      <c r="C688" s="2">
        <v>45537.704243333334</v>
      </c>
      <c r="D688" s="2">
        <v>45536.492900659723</v>
      </c>
      <c r="E688" s="2">
        <v>45536.492900659723</v>
      </c>
      <c r="F688" s="1" t="s">
        <v>11868</v>
      </c>
      <c r="G688" s="1" t="s">
        <v>1680</v>
      </c>
      <c r="H688" s="1" t="s">
        <v>11869</v>
      </c>
    </row>
    <row r="689" spans="1:8" x14ac:dyDescent="0.3">
      <c r="A689" s="1" t="s">
        <v>1681</v>
      </c>
      <c r="B689" s="1" t="s">
        <v>8</v>
      </c>
      <c r="C689" s="2">
        <v>45537.704254108794</v>
      </c>
      <c r="D689" s="2">
        <v>45536.494779074077</v>
      </c>
      <c r="E689" s="2">
        <v>45536.494779074077</v>
      </c>
      <c r="F689" s="1" t="s">
        <v>11870</v>
      </c>
      <c r="G689" s="1" t="s">
        <v>1682</v>
      </c>
      <c r="H689" s="1" t="s">
        <v>11871</v>
      </c>
    </row>
    <row r="690" spans="1:8" x14ac:dyDescent="0.3">
      <c r="A690" s="1" t="s">
        <v>1683</v>
      </c>
      <c r="B690" s="1" t="s">
        <v>8</v>
      </c>
      <c r="C690" s="2">
        <v>45537.704265277775</v>
      </c>
      <c r="D690" s="2">
        <v>45536.496438159724</v>
      </c>
      <c r="E690" s="2">
        <v>45536.496438148148</v>
      </c>
      <c r="F690" s="1" t="s">
        <v>11872</v>
      </c>
      <c r="G690" s="1" t="s">
        <v>1684</v>
      </c>
      <c r="H690" s="1" t="s">
        <v>11873</v>
      </c>
    </row>
    <row r="691" spans="1:8" x14ac:dyDescent="0.3">
      <c r="A691" s="1" t="s">
        <v>1685</v>
      </c>
      <c r="B691" s="1" t="s">
        <v>8</v>
      </c>
      <c r="C691" s="2">
        <v>45537.704273564814</v>
      </c>
      <c r="D691" s="2">
        <v>45536.498510543985</v>
      </c>
      <c r="E691" s="2">
        <v>45536.498510543985</v>
      </c>
      <c r="F691" s="1" t="s">
        <v>11874</v>
      </c>
      <c r="G691" s="1" t="s">
        <v>1686</v>
      </c>
      <c r="H691" s="1" t="s">
        <v>11875</v>
      </c>
    </row>
    <row r="692" spans="1:8" x14ac:dyDescent="0.3">
      <c r="A692" s="1" t="s">
        <v>1687</v>
      </c>
      <c r="B692" s="1" t="s">
        <v>8</v>
      </c>
      <c r="C692" s="2">
        <v>45537.704284293985</v>
      </c>
      <c r="D692" s="2">
        <v>45536.5003330787</v>
      </c>
      <c r="E692" s="2">
        <v>45536.5003330787</v>
      </c>
      <c r="F692" s="1" t="s">
        <v>11876</v>
      </c>
      <c r="G692" s="1" t="s">
        <v>1688</v>
      </c>
      <c r="H692" s="1" t="s">
        <v>11877</v>
      </c>
    </row>
    <row r="693" spans="1:8" x14ac:dyDescent="0.3">
      <c r="A693" s="1" t="s">
        <v>1689</v>
      </c>
      <c r="B693" s="1" t="s">
        <v>8</v>
      </c>
      <c r="C693" s="2">
        <v>45537.704293645831</v>
      </c>
      <c r="D693" s="2">
        <v>45536.50170439815</v>
      </c>
      <c r="E693" s="2">
        <v>45536.50170439815</v>
      </c>
      <c r="F693" s="1" t="s">
        <v>11878</v>
      </c>
      <c r="G693" s="1" t="s">
        <v>1690</v>
      </c>
      <c r="H693" s="1" t="s">
        <v>11879</v>
      </c>
    </row>
    <row r="694" spans="1:8" x14ac:dyDescent="0.3">
      <c r="A694" s="1" t="s">
        <v>1691</v>
      </c>
      <c r="B694" s="1" t="s">
        <v>8</v>
      </c>
      <c r="C694" s="2">
        <v>45537.704303668979</v>
      </c>
      <c r="D694" s="2">
        <v>45536.503008449072</v>
      </c>
      <c r="E694" s="2">
        <v>45536.503008449072</v>
      </c>
      <c r="F694" s="1" t="s">
        <v>11880</v>
      </c>
      <c r="G694" s="1" t="s">
        <v>1692</v>
      </c>
      <c r="H694" s="1" t="s">
        <v>11881</v>
      </c>
    </row>
    <row r="695" spans="1:8" x14ac:dyDescent="0.3">
      <c r="A695" s="1" t="s">
        <v>1693</v>
      </c>
      <c r="B695" s="1" t="s">
        <v>8</v>
      </c>
      <c r="C695" s="2">
        <v>45537.704313842594</v>
      </c>
      <c r="D695" s="2">
        <v>45536.505027418978</v>
      </c>
      <c r="E695" s="2">
        <v>45536.505027418978</v>
      </c>
      <c r="F695" s="1" t="s">
        <v>11882</v>
      </c>
      <c r="G695" s="1" t="s">
        <v>1694</v>
      </c>
      <c r="H695" s="1" t="s">
        <v>11883</v>
      </c>
    </row>
    <row r="696" spans="1:8" x14ac:dyDescent="0.3">
      <c r="A696" s="1" t="s">
        <v>1695</v>
      </c>
      <c r="B696" s="1" t="s">
        <v>8</v>
      </c>
      <c r="C696" s="2">
        <v>45537.704323252314</v>
      </c>
      <c r="D696" s="2">
        <v>45536.50708541667</v>
      </c>
      <c r="E696" s="2">
        <v>45536.50708541667</v>
      </c>
      <c r="F696" s="1" t="s">
        <v>11884</v>
      </c>
      <c r="G696" s="1" t="s">
        <v>1696</v>
      </c>
      <c r="H696" s="1" t="s">
        <v>11885</v>
      </c>
    </row>
    <row r="697" spans="1:8" x14ac:dyDescent="0.3">
      <c r="A697" s="1" t="s">
        <v>1701</v>
      </c>
      <c r="B697" s="1" t="s">
        <v>8</v>
      </c>
      <c r="C697" s="2">
        <v>45537.704349097221</v>
      </c>
      <c r="D697" s="2">
        <v>45536.512347881944</v>
      </c>
      <c r="E697" s="2">
        <v>45536.512347881944</v>
      </c>
      <c r="F697" s="1" t="s">
        <v>11886</v>
      </c>
      <c r="G697" s="1" t="s">
        <v>1702</v>
      </c>
      <c r="H697" s="1" t="s">
        <v>11887</v>
      </c>
    </row>
    <row r="698" spans="1:8" x14ac:dyDescent="0.3">
      <c r="A698" s="1" t="s">
        <v>1703</v>
      </c>
      <c r="B698" s="1" t="s">
        <v>8</v>
      </c>
      <c r="C698" s="2">
        <v>45537.704360659722</v>
      </c>
      <c r="D698" s="2">
        <v>45536.513642233796</v>
      </c>
      <c r="E698" s="2">
        <v>45536.513642233796</v>
      </c>
      <c r="F698" s="1" t="s">
        <v>11888</v>
      </c>
      <c r="G698" s="1" t="s">
        <v>1704</v>
      </c>
      <c r="H698" s="1" t="s">
        <v>11889</v>
      </c>
    </row>
    <row r="699" spans="1:8" x14ac:dyDescent="0.3">
      <c r="A699" s="1" t="s">
        <v>1705</v>
      </c>
      <c r="B699" s="1" t="s">
        <v>8</v>
      </c>
      <c r="C699" s="2">
        <v>45537.7043690625</v>
      </c>
      <c r="D699" s="2">
        <v>45536.516933877312</v>
      </c>
      <c r="E699" s="2">
        <v>45536.516933877312</v>
      </c>
      <c r="F699" s="1" t="s">
        <v>11890</v>
      </c>
      <c r="G699" s="1" t="s">
        <v>1706</v>
      </c>
      <c r="H699" s="1" t="s">
        <v>11891</v>
      </c>
    </row>
    <row r="700" spans="1:8" x14ac:dyDescent="0.3">
      <c r="A700" s="1" t="s">
        <v>1707</v>
      </c>
      <c r="B700" s="1" t="s">
        <v>8</v>
      </c>
      <c r="C700" s="2">
        <v>45537.704386620368</v>
      </c>
      <c r="D700" s="2">
        <v>45536.517974953706</v>
      </c>
      <c r="E700" s="2">
        <v>45536.517974953706</v>
      </c>
      <c r="F700" s="1" t="s">
        <v>11892</v>
      </c>
      <c r="G700" s="1" t="s">
        <v>1708</v>
      </c>
      <c r="H700" s="1" t="s">
        <v>11893</v>
      </c>
    </row>
    <row r="701" spans="1:8" x14ac:dyDescent="0.3">
      <c r="A701" s="1" t="s">
        <v>1709</v>
      </c>
      <c r="B701" s="1" t="s">
        <v>8</v>
      </c>
      <c r="C701" s="2">
        <v>45537.704394456021</v>
      </c>
      <c r="D701" s="2">
        <v>45536.519936863428</v>
      </c>
      <c r="E701" s="2">
        <v>45536.519936863428</v>
      </c>
      <c r="F701" s="1" t="s">
        <v>11894</v>
      </c>
      <c r="G701" s="1" t="s">
        <v>1710</v>
      </c>
      <c r="H701" s="1" t="s">
        <v>11895</v>
      </c>
    </row>
    <row r="702" spans="1:8" x14ac:dyDescent="0.3">
      <c r="A702" s="1" t="s">
        <v>1719</v>
      </c>
      <c r="B702" s="1" t="s">
        <v>8</v>
      </c>
      <c r="C702" s="2">
        <v>45537.704419837966</v>
      </c>
      <c r="D702" s="2">
        <v>45536.5286184375</v>
      </c>
      <c r="E702" s="2">
        <v>45536.5286184375</v>
      </c>
      <c r="F702" s="1" t="s">
        <v>11896</v>
      </c>
      <c r="G702" s="1" t="s">
        <v>1720</v>
      </c>
      <c r="H702" s="1" t="s">
        <v>11897</v>
      </c>
    </row>
    <row r="703" spans="1:8" x14ac:dyDescent="0.3">
      <c r="A703" s="1" t="s">
        <v>1721</v>
      </c>
      <c r="B703" s="1" t="s">
        <v>8</v>
      </c>
      <c r="C703" s="2">
        <v>45537.704428321762</v>
      </c>
      <c r="D703" s="2">
        <v>45536.529979166669</v>
      </c>
      <c r="E703" s="2">
        <v>45536.529979166669</v>
      </c>
      <c r="F703" s="1" t="s">
        <v>11898</v>
      </c>
      <c r="G703" s="1" t="s">
        <v>1722</v>
      </c>
      <c r="H703" s="1" t="s">
        <v>11899</v>
      </c>
    </row>
    <row r="704" spans="1:8" x14ac:dyDescent="0.3">
      <c r="A704" s="1" t="s">
        <v>1723</v>
      </c>
      <c r="B704" s="1" t="s">
        <v>8</v>
      </c>
      <c r="C704" s="2">
        <v>45537.70443607639</v>
      </c>
      <c r="D704" s="2">
        <v>45536.531748969908</v>
      </c>
      <c r="E704" s="2">
        <v>45536.531748969908</v>
      </c>
      <c r="F704" s="1" t="s">
        <v>11900</v>
      </c>
      <c r="G704" s="1" t="s">
        <v>1724</v>
      </c>
      <c r="H704" s="1" t="s">
        <v>11901</v>
      </c>
    </row>
    <row r="705" spans="1:8" x14ac:dyDescent="0.3">
      <c r="A705" s="1" t="s">
        <v>1725</v>
      </c>
      <c r="B705" s="1" t="s">
        <v>8</v>
      </c>
      <c r="C705" s="2">
        <v>45537.704444699077</v>
      </c>
      <c r="D705" s="2">
        <v>45536.533282800927</v>
      </c>
      <c r="E705" s="2">
        <v>45536.533282800927</v>
      </c>
      <c r="F705" s="1" t="s">
        <v>11902</v>
      </c>
      <c r="G705" s="1" t="s">
        <v>1726</v>
      </c>
      <c r="H705" s="1" t="s">
        <v>11903</v>
      </c>
    </row>
    <row r="706" spans="1:8" x14ac:dyDescent="0.3">
      <c r="A706" s="1" t="s">
        <v>1727</v>
      </c>
      <c r="B706" s="1" t="s">
        <v>8</v>
      </c>
      <c r="C706" s="2">
        <v>45537.704454560182</v>
      </c>
      <c r="D706" s="2">
        <v>45536.536021018517</v>
      </c>
      <c r="E706" s="2">
        <v>45536.536021018517</v>
      </c>
      <c r="F706" s="1" t="s">
        <v>11904</v>
      </c>
      <c r="G706" s="1" t="s">
        <v>1728</v>
      </c>
      <c r="H706" s="1" t="s">
        <v>11905</v>
      </c>
    </row>
    <row r="707" spans="1:8" x14ac:dyDescent="0.3">
      <c r="A707" s="1" t="s">
        <v>1729</v>
      </c>
      <c r="B707" s="1" t="s">
        <v>8</v>
      </c>
      <c r="C707" s="2">
        <v>45537.704469976852</v>
      </c>
      <c r="D707" s="2">
        <v>45536.537583287034</v>
      </c>
      <c r="E707" s="2">
        <v>45536.537583287034</v>
      </c>
      <c r="F707" s="1" t="s">
        <v>11906</v>
      </c>
      <c r="G707" s="1" t="s">
        <v>1730</v>
      </c>
      <c r="H707" s="1" t="s">
        <v>11907</v>
      </c>
    </row>
    <row r="708" spans="1:8" x14ac:dyDescent="0.3">
      <c r="A708" s="1" t="s">
        <v>1731</v>
      </c>
      <c r="B708" s="1" t="s">
        <v>8</v>
      </c>
      <c r="C708" s="2">
        <v>45537.704480127315</v>
      </c>
      <c r="D708" s="2">
        <v>45536.538877141204</v>
      </c>
      <c r="E708" s="2">
        <v>45536.538877141204</v>
      </c>
      <c r="F708" s="1" t="s">
        <v>11908</v>
      </c>
      <c r="G708" s="1" t="s">
        <v>1732</v>
      </c>
      <c r="H708" s="1" t="s">
        <v>11909</v>
      </c>
    </row>
    <row r="709" spans="1:8" x14ac:dyDescent="0.3">
      <c r="A709" s="1" t="s">
        <v>1733</v>
      </c>
      <c r="B709" s="1" t="s">
        <v>8</v>
      </c>
      <c r="C709" s="2">
        <v>45537.704494606478</v>
      </c>
      <c r="D709" s="2">
        <v>45536.541431562502</v>
      </c>
      <c r="E709" s="2">
        <v>45536.541431562502</v>
      </c>
      <c r="F709" s="1" t="s">
        <v>11910</v>
      </c>
      <c r="G709" s="1" t="s">
        <v>1734</v>
      </c>
      <c r="H709" s="1" t="s">
        <v>11911</v>
      </c>
    </row>
    <row r="710" spans="1:8" x14ac:dyDescent="0.3">
      <c r="A710" s="1" t="s">
        <v>1735</v>
      </c>
      <c r="B710" s="1" t="s">
        <v>8</v>
      </c>
      <c r="C710" s="2">
        <v>45537.704502812499</v>
      </c>
      <c r="D710" s="2">
        <v>45536.543091550928</v>
      </c>
      <c r="E710" s="2">
        <v>45536.543091550928</v>
      </c>
      <c r="F710" s="1" t="s">
        <v>11912</v>
      </c>
      <c r="G710" s="1" t="s">
        <v>1736</v>
      </c>
      <c r="H710" s="1" t="s">
        <v>11913</v>
      </c>
    </row>
    <row r="711" spans="1:8" x14ac:dyDescent="0.3">
      <c r="A711" s="1" t="s">
        <v>1737</v>
      </c>
      <c r="B711" s="1" t="s">
        <v>8</v>
      </c>
      <c r="C711" s="2">
        <v>45537.70451181713</v>
      </c>
      <c r="D711" s="2">
        <v>45536.54435783565</v>
      </c>
      <c r="E711" s="2">
        <v>45536.54435783565</v>
      </c>
      <c r="F711" s="1" t="s">
        <v>11914</v>
      </c>
      <c r="G711" s="1" t="s">
        <v>1738</v>
      </c>
      <c r="H711" s="1" t="s">
        <v>11915</v>
      </c>
    </row>
    <row r="712" spans="1:8" x14ac:dyDescent="0.3">
      <c r="A712" s="1" t="s">
        <v>1739</v>
      </c>
      <c r="B712" s="1" t="s">
        <v>8</v>
      </c>
      <c r="C712" s="2">
        <v>45537.704519872685</v>
      </c>
      <c r="D712" s="2">
        <v>45536.546950833334</v>
      </c>
      <c r="E712" s="2">
        <v>45536.546950833334</v>
      </c>
      <c r="F712" s="1" t="s">
        <v>11916</v>
      </c>
      <c r="G712" s="1" t="s">
        <v>1740</v>
      </c>
      <c r="H712" s="1" t="s">
        <v>11917</v>
      </c>
    </row>
    <row r="713" spans="1:8" x14ac:dyDescent="0.3">
      <c r="A713" s="1" t="s">
        <v>1741</v>
      </c>
      <c r="B713" s="1" t="s">
        <v>8</v>
      </c>
      <c r="C713" s="2">
        <v>45537.704529062503</v>
      </c>
      <c r="D713" s="2">
        <v>45536.548488877314</v>
      </c>
      <c r="E713" s="2">
        <v>45536.548488877314</v>
      </c>
      <c r="F713" s="1" t="s">
        <v>11918</v>
      </c>
      <c r="G713" s="1" t="s">
        <v>1742</v>
      </c>
      <c r="H713" s="1" t="s">
        <v>11919</v>
      </c>
    </row>
    <row r="714" spans="1:8" x14ac:dyDescent="0.3">
      <c r="A714" s="1" t="s">
        <v>1743</v>
      </c>
      <c r="B714" s="1" t="s">
        <v>8</v>
      </c>
      <c r="C714" s="2">
        <v>45537.704538819446</v>
      </c>
      <c r="D714" s="2">
        <v>45536.550271099535</v>
      </c>
      <c r="E714" s="2">
        <v>45536.550271099535</v>
      </c>
      <c r="F714" s="1" t="s">
        <v>11920</v>
      </c>
      <c r="G714" s="1" t="s">
        <v>1744</v>
      </c>
      <c r="H714" s="1" t="s">
        <v>11921</v>
      </c>
    </row>
    <row r="715" spans="1:8" x14ac:dyDescent="0.3">
      <c r="A715" s="1" t="s">
        <v>1745</v>
      </c>
      <c r="B715" s="1" t="s">
        <v>8</v>
      </c>
      <c r="C715" s="2">
        <v>45537.704547256944</v>
      </c>
      <c r="D715" s="2">
        <v>45536.552168321759</v>
      </c>
      <c r="E715" s="2">
        <v>45536.552168136572</v>
      </c>
      <c r="F715" s="1" t="s">
        <v>11922</v>
      </c>
      <c r="G715" s="1" t="s">
        <v>1746</v>
      </c>
      <c r="H715" s="1" t="s">
        <v>11923</v>
      </c>
    </row>
    <row r="716" spans="1:8" x14ac:dyDescent="0.3">
      <c r="A716" s="1" t="s">
        <v>1747</v>
      </c>
      <c r="B716" s="1" t="s">
        <v>8</v>
      </c>
      <c r="C716" s="2">
        <v>45537.704555150463</v>
      </c>
      <c r="D716" s="2">
        <v>45536.553704942133</v>
      </c>
      <c r="E716" s="2">
        <v>45536.553704942133</v>
      </c>
      <c r="F716" s="1" t="s">
        <v>11924</v>
      </c>
      <c r="G716" s="1" t="s">
        <v>1748</v>
      </c>
      <c r="H716" s="1" t="s">
        <v>11925</v>
      </c>
    </row>
    <row r="717" spans="1:8" x14ac:dyDescent="0.3">
      <c r="A717" s="1" t="s">
        <v>1757</v>
      </c>
      <c r="B717" s="1" t="s">
        <v>8</v>
      </c>
      <c r="C717" s="2">
        <v>45537.704583148145</v>
      </c>
      <c r="D717" s="2">
        <v>45536.56393019676</v>
      </c>
      <c r="E717" s="2">
        <v>45536.56393019676</v>
      </c>
      <c r="F717" s="1" t="s">
        <v>11926</v>
      </c>
      <c r="G717" s="1" t="s">
        <v>1758</v>
      </c>
      <c r="H717" s="1" t="s">
        <v>11927</v>
      </c>
    </row>
    <row r="718" spans="1:8" x14ac:dyDescent="0.3">
      <c r="A718" s="1" t="s">
        <v>1759</v>
      </c>
      <c r="B718" s="1" t="s">
        <v>8</v>
      </c>
      <c r="C718" s="2">
        <v>45537.704590532405</v>
      </c>
      <c r="D718" s="2">
        <v>45536.56597974537</v>
      </c>
      <c r="E718" s="2">
        <v>45536.56597974537</v>
      </c>
      <c r="F718" s="1" t="s">
        <v>11928</v>
      </c>
      <c r="G718" s="1" t="s">
        <v>1760</v>
      </c>
      <c r="H718" s="1" t="s">
        <v>11929</v>
      </c>
    </row>
    <row r="719" spans="1:8" x14ac:dyDescent="0.3">
      <c r="A719" s="1" t="s">
        <v>1761</v>
      </c>
      <c r="B719" s="1" t="s">
        <v>8</v>
      </c>
      <c r="C719" s="2">
        <v>45537.704598784723</v>
      </c>
      <c r="D719" s="2">
        <v>45536.568460902781</v>
      </c>
      <c r="E719" s="2">
        <v>45536.568460902781</v>
      </c>
      <c r="F719" s="1" t="s">
        <v>11930</v>
      </c>
      <c r="G719" s="1" t="s">
        <v>1762</v>
      </c>
      <c r="H719" s="1" t="s">
        <v>11931</v>
      </c>
    </row>
    <row r="720" spans="1:8" x14ac:dyDescent="0.3">
      <c r="A720" s="1" t="s">
        <v>1763</v>
      </c>
      <c r="B720" s="1" t="s">
        <v>8</v>
      </c>
      <c r="C720" s="2">
        <v>45537.704608981483</v>
      </c>
      <c r="D720" s="2">
        <v>45536.569742500003</v>
      </c>
      <c r="E720" s="2">
        <v>45536.569742500003</v>
      </c>
      <c r="F720" s="1" t="s">
        <v>11932</v>
      </c>
      <c r="G720" s="1" t="s">
        <v>1764</v>
      </c>
      <c r="H720" s="1" t="s">
        <v>11933</v>
      </c>
    </row>
    <row r="721" spans="1:8" x14ac:dyDescent="0.3">
      <c r="A721" s="1" t="s">
        <v>1765</v>
      </c>
      <c r="B721" s="1" t="s">
        <v>8</v>
      </c>
      <c r="C721" s="2">
        <v>45537.704615879629</v>
      </c>
      <c r="D721" s="2">
        <v>45536.571479814818</v>
      </c>
      <c r="E721" s="2">
        <v>45536.571479814818</v>
      </c>
      <c r="F721" s="1" t="s">
        <v>11934</v>
      </c>
      <c r="G721" s="1" t="s">
        <v>1766</v>
      </c>
      <c r="H721" s="1" t="s">
        <v>11935</v>
      </c>
    </row>
    <row r="722" spans="1:8" x14ac:dyDescent="0.3">
      <c r="A722" s="1" t="s">
        <v>1783</v>
      </c>
      <c r="B722" s="1" t="s">
        <v>8</v>
      </c>
      <c r="C722" s="2">
        <v>45537.704635023147</v>
      </c>
      <c r="D722" s="2">
        <v>45536.607896168978</v>
      </c>
      <c r="E722" s="2">
        <v>45536.607896168978</v>
      </c>
      <c r="F722" s="1" t="s">
        <v>11936</v>
      </c>
      <c r="G722" s="1" t="s">
        <v>1784</v>
      </c>
      <c r="H722" s="1" t="s">
        <v>11937</v>
      </c>
    </row>
    <row r="723" spans="1:8" x14ac:dyDescent="0.3">
      <c r="A723" s="1" t="s">
        <v>1785</v>
      </c>
      <c r="B723" s="1" t="s">
        <v>8</v>
      </c>
      <c r="C723" s="2">
        <v>45537.704653090281</v>
      </c>
      <c r="D723" s="2">
        <v>45536.609564409722</v>
      </c>
      <c r="E723" s="2">
        <v>45536.609564409722</v>
      </c>
      <c r="F723" s="1" t="s">
        <v>11938</v>
      </c>
      <c r="G723" s="1" t="s">
        <v>1786</v>
      </c>
      <c r="H723" s="1" t="s">
        <v>11939</v>
      </c>
    </row>
    <row r="724" spans="1:8" x14ac:dyDescent="0.3">
      <c r="A724" s="1" t="s">
        <v>1787</v>
      </c>
      <c r="B724" s="1" t="s">
        <v>8</v>
      </c>
      <c r="C724" s="2">
        <v>45537.704663668985</v>
      </c>
      <c r="D724" s="2">
        <v>45536.610636377314</v>
      </c>
      <c r="E724" s="2">
        <v>45536.610636377314</v>
      </c>
      <c r="F724" s="1" t="s">
        <v>11940</v>
      </c>
      <c r="G724" s="1" t="s">
        <v>1788</v>
      </c>
      <c r="H724" s="1" t="s">
        <v>11941</v>
      </c>
    </row>
    <row r="725" spans="1:8" x14ac:dyDescent="0.3">
      <c r="A725" s="1" t="s">
        <v>1789</v>
      </c>
      <c r="B725" s="1" t="s">
        <v>8</v>
      </c>
      <c r="C725" s="2">
        <v>45537.704672731481</v>
      </c>
      <c r="D725" s="2">
        <v>45536.612216793983</v>
      </c>
      <c r="E725" s="2">
        <v>45536.612216793983</v>
      </c>
      <c r="F725" s="1" t="s">
        <v>11942</v>
      </c>
      <c r="G725" s="1" t="s">
        <v>1790</v>
      </c>
      <c r="H725" s="1" t="s">
        <v>11943</v>
      </c>
    </row>
    <row r="726" spans="1:8" x14ac:dyDescent="0.3">
      <c r="A726" s="1" t="s">
        <v>1791</v>
      </c>
      <c r="B726" s="1" t="s">
        <v>8</v>
      </c>
      <c r="C726" s="2">
        <v>45537.704686527781</v>
      </c>
      <c r="D726" s="2">
        <v>45536.613895405091</v>
      </c>
      <c r="E726" s="2">
        <v>45536.613895405091</v>
      </c>
      <c r="F726" s="1" t="s">
        <v>11944</v>
      </c>
      <c r="G726" s="1" t="s">
        <v>1792</v>
      </c>
      <c r="H726" s="1" t="s">
        <v>11945</v>
      </c>
    </row>
    <row r="727" spans="1:8" x14ac:dyDescent="0.3">
      <c r="A727" s="1" t="s">
        <v>1793</v>
      </c>
      <c r="B727" s="1" t="s">
        <v>8</v>
      </c>
      <c r="C727" s="2">
        <v>45537.704696643515</v>
      </c>
      <c r="D727" s="2">
        <v>45536.615857442128</v>
      </c>
      <c r="E727" s="2">
        <v>45536.615857442128</v>
      </c>
      <c r="F727" s="1" t="s">
        <v>11946</v>
      </c>
      <c r="G727" s="1" t="s">
        <v>1794</v>
      </c>
      <c r="H727" s="1" t="s">
        <v>11947</v>
      </c>
    </row>
    <row r="728" spans="1:8" x14ac:dyDescent="0.3">
      <c r="A728" s="1" t="s">
        <v>1795</v>
      </c>
      <c r="B728" s="1" t="s">
        <v>8</v>
      </c>
      <c r="C728" s="2">
        <v>45537.704703703705</v>
      </c>
      <c r="D728" s="2">
        <v>45536.617091886576</v>
      </c>
      <c r="E728" s="2">
        <v>45536.617091886576</v>
      </c>
      <c r="F728" s="1" t="s">
        <v>11948</v>
      </c>
      <c r="G728" s="1" t="s">
        <v>1796</v>
      </c>
      <c r="H728" s="1" t="s">
        <v>11949</v>
      </c>
    </row>
    <row r="729" spans="1:8" x14ac:dyDescent="0.3">
      <c r="A729" s="1" t="s">
        <v>1803</v>
      </c>
      <c r="B729" s="1" t="s">
        <v>8</v>
      </c>
      <c r="C729" s="2">
        <v>45537.704722696762</v>
      </c>
      <c r="D729" s="2">
        <v>45536.626017696763</v>
      </c>
      <c r="E729" s="2">
        <v>45536.626017696763</v>
      </c>
      <c r="F729" s="1" t="s">
        <v>11950</v>
      </c>
      <c r="G729" s="1" t="s">
        <v>1804</v>
      </c>
      <c r="H729" s="1" t="s">
        <v>11951</v>
      </c>
    </row>
    <row r="730" spans="1:8" x14ac:dyDescent="0.3">
      <c r="A730" s="1" t="s">
        <v>1805</v>
      </c>
      <c r="B730" s="1" t="s">
        <v>8</v>
      </c>
      <c r="C730" s="2">
        <v>45537.704730324076</v>
      </c>
      <c r="D730" s="2">
        <v>45536.628075972221</v>
      </c>
      <c r="E730" s="2">
        <v>45536.628075972221</v>
      </c>
      <c r="F730" s="1" t="s">
        <v>11952</v>
      </c>
      <c r="G730" s="1" t="s">
        <v>1806</v>
      </c>
      <c r="H730" s="1" t="s">
        <v>11953</v>
      </c>
    </row>
    <row r="731" spans="1:8" x14ac:dyDescent="0.3">
      <c r="A731" s="1" t="s">
        <v>1807</v>
      </c>
      <c r="B731" s="1" t="s">
        <v>8</v>
      </c>
      <c r="C731" s="2">
        <v>45537.704742465277</v>
      </c>
      <c r="D731" s="2">
        <v>45536.629874768521</v>
      </c>
      <c r="E731" s="2">
        <v>45536.629874768521</v>
      </c>
      <c r="F731" s="1" t="s">
        <v>11954</v>
      </c>
      <c r="G731" s="1" t="s">
        <v>1808</v>
      </c>
      <c r="H731" s="1" t="s">
        <v>11955</v>
      </c>
    </row>
    <row r="732" spans="1:8" x14ac:dyDescent="0.3">
      <c r="A732" s="1" t="s">
        <v>1809</v>
      </c>
      <c r="B732" s="1" t="s">
        <v>8</v>
      </c>
      <c r="C732" s="2">
        <v>45537.704753182872</v>
      </c>
      <c r="D732" s="2">
        <v>45536.631128993053</v>
      </c>
      <c r="E732" s="2">
        <v>45536.631128993053</v>
      </c>
      <c r="F732" s="1" t="s">
        <v>11956</v>
      </c>
      <c r="G732" s="1" t="s">
        <v>1810</v>
      </c>
      <c r="H732" s="1" t="s">
        <v>11957</v>
      </c>
    </row>
    <row r="733" spans="1:8" x14ac:dyDescent="0.3">
      <c r="A733" s="1" t="s">
        <v>1817</v>
      </c>
      <c r="B733" s="1" t="s">
        <v>8</v>
      </c>
      <c r="C733" s="2">
        <v>45537.70477895833</v>
      </c>
      <c r="D733" s="2">
        <v>45536.638954189817</v>
      </c>
      <c r="E733" s="2">
        <v>45536.638954189817</v>
      </c>
      <c r="F733" s="1" t="s">
        <v>11958</v>
      </c>
      <c r="G733" s="1" t="s">
        <v>1818</v>
      </c>
      <c r="H733" s="1" t="s">
        <v>11959</v>
      </c>
    </row>
    <row r="734" spans="1:8" x14ac:dyDescent="0.3">
      <c r="A734" s="1" t="s">
        <v>1819</v>
      </c>
      <c r="B734" s="1" t="s">
        <v>8</v>
      </c>
      <c r="C734" s="2">
        <v>45537.704788402778</v>
      </c>
      <c r="D734" s="2">
        <v>45536.640353969909</v>
      </c>
      <c r="E734" s="2">
        <v>45536.640353969909</v>
      </c>
      <c r="F734" s="1" t="s">
        <v>11960</v>
      </c>
      <c r="G734" s="1" t="s">
        <v>1820</v>
      </c>
      <c r="H734" s="1" t="s">
        <v>11961</v>
      </c>
    </row>
    <row r="735" spans="1:8" x14ac:dyDescent="0.3">
      <c r="A735" s="1" t="s">
        <v>1821</v>
      </c>
      <c r="B735" s="1" t="s">
        <v>8</v>
      </c>
      <c r="C735" s="2">
        <v>45537.704798101855</v>
      </c>
      <c r="D735" s="2">
        <v>45536.641683391201</v>
      </c>
      <c r="E735" s="2">
        <v>45536.641683391201</v>
      </c>
      <c r="F735" s="1" t="s">
        <v>11962</v>
      </c>
      <c r="G735" s="1" t="s">
        <v>1822</v>
      </c>
      <c r="H735" s="1" t="s">
        <v>11963</v>
      </c>
    </row>
    <row r="736" spans="1:8" x14ac:dyDescent="0.3">
      <c r="A736" s="1" t="s">
        <v>1827</v>
      </c>
      <c r="B736" s="1" t="s">
        <v>8</v>
      </c>
      <c r="C736" s="2">
        <v>45537.70481520833</v>
      </c>
      <c r="D736" s="2">
        <v>45536.646800868053</v>
      </c>
      <c r="E736" s="2">
        <v>45536.646800868053</v>
      </c>
      <c r="F736" s="1" t="s">
        <v>11964</v>
      </c>
      <c r="G736" s="1" t="s">
        <v>1828</v>
      </c>
      <c r="H736" s="1" t="s">
        <v>11965</v>
      </c>
    </row>
    <row r="737" spans="1:8" x14ac:dyDescent="0.3">
      <c r="A737" s="1" t="s">
        <v>1829</v>
      </c>
      <c r="B737" s="1" t="s">
        <v>8</v>
      </c>
      <c r="C737" s="2">
        <v>45537.704827314818</v>
      </c>
      <c r="D737" s="2">
        <v>45536.648534756947</v>
      </c>
      <c r="E737" s="2">
        <v>45536.648534745371</v>
      </c>
      <c r="F737" s="1" t="s">
        <v>11966</v>
      </c>
      <c r="G737" s="1" t="s">
        <v>1830</v>
      </c>
      <c r="H737" s="1" t="s">
        <v>11967</v>
      </c>
    </row>
    <row r="738" spans="1:8" x14ac:dyDescent="0.3">
      <c r="A738" s="1" t="s">
        <v>1831</v>
      </c>
      <c r="B738" s="1" t="s">
        <v>8</v>
      </c>
      <c r="C738" s="2">
        <v>45537.704836192126</v>
      </c>
      <c r="D738" s="2">
        <v>45536.649933958332</v>
      </c>
      <c r="E738" s="2">
        <v>45536.649933958332</v>
      </c>
      <c r="F738" s="1" t="s">
        <v>11968</v>
      </c>
      <c r="G738" s="1" t="s">
        <v>1832</v>
      </c>
      <c r="H738" s="1" t="s">
        <v>11969</v>
      </c>
    </row>
    <row r="739" spans="1:8" x14ac:dyDescent="0.3">
      <c r="A739" s="1" t="s">
        <v>1833</v>
      </c>
      <c r="B739" s="1" t="s">
        <v>8</v>
      </c>
      <c r="C739" s="2">
        <v>45537.704846435183</v>
      </c>
      <c r="D739" s="2">
        <v>45536.656348622688</v>
      </c>
      <c r="E739" s="2">
        <v>45536.656348622688</v>
      </c>
      <c r="F739" s="1" t="s">
        <v>11970</v>
      </c>
      <c r="G739" s="1" t="s">
        <v>1834</v>
      </c>
      <c r="H739" s="1" t="s">
        <v>11971</v>
      </c>
    </row>
    <row r="740" spans="1:8" x14ac:dyDescent="0.3">
      <c r="A740" s="1" t="s">
        <v>1839</v>
      </c>
      <c r="B740" s="1" t="s">
        <v>8</v>
      </c>
      <c r="C740" s="2">
        <v>45537.704883020837</v>
      </c>
      <c r="D740" s="2">
        <v>45536.663226516204</v>
      </c>
      <c r="E740" s="2">
        <v>45536.663226516204</v>
      </c>
      <c r="F740" s="1" t="s">
        <v>11972</v>
      </c>
      <c r="G740" s="1" t="s">
        <v>1840</v>
      </c>
      <c r="H740" s="1" t="s">
        <v>11973</v>
      </c>
    </row>
    <row r="741" spans="1:8" x14ac:dyDescent="0.3">
      <c r="A741" s="1" t="s">
        <v>1841</v>
      </c>
      <c r="B741" s="1" t="s">
        <v>8</v>
      </c>
      <c r="C741" s="2">
        <v>45537.704899039352</v>
      </c>
      <c r="D741" s="2">
        <v>45536.666384571756</v>
      </c>
      <c r="E741" s="2">
        <v>45536.666384571756</v>
      </c>
      <c r="F741" s="1" t="s">
        <v>11974</v>
      </c>
      <c r="G741" s="1" t="s">
        <v>1842</v>
      </c>
      <c r="H741" s="1" t="s">
        <v>11975</v>
      </c>
    </row>
    <row r="742" spans="1:8" x14ac:dyDescent="0.3">
      <c r="A742" s="1" t="s">
        <v>1843</v>
      </c>
      <c r="B742" s="1" t="s">
        <v>8</v>
      </c>
      <c r="C742" s="2">
        <v>45537.704908229163</v>
      </c>
      <c r="D742" s="2">
        <v>45536.668349618056</v>
      </c>
      <c r="E742" s="2">
        <v>45536.66834960648</v>
      </c>
      <c r="F742" s="1" t="s">
        <v>11976</v>
      </c>
      <c r="G742" s="1" t="s">
        <v>1844</v>
      </c>
      <c r="H742" s="1" t="s">
        <v>11977</v>
      </c>
    </row>
    <row r="743" spans="1:8" x14ac:dyDescent="0.3">
      <c r="A743" s="1" t="s">
        <v>1851</v>
      </c>
      <c r="B743" s="1" t="s">
        <v>8</v>
      </c>
      <c r="C743" s="2">
        <v>45537.704927708335</v>
      </c>
      <c r="D743" s="2">
        <v>45536.687056504627</v>
      </c>
      <c r="E743" s="2">
        <v>45536.687056342591</v>
      </c>
      <c r="F743" s="1" t="s">
        <v>11978</v>
      </c>
      <c r="G743" s="1" t="s">
        <v>1852</v>
      </c>
      <c r="H743" s="1" t="s">
        <v>11979</v>
      </c>
    </row>
    <row r="744" spans="1:8" x14ac:dyDescent="0.3">
      <c r="A744" s="1" t="s">
        <v>1853</v>
      </c>
      <c r="B744" s="1" t="s">
        <v>8</v>
      </c>
      <c r="C744" s="2">
        <v>45537.704956851849</v>
      </c>
      <c r="D744" s="2">
        <v>45536.688440335645</v>
      </c>
      <c r="E744" s="2">
        <v>45536.688440150465</v>
      </c>
      <c r="F744" s="1" t="s">
        <v>11980</v>
      </c>
      <c r="G744" s="1" t="s">
        <v>1854</v>
      </c>
      <c r="H744" s="1" t="s">
        <v>11981</v>
      </c>
    </row>
    <row r="745" spans="1:8" x14ac:dyDescent="0.3">
      <c r="A745" s="1" t="s">
        <v>1859</v>
      </c>
      <c r="B745" s="1" t="s">
        <v>8</v>
      </c>
      <c r="C745" s="2">
        <v>45537.704974062501</v>
      </c>
      <c r="D745" s="2">
        <v>45536.692846608799</v>
      </c>
      <c r="E745" s="2">
        <v>45536.692846608799</v>
      </c>
      <c r="F745" s="1" t="s">
        <v>11982</v>
      </c>
      <c r="G745" s="1" t="s">
        <v>1860</v>
      </c>
      <c r="H745" s="1" t="s">
        <v>11983</v>
      </c>
    </row>
    <row r="746" spans="1:8" x14ac:dyDescent="0.3">
      <c r="A746" s="1" t="s">
        <v>1861</v>
      </c>
      <c r="B746" s="1" t="s">
        <v>8</v>
      </c>
      <c r="C746" s="2">
        <v>45537.704983530093</v>
      </c>
      <c r="D746" s="2">
        <v>45536.697672199072</v>
      </c>
      <c r="E746" s="2">
        <v>45536.697672199072</v>
      </c>
      <c r="F746" s="1" t="s">
        <v>11984</v>
      </c>
      <c r="G746" s="1" t="s">
        <v>1862</v>
      </c>
      <c r="H746" s="1" t="s">
        <v>11985</v>
      </c>
    </row>
    <row r="747" spans="1:8" x14ac:dyDescent="0.3">
      <c r="A747" s="1" t="s">
        <v>1863</v>
      </c>
      <c r="B747" s="1" t="s">
        <v>8</v>
      </c>
      <c r="C747" s="2">
        <v>45537.704984050928</v>
      </c>
      <c r="D747" s="2">
        <v>45536.70005402778</v>
      </c>
      <c r="E747" s="2">
        <v>45536.70005402778</v>
      </c>
      <c r="F747" s="1" t="s">
        <v>11986</v>
      </c>
      <c r="G747" s="1" t="s">
        <v>1864</v>
      </c>
      <c r="H747" s="1" t="s">
        <v>11987</v>
      </c>
    </row>
    <row r="748" spans="1:8" x14ac:dyDescent="0.3">
      <c r="A748" s="1" t="s">
        <v>1865</v>
      </c>
      <c r="B748" s="1" t="s">
        <v>8</v>
      </c>
      <c r="C748" s="2">
        <v>45537.704995763888</v>
      </c>
      <c r="D748" s="2">
        <v>45536.701384756947</v>
      </c>
      <c r="E748" s="2">
        <v>45536.701384756947</v>
      </c>
      <c r="F748" s="1" t="s">
        <v>11988</v>
      </c>
      <c r="G748" s="1" t="s">
        <v>1866</v>
      </c>
      <c r="H748" s="1" t="s">
        <v>11989</v>
      </c>
    </row>
    <row r="749" spans="1:8" x14ac:dyDescent="0.3">
      <c r="A749" s="1" t="s">
        <v>1867</v>
      </c>
      <c r="B749" s="1" t="s">
        <v>8</v>
      </c>
      <c r="C749" s="2">
        <v>45537.70501046296</v>
      </c>
      <c r="D749" s="2">
        <v>45536.703382256943</v>
      </c>
      <c r="E749" s="2">
        <v>45536.703382083331</v>
      </c>
      <c r="F749" s="1" t="s">
        <v>11990</v>
      </c>
      <c r="G749" s="1" t="s">
        <v>1868</v>
      </c>
      <c r="H749" s="1" t="s">
        <v>11991</v>
      </c>
    </row>
    <row r="750" spans="1:8" x14ac:dyDescent="0.3">
      <c r="A750" s="1" t="s">
        <v>1869</v>
      </c>
      <c r="B750" s="1" t="s">
        <v>8</v>
      </c>
      <c r="C750" s="2">
        <v>45537.705020335648</v>
      </c>
      <c r="D750" s="2">
        <v>45536.705542916665</v>
      </c>
      <c r="E750" s="2">
        <v>45536.705542916665</v>
      </c>
      <c r="F750" s="1" t="s">
        <v>11992</v>
      </c>
      <c r="G750" s="1" t="s">
        <v>1870</v>
      </c>
      <c r="H750" s="1" t="s">
        <v>11993</v>
      </c>
    </row>
    <row r="751" spans="1:8" x14ac:dyDescent="0.3">
      <c r="A751" s="1" t="s">
        <v>1871</v>
      </c>
      <c r="B751" s="1" t="s">
        <v>8</v>
      </c>
      <c r="C751" s="2">
        <v>45537.705031689817</v>
      </c>
      <c r="D751" s="2">
        <v>45536.707718252313</v>
      </c>
      <c r="E751" s="2">
        <v>45536.707718252313</v>
      </c>
      <c r="F751" s="1" t="s">
        <v>11994</v>
      </c>
      <c r="G751" s="1" t="s">
        <v>1872</v>
      </c>
      <c r="H751" s="1" t="s">
        <v>11995</v>
      </c>
    </row>
    <row r="752" spans="1:8" x14ac:dyDescent="0.3">
      <c r="A752" s="1" t="s">
        <v>1873</v>
      </c>
      <c r="B752" s="1" t="s">
        <v>8</v>
      </c>
      <c r="C752" s="2">
        <v>45537.705041493056</v>
      </c>
      <c r="D752" s="2">
        <v>45536.709229166663</v>
      </c>
      <c r="E752" s="2">
        <v>45536.709229166663</v>
      </c>
      <c r="F752" s="1" t="s">
        <v>11996</v>
      </c>
      <c r="G752" s="1" t="s">
        <v>1874</v>
      </c>
      <c r="H752" s="1" t="s">
        <v>11997</v>
      </c>
    </row>
    <row r="753" spans="1:8" x14ac:dyDescent="0.3">
      <c r="A753" s="1" t="s">
        <v>1875</v>
      </c>
      <c r="B753" s="1" t="s">
        <v>8</v>
      </c>
      <c r="C753" s="2">
        <v>45537.705049548611</v>
      </c>
      <c r="D753" s="2">
        <v>45536.711090254626</v>
      </c>
      <c r="E753" s="2">
        <v>45536.711090254626</v>
      </c>
      <c r="F753" s="1" t="s">
        <v>11998</v>
      </c>
      <c r="G753" s="1" t="s">
        <v>1876</v>
      </c>
      <c r="H753" s="1" t="s">
        <v>11999</v>
      </c>
    </row>
    <row r="754" spans="1:8" x14ac:dyDescent="0.3">
      <c r="A754" s="1" t="s">
        <v>1877</v>
      </c>
      <c r="B754" s="1" t="s">
        <v>8</v>
      </c>
      <c r="C754" s="2">
        <v>45537.705061168985</v>
      </c>
      <c r="D754" s="2">
        <v>45536.712466412035</v>
      </c>
      <c r="E754" s="2">
        <v>45536.712466412035</v>
      </c>
      <c r="F754" s="1" t="s">
        <v>12000</v>
      </c>
      <c r="G754" s="1" t="s">
        <v>1878</v>
      </c>
      <c r="H754" s="1" t="s">
        <v>12001</v>
      </c>
    </row>
    <row r="755" spans="1:8" x14ac:dyDescent="0.3">
      <c r="A755" s="1" t="s">
        <v>1879</v>
      </c>
      <c r="B755" s="1" t="s">
        <v>8</v>
      </c>
      <c r="C755" s="2">
        <v>45537.705070972224</v>
      </c>
      <c r="D755" s="2">
        <v>45536.714283229165</v>
      </c>
      <c r="E755" s="2">
        <v>45536.714283229165</v>
      </c>
      <c r="F755" s="1" t="s">
        <v>12002</v>
      </c>
      <c r="G755" s="1" t="s">
        <v>1880</v>
      </c>
      <c r="H755" s="1" t="s">
        <v>12003</v>
      </c>
    </row>
    <row r="756" spans="1:8" x14ac:dyDescent="0.3">
      <c r="A756" s="1" t="s">
        <v>1881</v>
      </c>
      <c r="B756" s="1" t="s">
        <v>8</v>
      </c>
      <c r="C756" s="2">
        <v>45537.705078854167</v>
      </c>
      <c r="D756" s="2">
        <v>45536.720326585651</v>
      </c>
      <c r="E756" s="2">
        <v>45536.720326585651</v>
      </c>
      <c r="F756" s="1" t="s">
        <v>12004</v>
      </c>
      <c r="G756" s="1" t="s">
        <v>1882</v>
      </c>
      <c r="H756" s="1" t="s">
        <v>12005</v>
      </c>
    </row>
    <row r="757" spans="1:8" x14ac:dyDescent="0.3">
      <c r="A757" s="1" t="s">
        <v>1883</v>
      </c>
      <c r="B757" s="1" t="s">
        <v>8</v>
      </c>
      <c r="C757" s="2">
        <v>45537.705110925926</v>
      </c>
      <c r="D757" s="2">
        <v>45536.72237033565</v>
      </c>
      <c r="E757" s="2">
        <v>45536.72237033565</v>
      </c>
      <c r="F757" s="1" t="s">
        <v>12006</v>
      </c>
      <c r="G757" s="1" t="s">
        <v>1884</v>
      </c>
      <c r="H757" s="1" t="s">
        <v>12007</v>
      </c>
    </row>
    <row r="758" spans="1:8" x14ac:dyDescent="0.3">
      <c r="A758" s="1" t="s">
        <v>1885</v>
      </c>
      <c r="B758" s="1" t="s">
        <v>8</v>
      </c>
      <c r="C758" s="2">
        <v>45537.705120787039</v>
      </c>
      <c r="D758" s="2">
        <v>45536.723471412035</v>
      </c>
      <c r="E758" s="2">
        <v>45536.723471412035</v>
      </c>
      <c r="F758" s="1" t="s">
        <v>12008</v>
      </c>
      <c r="G758" s="1" t="s">
        <v>1886</v>
      </c>
      <c r="H758" s="1" t="s">
        <v>12009</v>
      </c>
    </row>
    <row r="759" spans="1:8" x14ac:dyDescent="0.3">
      <c r="A759" s="1" t="s">
        <v>1887</v>
      </c>
      <c r="B759" s="1" t="s">
        <v>8</v>
      </c>
      <c r="C759" s="2">
        <v>45537.705131400464</v>
      </c>
      <c r="D759" s="2">
        <v>45536.724867789351</v>
      </c>
      <c r="E759" s="2">
        <v>45536.724867789351</v>
      </c>
      <c r="F759" s="1" t="s">
        <v>12010</v>
      </c>
      <c r="G759" s="1" t="s">
        <v>1888</v>
      </c>
      <c r="H759" s="1" t="s">
        <v>12011</v>
      </c>
    </row>
    <row r="760" spans="1:8" x14ac:dyDescent="0.3">
      <c r="A760" s="1" t="s">
        <v>1889</v>
      </c>
      <c r="B760" s="1" t="s">
        <v>8</v>
      </c>
      <c r="C760" s="2">
        <v>45537.705141157407</v>
      </c>
      <c r="D760" s="2">
        <v>45536.728661863424</v>
      </c>
      <c r="E760" s="2">
        <v>45536.728661863424</v>
      </c>
      <c r="F760" s="1" t="s">
        <v>12012</v>
      </c>
      <c r="G760" s="1" t="s">
        <v>1890</v>
      </c>
      <c r="H760" s="1" t="s">
        <v>12013</v>
      </c>
    </row>
    <row r="761" spans="1:8" x14ac:dyDescent="0.3">
      <c r="A761" s="1" t="s">
        <v>1891</v>
      </c>
      <c r="B761" s="1" t="s">
        <v>8</v>
      </c>
      <c r="C761" s="2">
        <v>45537.705158414348</v>
      </c>
      <c r="D761" s="2">
        <v>45536.730398229163</v>
      </c>
      <c r="E761" s="2">
        <v>45536.730398229163</v>
      </c>
      <c r="F761" s="1" t="s">
        <v>12014</v>
      </c>
      <c r="G761" s="1" t="s">
        <v>1892</v>
      </c>
      <c r="H761" s="1" t="s">
        <v>12015</v>
      </c>
    </row>
    <row r="762" spans="1:8" x14ac:dyDescent="0.3">
      <c r="A762" s="1" t="s">
        <v>1899</v>
      </c>
      <c r="B762" s="1" t="s">
        <v>8</v>
      </c>
      <c r="C762" s="2">
        <v>45537.705177557873</v>
      </c>
      <c r="D762" s="2">
        <v>45536.738805740744</v>
      </c>
      <c r="E762" s="2">
        <v>45536.738805740744</v>
      </c>
      <c r="F762" s="1" t="s">
        <v>12016</v>
      </c>
      <c r="G762" s="1" t="s">
        <v>1900</v>
      </c>
      <c r="H762" s="1" t="s">
        <v>12017</v>
      </c>
    </row>
    <row r="763" spans="1:8" x14ac:dyDescent="0.3">
      <c r="A763" s="1" t="s">
        <v>1901</v>
      </c>
      <c r="B763" s="1" t="s">
        <v>8</v>
      </c>
      <c r="C763" s="2">
        <v>45537.705186331019</v>
      </c>
      <c r="D763" s="2">
        <v>45536.740127858793</v>
      </c>
      <c r="E763" s="2">
        <v>45536.740127858793</v>
      </c>
      <c r="F763" s="1" t="s">
        <v>12018</v>
      </c>
      <c r="G763" s="1" t="s">
        <v>1902</v>
      </c>
      <c r="H763" s="1" t="s">
        <v>12019</v>
      </c>
    </row>
    <row r="764" spans="1:8" x14ac:dyDescent="0.3">
      <c r="A764" s="1" t="s">
        <v>1903</v>
      </c>
      <c r="B764" s="1" t="s">
        <v>8</v>
      </c>
      <c r="C764" s="2">
        <v>45537.705196793984</v>
      </c>
      <c r="D764" s="2">
        <v>45536.741969675924</v>
      </c>
      <c r="E764" s="2">
        <v>45536.741969675924</v>
      </c>
      <c r="F764" s="1" t="s">
        <v>12020</v>
      </c>
      <c r="G764" s="1" t="s">
        <v>1904</v>
      </c>
      <c r="H764" s="1" t="s">
        <v>12021</v>
      </c>
    </row>
    <row r="765" spans="1:8" x14ac:dyDescent="0.3">
      <c r="A765" s="1" t="s">
        <v>1905</v>
      </c>
      <c r="B765" s="1" t="s">
        <v>8</v>
      </c>
      <c r="C765" s="2">
        <v>45537.705206493054</v>
      </c>
      <c r="D765" s="2">
        <v>45536.743196215277</v>
      </c>
      <c r="E765" s="2">
        <v>45536.743196215277</v>
      </c>
      <c r="F765" s="1" t="s">
        <v>12022</v>
      </c>
      <c r="G765" s="1" t="s">
        <v>1906</v>
      </c>
      <c r="H765" s="1" t="s">
        <v>12023</v>
      </c>
    </row>
    <row r="766" spans="1:8" x14ac:dyDescent="0.3">
      <c r="A766" s="1" t="s">
        <v>1907</v>
      </c>
      <c r="B766" s="1" t="s">
        <v>8</v>
      </c>
      <c r="C766" s="2">
        <v>45537.705213287038</v>
      </c>
      <c r="D766" s="2">
        <v>45536.744764583331</v>
      </c>
      <c r="E766" s="2">
        <v>45536.744764583331</v>
      </c>
      <c r="F766" s="1" t="s">
        <v>12024</v>
      </c>
      <c r="G766" s="1" t="s">
        <v>1908</v>
      </c>
      <c r="H766" s="1" t="s">
        <v>12025</v>
      </c>
    </row>
    <row r="767" spans="1:8" x14ac:dyDescent="0.3">
      <c r="A767" s="1" t="s">
        <v>1909</v>
      </c>
      <c r="B767" s="1" t="s">
        <v>8</v>
      </c>
      <c r="C767" s="2">
        <v>45537.705220787037</v>
      </c>
      <c r="D767" s="2">
        <v>45536.745530844906</v>
      </c>
      <c r="E767" s="2">
        <v>45536.745530844906</v>
      </c>
      <c r="F767" s="1" t="s">
        <v>12026</v>
      </c>
      <c r="G767" s="1" t="s">
        <v>1910</v>
      </c>
      <c r="H767" s="1" t="s">
        <v>12027</v>
      </c>
    </row>
    <row r="768" spans="1:8" x14ac:dyDescent="0.3">
      <c r="A768" s="1" t="s">
        <v>1911</v>
      </c>
      <c r="B768" s="1" t="s">
        <v>8</v>
      </c>
      <c r="C768" s="2">
        <v>45537.705229444444</v>
      </c>
      <c r="D768" s="2">
        <v>45536.747982997687</v>
      </c>
      <c r="E768" s="2">
        <v>45536.747982997687</v>
      </c>
      <c r="F768" s="1" t="s">
        <v>12028</v>
      </c>
      <c r="G768" s="1" t="s">
        <v>1912</v>
      </c>
      <c r="H768" s="1" t="s">
        <v>12029</v>
      </c>
    </row>
    <row r="769" spans="1:8" x14ac:dyDescent="0.3">
      <c r="A769" s="1" t="s">
        <v>1913</v>
      </c>
      <c r="B769" s="1" t="s">
        <v>8</v>
      </c>
      <c r="C769" s="2">
        <v>45537.705240462965</v>
      </c>
      <c r="D769" s="2">
        <v>45536.750047546295</v>
      </c>
      <c r="E769" s="2">
        <v>45536.750047546295</v>
      </c>
      <c r="F769" s="1" t="s">
        <v>12030</v>
      </c>
      <c r="G769" s="1" t="s">
        <v>1914</v>
      </c>
      <c r="H769" s="1" t="s">
        <v>12031</v>
      </c>
    </row>
    <row r="770" spans="1:8" x14ac:dyDescent="0.3">
      <c r="A770" s="1" t="s">
        <v>1915</v>
      </c>
      <c r="B770" s="1" t="s">
        <v>8</v>
      </c>
      <c r="C770" s="2">
        <v>45537.705255775465</v>
      </c>
      <c r="D770" s="2">
        <v>45536.751218761572</v>
      </c>
      <c r="E770" s="2">
        <v>45536.751218761572</v>
      </c>
      <c r="F770" s="1" t="s">
        <v>12032</v>
      </c>
      <c r="G770" s="1" t="s">
        <v>1916</v>
      </c>
      <c r="H770" s="1" t="s">
        <v>12033</v>
      </c>
    </row>
    <row r="771" spans="1:8" x14ac:dyDescent="0.3">
      <c r="A771" s="1" t="s">
        <v>1917</v>
      </c>
      <c r="B771" s="1" t="s">
        <v>8</v>
      </c>
      <c r="C771" s="2">
        <v>45537.705263738426</v>
      </c>
      <c r="D771" s="2">
        <v>45536.752028275463</v>
      </c>
      <c r="E771" s="2">
        <v>45536.752028275463</v>
      </c>
      <c r="F771" s="1" t="s">
        <v>12034</v>
      </c>
      <c r="G771" s="1" t="s">
        <v>1918</v>
      </c>
      <c r="H771" s="1" t="s">
        <v>12035</v>
      </c>
    </row>
    <row r="772" spans="1:8" x14ac:dyDescent="0.3">
      <c r="A772" s="1" t="s">
        <v>1919</v>
      </c>
      <c r="B772" s="1" t="s">
        <v>8</v>
      </c>
      <c r="C772" s="2">
        <v>45537.705271550927</v>
      </c>
      <c r="D772" s="2">
        <v>45536.753820787038</v>
      </c>
      <c r="E772" s="2">
        <v>45536.753820787038</v>
      </c>
      <c r="F772" s="1" t="s">
        <v>12036</v>
      </c>
      <c r="G772" s="1" t="s">
        <v>1920</v>
      </c>
      <c r="H772" s="1" t="s">
        <v>12037</v>
      </c>
    </row>
    <row r="773" spans="1:8" x14ac:dyDescent="0.3">
      <c r="A773" s="1" t="s">
        <v>1921</v>
      </c>
      <c r="B773" s="1" t="s">
        <v>8</v>
      </c>
      <c r="C773" s="2">
        <v>45537.705286585646</v>
      </c>
      <c r="D773" s="2">
        <v>45536.755714108796</v>
      </c>
      <c r="E773" s="2">
        <v>45536.755714108796</v>
      </c>
      <c r="F773" s="1" t="s">
        <v>12038</v>
      </c>
      <c r="G773" s="1" t="s">
        <v>1922</v>
      </c>
      <c r="H773" s="1" t="s">
        <v>12039</v>
      </c>
    </row>
    <row r="774" spans="1:8" x14ac:dyDescent="0.3">
      <c r="A774" s="1" t="s">
        <v>1923</v>
      </c>
      <c r="B774" s="1" t="s">
        <v>8</v>
      </c>
      <c r="C774" s="2">
        <v>45537.705297280096</v>
      </c>
      <c r="D774" s="2">
        <v>45536.757158078704</v>
      </c>
      <c r="E774" s="2">
        <v>45536.757158078704</v>
      </c>
      <c r="F774" s="1" t="s">
        <v>12040</v>
      </c>
      <c r="G774" s="1" t="s">
        <v>1924</v>
      </c>
      <c r="H774" s="1" t="s">
        <v>12041</v>
      </c>
    </row>
    <row r="775" spans="1:8" x14ac:dyDescent="0.3">
      <c r="A775" s="1" t="s">
        <v>1925</v>
      </c>
      <c r="B775" s="1" t="s">
        <v>8</v>
      </c>
      <c r="C775" s="2">
        <v>45537.705305694442</v>
      </c>
      <c r="D775" s="2">
        <v>45536.758518414354</v>
      </c>
      <c r="E775" s="2">
        <v>45536.758518414354</v>
      </c>
      <c r="F775" s="1" t="s">
        <v>12042</v>
      </c>
      <c r="G775" s="1" t="s">
        <v>1926</v>
      </c>
      <c r="H775" s="1" t="s">
        <v>12043</v>
      </c>
    </row>
    <row r="776" spans="1:8" x14ac:dyDescent="0.3">
      <c r="A776" s="1" t="s">
        <v>1927</v>
      </c>
      <c r="B776" s="1" t="s">
        <v>8</v>
      </c>
      <c r="C776" s="2">
        <v>45537.705313969906</v>
      </c>
      <c r="D776" s="2">
        <v>45536.759844641201</v>
      </c>
      <c r="E776" s="2">
        <v>45536.759844641201</v>
      </c>
      <c r="F776" s="1" t="s">
        <v>12044</v>
      </c>
      <c r="G776" s="1" t="s">
        <v>1928</v>
      </c>
      <c r="H776" s="1" t="s">
        <v>12045</v>
      </c>
    </row>
    <row r="777" spans="1:8" x14ac:dyDescent="0.3">
      <c r="A777" s="1" t="s">
        <v>1929</v>
      </c>
      <c r="B777" s="1" t="s">
        <v>8</v>
      </c>
      <c r="C777" s="2">
        <v>45537.705322499998</v>
      </c>
      <c r="D777" s="2">
        <v>45536.764880960647</v>
      </c>
      <c r="E777" s="2">
        <v>45536.764880902774</v>
      </c>
      <c r="F777" s="1" t="s">
        <v>12046</v>
      </c>
      <c r="G777" s="1" t="s">
        <v>1930</v>
      </c>
      <c r="H777" s="1" t="s">
        <v>12047</v>
      </c>
    </row>
    <row r="778" spans="1:8" x14ac:dyDescent="0.3">
      <c r="A778" s="1" t="s">
        <v>1931</v>
      </c>
      <c r="B778" s="1" t="s">
        <v>8</v>
      </c>
      <c r="C778" s="2">
        <v>45537.705352962963</v>
      </c>
      <c r="D778" s="2">
        <v>45536.767164155091</v>
      </c>
      <c r="E778" s="2">
        <v>45536.767164155091</v>
      </c>
      <c r="F778" s="1" t="s">
        <v>12048</v>
      </c>
      <c r="G778" s="1" t="s">
        <v>1932</v>
      </c>
      <c r="H778" s="1" t="s">
        <v>12049</v>
      </c>
    </row>
    <row r="779" spans="1:8" x14ac:dyDescent="0.3">
      <c r="A779" s="1" t="s">
        <v>1933</v>
      </c>
      <c r="B779" s="1" t="s">
        <v>8</v>
      </c>
      <c r="C779" s="2">
        <v>45537.705363611109</v>
      </c>
      <c r="D779" s="2">
        <v>45536.768821701386</v>
      </c>
      <c r="E779" s="2">
        <v>45536.768821701386</v>
      </c>
      <c r="F779" s="1" t="s">
        <v>12050</v>
      </c>
      <c r="G779" s="1" t="s">
        <v>1934</v>
      </c>
      <c r="H779" s="1" t="s">
        <v>12051</v>
      </c>
    </row>
    <row r="780" spans="1:8" x14ac:dyDescent="0.3">
      <c r="A780" s="1" t="s">
        <v>1935</v>
      </c>
      <c r="B780" s="1" t="s">
        <v>8</v>
      </c>
      <c r="C780" s="2">
        <v>45537.705374201389</v>
      </c>
      <c r="D780" s="2">
        <v>45536.770902037038</v>
      </c>
      <c r="E780" s="2">
        <v>45536.770902037038</v>
      </c>
      <c r="F780" s="1" t="s">
        <v>12052</v>
      </c>
      <c r="G780" s="1" t="s">
        <v>1936</v>
      </c>
      <c r="H780" s="1" t="s">
        <v>12053</v>
      </c>
    </row>
    <row r="781" spans="1:8" x14ac:dyDescent="0.3">
      <c r="A781" s="1" t="s">
        <v>1937</v>
      </c>
      <c r="B781" s="1" t="s">
        <v>8</v>
      </c>
      <c r="C781" s="2">
        <v>45537.705382523149</v>
      </c>
      <c r="D781" s="2">
        <v>45536.773017777778</v>
      </c>
      <c r="E781" s="2">
        <v>45536.773017777778</v>
      </c>
      <c r="F781" s="1" t="s">
        <v>12054</v>
      </c>
      <c r="G781" s="1" t="s">
        <v>1938</v>
      </c>
      <c r="H781" s="1" t="s">
        <v>12055</v>
      </c>
    </row>
    <row r="782" spans="1:8" x14ac:dyDescent="0.3">
      <c r="A782" s="1" t="s">
        <v>1939</v>
      </c>
      <c r="B782" s="1" t="s">
        <v>8</v>
      </c>
      <c r="C782" s="2">
        <v>45537.70539289352</v>
      </c>
      <c r="D782" s="2">
        <v>45536.774735416664</v>
      </c>
      <c r="E782" s="2">
        <v>45536.774735416664</v>
      </c>
      <c r="F782" s="1" t="s">
        <v>12056</v>
      </c>
      <c r="G782" s="1" t="s">
        <v>1940</v>
      </c>
      <c r="H782" s="1" t="s">
        <v>12057</v>
      </c>
    </row>
    <row r="783" spans="1:8" x14ac:dyDescent="0.3">
      <c r="A783" s="1" t="s">
        <v>1941</v>
      </c>
      <c r="B783" s="1" t="s">
        <v>8</v>
      </c>
      <c r="C783" s="2">
        <v>45537.705401608793</v>
      </c>
      <c r="D783" s="2">
        <v>45536.776269664355</v>
      </c>
      <c r="E783" s="2">
        <v>45536.776269664355</v>
      </c>
      <c r="F783" s="1" t="s">
        <v>12058</v>
      </c>
      <c r="G783" s="1" t="s">
        <v>1942</v>
      </c>
      <c r="H783" s="1" t="s">
        <v>12059</v>
      </c>
    </row>
    <row r="784" spans="1:8" x14ac:dyDescent="0.3">
      <c r="A784" s="1" t="s">
        <v>1943</v>
      </c>
      <c r="B784" s="1" t="s">
        <v>8</v>
      </c>
      <c r="C784" s="2">
        <v>45537.705410995368</v>
      </c>
      <c r="D784" s="2">
        <v>45536.778788090276</v>
      </c>
      <c r="E784" s="2">
        <v>45536.778788090276</v>
      </c>
      <c r="F784" s="1" t="s">
        <v>12060</v>
      </c>
      <c r="G784" s="1" t="s">
        <v>1944</v>
      </c>
      <c r="H784" s="1" t="s">
        <v>12061</v>
      </c>
    </row>
    <row r="785" spans="1:8" x14ac:dyDescent="0.3">
      <c r="A785" s="1" t="s">
        <v>1949</v>
      </c>
      <c r="B785" s="1" t="s">
        <v>8</v>
      </c>
      <c r="C785" s="2">
        <v>45537.705433657407</v>
      </c>
      <c r="D785" s="2">
        <v>45536.785062164352</v>
      </c>
      <c r="E785" s="2">
        <v>45536.785062164352</v>
      </c>
      <c r="F785" s="1" t="s">
        <v>12062</v>
      </c>
      <c r="G785" s="1" t="s">
        <v>1950</v>
      </c>
      <c r="H785" s="1" t="s">
        <v>12063</v>
      </c>
    </row>
    <row r="786" spans="1:8" x14ac:dyDescent="0.3">
      <c r="A786" s="1" t="s">
        <v>1951</v>
      </c>
      <c r="B786" s="1" t="s">
        <v>8</v>
      </c>
      <c r="C786" s="2">
        <v>45537.705443402781</v>
      </c>
      <c r="D786" s="2">
        <v>45536.787194837962</v>
      </c>
      <c r="E786" s="2">
        <v>45536.787194837962</v>
      </c>
      <c r="F786" s="1" t="s">
        <v>12064</v>
      </c>
      <c r="G786" s="1" t="s">
        <v>1952</v>
      </c>
      <c r="H786" s="1" t="s">
        <v>12065</v>
      </c>
    </row>
    <row r="787" spans="1:8" x14ac:dyDescent="0.3">
      <c r="A787" s="1" t="s">
        <v>1953</v>
      </c>
      <c r="B787" s="1" t="s">
        <v>8</v>
      </c>
      <c r="C787" s="2">
        <v>45537.70545642361</v>
      </c>
      <c r="D787" s="2">
        <v>45536.788453368055</v>
      </c>
      <c r="E787" s="2">
        <v>45536.788453368055</v>
      </c>
      <c r="F787" s="1" t="s">
        <v>12066</v>
      </c>
      <c r="G787" s="1" t="s">
        <v>1954</v>
      </c>
      <c r="H787" s="1" t="s">
        <v>12067</v>
      </c>
    </row>
    <row r="788" spans="1:8" x14ac:dyDescent="0.3">
      <c r="A788" s="1" t="s">
        <v>1955</v>
      </c>
      <c r="B788" s="1" t="s">
        <v>8</v>
      </c>
      <c r="C788" s="2">
        <v>45537.705466238425</v>
      </c>
      <c r="D788" s="2">
        <v>45536.789997222222</v>
      </c>
      <c r="E788" s="2">
        <v>45536.789997222222</v>
      </c>
      <c r="F788" s="1" t="s">
        <v>12068</v>
      </c>
      <c r="G788" s="1" t="s">
        <v>1956</v>
      </c>
      <c r="H788" s="1" t="s">
        <v>12069</v>
      </c>
    </row>
    <row r="789" spans="1:8" x14ac:dyDescent="0.3">
      <c r="A789" s="1" t="s">
        <v>1957</v>
      </c>
      <c r="B789" s="1" t="s">
        <v>8</v>
      </c>
      <c r="C789" s="2">
        <v>45537.705481064811</v>
      </c>
      <c r="D789" s="2">
        <v>45536.791580335645</v>
      </c>
      <c r="E789" s="2">
        <v>45536.791580335645</v>
      </c>
      <c r="F789" s="1" t="s">
        <v>12070</v>
      </c>
      <c r="G789" s="1" t="s">
        <v>1958</v>
      </c>
      <c r="H789" s="1" t="s">
        <v>12071</v>
      </c>
    </row>
    <row r="790" spans="1:8" x14ac:dyDescent="0.3">
      <c r="A790" s="1" t="s">
        <v>1959</v>
      </c>
      <c r="B790" s="1" t="s">
        <v>8</v>
      </c>
      <c r="C790" s="2">
        <v>45537.705491643515</v>
      </c>
      <c r="D790" s="2">
        <v>45536.793786944443</v>
      </c>
      <c r="E790" s="2">
        <v>45536.793786944443</v>
      </c>
      <c r="F790" s="1" t="s">
        <v>12072</v>
      </c>
      <c r="G790" s="1" t="s">
        <v>1960</v>
      </c>
      <c r="H790" s="1" t="s">
        <v>12073</v>
      </c>
    </row>
    <row r="791" spans="1:8" x14ac:dyDescent="0.3">
      <c r="A791" s="1" t="s">
        <v>1961</v>
      </c>
      <c r="B791" s="1" t="s">
        <v>8</v>
      </c>
      <c r="C791" s="2">
        <v>45537.70550113426</v>
      </c>
      <c r="D791" s="2">
        <v>45536.794981250001</v>
      </c>
      <c r="E791" s="2">
        <v>45536.794981250001</v>
      </c>
      <c r="F791" s="1" t="s">
        <v>12074</v>
      </c>
      <c r="G791" s="1" t="s">
        <v>1962</v>
      </c>
      <c r="H791" s="1" t="s">
        <v>12075</v>
      </c>
    </row>
    <row r="792" spans="1:8" x14ac:dyDescent="0.3">
      <c r="A792" s="1" t="s">
        <v>1963</v>
      </c>
      <c r="B792" s="1" t="s">
        <v>8</v>
      </c>
      <c r="C792" s="2">
        <v>45537.705510138891</v>
      </c>
      <c r="D792" s="2">
        <v>45536.796914502316</v>
      </c>
      <c r="E792" s="2">
        <v>45536.796914502316</v>
      </c>
      <c r="F792" s="1" t="s">
        <v>12076</v>
      </c>
      <c r="G792" s="1" t="s">
        <v>1964</v>
      </c>
      <c r="H792" s="1" t="s">
        <v>12077</v>
      </c>
    </row>
    <row r="793" spans="1:8" x14ac:dyDescent="0.3">
      <c r="A793" s="1" t="s">
        <v>1965</v>
      </c>
      <c r="B793" s="1" t="s">
        <v>8</v>
      </c>
      <c r="C793" s="2">
        <v>45537.705519062503</v>
      </c>
      <c r="D793" s="2">
        <v>45536.799099791664</v>
      </c>
      <c r="E793" s="2">
        <v>45536.799099791664</v>
      </c>
      <c r="F793" s="1" t="s">
        <v>12078</v>
      </c>
      <c r="G793" s="1" t="s">
        <v>1966</v>
      </c>
      <c r="H793" s="1" t="s">
        <v>12079</v>
      </c>
    </row>
    <row r="794" spans="1:8" x14ac:dyDescent="0.3">
      <c r="A794" s="1" t="s">
        <v>1967</v>
      </c>
      <c r="B794" s="1" t="s">
        <v>8</v>
      </c>
      <c r="C794" s="2">
        <v>45537.705528935185</v>
      </c>
      <c r="D794" s="2">
        <v>45536.801567303242</v>
      </c>
      <c r="E794" s="2">
        <v>45536.801567303242</v>
      </c>
      <c r="F794" s="1" t="s">
        <v>12080</v>
      </c>
      <c r="G794" s="1" t="s">
        <v>1968</v>
      </c>
      <c r="H794" s="1" t="s">
        <v>12081</v>
      </c>
    </row>
    <row r="795" spans="1:8" x14ac:dyDescent="0.3">
      <c r="A795" s="1" t="s">
        <v>1969</v>
      </c>
      <c r="B795" s="1" t="s">
        <v>8</v>
      </c>
      <c r="C795" s="2">
        <v>45537.705544456017</v>
      </c>
      <c r="D795" s="2">
        <v>45536.803181550924</v>
      </c>
      <c r="E795" s="2">
        <v>45536.803181550924</v>
      </c>
      <c r="F795" s="1" t="s">
        <v>12082</v>
      </c>
      <c r="G795" s="1" t="s">
        <v>1970</v>
      </c>
      <c r="H795" s="1" t="s">
        <v>12083</v>
      </c>
    </row>
    <row r="796" spans="1:8" x14ac:dyDescent="0.3">
      <c r="A796" s="1" t="s">
        <v>1971</v>
      </c>
      <c r="B796" s="1" t="s">
        <v>8</v>
      </c>
      <c r="C796" s="2">
        <v>45537.705552187501</v>
      </c>
      <c r="D796" s="2">
        <v>45536.804981111112</v>
      </c>
      <c r="E796" s="2">
        <v>45536.804981111112</v>
      </c>
      <c r="F796" s="1" t="s">
        <v>12084</v>
      </c>
      <c r="G796" s="1" t="s">
        <v>1972</v>
      </c>
      <c r="H796" s="1" t="s">
        <v>12085</v>
      </c>
    </row>
    <row r="797" spans="1:8" x14ac:dyDescent="0.3">
      <c r="A797" s="1" t="s">
        <v>1973</v>
      </c>
      <c r="B797" s="1" t="s">
        <v>8</v>
      </c>
      <c r="C797" s="2">
        <v>45537.70556130787</v>
      </c>
      <c r="D797" s="2">
        <v>45536.806265543979</v>
      </c>
      <c r="E797" s="2">
        <v>45536.806265543979</v>
      </c>
      <c r="F797" s="1" t="s">
        <v>12086</v>
      </c>
      <c r="G797" s="1" t="s">
        <v>1974</v>
      </c>
      <c r="H797" s="1" t="s">
        <v>12087</v>
      </c>
    </row>
    <row r="798" spans="1:8" x14ac:dyDescent="0.3">
      <c r="A798" s="1" t="s">
        <v>1975</v>
      </c>
      <c r="B798" s="1" t="s">
        <v>8</v>
      </c>
      <c r="C798" s="2">
        <v>45537.705567777775</v>
      </c>
      <c r="D798" s="2">
        <v>45536.808936689813</v>
      </c>
      <c r="E798" s="2">
        <v>45536.808936689813</v>
      </c>
      <c r="F798" s="1" t="s">
        <v>12088</v>
      </c>
      <c r="G798" s="1" t="s">
        <v>1976</v>
      </c>
      <c r="H798" s="1" t="s">
        <v>12089</v>
      </c>
    </row>
    <row r="799" spans="1:8" x14ac:dyDescent="0.3">
      <c r="A799" s="1" t="s">
        <v>1977</v>
      </c>
      <c r="B799" s="1" t="s">
        <v>8</v>
      </c>
      <c r="C799" s="2">
        <v>45537.705581817128</v>
      </c>
      <c r="D799" s="2">
        <v>45536.810205682872</v>
      </c>
      <c r="E799" s="2">
        <v>45536.810205682872</v>
      </c>
      <c r="F799" s="1" t="s">
        <v>12090</v>
      </c>
      <c r="G799" s="1" t="s">
        <v>1978</v>
      </c>
      <c r="H799" s="1" t="s">
        <v>12091</v>
      </c>
    </row>
    <row r="800" spans="1:8" x14ac:dyDescent="0.3">
      <c r="A800" s="1" t="s">
        <v>1979</v>
      </c>
      <c r="B800" s="1" t="s">
        <v>8</v>
      </c>
      <c r="C800" s="2">
        <v>45537.705589421297</v>
      </c>
      <c r="D800" s="2">
        <v>45536.811388379632</v>
      </c>
      <c r="E800" s="2">
        <v>45536.811388379632</v>
      </c>
      <c r="F800" s="1" t="s">
        <v>12092</v>
      </c>
      <c r="G800" s="1" t="s">
        <v>1980</v>
      </c>
      <c r="H800" s="1" t="s">
        <v>12093</v>
      </c>
    </row>
    <row r="801" spans="1:8" x14ac:dyDescent="0.3">
      <c r="A801" s="1" t="s">
        <v>1981</v>
      </c>
      <c r="B801" s="1" t="s">
        <v>8</v>
      </c>
      <c r="C801" s="2">
        <v>45537.705597199078</v>
      </c>
      <c r="D801" s="2">
        <v>45536.821273449073</v>
      </c>
      <c r="E801" s="2">
        <v>45536.821273449073</v>
      </c>
      <c r="F801" s="1" t="s">
        <v>12094</v>
      </c>
      <c r="G801" s="1" t="s">
        <v>1982</v>
      </c>
      <c r="H801" s="1" t="s">
        <v>12095</v>
      </c>
    </row>
    <row r="802" spans="1:8" x14ac:dyDescent="0.3">
      <c r="A802" s="1" t="s">
        <v>1983</v>
      </c>
      <c r="B802" s="1" t="s">
        <v>8</v>
      </c>
      <c r="C802" s="2">
        <v>45537.705621608795</v>
      </c>
      <c r="D802" s="2">
        <v>45536.823181817126</v>
      </c>
      <c r="E802" s="2">
        <v>45536.823181817126</v>
      </c>
      <c r="F802" s="1" t="s">
        <v>12096</v>
      </c>
      <c r="G802" s="1" t="s">
        <v>1984</v>
      </c>
      <c r="H802" s="1" t="s">
        <v>12097</v>
      </c>
    </row>
    <row r="803" spans="1:8" x14ac:dyDescent="0.3">
      <c r="A803" s="1" t="s">
        <v>1985</v>
      </c>
      <c r="B803" s="1" t="s">
        <v>8</v>
      </c>
      <c r="C803" s="2">
        <v>45537.70562990741</v>
      </c>
      <c r="D803" s="2">
        <v>45536.825910347223</v>
      </c>
      <c r="E803" s="2">
        <v>45536.825910347223</v>
      </c>
      <c r="F803" s="1" t="s">
        <v>12098</v>
      </c>
      <c r="G803" s="1" t="s">
        <v>1986</v>
      </c>
      <c r="H803" s="1" t="s">
        <v>12099</v>
      </c>
    </row>
    <row r="804" spans="1:8" x14ac:dyDescent="0.3">
      <c r="A804" s="1" t="s">
        <v>1987</v>
      </c>
      <c r="B804" s="1" t="s">
        <v>8</v>
      </c>
      <c r="C804" s="2">
        <v>45537.705638993059</v>
      </c>
      <c r="D804" s="2">
        <v>45536.827379571761</v>
      </c>
      <c r="E804" s="2">
        <v>45536.827379571761</v>
      </c>
      <c r="F804" s="1" t="s">
        <v>12100</v>
      </c>
      <c r="G804" s="1" t="s">
        <v>1988</v>
      </c>
      <c r="H804" s="1" t="s">
        <v>12101</v>
      </c>
    </row>
    <row r="805" spans="1:8" x14ac:dyDescent="0.3">
      <c r="A805" s="1" t="s">
        <v>1989</v>
      </c>
      <c r="B805" s="1" t="s">
        <v>8</v>
      </c>
      <c r="C805" s="2">
        <v>45537.705647291667</v>
      </c>
      <c r="D805" s="2">
        <v>45536.829679074071</v>
      </c>
      <c r="E805" s="2">
        <v>45536.829679074071</v>
      </c>
      <c r="F805" s="1" t="s">
        <v>12102</v>
      </c>
      <c r="G805" s="1" t="s">
        <v>1990</v>
      </c>
      <c r="H805" s="1" t="s">
        <v>12103</v>
      </c>
    </row>
    <row r="806" spans="1:8" x14ac:dyDescent="0.3">
      <c r="A806" s="1" t="s">
        <v>1991</v>
      </c>
      <c r="B806" s="1" t="s">
        <v>8</v>
      </c>
      <c r="C806" s="2">
        <v>45537.705656030092</v>
      </c>
      <c r="D806" s="2">
        <v>45536.832085752314</v>
      </c>
      <c r="E806" s="2">
        <v>45536.832085752314</v>
      </c>
      <c r="F806" s="1" t="s">
        <v>12104</v>
      </c>
      <c r="G806" s="1" t="s">
        <v>1992</v>
      </c>
      <c r="H806" s="1" t="s">
        <v>12105</v>
      </c>
    </row>
    <row r="807" spans="1:8" x14ac:dyDescent="0.3">
      <c r="A807" s="1" t="s">
        <v>1993</v>
      </c>
      <c r="B807" s="1" t="s">
        <v>8</v>
      </c>
      <c r="C807" s="2">
        <v>45537.705667604168</v>
      </c>
      <c r="D807" s="2">
        <v>45536.833487743053</v>
      </c>
      <c r="E807" s="2">
        <v>45536.833487743053</v>
      </c>
      <c r="F807" s="1" t="s">
        <v>12106</v>
      </c>
      <c r="G807" s="1" t="s">
        <v>1994</v>
      </c>
      <c r="H807" s="1" t="s">
        <v>12107</v>
      </c>
    </row>
    <row r="808" spans="1:8" x14ac:dyDescent="0.3">
      <c r="A808" s="1" t="s">
        <v>1995</v>
      </c>
      <c r="B808" s="1" t="s">
        <v>8</v>
      </c>
      <c r="C808" s="2">
        <v>45537.70567599537</v>
      </c>
      <c r="D808" s="2">
        <v>45536.83447804398</v>
      </c>
      <c r="E808" s="2">
        <v>45536.83447804398</v>
      </c>
      <c r="F808" s="1" t="s">
        <v>12108</v>
      </c>
      <c r="G808" s="1" t="s">
        <v>1996</v>
      </c>
      <c r="H808" s="1" t="s">
        <v>12109</v>
      </c>
    </row>
    <row r="809" spans="1:8" x14ac:dyDescent="0.3">
      <c r="A809" s="1" t="s">
        <v>1997</v>
      </c>
      <c r="B809" s="1" t="s">
        <v>8</v>
      </c>
      <c r="C809" s="2">
        <v>45537.705685358793</v>
      </c>
      <c r="D809" s="2">
        <v>45536.835921585647</v>
      </c>
      <c r="E809" s="2">
        <v>45536.835921585647</v>
      </c>
      <c r="F809" s="1" t="s">
        <v>12110</v>
      </c>
      <c r="G809" s="1" t="s">
        <v>1998</v>
      </c>
      <c r="H809" s="1" t="s">
        <v>12111</v>
      </c>
    </row>
    <row r="810" spans="1:8" x14ac:dyDescent="0.3">
      <c r="A810" s="1" t="s">
        <v>1999</v>
      </c>
      <c r="B810" s="1" t="s">
        <v>8</v>
      </c>
      <c r="C810" s="2">
        <v>45537.705693958334</v>
      </c>
      <c r="D810" s="2">
        <v>45536.837657465279</v>
      </c>
      <c r="E810" s="2">
        <v>45536.837657465279</v>
      </c>
      <c r="F810" s="1" t="s">
        <v>12112</v>
      </c>
      <c r="G810" s="1" t="s">
        <v>2000</v>
      </c>
      <c r="H810" s="1" t="s">
        <v>12113</v>
      </c>
    </row>
    <row r="811" spans="1:8" x14ac:dyDescent="0.3">
      <c r="A811" s="1" t="s">
        <v>2013</v>
      </c>
      <c r="B811" s="1" t="s">
        <v>8</v>
      </c>
      <c r="C811" s="2">
        <v>45537.705711180555</v>
      </c>
      <c r="D811" s="2">
        <v>45536.850503182868</v>
      </c>
      <c r="E811" s="2">
        <v>45536.850503171299</v>
      </c>
      <c r="F811" s="1" t="s">
        <v>12114</v>
      </c>
      <c r="G811" s="1" t="s">
        <v>2014</v>
      </c>
      <c r="H811" s="1" t="s">
        <v>12115</v>
      </c>
    </row>
    <row r="812" spans="1:8" x14ac:dyDescent="0.3">
      <c r="A812" s="1" t="s">
        <v>2015</v>
      </c>
      <c r="B812" s="1" t="s">
        <v>8</v>
      </c>
      <c r="C812" s="2">
        <v>45537.705764363425</v>
      </c>
      <c r="D812" s="2">
        <v>45536.852310312497</v>
      </c>
      <c r="E812" s="2">
        <v>45536.852310312497</v>
      </c>
      <c r="F812" s="1" t="s">
        <v>12116</v>
      </c>
      <c r="G812" s="1" t="s">
        <v>2016</v>
      </c>
      <c r="H812" s="1" t="s">
        <v>12117</v>
      </c>
    </row>
    <row r="813" spans="1:8" x14ac:dyDescent="0.3">
      <c r="A813" s="1" t="s">
        <v>2017</v>
      </c>
      <c r="B813" s="1" t="s">
        <v>8</v>
      </c>
      <c r="C813" s="2">
        <v>45537.705771863424</v>
      </c>
      <c r="D813" s="2">
        <v>45536.854036053242</v>
      </c>
      <c r="E813" s="2">
        <v>45536.854036053242</v>
      </c>
      <c r="F813" s="1" t="s">
        <v>12118</v>
      </c>
      <c r="G813" s="1" t="s">
        <v>2018</v>
      </c>
      <c r="H813" s="1" t="s">
        <v>12119</v>
      </c>
    </row>
    <row r="814" spans="1:8" x14ac:dyDescent="0.3">
      <c r="A814" s="1" t="s">
        <v>2019</v>
      </c>
      <c r="B814" s="1" t="s">
        <v>8</v>
      </c>
      <c r="C814" s="2">
        <v>45537.705783321762</v>
      </c>
      <c r="D814" s="2">
        <v>45536.855586087964</v>
      </c>
      <c r="E814" s="2">
        <v>45536.855586087964</v>
      </c>
      <c r="F814" s="1" t="s">
        <v>12120</v>
      </c>
      <c r="G814" s="1" t="s">
        <v>2020</v>
      </c>
      <c r="H814" s="1" t="s">
        <v>12121</v>
      </c>
    </row>
    <row r="815" spans="1:8" x14ac:dyDescent="0.3">
      <c r="A815" s="1" t="s">
        <v>2021</v>
      </c>
      <c r="B815" s="1" t="s">
        <v>8</v>
      </c>
      <c r="C815" s="2">
        <v>45537.705793634261</v>
      </c>
      <c r="D815" s="2">
        <v>45536.856709988424</v>
      </c>
      <c r="E815" s="2">
        <v>45536.856709988424</v>
      </c>
      <c r="F815" s="1" t="s">
        <v>12122</v>
      </c>
      <c r="G815" s="1" t="s">
        <v>2022</v>
      </c>
      <c r="H815" s="1" t="s">
        <v>12123</v>
      </c>
    </row>
    <row r="816" spans="1:8" x14ac:dyDescent="0.3">
      <c r="A816" s="1" t="s">
        <v>2023</v>
      </c>
      <c r="B816" s="1" t="s">
        <v>8</v>
      </c>
      <c r="C816" s="2">
        <v>45537.705803715275</v>
      </c>
      <c r="D816" s="2">
        <v>45536.85856458333</v>
      </c>
      <c r="E816" s="2">
        <v>45536.85856458333</v>
      </c>
      <c r="F816" s="1" t="s">
        <v>12124</v>
      </c>
      <c r="G816" s="1" t="s">
        <v>2024</v>
      </c>
      <c r="H816" s="1" t="s">
        <v>12125</v>
      </c>
    </row>
    <row r="817" spans="1:8" x14ac:dyDescent="0.3">
      <c r="A817" s="1" t="s">
        <v>2025</v>
      </c>
      <c r="B817" s="1" t="s">
        <v>8</v>
      </c>
      <c r="C817" s="2">
        <v>45537.705811979169</v>
      </c>
      <c r="D817" s="2">
        <v>45536.859683576389</v>
      </c>
      <c r="E817" s="2">
        <v>45536.859683576389</v>
      </c>
      <c r="F817" s="1" t="s">
        <v>12126</v>
      </c>
      <c r="G817" s="1" t="s">
        <v>2026</v>
      </c>
      <c r="H817" s="1" t="s">
        <v>12127</v>
      </c>
    </row>
    <row r="818" spans="1:8" x14ac:dyDescent="0.3">
      <c r="A818" s="1" t="s">
        <v>2027</v>
      </c>
      <c r="B818" s="1" t="s">
        <v>8</v>
      </c>
      <c r="C818" s="2">
        <v>45537.705823645832</v>
      </c>
      <c r="D818" s="2">
        <v>45536.861132500002</v>
      </c>
      <c r="E818" s="2">
        <v>45536.861132500002</v>
      </c>
      <c r="F818" s="1" t="s">
        <v>12128</v>
      </c>
      <c r="G818" s="1" t="s">
        <v>2028</v>
      </c>
      <c r="H818" s="1" t="s">
        <v>12129</v>
      </c>
    </row>
    <row r="819" spans="1:8" x14ac:dyDescent="0.3">
      <c r="A819" s="1" t="s">
        <v>2029</v>
      </c>
      <c r="B819" s="1" t="s">
        <v>8</v>
      </c>
      <c r="C819" s="2">
        <v>45537.705831863423</v>
      </c>
      <c r="D819" s="2">
        <v>45536.86273778935</v>
      </c>
      <c r="E819" s="2">
        <v>45536.86273778935</v>
      </c>
      <c r="F819" s="1" t="s">
        <v>12130</v>
      </c>
      <c r="G819" s="1" t="s">
        <v>2030</v>
      </c>
      <c r="H819" s="1" t="s">
        <v>12131</v>
      </c>
    </row>
    <row r="820" spans="1:8" x14ac:dyDescent="0.3">
      <c r="A820" s="1" t="s">
        <v>2031</v>
      </c>
      <c r="B820" s="1" t="s">
        <v>8</v>
      </c>
      <c r="C820" s="2">
        <v>45537.705839606482</v>
      </c>
      <c r="D820" s="2">
        <v>45536.864428379631</v>
      </c>
      <c r="E820" s="2">
        <v>45536.864428379631</v>
      </c>
      <c r="F820" s="1" t="s">
        <v>12132</v>
      </c>
      <c r="G820" s="1" t="s">
        <v>2032</v>
      </c>
      <c r="H820" s="1" t="s">
        <v>12133</v>
      </c>
    </row>
    <row r="821" spans="1:8" x14ac:dyDescent="0.3">
      <c r="A821" s="1" t="s">
        <v>2033</v>
      </c>
      <c r="B821" s="1" t="s">
        <v>8</v>
      </c>
      <c r="C821" s="2">
        <v>45537.705847430552</v>
      </c>
      <c r="D821" s="2">
        <v>45536.866043715279</v>
      </c>
      <c r="E821" s="2">
        <v>45536.866043715279</v>
      </c>
      <c r="F821" s="1" t="s">
        <v>12134</v>
      </c>
      <c r="G821" s="1" t="s">
        <v>2034</v>
      </c>
      <c r="H821" s="1" t="s">
        <v>12135</v>
      </c>
    </row>
    <row r="822" spans="1:8" x14ac:dyDescent="0.3">
      <c r="A822" s="1" t="s">
        <v>2035</v>
      </c>
      <c r="B822" s="1" t="s">
        <v>8</v>
      </c>
      <c r="C822" s="2">
        <v>45537.705860393522</v>
      </c>
      <c r="D822" s="2">
        <v>45536.868111111115</v>
      </c>
      <c r="E822" s="2">
        <v>45536.868111111115</v>
      </c>
      <c r="F822" s="1" t="s">
        <v>12136</v>
      </c>
      <c r="G822" s="1" t="s">
        <v>2036</v>
      </c>
      <c r="H822" s="1" t="s">
        <v>12137</v>
      </c>
    </row>
    <row r="823" spans="1:8" x14ac:dyDescent="0.3">
      <c r="A823" s="1" t="s">
        <v>2037</v>
      </c>
      <c r="B823" s="1" t="s">
        <v>8</v>
      </c>
      <c r="C823" s="2">
        <v>45537.705869583333</v>
      </c>
      <c r="D823" s="2">
        <v>45536.869707465281</v>
      </c>
      <c r="E823" s="2">
        <v>45536.869707465281</v>
      </c>
      <c r="F823" s="1" t="s">
        <v>12138</v>
      </c>
      <c r="G823" s="1" t="s">
        <v>2038</v>
      </c>
      <c r="H823" s="1" t="s">
        <v>12139</v>
      </c>
    </row>
    <row r="824" spans="1:8" x14ac:dyDescent="0.3">
      <c r="A824" s="1" t="s">
        <v>2039</v>
      </c>
      <c r="B824" s="1" t="s">
        <v>8</v>
      </c>
      <c r="C824" s="2">
        <v>45537.705877465276</v>
      </c>
      <c r="D824" s="2">
        <v>45536.871803923612</v>
      </c>
      <c r="E824" s="2">
        <v>45536.871803923612</v>
      </c>
      <c r="F824" s="1" t="s">
        <v>12140</v>
      </c>
      <c r="G824" s="1" t="s">
        <v>2040</v>
      </c>
      <c r="H824" s="1" t="s">
        <v>12141</v>
      </c>
    </row>
    <row r="825" spans="1:8" x14ac:dyDescent="0.3">
      <c r="A825" s="1" t="s">
        <v>2041</v>
      </c>
      <c r="B825" s="1" t="s">
        <v>8</v>
      </c>
      <c r="C825" s="2">
        <v>45537.705888275465</v>
      </c>
      <c r="D825" s="2">
        <v>45536.873180162038</v>
      </c>
      <c r="E825" s="2">
        <v>45536.873180162038</v>
      </c>
      <c r="F825" s="1" t="s">
        <v>12142</v>
      </c>
      <c r="G825" s="1" t="s">
        <v>2042</v>
      </c>
      <c r="H825" s="1" t="s">
        <v>12143</v>
      </c>
    </row>
    <row r="826" spans="1:8" x14ac:dyDescent="0.3">
      <c r="A826" s="1" t="s">
        <v>2043</v>
      </c>
      <c r="B826" s="1" t="s">
        <v>8</v>
      </c>
      <c r="C826" s="2">
        <v>45537.705894722225</v>
      </c>
      <c r="D826" s="2">
        <v>45536.8801178125</v>
      </c>
      <c r="E826" s="2">
        <v>45536.8801178125</v>
      </c>
      <c r="F826" s="1" t="s">
        <v>12144</v>
      </c>
      <c r="G826" s="1" t="s">
        <v>2044</v>
      </c>
      <c r="H826" s="1" t="s">
        <v>12145</v>
      </c>
    </row>
    <row r="827" spans="1:8" x14ac:dyDescent="0.3">
      <c r="A827" s="1" t="s">
        <v>2045</v>
      </c>
      <c r="B827" s="1" t="s">
        <v>8</v>
      </c>
      <c r="C827" s="2">
        <v>45537.705922673609</v>
      </c>
      <c r="D827" s="2">
        <v>45536.881552106483</v>
      </c>
      <c r="E827" s="2">
        <v>45536.881552106483</v>
      </c>
      <c r="F827" s="1" t="s">
        <v>12146</v>
      </c>
      <c r="G827" s="1" t="s">
        <v>2046</v>
      </c>
      <c r="H827" s="1" t="s">
        <v>12147</v>
      </c>
    </row>
    <row r="828" spans="1:8" x14ac:dyDescent="0.3">
      <c r="A828" s="1" t="s">
        <v>2051</v>
      </c>
      <c r="B828" s="1" t="s">
        <v>8</v>
      </c>
      <c r="C828" s="2">
        <v>45537.705941400462</v>
      </c>
      <c r="D828" s="2">
        <v>45536.888247511575</v>
      </c>
      <c r="E828" s="2">
        <v>45536.888247511575</v>
      </c>
      <c r="F828" s="1" t="s">
        <v>12148</v>
      </c>
      <c r="G828" s="1" t="s">
        <v>2052</v>
      </c>
      <c r="H828" s="1" t="s">
        <v>12149</v>
      </c>
    </row>
    <row r="829" spans="1:8" x14ac:dyDescent="0.3">
      <c r="A829" s="1" t="s">
        <v>2053</v>
      </c>
      <c r="B829" s="1" t="s">
        <v>8</v>
      </c>
      <c r="C829" s="2">
        <v>45537.705961655091</v>
      </c>
      <c r="D829" s="2">
        <v>45536.890011412041</v>
      </c>
      <c r="E829" s="2">
        <v>45536.890011412041</v>
      </c>
      <c r="F829" s="1" t="s">
        <v>12150</v>
      </c>
      <c r="G829" s="1" t="s">
        <v>2054</v>
      </c>
      <c r="H829" s="1" t="s">
        <v>12151</v>
      </c>
    </row>
    <row r="830" spans="1:8" x14ac:dyDescent="0.3">
      <c r="A830" s="1" t="s">
        <v>2055</v>
      </c>
      <c r="B830" s="1" t="s">
        <v>8</v>
      </c>
      <c r="C830" s="2">
        <v>45537.70597023148</v>
      </c>
      <c r="D830" s="2">
        <v>45536.891725266207</v>
      </c>
      <c r="E830" s="2">
        <v>45536.891725266207</v>
      </c>
      <c r="F830" s="1" t="s">
        <v>12152</v>
      </c>
      <c r="G830" s="1" t="s">
        <v>2056</v>
      </c>
      <c r="H830" s="1" t="s">
        <v>12153</v>
      </c>
    </row>
    <row r="831" spans="1:8" x14ac:dyDescent="0.3">
      <c r="A831" s="1" t="s">
        <v>2057</v>
      </c>
      <c r="B831" s="1" t="s">
        <v>8</v>
      </c>
      <c r="C831" s="2">
        <v>45537.705979722225</v>
      </c>
      <c r="D831" s="2">
        <v>45536.893585520833</v>
      </c>
      <c r="E831" s="2">
        <v>45536.893585520833</v>
      </c>
      <c r="F831" s="1" t="s">
        <v>12154</v>
      </c>
      <c r="G831" s="1" t="s">
        <v>2058</v>
      </c>
      <c r="H831" s="1" t="s">
        <v>12155</v>
      </c>
    </row>
    <row r="832" spans="1:8" x14ac:dyDescent="0.3">
      <c r="A832" s="1" t="s">
        <v>2059</v>
      </c>
      <c r="B832" s="1" t="s">
        <v>8</v>
      </c>
      <c r="C832" s="2">
        <v>45537.705991354167</v>
      </c>
      <c r="D832" s="2">
        <v>45536.895086701392</v>
      </c>
      <c r="E832" s="2">
        <v>45536.895086701392</v>
      </c>
      <c r="F832" s="1" t="s">
        <v>12156</v>
      </c>
      <c r="G832" s="1" t="s">
        <v>2060</v>
      </c>
      <c r="H832" s="1" t="s">
        <v>12157</v>
      </c>
    </row>
    <row r="833" spans="1:8" x14ac:dyDescent="0.3">
      <c r="A833" s="1" t="s">
        <v>2061</v>
      </c>
      <c r="B833" s="1" t="s">
        <v>8</v>
      </c>
      <c r="C833" s="2">
        <v>45537.706000312501</v>
      </c>
      <c r="D833" s="2">
        <v>45536.897063715274</v>
      </c>
      <c r="E833" s="2">
        <v>45536.897063715274</v>
      </c>
      <c r="F833" s="1" t="s">
        <v>12158</v>
      </c>
      <c r="G833" s="1" t="s">
        <v>2062</v>
      </c>
      <c r="H833" s="1" t="s">
        <v>12159</v>
      </c>
    </row>
    <row r="834" spans="1:8" x14ac:dyDescent="0.3">
      <c r="A834" s="1" t="s">
        <v>2067</v>
      </c>
      <c r="B834" s="1" t="s">
        <v>8</v>
      </c>
      <c r="C834" s="2">
        <v>45537.70601559028</v>
      </c>
      <c r="D834" s="2">
        <v>45536.90144361111</v>
      </c>
      <c r="E834" s="2">
        <v>45536.90144361111</v>
      </c>
      <c r="F834" s="1" t="s">
        <v>12160</v>
      </c>
      <c r="G834" s="1" t="s">
        <v>2068</v>
      </c>
      <c r="H834" s="1" t="s">
        <v>12161</v>
      </c>
    </row>
    <row r="835" spans="1:8" x14ac:dyDescent="0.3">
      <c r="A835" s="1" t="s">
        <v>2069</v>
      </c>
      <c r="B835" s="1" t="s">
        <v>8</v>
      </c>
      <c r="C835" s="2">
        <v>45537.706023680556</v>
      </c>
      <c r="D835" s="2">
        <v>45536.908013298613</v>
      </c>
      <c r="E835" s="2">
        <v>45536.908013298613</v>
      </c>
      <c r="F835" s="1" t="s">
        <v>12162</v>
      </c>
      <c r="G835" s="1" t="s">
        <v>2070</v>
      </c>
      <c r="H835" s="1" t="s">
        <v>12163</v>
      </c>
    </row>
    <row r="836" spans="1:8" x14ac:dyDescent="0.3">
      <c r="A836" s="1" t="s">
        <v>2071</v>
      </c>
      <c r="B836" s="1" t="s">
        <v>8</v>
      </c>
      <c r="C836" s="2">
        <v>45537.706062939818</v>
      </c>
      <c r="D836" s="2">
        <v>45536.910904421296</v>
      </c>
      <c r="E836" s="2">
        <v>45536.910904421296</v>
      </c>
      <c r="F836" s="1" t="s">
        <v>12164</v>
      </c>
      <c r="G836" s="1" t="s">
        <v>2072</v>
      </c>
      <c r="H836" s="1" t="s">
        <v>12165</v>
      </c>
    </row>
    <row r="837" spans="1:8" x14ac:dyDescent="0.3">
      <c r="A837" s="1" t="s">
        <v>2073</v>
      </c>
      <c r="B837" s="1" t="s">
        <v>8</v>
      </c>
      <c r="C837" s="2">
        <v>45537.706073761576</v>
      </c>
      <c r="D837" s="2">
        <v>45536.913009201387</v>
      </c>
      <c r="E837" s="2">
        <v>45536.913009201387</v>
      </c>
      <c r="F837" s="1" t="s">
        <v>12166</v>
      </c>
      <c r="G837" s="1" t="s">
        <v>2074</v>
      </c>
      <c r="H837" s="1" t="s">
        <v>12167</v>
      </c>
    </row>
    <row r="838" spans="1:8" x14ac:dyDescent="0.3">
      <c r="A838" s="1" t="s">
        <v>2075</v>
      </c>
      <c r="B838" s="1" t="s">
        <v>8</v>
      </c>
      <c r="C838" s="2">
        <v>45537.706085949074</v>
      </c>
      <c r="D838" s="2">
        <v>45536.914232557872</v>
      </c>
      <c r="E838" s="2">
        <v>45536.914232557872</v>
      </c>
      <c r="F838" s="1" t="s">
        <v>12168</v>
      </c>
      <c r="G838" s="1" t="s">
        <v>2076</v>
      </c>
      <c r="H838" s="1" t="s">
        <v>12169</v>
      </c>
    </row>
    <row r="839" spans="1:8" x14ac:dyDescent="0.3">
      <c r="A839" s="1" t="s">
        <v>2077</v>
      </c>
      <c r="B839" s="1" t="s">
        <v>8</v>
      </c>
      <c r="C839" s="2">
        <v>45537.706094618057</v>
      </c>
      <c r="D839" s="2">
        <v>45536.916445451388</v>
      </c>
      <c r="E839" s="2">
        <v>45536.916445451388</v>
      </c>
      <c r="F839" s="1" t="s">
        <v>12170</v>
      </c>
      <c r="G839" s="1" t="s">
        <v>2078</v>
      </c>
      <c r="H839" s="1" t="s">
        <v>12171</v>
      </c>
    </row>
    <row r="840" spans="1:8" x14ac:dyDescent="0.3">
      <c r="A840" s="1" t="s">
        <v>2079</v>
      </c>
      <c r="B840" s="1" t="s">
        <v>8</v>
      </c>
      <c r="C840" s="2">
        <v>45537.706102581018</v>
      </c>
      <c r="D840" s="2">
        <v>45536.917639490741</v>
      </c>
      <c r="E840" s="2">
        <v>45536.917639490741</v>
      </c>
      <c r="F840" s="1" t="s">
        <v>12172</v>
      </c>
      <c r="G840" s="1" t="s">
        <v>2080</v>
      </c>
      <c r="H840" s="1" t="s">
        <v>12173</v>
      </c>
    </row>
    <row r="841" spans="1:8" x14ac:dyDescent="0.3">
      <c r="A841" s="1" t="s">
        <v>2081</v>
      </c>
      <c r="B841" s="1" t="s">
        <v>8</v>
      </c>
      <c r="C841" s="2">
        <v>45537.706110555555</v>
      </c>
      <c r="D841" s="2">
        <v>45536.919021851849</v>
      </c>
      <c r="E841" s="2">
        <v>45536.919021851849</v>
      </c>
      <c r="F841" s="1" t="s">
        <v>12174</v>
      </c>
      <c r="G841" s="1" t="s">
        <v>2082</v>
      </c>
      <c r="H841" s="1" t="s">
        <v>12175</v>
      </c>
    </row>
    <row r="842" spans="1:8" x14ac:dyDescent="0.3">
      <c r="A842" s="1" t="s">
        <v>2083</v>
      </c>
      <c r="B842" s="1" t="s">
        <v>8</v>
      </c>
      <c r="C842" s="2">
        <v>45537.706118090275</v>
      </c>
      <c r="D842" s="2">
        <v>45536.920810289354</v>
      </c>
      <c r="E842" s="2">
        <v>45536.920810289354</v>
      </c>
      <c r="F842" s="1" t="s">
        <v>12176</v>
      </c>
      <c r="G842" s="1" t="s">
        <v>2084</v>
      </c>
      <c r="H842" s="1" t="s">
        <v>12177</v>
      </c>
    </row>
    <row r="843" spans="1:8" x14ac:dyDescent="0.3">
      <c r="A843" s="1" t="s">
        <v>2085</v>
      </c>
      <c r="B843" s="1" t="s">
        <v>8</v>
      </c>
      <c r="C843" s="2">
        <v>45537.706127708334</v>
      </c>
      <c r="D843" s="2">
        <v>45536.923552488428</v>
      </c>
      <c r="E843" s="2">
        <v>45536.923552488428</v>
      </c>
      <c r="F843" s="1" t="s">
        <v>12178</v>
      </c>
      <c r="G843" s="1" t="s">
        <v>2086</v>
      </c>
      <c r="H843" s="1" t="s">
        <v>12179</v>
      </c>
    </row>
    <row r="844" spans="1:8" x14ac:dyDescent="0.3">
      <c r="A844" s="1" t="s">
        <v>2087</v>
      </c>
      <c r="B844" s="1" t="s">
        <v>8</v>
      </c>
      <c r="C844" s="2">
        <v>45537.706149143516</v>
      </c>
      <c r="D844" s="2">
        <v>45536.925200509257</v>
      </c>
      <c r="E844" s="2">
        <v>45536.925200509257</v>
      </c>
      <c r="F844" s="1" t="s">
        <v>12180</v>
      </c>
      <c r="G844" s="1" t="s">
        <v>2088</v>
      </c>
      <c r="H844" s="1" t="s">
        <v>12181</v>
      </c>
    </row>
    <row r="845" spans="1:8" x14ac:dyDescent="0.3">
      <c r="A845" s="1" t="s">
        <v>2091</v>
      </c>
      <c r="B845" s="1" t="s">
        <v>8</v>
      </c>
      <c r="C845" s="2">
        <v>45537.706158067129</v>
      </c>
      <c r="D845" s="2">
        <v>45536.928029328701</v>
      </c>
      <c r="E845" s="2">
        <v>45536.928029328701</v>
      </c>
      <c r="F845" s="1" t="s">
        <v>12182</v>
      </c>
      <c r="G845" s="1" t="s">
        <v>2092</v>
      </c>
      <c r="H845" s="1" t="s">
        <v>12183</v>
      </c>
    </row>
    <row r="846" spans="1:8" x14ac:dyDescent="0.3">
      <c r="A846" s="1" t="s">
        <v>2093</v>
      </c>
      <c r="B846" s="1" t="s">
        <v>8</v>
      </c>
      <c r="C846" s="2">
        <v>45537.706166053242</v>
      </c>
      <c r="D846" s="2">
        <v>45536.92951347222</v>
      </c>
      <c r="E846" s="2">
        <v>45536.92951347222</v>
      </c>
      <c r="F846" s="1" t="s">
        <v>12184</v>
      </c>
      <c r="G846" s="1" t="s">
        <v>2094</v>
      </c>
      <c r="H846" s="1" t="s">
        <v>12185</v>
      </c>
    </row>
    <row r="847" spans="1:8" x14ac:dyDescent="0.3">
      <c r="A847" s="1" t="s">
        <v>2099</v>
      </c>
      <c r="B847" s="1" t="s">
        <v>8</v>
      </c>
      <c r="C847" s="2">
        <v>45537.70618883102</v>
      </c>
      <c r="D847" s="2">
        <v>45536.934083749999</v>
      </c>
      <c r="E847" s="2">
        <v>45536.934083749999</v>
      </c>
      <c r="F847" s="1" t="s">
        <v>12186</v>
      </c>
      <c r="G847" s="1" t="s">
        <v>2100</v>
      </c>
      <c r="H847" s="1" t="s">
        <v>12187</v>
      </c>
    </row>
    <row r="848" spans="1:8" x14ac:dyDescent="0.3">
      <c r="A848" s="1" t="s">
        <v>2101</v>
      </c>
      <c r="B848" s="1" t="s">
        <v>8</v>
      </c>
      <c r="C848" s="2">
        <v>45537.706197256943</v>
      </c>
      <c r="D848" s="2">
        <v>45536.946618888891</v>
      </c>
      <c r="E848" s="2">
        <v>45536.946618888891</v>
      </c>
      <c r="F848" s="1" t="s">
        <v>12188</v>
      </c>
      <c r="G848" s="1" t="s">
        <v>2102</v>
      </c>
      <c r="H848" s="1" t="s">
        <v>12189</v>
      </c>
    </row>
    <row r="849" spans="1:8" x14ac:dyDescent="0.3">
      <c r="A849" s="1" t="s">
        <v>2103</v>
      </c>
      <c r="B849" s="1" t="s">
        <v>8</v>
      </c>
      <c r="C849" s="2">
        <v>45537.706237013888</v>
      </c>
      <c r="D849" s="2">
        <v>45536.948085891207</v>
      </c>
      <c r="E849" s="2">
        <v>45536.948085706019</v>
      </c>
      <c r="F849" s="1" t="s">
        <v>12190</v>
      </c>
      <c r="G849" s="1" t="s">
        <v>2104</v>
      </c>
      <c r="H849" s="1" t="s">
        <v>12191</v>
      </c>
    </row>
    <row r="850" spans="1:8" x14ac:dyDescent="0.3">
      <c r="A850" s="1" t="s">
        <v>2105</v>
      </c>
      <c r="B850" s="1" t="s">
        <v>8</v>
      </c>
      <c r="C850" s="2">
        <v>45537.706245381945</v>
      </c>
      <c r="D850" s="2">
        <v>45536.949596030092</v>
      </c>
      <c r="E850" s="2">
        <v>45536.949596030092</v>
      </c>
      <c r="F850" s="1" t="s">
        <v>12192</v>
      </c>
      <c r="G850" s="1" t="s">
        <v>2106</v>
      </c>
      <c r="H850" s="1" t="s">
        <v>12193</v>
      </c>
    </row>
    <row r="851" spans="1:8" x14ac:dyDescent="0.3">
      <c r="A851" s="1" t="s">
        <v>2107</v>
      </c>
      <c r="B851" s="1" t="s">
        <v>8</v>
      </c>
      <c r="C851" s="2">
        <v>45537.706253761571</v>
      </c>
      <c r="D851" s="2">
        <v>45536.950994895837</v>
      </c>
      <c r="E851" s="2">
        <v>45536.950994895837</v>
      </c>
      <c r="F851" s="1" t="s">
        <v>12194</v>
      </c>
      <c r="G851" s="1" t="s">
        <v>2108</v>
      </c>
      <c r="H851" s="1" t="s">
        <v>12195</v>
      </c>
    </row>
    <row r="852" spans="1:8" x14ac:dyDescent="0.3">
      <c r="A852" s="1" t="s">
        <v>2109</v>
      </c>
      <c r="B852" s="1" t="s">
        <v>8</v>
      </c>
      <c r="C852" s="2">
        <v>45537.706261793981</v>
      </c>
      <c r="D852" s="2">
        <v>45536.957301226852</v>
      </c>
      <c r="E852" s="2">
        <v>45536.957301226852</v>
      </c>
      <c r="F852" s="1" t="s">
        <v>12196</v>
      </c>
      <c r="G852" s="1" t="s">
        <v>2110</v>
      </c>
      <c r="H852" s="1" t="s">
        <v>12197</v>
      </c>
    </row>
    <row r="853" spans="1:8" x14ac:dyDescent="0.3">
      <c r="A853" s="1" t="s">
        <v>2111</v>
      </c>
      <c r="B853" s="1" t="s">
        <v>8</v>
      </c>
      <c r="C853" s="2">
        <v>45537.706284849533</v>
      </c>
      <c r="D853" s="2">
        <v>45536.959198819444</v>
      </c>
      <c r="E853" s="2">
        <v>45536.959198819444</v>
      </c>
      <c r="F853" s="1" t="s">
        <v>12198</v>
      </c>
      <c r="G853" s="1" t="s">
        <v>2112</v>
      </c>
      <c r="H853" s="1" t="s">
        <v>12199</v>
      </c>
    </row>
    <row r="854" spans="1:8" x14ac:dyDescent="0.3">
      <c r="A854" s="1" t="s">
        <v>2117</v>
      </c>
      <c r="B854" s="1" t="s">
        <v>8</v>
      </c>
      <c r="C854" s="2">
        <v>45537.706298668978</v>
      </c>
      <c r="D854" s="2">
        <v>45536.962864606481</v>
      </c>
      <c r="E854" s="2">
        <v>45536.962864594905</v>
      </c>
      <c r="F854" s="1" t="s">
        <v>12200</v>
      </c>
      <c r="G854" s="1" t="s">
        <v>2118</v>
      </c>
      <c r="H854" s="1" t="s">
        <v>12201</v>
      </c>
    </row>
    <row r="855" spans="1:8" x14ac:dyDescent="0.3">
      <c r="A855" s="1" t="s">
        <v>2119</v>
      </c>
      <c r="B855" s="1" t="s">
        <v>8</v>
      </c>
      <c r="C855" s="2">
        <v>45537.70630972222</v>
      </c>
      <c r="D855" s="2">
        <v>45536.965451759257</v>
      </c>
      <c r="E855" s="2">
        <v>45536.965451759257</v>
      </c>
      <c r="F855" s="1" t="s">
        <v>12202</v>
      </c>
      <c r="G855" s="1" t="s">
        <v>2120</v>
      </c>
      <c r="H855" s="1" t="s">
        <v>12203</v>
      </c>
    </row>
    <row r="856" spans="1:8" x14ac:dyDescent="0.3">
      <c r="A856" s="1" t="s">
        <v>2121</v>
      </c>
      <c r="B856" s="1" t="s">
        <v>8</v>
      </c>
      <c r="C856" s="2">
        <v>45537.706319467594</v>
      </c>
      <c r="D856" s="2">
        <v>45536.967151041667</v>
      </c>
      <c r="E856" s="2">
        <v>45536.967151041667</v>
      </c>
      <c r="F856" s="1" t="s">
        <v>12204</v>
      </c>
      <c r="G856" s="1" t="s">
        <v>2122</v>
      </c>
      <c r="H856" s="1" t="s">
        <v>12205</v>
      </c>
    </row>
    <row r="857" spans="1:8" x14ac:dyDescent="0.3">
      <c r="A857" s="1" t="s">
        <v>2123</v>
      </c>
      <c r="B857" s="1" t="s">
        <v>8</v>
      </c>
      <c r="C857" s="2">
        <v>45537.706335370371</v>
      </c>
      <c r="D857" s="2">
        <v>45536.96892457176</v>
      </c>
      <c r="E857" s="2">
        <v>45536.96892457176</v>
      </c>
      <c r="F857" s="1" t="s">
        <v>12206</v>
      </c>
      <c r="G857" s="1" t="s">
        <v>2124</v>
      </c>
      <c r="H857" s="1" t="s">
        <v>12207</v>
      </c>
    </row>
    <row r="858" spans="1:8" x14ac:dyDescent="0.3">
      <c r="A858" s="1" t="s">
        <v>2125</v>
      </c>
      <c r="B858" s="1" t="s">
        <v>8</v>
      </c>
      <c r="C858" s="2">
        <v>45537.706345335646</v>
      </c>
      <c r="D858" s="2">
        <v>45536.970734456016</v>
      </c>
      <c r="E858" s="2">
        <v>45536.970734456016</v>
      </c>
      <c r="F858" s="1" t="s">
        <v>12208</v>
      </c>
      <c r="G858" s="1" t="s">
        <v>2126</v>
      </c>
      <c r="H858" s="1" t="s">
        <v>12209</v>
      </c>
    </row>
    <row r="859" spans="1:8" x14ac:dyDescent="0.3">
      <c r="A859" s="1" t="s">
        <v>2131</v>
      </c>
      <c r="B859" s="1" t="s">
        <v>8</v>
      </c>
      <c r="C859" s="2">
        <v>45537.706363564816</v>
      </c>
      <c r="D859" s="2">
        <v>45536.979448819446</v>
      </c>
      <c r="E859" s="2">
        <v>45536.979448819446</v>
      </c>
      <c r="F859" s="1" t="s">
        <v>12210</v>
      </c>
      <c r="G859" s="1" t="s">
        <v>2132</v>
      </c>
      <c r="H859" s="1" t="s">
        <v>12211</v>
      </c>
    </row>
    <row r="860" spans="1:8" x14ac:dyDescent="0.3">
      <c r="A860" s="1" t="s">
        <v>2133</v>
      </c>
      <c r="B860" s="1" t="s">
        <v>8</v>
      </c>
      <c r="C860" s="2">
        <v>45537.70637310185</v>
      </c>
      <c r="D860" s="2">
        <v>45536.981213171297</v>
      </c>
      <c r="E860" s="2">
        <v>45536.981213171297</v>
      </c>
      <c r="F860" s="1" t="s">
        <v>12212</v>
      </c>
      <c r="G860" s="1" t="s">
        <v>2134</v>
      </c>
      <c r="H860" s="1" t="s">
        <v>12213</v>
      </c>
    </row>
    <row r="861" spans="1:8" x14ac:dyDescent="0.3">
      <c r="A861" s="1" t="s">
        <v>2135</v>
      </c>
      <c r="B861" s="1" t="s">
        <v>8</v>
      </c>
      <c r="C861" s="2">
        <v>45537.706380891206</v>
      </c>
      <c r="D861" s="2">
        <v>45536.98233540509</v>
      </c>
      <c r="E861" s="2">
        <v>45536.98233540509</v>
      </c>
      <c r="F861" s="1" t="s">
        <v>12214</v>
      </c>
      <c r="G861" s="1" t="s">
        <v>2136</v>
      </c>
      <c r="H861" s="1" t="s">
        <v>12215</v>
      </c>
    </row>
    <row r="862" spans="1:8" x14ac:dyDescent="0.3">
      <c r="A862" s="1" t="s">
        <v>2137</v>
      </c>
      <c r="B862" s="1" t="s">
        <v>8</v>
      </c>
      <c r="C862" s="2">
        <v>45537.70638984954</v>
      </c>
      <c r="D862" s="2">
        <v>45536.983769143517</v>
      </c>
      <c r="E862" s="2">
        <v>45536.983769143517</v>
      </c>
      <c r="F862" s="1" t="s">
        <v>12216</v>
      </c>
      <c r="G862" s="1" t="s">
        <v>2138</v>
      </c>
      <c r="H862" s="1" t="s">
        <v>12217</v>
      </c>
    </row>
    <row r="863" spans="1:8" x14ac:dyDescent="0.3">
      <c r="A863" s="1" t="s">
        <v>2139</v>
      </c>
      <c r="B863" s="1" t="s">
        <v>8</v>
      </c>
      <c r="C863" s="2">
        <v>45537.706398634262</v>
      </c>
      <c r="D863" s="2">
        <v>45536.986081597221</v>
      </c>
      <c r="E863" s="2">
        <v>45536.986081597221</v>
      </c>
      <c r="F863" s="1" t="s">
        <v>12218</v>
      </c>
      <c r="G863" s="1" t="s">
        <v>2140</v>
      </c>
      <c r="H863" s="1" t="s">
        <v>12219</v>
      </c>
    </row>
    <row r="864" spans="1:8" x14ac:dyDescent="0.3">
      <c r="A864" s="1" t="s">
        <v>2141</v>
      </c>
      <c r="B864" s="1" t="s">
        <v>8</v>
      </c>
      <c r="C864" s="2">
        <v>45537.706409618055</v>
      </c>
      <c r="D864" s="2">
        <v>45536.98815769676</v>
      </c>
      <c r="E864" s="2">
        <v>45536.98815769676</v>
      </c>
      <c r="F864" s="1" t="s">
        <v>12220</v>
      </c>
      <c r="G864" s="1" t="s">
        <v>2142</v>
      </c>
      <c r="H864" s="1" t="s">
        <v>12221</v>
      </c>
    </row>
    <row r="865" spans="1:8" x14ac:dyDescent="0.3">
      <c r="A865" s="1" t="s">
        <v>2143</v>
      </c>
      <c r="B865" s="1" t="s">
        <v>8</v>
      </c>
      <c r="C865" s="2">
        <v>45537.706420844908</v>
      </c>
      <c r="D865" s="2">
        <v>45536.99053314815</v>
      </c>
      <c r="E865" s="2">
        <v>45536.99053314815</v>
      </c>
      <c r="F865" s="1" t="s">
        <v>12222</v>
      </c>
      <c r="G865" s="1" t="s">
        <v>2144</v>
      </c>
      <c r="H865" s="1" t="s">
        <v>12223</v>
      </c>
    </row>
    <row r="866" spans="1:8" x14ac:dyDescent="0.3">
      <c r="A866" s="1" t="s">
        <v>2145</v>
      </c>
      <c r="B866" s="1" t="s">
        <v>8</v>
      </c>
      <c r="C866" s="2">
        <v>45537.706435034721</v>
      </c>
      <c r="D866" s="2">
        <v>45536.995555289352</v>
      </c>
      <c r="E866" s="2">
        <v>45536.995555289352</v>
      </c>
      <c r="F866" s="1" t="s">
        <v>12224</v>
      </c>
      <c r="G866" s="1" t="s">
        <v>2146</v>
      </c>
      <c r="H866" s="1" t="s">
        <v>12225</v>
      </c>
    </row>
    <row r="867" spans="1:8" x14ac:dyDescent="0.3">
      <c r="A867" s="1" t="s">
        <v>2151</v>
      </c>
      <c r="B867" s="1" t="s">
        <v>8</v>
      </c>
      <c r="C867" s="2">
        <v>45537.706464756942</v>
      </c>
      <c r="D867" s="2">
        <v>45537.027707337962</v>
      </c>
      <c r="E867" s="2">
        <v>45537.027707314817</v>
      </c>
      <c r="F867" s="1" t="s">
        <v>12226</v>
      </c>
      <c r="G867" s="1" t="s">
        <v>2152</v>
      </c>
      <c r="H867" s="1" t="s">
        <v>12227</v>
      </c>
    </row>
    <row r="868" spans="1:8" x14ac:dyDescent="0.3">
      <c r="A868" s="1" t="s">
        <v>2153</v>
      </c>
      <c r="B868" s="1" t="s">
        <v>8</v>
      </c>
      <c r="C868" s="2">
        <v>45537.706486215277</v>
      </c>
      <c r="D868" s="2">
        <v>45537.029797824071</v>
      </c>
      <c r="E868" s="2">
        <v>45537.029797824071</v>
      </c>
      <c r="F868" s="1" t="s">
        <v>12228</v>
      </c>
      <c r="G868" s="1" t="s">
        <v>2154</v>
      </c>
      <c r="H868" s="1" t="s">
        <v>12229</v>
      </c>
    </row>
    <row r="869" spans="1:8" x14ac:dyDescent="0.3">
      <c r="A869" s="1" t="s">
        <v>2155</v>
      </c>
      <c r="B869" s="1" t="s">
        <v>8</v>
      </c>
      <c r="C869" s="2">
        <v>45537.706496157407</v>
      </c>
      <c r="D869" s="2">
        <v>45537.032737951391</v>
      </c>
      <c r="E869" s="2">
        <v>45537.032737951391</v>
      </c>
      <c r="F869" s="1" t="s">
        <v>12230</v>
      </c>
      <c r="G869" s="1" t="s">
        <v>2156</v>
      </c>
      <c r="H869" s="1" t="s">
        <v>12231</v>
      </c>
    </row>
    <row r="870" spans="1:8" x14ac:dyDescent="0.3">
      <c r="A870" s="1" t="s">
        <v>2157</v>
      </c>
      <c r="B870" s="1" t="s">
        <v>8</v>
      </c>
      <c r="C870" s="2">
        <v>45537.706505891205</v>
      </c>
      <c r="D870" s="2">
        <v>45537.033818587966</v>
      </c>
      <c r="E870" s="2">
        <v>45537.033818587966</v>
      </c>
      <c r="F870" s="1" t="s">
        <v>12232</v>
      </c>
      <c r="G870" s="1" t="s">
        <v>2158</v>
      </c>
      <c r="H870" s="1" t="s">
        <v>12233</v>
      </c>
    </row>
    <row r="871" spans="1:8" x14ac:dyDescent="0.3">
      <c r="A871" s="1" t="s">
        <v>2159</v>
      </c>
      <c r="B871" s="1" t="s">
        <v>8</v>
      </c>
      <c r="C871" s="2">
        <v>45537.706514050929</v>
      </c>
      <c r="D871" s="2">
        <v>45537.036829386576</v>
      </c>
      <c r="E871" s="2">
        <v>45537.036829386576</v>
      </c>
      <c r="F871" s="1" t="s">
        <v>12234</v>
      </c>
      <c r="G871" s="1" t="s">
        <v>2160</v>
      </c>
      <c r="H871" s="1" t="s">
        <v>12235</v>
      </c>
    </row>
    <row r="872" spans="1:8" x14ac:dyDescent="0.3">
      <c r="A872" s="1" t="s">
        <v>2161</v>
      </c>
      <c r="B872" s="1" t="s">
        <v>8</v>
      </c>
      <c r="C872" s="2">
        <v>45537.706525462963</v>
      </c>
      <c r="D872" s="2">
        <v>45537.038562534719</v>
      </c>
      <c r="E872" s="2">
        <v>45537.038562534719</v>
      </c>
      <c r="F872" s="1" t="s">
        <v>12236</v>
      </c>
      <c r="G872" s="1" t="s">
        <v>2162</v>
      </c>
      <c r="H872" s="1" t="s">
        <v>12237</v>
      </c>
    </row>
    <row r="873" spans="1:8" x14ac:dyDescent="0.3">
      <c r="A873" s="1" t="s">
        <v>2163</v>
      </c>
      <c r="B873" s="1" t="s">
        <v>8</v>
      </c>
      <c r="C873" s="2">
        <v>45537.706536620368</v>
      </c>
      <c r="D873" s="2">
        <v>45537.039927118058</v>
      </c>
      <c r="E873" s="2">
        <v>45537.039927118058</v>
      </c>
      <c r="F873" s="1" t="s">
        <v>12238</v>
      </c>
      <c r="G873" s="1" t="s">
        <v>2164</v>
      </c>
      <c r="H873" s="1" t="s">
        <v>12239</v>
      </c>
    </row>
    <row r="874" spans="1:8" x14ac:dyDescent="0.3">
      <c r="A874" s="1" t="s">
        <v>2169</v>
      </c>
      <c r="B874" s="1" t="s">
        <v>8</v>
      </c>
      <c r="C874" s="2">
        <v>45537.706547442132</v>
      </c>
      <c r="D874" s="2">
        <v>45537.04795122685</v>
      </c>
      <c r="E874" s="2">
        <v>45537.04795122685</v>
      </c>
      <c r="F874" s="1" t="s">
        <v>12240</v>
      </c>
      <c r="G874" s="1" t="s">
        <v>2170</v>
      </c>
      <c r="H874" s="1" t="s">
        <v>12241</v>
      </c>
    </row>
    <row r="875" spans="1:8" x14ac:dyDescent="0.3">
      <c r="A875" s="1" t="s">
        <v>2175</v>
      </c>
      <c r="B875" s="1" t="s">
        <v>8</v>
      </c>
      <c r="C875" s="2">
        <v>45537.706576458331</v>
      </c>
      <c r="D875" s="2">
        <v>45537.054124120368</v>
      </c>
      <c r="E875" s="2">
        <v>45537.054124120368</v>
      </c>
      <c r="F875" s="1" t="s">
        <v>12242</v>
      </c>
      <c r="G875" s="1" t="s">
        <v>2176</v>
      </c>
      <c r="H875" s="1" t="s">
        <v>12243</v>
      </c>
    </row>
    <row r="876" spans="1:8" x14ac:dyDescent="0.3">
      <c r="A876" s="1" t="s">
        <v>2177</v>
      </c>
      <c r="B876" s="1" t="s">
        <v>8</v>
      </c>
      <c r="C876" s="2">
        <v>45537.706592662034</v>
      </c>
      <c r="D876" s="2">
        <v>45537.056080011571</v>
      </c>
      <c r="E876" s="2">
        <v>45537.056080011571</v>
      </c>
      <c r="F876" s="1" t="s">
        <v>12244</v>
      </c>
      <c r="G876" s="1" t="s">
        <v>2178</v>
      </c>
      <c r="H876" s="1" t="s">
        <v>12245</v>
      </c>
    </row>
    <row r="877" spans="1:8" x14ac:dyDescent="0.3">
      <c r="A877" s="1" t="s">
        <v>2179</v>
      </c>
      <c r="B877" s="1" t="s">
        <v>8</v>
      </c>
      <c r="C877" s="2">
        <v>45537.706603148152</v>
      </c>
      <c r="D877" s="2">
        <v>45537.057673935182</v>
      </c>
      <c r="E877" s="2">
        <v>45537.057673935182</v>
      </c>
      <c r="F877" s="1" t="s">
        <v>12246</v>
      </c>
      <c r="G877" s="1" t="s">
        <v>2180</v>
      </c>
      <c r="H877" s="1" t="s">
        <v>12247</v>
      </c>
    </row>
    <row r="878" spans="1:8" x14ac:dyDescent="0.3">
      <c r="A878" s="1" t="s">
        <v>2181</v>
      </c>
      <c r="B878" s="1" t="s">
        <v>8</v>
      </c>
      <c r="C878" s="2">
        <v>45537.706614050927</v>
      </c>
      <c r="D878" s="2">
        <v>45537.059851365739</v>
      </c>
      <c r="E878" s="2">
        <v>45537.059851365739</v>
      </c>
      <c r="F878" s="1" t="s">
        <v>12248</v>
      </c>
      <c r="G878" s="1" t="s">
        <v>2182</v>
      </c>
      <c r="H878" s="1" t="s">
        <v>12249</v>
      </c>
    </row>
    <row r="879" spans="1:8" x14ac:dyDescent="0.3">
      <c r="A879" s="1" t="s">
        <v>2183</v>
      </c>
      <c r="B879" s="1" t="s">
        <v>8</v>
      </c>
      <c r="C879" s="2">
        <v>45537.706625185187</v>
      </c>
      <c r="D879" s="2">
        <v>45537.061024652779</v>
      </c>
      <c r="E879" s="2">
        <v>45537.061024652779</v>
      </c>
      <c r="F879" s="1" t="s">
        <v>12250</v>
      </c>
      <c r="G879" s="1" t="s">
        <v>2184</v>
      </c>
      <c r="H879" s="1" t="s">
        <v>12251</v>
      </c>
    </row>
    <row r="880" spans="1:8" x14ac:dyDescent="0.3">
      <c r="A880" s="1" t="s">
        <v>2197</v>
      </c>
      <c r="B880" s="1" t="s">
        <v>8</v>
      </c>
      <c r="C880" s="2">
        <v>45537.706643379628</v>
      </c>
      <c r="D880" s="2">
        <v>45537.07477619213</v>
      </c>
      <c r="E880" s="2">
        <v>45537.07477619213</v>
      </c>
      <c r="F880" s="1" t="s">
        <v>12252</v>
      </c>
      <c r="G880" s="1" t="s">
        <v>2198</v>
      </c>
      <c r="H880" s="1" t="s">
        <v>12253</v>
      </c>
    </row>
    <row r="881" spans="1:8" x14ac:dyDescent="0.3">
      <c r="A881" s="1" t="s">
        <v>2199</v>
      </c>
      <c r="B881" s="1" t="s">
        <v>8</v>
      </c>
      <c r="C881" s="2">
        <v>45537.706652939814</v>
      </c>
      <c r="D881" s="2">
        <v>45537.075824050924</v>
      </c>
      <c r="E881" s="2">
        <v>45537.075824050924</v>
      </c>
      <c r="F881" s="1" t="s">
        <v>12254</v>
      </c>
      <c r="G881" s="1" t="s">
        <v>2200</v>
      </c>
      <c r="H881" s="1" t="s">
        <v>12255</v>
      </c>
    </row>
    <row r="882" spans="1:8" x14ac:dyDescent="0.3">
      <c r="A882" s="1" t="s">
        <v>2201</v>
      </c>
      <c r="B882" s="1" t="s">
        <v>8</v>
      </c>
      <c r="C882" s="2">
        <v>45537.706660659722</v>
      </c>
      <c r="D882" s="2">
        <v>45537.077447384261</v>
      </c>
      <c r="E882" s="2">
        <v>45537.077447384261</v>
      </c>
      <c r="F882" s="1" t="s">
        <v>12256</v>
      </c>
      <c r="G882" s="1" t="s">
        <v>2202</v>
      </c>
      <c r="H882" s="1" t="s">
        <v>12257</v>
      </c>
    </row>
    <row r="883" spans="1:8" x14ac:dyDescent="0.3">
      <c r="A883" s="1" t="s">
        <v>2203</v>
      </c>
      <c r="B883" s="1" t="s">
        <v>8</v>
      </c>
      <c r="C883" s="2">
        <v>45537.706668368053</v>
      </c>
      <c r="D883" s="2">
        <v>45537.078992037037</v>
      </c>
      <c r="E883" s="2">
        <v>45537.078992037037</v>
      </c>
      <c r="F883" s="1" t="s">
        <v>12258</v>
      </c>
      <c r="G883" s="1" t="s">
        <v>2204</v>
      </c>
      <c r="H883" s="1" t="s">
        <v>12259</v>
      </c>
    </row>
    <row r="884" spans="1:8" x14ac:dyDescent="0.3">
      <c r="A884" s="1" t="s">
        <v>2205</v>
      </c>
      <c r="B884" s="1" t="s">
        <v>8</v>
      </c>
      <c r="C884" s="2">
        <v>45537.706677615737</v>
      </c>
      <c r="D884" s="2">
        <v>45537.081867673609</v>
      </c>
      <c r="E884" s="2">
        <v>45537.081867673609</v>
      </c>
      <c r="F884" s="1" t="s">
        <v>12260</v>
      </c>
      <c r="G884" s="1" t="s">
        <v>2206</v>
      </c>
      <c r="H884" s="1" t="s">
        <v>12261</v>
      </c>
    </row>
    <row r="885" spans="1:8" x14ac:dyDescent="0.3">
      <c r="A885" s="1" t="s">
        <v>2207</v>
      </c>
      <c r="B885" s="1" t="s">
        <v>8</v>
      </c>
      <c r="C885" s="2">
        <v>45537.706688738428</v>
      </c>
      <c r="D885" s="2">
        <v>45537.083849039351</v>
      </c>
      <c r="E885" s="2">
        <v>45537.083849039351</v>
      </c>
      <c r="F885" s="1" t="s">
        <v>12262</v>
      </c>
      <c r="G885" s="1" t="s">
        <v>2208</v>
      </c>
      <c r="H885" s="1" t="s">
        <v>12263</v>
      </c>
    </row>
    <row r="886" spans="1:8" x14ac:dyDescent="0.3">
      <c r="A886" s="1" t="s">
        <v>2209</v>
      </c>
      <c r="B886" s="1" t="s">
        <v>8</v>
      </c>
      <c r="C886" s="2">
        <v>45537.706697685186</v>
      </c>
      <c r="D886" s="2">
        <v>45537.084909699071</v>
      </c>
      <c r="E886" s="2">
        <v>45537.084909699071</v>
      </c>
      <c r="F886" s="1" t="s">
        <v>12264</v>
      </c>
      <c r="G886" s="1" t="s">
        <v>2210</v>
      </c>
      <c r="H886" s="1" t="s">
        <v>12265</v>
      </c>
    </row>
    <row r="887" spans="1:8" x14ac:dyDescent="0.3">
      <c r="A887" s="1" t="s">
        <v>2211</v>
      </c>
      <c r="B887" s="1" t="s">
        <v>8</v>
      </c>
      <c r="C887" s="2">
        <v>45537.706706215278</v>
      </c>
      <c r="D887" s="2">
        <v>45537.086429780094</v>
      </c>
      <c r="E887" s="2">
        <v>45537.086429780094</v>
      </c>
      <c r="F887" s="1" t="s">
        <v>12266</v>
      </c>
      <c r="G887" s="1" t="s">
        <v>2212</v>
      </c>
      <c r="H887" s="1" t="s">
        <v>12267</v>
      </c>
    </row>
    <row r="888" spans="1:8" x14ac:dyDescent="0.3">
      <c r="A888" s="1" t="s">
        <v>2213</v>
      </c>
      <c r="B888" s="1" t="s">
        <v>8</v>
      </c>
      <c r="C888" s="2">
        <v>45537.706714386572</v>
      </c>
      <c r="D888" s="2">
        <v>45537.088113854166</v>
      </c>
      <c r="E888" s="2">
        <v>45537.088113854166</v>
      </c>
      <c r="F888" s="1" t="s">
        <v>12268</v>
      </c>
      <c r="G888" s="1" t="s">
        <v>2214</v>
      </c>
      <c r="H888" s="1" t="s">
        <v>12269</v>
      </c>
    </row>
    <row r="889" spans="1:8" x14ac:dyDescent="0.3">
      <c r="A889" s="1" t="s">
        <v>2215</v>
      </c>
      <c r="B889" s="1" t="s">
        <v>8</v>
      </c>
      <c r="C889" s="2">
        <v>45537.706721805553</v>
      </c>
      <c r="D889" s="2">
        <v>45537.089799212961</v>
      </c>
      <c r="E889" s="2">
        <v>45537.089799212961</v>
      </c>
      <c r="F889" s="1" t="s">
        <v>12270</v>
      </c>
      <c r="G889" s="1" t="s">
        <v>2216</v>
      </c>
      <c r="H889" s="1" t="s">
        <v>12271</v>
      </c>
    </row>
    <row r="890" spans="1:8" x14ac:dyDescent="0.3">
      <c r="A890" s="1" t="s">
        <v>2221</v>
      </c>
      <c r="B890" s="1" t="s">
        <v>8</v>
      </c>
      <c r="C890" s="2">
        <v>45537.706748495373</v>
      </c>
      <c r="D890" s="2">
        <v>45537.096685601849</v>
      </c>
      <c r="E890" s="2">
        <v>45537.096685601849</v>
      </c>
      <c r="F890" s="1" t="s">
        <v>12272</v>
      </c>
      <c r="G890" s="1" t="s">
        <v>2222</v>
      </c>
      <c r="H890" s="1" t="s">
        <v>12273</v>
      </c>
    </row>
    <row r="891" spans="1:8" x14ac:dyDescent="0.3">
      <c r="A891" s="1" t="s">
        <v>2223</v>
      </c>
      <c r="B891" s="1" t="s">
        <v>8</v>
      </c>
      <c r="C891" s="2">
        <v>45537.706757025466</v>
      </c>
      <c r="D891" s="2">
        <v>45537.098691168983</v>
      </c>
      <c r="E891" s="2">
        <v>45537.098691168983</v>
      </c>
      <c r="F891" s="1" t="s">
        <v>12274</v>
      </c>
      <c r="G891" s="1" t="s">
        <v>2224</v>
      </c>
      <c r="H891" s="1" t="s">
        <v>12275</v>
      </c>
    </row>
    <row r="892" spans="1:8" x14ac:dyDescent="0.3">
      <c r="A892" s="1" t="s">
        <v>2225</v>
      </c>
      <c r="B892" s="1" t="s">
        <v>8</v>
      </c>
      <c r="C892" s="2">
        <v>45537.706769236109</v>
      </c>
      <c r="D892" s="2">
        <v>45537.101263634257</v>
      </c>
      <c r="E892" s="2">
        <v>45537.101263634257</v>
      </c>
      <c r="F892" s="1" t="s">
        <v>12276</v>
      </c>
      <c r="G892" s="1" t="s">
        <v>2226</v>
      </c>
      <c r="H892" s="1" t="s">
        <v>12277</v>
      </c>
    </row>
    <row r="893" spans="1:8" x14ac:dyDescent="0.3">
      <c r="A893" s="1" t="s">
        <v>2227</v>
      </c>
      <c r="B893" s="1" t="s">
        <v>8</v>
      </c>
      <c r="C893" s="2">
        <v>45537.706781134257</v>
      </c>
      <c r="D893" s="2">
        <v>45537.102709930557</v>
      </c>
      <c r="E893" s="2">
        <v>45537.102709930557</v>
      </c>
      <c r="F893" s="1" t="s">
        <v>12278</v>
      </c>
      <c r="G893" s="1" t="s">
        <v>2228</v>
      </c>
      <c r="H893" s="1" t="s">
        <v>12279</v>
      </c>
    </row>
    <row r="894" spans="1:8" x14ac:dyDescent="0.3">
      <c r="A894" s="1" t="s">
        <v>2229</v>
      </c>
      <c r="B894" s="1" t="s">
        <v>8</v>
      </c>
      <c r="C894" s="2">
        <v>45537.706789282405</v>
      </c>
      <c r="D894" s="2">
        <v>45537.10475402778</v>
      </c>
      <c r="E894" s="2">
        <v>45537.10475402778</v>
      </c>
      <c r="F894" s="1" t="s">
        <v>12280</v>
      </c>
      <c r="G894" s="1" t="s">
        <v>2230</v>
      </c>
      <c r="H894" s="1" t="s">
        <v>12281</v>
      </c>
    </row>
    <row r="895" spans="1:8" x14ac:dyDescent="0.3">
      <c r="A895" s="1" t="s">
        <v>2231</v>
      </c>
      <c r="B895" s="1" t="s">
        <v>8</v>
      </c>
      <c r="C895" s="2">
        <v>45537.70679916667</v>
      </c>
      <c r="D895" s="2">
        <v>45537.109056134257</v>
      </c>
      <c r="E895" s="2">
        <v>45537.109056134257</v>
      </c>
      <c r="F895" s="1" t="s">
        <v>12282</v>
      </c>
      <c r="G895" s="1" t="s">
        <v>2232</v>
      </c>
      <c r="H895" s="1" t="s">
        <v>12283</v>
      </c>
    </row>
    <row r="896" spans="1:8" x14ac:dyDescent="0.3">
      <c r="A896" s="1" t="s">
        <v>2233</v>
      </c>
      <c r="B896" s="1" t="s">
        <v>8</v>
      </c>
      <c r="C896" s="2">
        <v>45537.706816192127</v>
      </c>
      <c r="D896" s="2">
        <v>45537.110921423613</v>
      </c>
      <c r="E896" s="2">
        <v>45537.110921423613</v>
      </c>
      <c r="F896" s="1" t="s">
        <v>12284</v>
      </c>
      <c r="G896" s="1" t="s">
        <v>2234</v>
      </c>
      <c r="H896" s="1" t="s">
        <v>12285</v>
      </c>
    </row>
    <row r="897" spans="1:8" x14ac:dyDescent="0.3">
      <c r="A897" s="1" t="s">
        <v>2235</v>
      </c>
      <c r="B897" s="1" t="s">
        <v>8</v>
      </c>
      <c r="C897" s="2">
        <v>45537.70682615741</v>
      </c>
      <c r="D897" s="2">
        <v>45537.112541481481</v>
      </c>
      <c r="E897" s="2">
        <v>45537.112541481481</v>
      </c>
      <c r="F897" s="1" t="s">
        <v>12286</v>
      </c>
      <c r="G897" s="1" t="s">
        <v>2236</v>
      </c>
      <c r="H897" s="1" t="s">
        <v>12287</v>
      </c>
    </row>
    <row r="898" spans="1:8" x14ac:dyDescent="0.3">
      <c r="A898" s="1" t="s">
        <v>2237</v>
      </c>
      <c r="B898" s="1" t="s">
        <v>8</v>
      </c>
      <c r="C898" s="2">
        <v>45537.706835717596</v>
      </c>
      <c r="D898" s="2">
        <v>45537.116156655095</v>
      </c>
      <c r="E898" s="2">
        <v>45537.116156655095</v>
      </c>
      <c r="F898" s="1" t="s">
        <v>12288</v>
      </c>
      <c r="G898" s="1" t="s">
        <v>2238</v>
      </c>
      <c r="H898" s="1" t="s">
        <v>12289</v>
      </c>
    </row>
    <row r="899" spans="1:8" x14ac:dyDescent="0.3">
      <c r="A899" s="1" t="s">
        <v>2239</v>
      </c>
      <c r="B899" s="1" t="s">
        <v>8</v>
      </c>
      <c r="C899" s="2">
        <v>45537.706836354169</v>
      </c>
      <c r="D899" s="2">
        <v>45537.11758179398</v>
      </c>
      <c r="E899" s="2">
        <v>45537.11758179398</v>
      </c>
      <c r="F899" s="1" t="s">
        <v>12290</v>
      </c>
      <c r="G899" s="1" t="s">
        <v>2240</v>
      </c>
      <c r="H899" s="1" t="s">
        <v>12291</v>
      </c>
    </row>
    <row r="900" spans="1:8" x14ac:dyDescent="0.3">
      <c r="A900" s="1" t="s">
        <v>2241</v>
      </c>
      <c r="B900" s="1" t="s">
        <v>8</v>
      </c>
      <c r="C900" s="2">
        <v>45537.706843611108</v>
      </c>
      <c r="D900" s="2">
        <v>45537.119518680556</v>
      </c>
      <c r="E900" s="2">
        <v>45537.119518680556</v>
      </c>
      <c r="F900" s="1" t="s">
        <v>12292</v>
      </c>
      <c r="G900" s="1" t="s">
        <v>2242</v>
      </c>
      <c r="H900" s="1" t="s">
        <v>12293</v>
      </c>
    </row>
    <row r="901" spans="1:8" x14ac:dyDescent="0.3">
      <c r="A901" s="1" t="s">
        <v>2243</v>
      </c>
      <c r="B901" s="1" t="s">
        <v>8</v>
      </c>
      <c r="C901" s="2">
        <v>45537.706857870369</v>
      </c>
      <c r="D901" s="2">
        <v>45537.120958611114</v>
      </c>
      <c r="E901" s="2">
        <v>45537.120958611114</v>
      </c>
      <c r="F901" s="1" t="s">
        <v>12294</v>
      </c>
      <c r="G901" s="1" t="s">
        <v>2244</v>
      </c>
      <c r="H901" s="1" t="s">
        <v>12295</v>
      </c>
    </row>
    <row r="902" spans="1:8" x14ac:dyDescent="0.3">
      <c r="A902" s="1" t="s">
        <v>2251</v>
      </c>
      <c r="B902" s="1" t="s">
        <v>8</v>
      </c>
      <c r="C902" s="2">
        <v>45537.706877766206</v>
      </c>
      <c r="D902" s="2">
        <v>45537.132077210648</v>
      </c>
      <c r="E902" s="2">
        <v>45537.132077210648</v>
      </c>
      <c r="F902" s="1" t="s">
        <v>12296</v>
      </c>
      <c r="G902" s="1" t="s">
        <v>2252</v>
      </c>
      <c r="H902" s="1" t="s">
        <v>12297</v>
      </c>
    </row>
    <row r="903" spans="1:8" x14ac:dyDescent="0.3">
      <c r="A903" s="1" t="s">
        <v>2253</v>
      </c>
      <c r="B903" s="1" t="s">
        <v>8</v>
      </c>
      <c r="C903" s="2">
        <v>45537.70691267361</v>
      </c>
      <c r="D903" s="2">
        <v>45537.133533032407</v>
      </c>
      <c r="E903" s="2">
        <v>45537.133533032407</v>
      </c>
      <c r="F903" s="1" t="s">
        <v>12300</v>
      </c>
      <c r="G903" s="1" t="s">
        <v>2254</v>
      </c>
      <c r="H903" s="1" t="s">
        <v>12301</v>
      </c>
    </row>
    <row r="904" spans="1:8" x14ac:dyDescent="0.3">
      <c r="A904" s="1" t="s">
        <v>2255</v>
      </c>
      <c r="B904" s="1" t="s">
        <v>8</v>
      </c>
      <c r="C904" s="2">
        <v>45537.706901215279</v>
      </c>
      <c r="D904" s="2">
        <v>45537.135991678238</v>
      </c>
      <c r="E904" s="2">
        <v>45537.135991678238</v>
      </c>
      <c r="F904" s="1" t="s">
        <v>12298</v>
      </c>
      <c r="G904" s="1" t="s">
        <v>2256</v>
      </c>
      <c r="H904" s="1" t="s">
        <v>12299</v>
      </c>
    </row>
    <row r="905" spans="1:8" x14ac:dyDescent="0.3">
      <c r="A905" s="1" t="s">
        <v>2257</v>
      </c>
      <c r="B905" s="1" t="s">
        <v>8</v>
      </c>
      <c r="C905" s="2">
        <v>45537.706920949073</v>
      </c>
      <c r="D905" s="2">
        <v>45537.137459050929</v>
      </c>
      <c r="E905" s="2">
        <v>45537.137459050929</v>
      </c>
      <c r="F905" s="1" t="s">
        <v>12302</v>
      </c>
      <c r="G905" s="1" t="s">
        <v>2258</v>
      </c>
      <c r="H905" s="1" t="s">
        <v>12303</v>
      </c>
    </row>
    <row r="906" spans="1:8" x14ac:dyDescent="0.3">
      <c r="A906" s="1" t="s">
        <v>2259</v>
      </c>
      <c r="B906" s="1" t="s">
        <v>8</v>
      </c>
      <c r="C906" s="2">
        <v>45537.706930879627</v>
      </c>
      <c r="D906" s="2">
        <v>45537.139234027774</v>
      </c>
      <c r="E906" s="2">
        <v>45537.139234027774</v>
      </c>
      <c r="F906" s="1" t="s">
        <v>12304</v>
      </c>
      <c r="G906" s="1" t="s">
        <v>2260</v>
      </c>
      <c r="H906" s="1" t="s">
        <v>12305</v>
      </c>
    </row>
    <row r="907" spans="1:8" x14ac:dyDescent="0.3">
      <c r="A907" s="1" t="s">
        <v>2261</v>
      </c>
      <c r="B907" s="1" t="s">
        <v>8</v>
      </c>
      <c r="C907" s="2">
        <v>45537.706940254633</v>
      </c>
      <c r="D907" s="2">
        <v>45537.140664062499</v>
      </c>
      <c r="E907" s="2">
        <v>45537.140664062499</v>
      </c>
      <c r="F907" s="1" t="s">
        <v>12306</v>
      </c>
      <c r="G907" s="1" t="s">
        <v>2262</v>
      </c>
      <c r="H907" s="1" t="s">
        <v>12307</v>
      </c>
    </row>
    <row r="908" spans="1:8" x14ac:dyDescent="0.3">
      <c r="A908" s="1" t="s">
        <v>2263</v>
      </c>
      <c r="B908" s="1" t="s">
        <v>8</v>
      </c>
      <c r="C908" s="2">
        <v>45537.706948125</v>
      </c>
      <c r="D908" s="2">
        <v>45537.143195567129</v>
      </c>
      <c r="E908" s="2">
        <v>45537.143195567129</v>
      </c>
      <c r="F908" s="1" t="s">
        <v>12308</v>
      </c>
      <c r="G908" s="1" t="s">
        <v>2264</v>
      </c>
      <c r="H908" s="1" t="s">
        <v>12309</v>
      </c>
    </row>
    <row r="909" spans="1:8" x14ac:dyDescent="0.3">
      <c r="A909" s="1" t="s">
        <v>2265</v>
      </c>
      <c r="B909" s="1" t="s">
        <v>8</v>
      </c>
      <c r="C909" s="2">
        <v>45537.706960856478</v>
      </c>
      <c r="D909" s="2">
        <v>45537.144773159722</v>
      </c>
      <c r="E909" s="2">
        <v>45537.144773159722</v>
      </c>
      <c r="F909" s="1" t="s">
        <v>12310</v>
      </c>
      <c r="G909" s="1" t="s">
        <v>2266</v>
      </c>
      <c r="H909" s="1" t="s">
        <v>12311</v>
      </c>
    </row>
    <row r="910" spans="1:8" x14ac:dyDescent="0.3">
      <c r="A910" s="1" t="s">
        <v>2267</v>
      </c>
      <c r="B910" s="1" t="s">
        <v>8</v>
      </c>
      <c r="C910" s="2">
        <v>45537.706970173611</v>
      </c>
      <c r="D910" s="2">
        <v>45537.146009675926</v>
      </c>
      <c r="E910" s="2">
        <v>45537.146009675926</v>
      </c>
      <c r="F910" s="1" t="s">
        <v>12312</v>
      </c>
      <c r="G910" s="1" t="s">
        <v>2268</v>
      </c>
      <c r="H910" s="1" t="s">
        <v>12313</v>
      </c>
    </row>
    <row r="911" spans="1:8" x14ac:dyDescent="0.3">
      <c r="A911" s="1" t="s">
        <v>2269</v>
      </c>
      <c r="B911" s="1" t="s">
        <v>8</v>
      </c>
      <c r="C911" s="2">
        <v>45537.706977835645</v>
      </c>
      <c r="D911" s="2">
        <v>45537.148018460648</v>
      </c>
      <c r="E911" s="2">
        <v>45537.148018460648</v>
      </c>
      <c r="F911" s="1" t="s">
        <v>12314</v>
      </c>
      <c r="G911" s="1" t="s">
        <v>2270</v>
      </c>
      <c r="H911" s="1" t="s">
        <v>12315</v>
      </c>
    </row>
    <row r="912" spans="1:8" x14ac:dyDescent="0.3">
      <c r="A912" s="1" t="s">
        <v>2271</v>
      </c>
      <c r="B912" s="1" t="s">
        <v>8</v>
      </c>
      <c r="C912" s="2">
        <v>45537.706987453705</v>
      </c>
      <c r="D912" s="2">
        <v>45537.149414756946</v>
      </c>
      <c r="E912" s="2">
        <v>45537.149414756946</v>
      </c>
      <c r="F912" s="1" t="s">
        <v>12316</v>
      </c>
      <c r="G912" s="1" t="s">
        <v>2272</v>
      </c>
      <c r="H912" s="1" t="s">
        <v>12317</v>
      </c>
    </row>
    <row r="913" spans="1:8" x14ac:dyDescent="0.3">
      <c r="A913" s="1" t="s">
        <v>2273</v>
      </c>
      <c r="B913" s="1" t="s">
        <v>8</v>
      </c>
      <c r="C913" s="2">
        <v>45537.706995300927</v>
      </c>
      <c r="D913" s="2">
        <v>45537.15153949074</v>
      </c>
      <c r="E913" s="2">
        <v>45537.15153949074</v>
      </c>
      <c r="F913" s="1" t="s">
        <v>12318</v>
      </c>
      <c r="G913" s="1" t="s">
        <v>2274</v>
      </c>
      <c r="H913" s="1" t="s">
        <v>12319</v>
      </c>
    </row>
    <row r="914" spans="1:8" x14ac:dyDescent="0.3">
      <c r="A914" s="1" t="s">
        <v>2275</v>
      </c>
      <c r="B914" s="1" t="s">
        <v>8</v>
      </c>
      <c r="C914" s="2">
        <v>45537.707004062497</v>
      </c>
      <c r="D914" s="2">
        <v>45537.154169479167</v>
      </c>
      <c r="E914" s="2">
        <v>45537.154169479167</v>
      </c>
      <c r="F914" s="1" t="s">
        <v>12320</v>
      </c>
      <c r="G914" s="1" t="s">
        <v>2276</v>
      </c>
      <c r="H914" s="1" t="s">
        <v>12321</v>
      </c>
    </row>
    <row r="915" spans="1:8" x14ac:dyDescent="0.3">
      <c r="A915" s="1" t="s">
        <v>2277</v>
      </c>
      <c r="B915" s="1" t="s">
        <v>8</v>
      </c>
      <c r="C915" s="2">
        <v>45537.707019409725</v>
      </c>
      <c r="D915" s="2">
        <v>45537.156220173609</v>
      </c>
      <c r="E915" s="2">
        <v>45537.156220173609</v>
      </c>
      <c r="F915" s="1" t="s">
        <v>12322</v>
      </c>
      <c r="G915" s="1" t="s">
        <v>2278</v>
      </c>
      <c r="H915" s="1" t="s">
        <v>12323</v>
      </c>
    </row>
    <row r="916" spans="1:8" x14ac:dyDescent="0.3">
      <c r="A916" s="1" t="s">
        <v>2279</v>
      </c>
      <c r="B916" s="1" t="s">
        <v>8</v>
      </c>
      <c r="C916" s="2">
        <v>45537.707028159719</v>
      </c>
      <c r="D916" s="2">
        <v>45537.157421296295</v>
      </c>
      <c r="E916" s="2">
        <v>45537.157421296295</v>
      </c>
      <c r="F916" s="1" t="s">
        <v>12324</v>
      </c>
      <c r="G916" s="1" t="s">
        <v>2280</v>
      </c>
      <c r="H916" s="1" t="s">
        <v>12325</v>
      </c>
    </row>
    <row r="917" spans="1:8" x14ac:dyDescent="0.3">
      <c r="A917" s="1" t="s">
        <v>2281</v>
      </c>
      <c r="B917" s="1" t="s">
        <v>8</v>
      </c>
      <c r="C917" s="2">
        <v>45537.707037627311</v>
      </c>
      <c r="D917" s="2">
        <v>45537.1589612963</v>
      </c>
      <c r="E917" s="2">
        <v>45537.1589612963</v>
      </c>
      <c r="F917" s="1" t="s">
        <v>12326</v>
      </c>
      <c r="G917" s="1" t="s">
        <v>2282</v>
      </c>
      <c r="H917" s="1" t="s">
        <v>12327</v>
      </c>
    </row>
    <row r="918" spans="1:8" x14ac:dyDescent="0.3">
      <c r="A918" s="1" t="s">
        <v>2283</v>
      </c>
      <c r="B918" s="1" t="s">
        <v>8</v>
      </c>
      <c r="C918" s="2">
        <v>45537.707047129632</v>
      </c>
      <c r="D918" s="2">
        <v>45537.160322488424</v>
      </c>
      <c r="E918" s="2">
        <v>45537.160322488424</v>
      </c>
      <c r="F918" s="1" t="s">
        <v>12328</v>
      </c>
      <c r="G918" s="1" t="s">
        <v>2284</v>
      </c>
      <c r="H918" s="1" t="s">
        <v>12329</v>
      </c>
    </row>
    <row r="919" spans="1:8" x14ac:dyDescent="0.3">
      <c r="A919" s="1" t="s">
        <v>2285</v>
      </c>
      <c r="B919" s="1" t="s">
        <v>8</v>
      </c>
      <c r="C919" s="2">
        <v>45537.707054212966</v>
      </c>
      <c r="D919" s="2">
        <v>45537.165061516207</v>
      </c>
      <c r="E919" s="2">
        <v>45537.165061516207</v>
      </c>
      <c r="F919" s="1" t="s">
        <v>12330</v>
      </c>
      <c r="G919" s="1" t="s">
        <v>2286</v>
      </c>
      <c r="H919" s="1" t="s">
        <v>12331</v>
      </c>
    </row>
    <row r="920" spans="1:8" x14ac:dyDescent="0.3">
      <c r="A920" s="1" t="s">
        <v>2287</v>
      </c>
      <c r="B920" s="1" t="s">
        <v>8</v>
      </c>
      <c r="C920" s="2">
        <v>45537.707075613427</v>
      </c>
      <c r="D920" s="2">
        <v>45537.166724143521</v>
      </c>
      <c r="E920" s="2">
        <v>45537.166724143521</v>
      </c>
      <c r="F920" s="1" t="s">
        <v>12332</v>
      </c>
      <c r="G920" s="1" t="s">
        <v>2288</v>
      </c>
      <c r="H920" s="1" t="s">
        <v>12333</v>
      </c>
    </row>
    <row r="921" spans="1:8" x14ac:dyDescent="0.3">
      <c r="A921" s="1" t="s">
        <v>2289</v>
      </c>
      <c r="B921" s="1" t="s">
        <v>8</v>
      </c>
      <c r="C921" s="2">
        <v>45537.707086331022</v>
      </c>
      <c r="D921" s="2">
        <v>45537.168439537039</v>
      </c>
      <c r="E921" s="2">
        <v>45537.168439537039</v>
      </c>
      <c r="F921" s="1" t="s">
        <v>12334</v>
      </c>
      <c r="G921" s="1" t="s">
        <v>2290</v>
      </c>
      <c r="H921" s="1" t="s">
        <v>12335</v>
      </c>
    </row>
    <row r="922" spans="1:8" x14ac:dyDescent="0.3">
      <c r="A922" s="1" t="s">
        <v>2291</v>
      </c>
      <c r="B922" s="1" t="s">
        <v>8</v>
      </c>
      <c r="C922" s="2">
        <v>45537.707095081016</v>
      </c>
      <c r="D922" s="2">
        <v>45537.16879664352</v>
      </c>
      <c r="E922" s="2">
        <v>45537.16879664352</v>
      </c>
      <c r="F922" s="1" t="s">
        <v>12336</v>
      </c>
      <c r="G922" s="1" t="s">
        <v>2292</v>
      </c>
      <c r="H922" s="1" t="s">
        <v>12337</v>
      </c>
    </row>
    <row r="923" spans="1:8" x14ac:dyDescent="0.3">
      <c r="A923" s="1" t="s">
        <v>2293</v>
      </c>
      <c r="B923" s="1" t="s">
        <v>8</v>
      </c>
      <c r="C923" s="2">
        <v>45537.707104340276</v>
      </c>
      <c r="D923" s="2">
        <v>45537.173668275464</v>
      </c>
      <c r="E923" s="2">
        <v>45537.173668275464</v>
      </c>
      <c r="F923" s="1" t="s">
        <v>12338</v>
      </c>
      <c r="G923" s="1" t="s">
        <v>2294</v>
      </c>
      <c r="H923" s="1" t="s">
        <v>12339</v>
      </c>
    </row>
    <row r="924" spans="1:8" x14ac:dyDescent="0.3">
      <c r="A924" s="1" t="s">
        <v>2303</v>
      </c>
      <c r="B924" s="1" t="s">
        <v>8</v>
      </c>
      <c r="C924" s="2">
        <v>45537.707140324077</v>
      </c>
      <c r="D924" s="2">
        <v>45537.180140590281</v>
      </c>
      <c r="E924" s="2">
        <v>45537.180140590281</v>
      </c>
      <c r="F924" s="1" t="s">
        <v>12340</v>
      </c>
      <c r="G924" s="1" t="s">
        <v>2304</v>
      </c>
      <c r="H924" s="1" t="s">
        <v>12341</v>
      </c>
    </row>
    <row r="925" spans="1:8" x14ac:dyDescent="0.3">
      <c r="A925" s="1" t="s">
        <v>2305</v>
      </c>
      <c r="B925" s="1" t="s">
        <v>8</v>
      </c>
      <c r="C925" s="2">
        <v>45537.707151805553</v>
      </c>
      <c r="D925" s="2">
        <v>45537.181398333334</v>
      </c>
      <c r="E925" s="2">
        <v>45537.181398333334</v>
      </c>
      <c r="F925" s="1" t="s">
        <v>12342</v>
      </c>
      <c r="G925" s="1" t="s">
        <v>2306</v>
      </c>
      <c r="H925" s="1" t="s">
        <v>12343</v>
      </c>
    </row>
    <row r="926" spans="1:8" x14ac:dyDescent="0.3">
      <c r="A926" s="1" t="s">
        <v>2309</v>
      </c>
      <c r="B926" s="1" t="s">
        <v>8</v>
      </c>
      <c r="C926" s="2">
        <v>45537.707160682869</v>
      </c>
      <c r="D926" s="2">
        <v>45537.186521597221</v>
      </c>
      <c r="E926" s="2">
        <v>45537.186521597221</v>
      </c>
      <c r="F926" s="1" t="s">
        <v>12344</v>
      </c>
      <c r="G926" s="1" t="s">
        <v>2310</v>
      </c>
      <c r="H926" s="1" t="s">
        <v>12345</v>
      </c>
    </row>
    <row r="927" spans="1:8" x14ac:dyDescent="0.3">
      <c r="A927" s="1" t="s">
        <v>2311</v>
      </c>
      <c r="B927" s="1" t="s">
        <v>8</v>
      </c>
      <c r="C927" s="2">
        <v>45537.707168796296</v>
      </c>
      <c r="D927" s="2">
        <v>45537.18852221065</v>
      </c>
      <c r="E927" s="2">
        <v>45537.188522037039</v>
      </c>
      <c r="F927" s="1" t="s">
        <v>12346</v>
      </c>
      <c r="G927" s="1" t="s">
        <v>2312</v>
      </c>
      <c r="H927" s="1" t="s">
        <v>12347</v>
      </c>
    </row>
    <row r="928" spans="1:8" x14ac:dyDescent="0.3">
      <c r="A928" s="1" t="s">
        <v>2313</v>
      </c>
      <c r="B928" s="1" t="s">
        <v>8</v>
      </c>
      <c r="C928" s="2">
        <v>45537.707178530094</v>
      </c>
      <c r="D928" s="2">
        <v>45537.190718425925</v>
      </c>
      <c r="E928" s="2">
        <v>45537.190718425925</v>
      </c>
      <c r="F928" s="1" t="s">
        <v>12348</v>
      </c>
      <c r="G928" s="1" t="s">
        <v>2314</v>
      </c>
      <c r="H928" s="1" t="s">
        <v>12349</v>
      </c>
    </row>
    <row r="929" spans="1:8" x14ac:dyDescent="0.3">
      <c r="A929" s="1" t="s">
        <v>2315</v>
      </c>
      <c r="B929" s="1" t="s">
        <v>8</v>
      </c>
      <c r="C929" s="2">
        <v>45537.707191006943</v>
      </c>
      <c r="D929" s="2">
        <v>45537.193741215277</v>
      </c>
      <c r="E929" s="2">
        <v>45537.193741215277</v>
      </c>
      <c r="F929" s="1" t="s">
        <v>12350</v>
      </c>
      <c r="G929" s="1" t="s">
        <v>2316</v>
      </c>
      <c r="H929" s="1" t="s">
        <v>12351</v>
      </c>
    </row>
    <row r="930" spans="1:8" x14ac:dyDescent="0.3">
      <c r="A930" s="1" t="s">
        <v>2317</v>
      </c>
      <c r="B930" s="1" t="s">
        <v>8</v>
      </c>
      <c r="C930" s="2">
        <v>45537.707202187499</v>
      </c>
      <c r="D930" s="2">
        <v>45537.199530694445</v>
      </c>
      <c r="E930" s="2">
        <v>45537.199530625003</v>
      </c>
      <c r="F930" s="1" t="s">
        <v>12352</v>
      </c>
      <c r="G930" s="1" t="s">
        <v>2318</v>
      </c>
      <c r="H930" s="1" t="s">
        <v>12353</v>
      </c>
    </row>
    <row r="931" spans="1:8" x14ac:dyDescent="0.3">
      <c r="A931" s="1" t="s">
        <v>2319</v>
      </c>
      <c r="B931" s="1" t="s">
        <v>8</v>
      </c>
      <c r="C931" s="2">
        <v>45537.707228067127</v>
      </c>
      <c r="D931" s="2">
        <v>45537.207389583331</v>
      </c>
      <c r="E931" s="2">
        <v>45537.207389583331</v>
      </c>
      <c r="F931" s="1" t="s">
        <v>12354</v>
      </c>
      <c r="G931" s="1" t="s">
        <v>2320</v>
      </c>
      <c r="H931" s="1" t="s">
        <v>12355</v>
      </c>
    </row>
    <row r="932" spans="1:8" x14ac:dyDescent="0.3">
      <c r="A932" s="1" t="s">
        <v>2321</v>
      </c>
      <c r="B932" s="1" t="s">
        <v>8</v>
      </c>
      <c r="C932" s="2">
        <v>45537.707257627313</v>
      </c>
      <c r="D932" s="2">
        <v>45537.209164826389</v>
      </c>
      <c r="E932" s="2">
        <v>45537.209164826389</v>
      </c>
      <c r="F932" s="1" t="s">
        <v>12356</v>
      </c>
      <c r="G932" s="1" t="s">
        <v>2322</v>
      </c>
      <c r="H932" s="1" t="s">
        <v>12357</v>
      </c>
    </row>
    <row r="933" spans="1:8" x14ac:dyDescent="0.3">
      <c r="A933" s="1" t="s">
        <v>2327</v>
      </c>
      <c r="B933" s="1" t="s">
        <v>8</v>
      </c>
      <c r="C933" s="2">
        <v>45537.707279872688</v>
      </c>
      <c r="D933" s="2">
        <v>45537.214230347221</v>
      </c>
      <c r="E933" s="2">
        <v>45537.214230347221</v>
      </c>
      <c r="F933" s="1" t="s">
        <v>12358</v>
      </c>
      <c r="G933" s="1" t="s">
        <v>2328</v>
      </c>
      <c r="H933" s="1" t="s">
        <v>12359</v>
      </c>
    </row>
    <row r="934" spans="1:8" x14ac:dyDescent="0.3">
      <c r="A934" s="1" t="s">
        <v>2329</v>
      </c>
      <c r="B934" s="1" t="s">
        <v>8</v>
      </c>
      <c r="C934" s="2">
        <v>45537.707296550929</v>
      </c>
      <c r="D934" s="2">
        <v>45537.215409317127</v>
      </c>
      <c r="E934" s="2">
        <v>45537.215409317127</v>
      </c>
      <c r="F934" s="1" t="s">
        <v>12360</v>
      </c>
      <c r="G934" s="1" t="s">
        <v>2330</v>
      </c>
      <c r="H934" s="1" t="s">
        <v>12361</v>
      </c>
    </row>
    <row r="935" spans="1:8" x14ac:dyDescent="0.3">
      <c r="A935" s="1" t="s">
        <v>2331</v>
      </c>
      <c r="B935" s="1" t="s">
        <v>8</v>
      </c>
      <c r="C935" s="2">
        <v>45537.70730425926</v>
      </c>
      <c r="D935" s="2">
        <v>45537.217673437503</v>
      </c>
      <c r="E935" s="2">
        <v>45537.217673437503</v>
      </c>
      <c r="F935" s="1" t="s">
        <v>12362</v>
      </c>
      <c r="G935" s="1" t="s">
        <v>2332</v>
      </c>
      <c r="H935" s="1" t="s">
        <v>12363</v>
      </c>
    </row>
    <row r="936" spans="1:8" x14ac:dyDescent="0.3">
      <c r="A936" s="1" t="s">
        <v>2333</v>
      </c>
      <c r="B936" s="1" t="s">
        <v>8</v>
      </c>
      <c r="C936" s="2">
        <v>45537.707317453707</v>
      </c>
      <c r="D936" s="2">
        <v>45537.220043078705</v>
      </c>
      <c r="E936" s="2">
        <v>45537.220043078705</v>
      </c>
      <c r="F936" s="1" t="s">
        <v>12364</v>
      </c>
      <c r="G936" s="1" t="s">
        <v>2334</v>
      </c>
      <c r="H936" s="1" t="s">
        <v>12365</v>
      </c>
    </row>
    <row r="937" spans="1:8" x14ac:dyDescent="0.3">
      <c r="A937" s="1" t="s">
        <v>2335</v>
      </c>
      <c r="B937" s="1" t="s">
        <v>8</v>
      </c>
      <c r="C937" s="2">
        <v>45537.707330081015</v>
      </c>
      <c r="D937" s="2">
        <v>45537.221612465277</v>
      </c>
      <c r="E937" s="2">
        <v>45537.221612465277</v>
      </c>
      <c r="F937" s="1" t="s">
        <v>12366</v>
      </c>
      <c r="G937" s="1" t="s">
        <v>2336</v>
      </c>
      <c r="H937" s="1" t="s">
        <v>12367</v>
      </c>
    </row>
    <row r="938" spans="1:8" x14ac:dyDescent="0.3">
      <c r="A938" s="1" t="s">
        <v>2337</v>
      </c>
      <c r="B938" s="1" t="s">
        <v>8</v>
      </c>
      <c r="C938" s="2">
        <v>45537.707338703702</v>
      </c>
      <c r="D938" s="2">
        <v>45537.227379247684</v>
      </c>
      <c r="E938" s="2">
        <v>45537.227379247684</v>
      </c>
      <c r="F938" s="1" t="s">
        <v>12368</v>
      </c>
      <c r="G938" s="1" t="s">
        <v>2338</v>
      </c>
      <c r="H938" s="1" t="s">
        <v>12369</v>
      </c>
    </row>
    <row r="939" spans="1:8" x14ac:dyDescent="0.3">
      <c r="A939" s="1" t="s">
        <v>2343</v>
      </c>
      <c r="B939" s="1" t="s">
        <v>8</v>
      </c>
      <c r="C939" s="2">
        <v>45537.707370636577</v>
      </c>
      <c r="D939" s="2">
        <v>45537.232227569446</v>
      </c>
      <c r="E939" s="2">
        <v>45537.232227569446</v>
      </c>
      <c r="F939" s="1" t="s">
        <v>12370</v>
      </c>
      <c r="G939" s="1" t="s">
        <v>2344</v>
      </c>
      <c r="H939" s="1" t="s">
        <v>12371</v>
      </c>
    </row>
    <row r="940" spans="1:8" x14ac:dyDescent="0.3">
      <c r="A940" s="1" t="s">
        <v>2345</v>
      </c>
      <c r="B940" s="1" t="s">
        <v>8</v>
      </c>
      <c r="C940" s="2">
        <v>45537.70738078704</v>
      </c>
      <c r="D940" s="2">
        <v>45537.233702893522</v>
      </c>
      <c r="E940" s="2">
        <v>45537.233702893522</v>
      </c>
      <c r="F940" s="1" t="s">
        <v>12372</v>
      </c>
      <c r="G940" s="1" t="s">
        <v>2346</v>
      </c>
      <c r="H940" s="1" t="s">
        <v>12373</v>
      </c>
    </row>
    <row r="941" spans="1:8" x14ac:dyDescent="0.3">
      <c r="A941" s="1" t="s">
        <v>2347</v>
      </c>
      <c r="B941" s="1" t="s">
        <v>8</v>
      </c>
      <c r="C941" s="2">
        <v>45537.707388946757</v>
      </c>
      <c r="D941" s="2">
        <v>45537.23618521991</v>
      </c>
      <c r="E941" s="2">
        <v>45537.23618521991</v>
      </c>
      <c r="F941" s="1" t="s">
        <v>12374</v>
      </c>
      <c r="G941" s="1" t="s">
        <v>2348</v>
      </c>
      <c r="H941" s="1" t="s">
        <v>12375</v>
      </c>
    </row>
    <row r="942" spans="1:8" x14ac:dyDescent="0.3">
      <c r="A942" s="1" t="s">
        <v>2349</v>
      </c>
      <c r="B942" s="1" t="s">
        <v>8</v>
      </c>
      <c r="C942" s="2">
        <v>45537.707403506945</v>
      </c>
      <c r="D942" s="2">
        <v>45537.237362974534</v>
      </c>
      <c r="E942" s="2">
        <v>45537.237362974534</v>
      </c>
      <c r="F942" s="1" t="s">
        <v>12376</v>
      </c>
      <c r="G942" s="1" t="s">
        <v>2350</v>
      </c>
      <c r="H942" s="1" t="s">
        <v>12377</v>
      </c>
    </row>
    <row r="943" spans="1:8" x14ac:dyDescent="0.3">
      <c r="A943" s="1" t="s">
        <v>2351</v>
      </c>
      <c r="B943" s="1" t="s">
        <v>8</v>
      </c>
      <c r="C943" s="2">
        <v>45537.707412453703</v>
      </c>
      <c r="D943" s="2">
        <v>45537.238766527778</v>
      </c>
      <c r="E943" s="2">
        <v>45537.238766527778</v>
      </c>
      <c r="F943" s="1" t="s">
        <v>12378</v>
      </c>
      <c r="G943" s="1" t="s">
        <v>2352</v>
      </c>
      <c r="H943" s="1" t="s">
        <v>12379</v>
      </c>
    </row>
    <row r="944" spans="1:8" x14ac:dyDescent="0.3">
      <c r="A944" s="1" t="s">
        <v>2353</v>
      </c>
      <c r="B944" s="1" t="s">
        <v>8</v>
      </c>
      <c r="C944" s="2">
        <v>45537.707420914354</v>
      </c>
      <c r="D944" s="2">
        <v>45537.240205925926</v>
      </c>
      <c r="E944" s="2">
        <v>45537.240205925926</v>
      </c>
      <c r="F944" s="1" t="s">
        <v>12380</v>
      </c>
      <c r="G944" s="1" t="s">
        <v>2354</v>
      </c>
      <c r="H944" s="1" t="s">
        <v>12381</v>
      </c>
    </row>
    <row r="945" spans="1:8" x14ac:dyDescent="0.3">
      <c r="A945" s="1" t="s">
        <v>2355</v>
      </c>
      <c r="B945" s="1" t="s">
        <v>8</v>
      </c>
      <c r="C945" s="2">
        <v>45537.70743047454</v>
      </c>
      <c r="D945" s="2">
        <v>45537.241796527778</v>
      </c>
      <c r="E945" s="2">
        <v>45537.241796527778</v>
      </c>
      <c r="F945" s="1" t="s">
        <v>12382</v>
      </c>
      <c r="G945" s="1" t="s">
        <v>2356</v>
      </c>
      <c r="H945" s="1" t="s">
        <v>12383</v>
      </c>
    </row>
    <row r="946" spans="1:8" x14ac:dyDescent="0.3">
      <c r="A946" s="1" t="s">
        <v>2357</v>
      </c>
      <c r="B946" s="1" t="s">
        <v>8</v>
      </c>
      <c r="C946" s="2">
        <v>45537.707439212965</v>
      </c>
      <c r="D946" s="2">
        <v>45537.244333703704</v>
      </c>
      <c r="E946" s="2">
        <v>45537.244333703704</v>
      </c>
      <c r="F946" s="1" t="s">
        <v>12384</v>
      </c>
      <c r="G946" s="1" t="s">
        <v>2358</v>
      </c>
      <c r="H946" s="1" t="s">
        <v>12385</v>
      </c>
    </row>
    <row r="947" spans="1:8" x14ac:dyDescent="0.3">
      <c r="A947" s="1" t="s">
        <v>2359</v>
      </c>
      <c r="B947" s="1" t="s">
        <v>8</v>
      </c>
      <c r="C947" s="2">
        <v>45537.707450358794</v>
      </c>
      <c r="D947" s="2">
        <v>45537.245881238428</v>
      </c>
      <c r="E947" s="2">
        <v>45537.245881238428</v>
      </c>
      <c r="F947" s="1" t="s">
        <v>12386</v>
      </c>
      <c r="G947" s="1" t="s">
        <v>2360</v>
      </c>
      <c r="H947" s="1" t="s">
        <v>12387</v>
      </c>
    </row>
    <row r="948" spans="1:8" x14ac:dyDescent="0.3">
      <c r="A948" s="1" t="s">
        <v>2361</v>
      </c>
      <c r="B948" s="1" t="s">
        <v>8</v>
      </c>
      <c r="C948" s="2">
        <v>45537.707459722224</v>
      </c>
      <c r="D948" s="2">
        <v>45537.247803842591</v>
      </c>
      <c r="E948" s="2">
        <v>45537.247803842591</v>
      </c>
      <c r="F948" s="1" t="s">
        <v>12388</v>
      </c>
      <c r="G948" s="1" t="s">
        <v>2362</v>
      </c>
      <c r="H948" s="1" t="s">
        <v>12389</v>
      </c>
    </row>
    <row r="949" spans="1:8" x14ac:dyDescent="0.3">
      <c r="A949" s="1" t="s">
        <v>2363</v>
      </c>
      <c r="B949" s="1" t="s">
        <v>8</v>
      </c>
      <c r="C949" s="2">
        <v>45537.707471701389</v>
      </c>
      <c r="D949" s="2">
        <v>45537.249751435185</v>
      </c>
      <c r="E949" s="2">
        <v>45537.249751435185</v>
      </c>
      <c r="F949" s="1" t="s">
        <v>12390</v>
      </c>
      <c r="G949" s="1" t="s">
        <v>2364</v>
      </c>
      <c r="H949" s="1" t="s">
        <v>12391</v>
      </c>
    </row>
    <row r="950" spans="1:8" x14ac:dyDescent="0.3">
      <c r="A950" s="1" t="s">
        <v>2365</v>
      </c>
      <c r="B950" s="1" t="s">
        <v>8</v>
      </c>
      <c r="C950" s="2">
        <v>45537.707485891202</v>
      </c>
      <c r="D950" s="2">
        <v>45537.251755300924</v>
      </c>
      <c r="E950" s="2">
        <v>45537.251755300924</v>
      </c>
      <c r="F950" s="1" t="s">
        <v>12392</v>
      </c>
      <c r="G950" s="1" t="s">
        <v>2366</v>
      </c>
      <c r="H950" s="1" t="s">
        <v>12393</v>
      </c>
    </row>
    <row r="951" spans="1:8" x14ac:dyDescent="0.3">
      <c r="A951" s="1" t="s">
        <v>2367</v>
      </c>
      <c r="B951" s="1" t="s">
        <v>8</v>
      </c>
      <c r="C951" s="2">
        <v>45537.707500694443</v>
      </c>
      <c r="D951" s="2">
        <v>45537.253253668983</v>
      </c>
      <c r="E951" s="2">
        <v>45537.253253668983</v>
      </c>
      <c r="F951" s="1" t="s">
        <v>12394</v>
      </c>
      <c r="G951" s="1" t="s">
        <v>2368</v>
      </c>
      <c r="H951" s="1" t="s">
        <v>12395</v>
      </c>
    </row>
    <row r="952" spans="1:8" x14ac:dyDescent="0.3">
      <c r="A952" s="1" t="s">
        <v>2369</v>
      </c>
      <c r="B952" s="1" t="s">
        <v>8</v>
      </c>
      <c r="C952" s="2">
        <v>45537.707508310188</v>
      </c>
      <c r="D952" s="2">
        <v>45537.254907962961</v>
      </c>
      <c r="E952" s="2">
        <v>45537.254907962961</v>
      </c>
      <c r="F952" s="1" t="s">
        <v>12396</v>
      </c>
      <c r="G952" s="1" t="s">
        <v>2370</v>
      </c>
      <c r="H952" s="1" t="s">
        <v>12397</v>
      </c>
    </row>
    <row r="953" spans="1:8" x14ac:dyDescent="0.3">
      <c r="A953" s="1" t="s">
        <v>2371</v>
      </c>
      <c r="B953" s="1" t="s">
        <v>8</v>
      </c>
      <c r="C953" s="2">
        <v>45537.707517106479</v>
      </c>
      <c r="D953" s="2">
        <v>45537.256348645831</v>
      </c>
      <c r="E953" s="2">
        <v>45537.256348645831</v>
      </c>
      <c r="F953" s="1" t="s">
        <v>12398</v>
      </c>
      <c r="G953" s="1" t="s">
        <v>2372</v>
      </c>
      <c r="H953" s="1" t="s">
        <v>12399</v>
      </c>
    </row>
    <row r="954" spans="1:8" x14ac:dyDescent="0.3">
      <c r="A954" s="1" t="s">
        <v>2373</v>
      </c>
      <c r="B954" s="1" t="s">
        <v>8</v>
      </c>
      <c r="C954" s="2">
        <v>45537.707527523147</v>
      </c>
      <c r="D954" s="2">
        <v>45537.258241782409</v>
      </c>
      <c r="E954" s="2">
        <v>45537.258241782409</v>
      </c>
      <c r="F954" s="1" t="s">
        <v>12400</v>
      </c>
      <c r="G954" s="1" t="s">
        <v>2374</v>
      </c>
      <c r="H954" s="1" t="s">
        <v>12401</v>
      </c>
    </row>
    <row r="955" spans="1:8" x14ac:dyDescent="0.3">
      <c r="A955" s="1" t="s">
        <v>2375</v>
      </c>
      <c r="B955" s="1" t="s">
        <v>8</v>
      </c>
      <c r="C955" s="2">
        <v>45537.707539143521</v>
      </c>
      <c r="D955" s="2">
        <v>45537.260307916666</v>
      </c>
      <c r="E955" s="2">
        <v>45537.260307916666</v>
      </c>
      <c r="F955" s="1" t="s">
        <v>12402</v>
      </c>
      <c r="G955" s="1" t="s">
        <v>2376</v>
      </c>
      <c r="H955" s="1" t="s">
        <v>12403</v>
      </c>
    </row>
    <row r="956" spans="1:8" x14ac:dyDescent="0.3">
      <c r="A956" s="1" t="s">
        <v>2381</v>
      </c>
      <c r="B956" s="1" t="s">
        <v>8</v>
      </c>
      <c r="C956" s="2">
        <v>45537.707556851848</v>
      </c>
      <c r="D956" s="2">
        <v>45537.265932870374</v>
      </c>
      <c r="E956" s="2">
        <v>45537.265932870374</v>
      </c>
      <c r="F956" s="1" t="s">
        <v>12404</v>
      </c>
      <c r="G956" s="1" t="s">
        <v>2382</v>
      </c>
      <c r="H956" s="1" t="s">
        <v>12405</v>
      </c>
    </row>
    <row r="957" spans="1:8" x14ac:dyDescent="0.3">
      <c r="A957" s="1" t="s">
        <v>2383</v>
      </c>
      <c r="B957" s="1" t="s">
        <v>8</v>
      </c>
      <c r="C957" s="2">
        <v>45537.707565937497</v>
      </c>
      <c r="D957" s="2">
        <v>45537.267034085649</v>
      </c>
      <c r="E957" s="2">
        <v>45537.267034085649</v>
      </c>
      <c r="F957" s="1" t="s">
        <v>12406</v>
      </c>
      <c r="G957" s="1" t="s">
        <v>2384</v>
      </c>
      <c r="H957" s="1" t="s">
        <v>12407</v>
      </c>
    </row>
    <row r="958" spans="1:8" x14ac:dyDescent="0.3">
      <c r="A958" s="1" t="s">
        <v>2385</v>
      </c>
      <c r="B958" s="1" t="s">
        <v>8</v>
      </c>
      <c r="C958" s="2">
        <v>45537.707573726853</v>
      </c>
      <c r="D958" s="2">
        <v>45537.268081145834</v>
      </c>
      <c r="E958" s="2">
        <v>45537.268081145834</v>
      </c>
      <c r="F958" s="1" t="s">
        <v>12408</v>
      </c>
      <c r="G958" s="1" t="s">
        <v>2386</v>
      </c>
      <c r="H958" s="1" t="s">
        <v>12409</v>
      </c>
    </row>
    <row r="959" spans="1:8" x14ac:dyDescent="0.3">
      <c r="A959" s="1" t="s">
        <v>2387</v>
      </c>
      <c r="B959" s="1" t="s">
        <v>8</v>
      </c>
      <c r="C959" s="2">
        <v>45537.707581481482</v>
      </c>
      <c r="D959" s="2">
        <v>45537.269260335648</v>
      </c>
      <c r="E959" s="2">
        <v>45537.269260335648</v>
      </c>
      <c r="F959" s="1" t="s">
        <v>12410</v>
      </c>
      <c r="G959" s="1" t="s">
        <v>2388</v>
      </c>
      <c r="H959" s="1" t="s">
        <v>12411</v>
      </c>
    </row>
    <row r="960" spans="1:8" x14ac:dyDescent="0.3">
      <c r="A960" s="1" t="s">
        <v>2389</v>
      </c>
      <c r="B960" s="1" t="s">
        <v>8</v>
      </c>
      <c r="C960" s="2">
        <v>45537.707595914355</v>
      </c>
      <c r="D960" s="2">
        <v>45537.271115358795</v>
      </c>
      <c r="E960" s="2">
        <v>45537.271115358795</v>
      </c>
      <c r="F960" s="1" t="s">
        <v>12412</v>
      </c>
      <c r="G960" s="1" t="s">
        <v>2390</v>
      </c>
      <c r="H960" s="1" t="s">
        <v>12413</v>
      </c>
    </row>
    <row r="961" spans="1:8" x14ac:dyDescent="0.3">
      <c r="A961" s="1" t="s">
        <v>2399</v>
      </c>
      <c r="B961" s="1" t="s">
        <v>8</v>
      </c>
      <c r="C961" s="2">
        <v>45537.707657349536</v>
      </c>
      <c r="D961" s="2">
        <v>45537.279367141207</v>
      </c>
      <c r="E961" s="2">
        <v>45537.279367141207</v>
      </c>
      <c r="F961" s="1" t="s">
        <v>12414</v>
      </c>
      <c r="G961" s="1" t="s">
        <v>2400</v>
      </c>
      <c r="H961" s="1" t="s">
        <v>12415</v>
      </c>
    </row>
    <row r="962" spans="1:8" x14ac:dyDescent="0.3">
      <c r="A962" s="1" t="s">
        <v>2401</v>
      </c>
      <c r="B962" s="1" t="s">
        <v>8</v>
      </c>
      <c r="C962" s="2">
        <v>45537.707679918982</v>
      </c>
      <c r="D962" s="2">
        <v>45537.280946284722</v>
      </c>
      <c r="E962" s="2">
        <v>45537.280946284722</v>
      </c>
      <c r="F962" s="1" t="s">
        <v>12416</v>
      </c>
      <c r="G962" s="1" t="s">
        <v>2402</v>
      </c>
      <c r="H962" s="1" t="s">
        <v>12417</v>
      </c>
    </row>
    <row r="963" spans="1:8" x14ac:dyDescent="0.3">
      <c r="A963" s="1" t="s">
        <v>2403</v>
      </c>
      <c r="B963" s="1" t="s">
        <v>8</v>
      </c>
      <c r="C963" s="2">
        <v>45537.707700243052</v>
      </c>
      <c r="D963" s="2">
        <v>45537.282370081019</v>
      </c>
      <c r="E963" s="2">
        <v>45537.282370081019</v>
      </c>
      <c r="F963" s="1" t="s">
        <v>12418</v>
      </c>
      <c r="G963" s="1" t="s">
        <v>2404</v>
      </c>
      <c r="H963" s="1" t="s">
        <v>12419</v>
      </c>
    </row>
    <row r="964" spans="1:8" x14ac:dyDescent="0.3">
      <c r="A964" s="1" t="s">
        <v>2405</v>
      </c>
      <c r="B964" s="1" t="s">
        <v>8</v>
      </c>
      <c r="C964" s="2">
        <v>45537.707716990742</v>
      </c>
      <c r="D964" s="2">
        <v>45537.284183252312</v>
      </c>
      <c r="E964" s="2">
        <v>45537.284183252312</v>
      </c>
      <c r="F964" s="1" t="s">
        <v>12420</v>
      </c>
      <c r="G964" s="1" t="s">
        <v>2406</v>
      </c>
      <c r="H964" s="1" t="s">
        <v>12421</v>
      </c>
    </row>
    <row r="965" spans="1:8" x14ac:dyDescent="0.3">
      <c r="A965" s="1" t="s">
        <v>2407</v>
      </c>
      <c r="B965" s="1" t="s">
        <v>8</v>
      </c>
      <c r="C965" s="2">
        <v>45537.70773234954</v>
      </c>
      <c r="D965" s="2">
        <v>45537.285575972222</v>
      </c>
      <c r="E965" s="2">
        <v>45537.285575972222</v>
      </c>
      <c r="F965" s="1" t="s">
        <v>12422</v>
      </c>
      <c r="G965" s="1" t="s">
        <v>2408</v>
      </c>
      <c r="H965" s="1" t="s">
        <v>12423</v>
      </c>
    </row>
    <row r="966" spans="1:8" x14ac:dyDescent="0.3">
      <c r="A966" s="1" t="s">
        <v>2409</v>
      </c>
      <c r="B966" s="1" t="s">
        <v>8</v>
      </c>
      <c r="C966" s="2">
        <v>45537.707751423608</v>
      </c>
      <c r="D966" s="2">
        <v>45537.287648194448</v>
      </c>
      <c r="E966" s="2">
        <v>45537.287648194448</v>
      </c>
      <c r="F966" s="1" t="s">
        <v>12424</v>
      </c>
      <c r="G966" s="1" t="s">
        <v>2410</v>
      </c>
      <c r="H966" s="1" t="s">
        <v>12425</v>
      </c>
    </row>
    <row r="967" spans="1:8" x14ac:dyDescent="0.3">
      <c r="A967" s="1" t="s">
        <v>2411</v>
      </c>
      <c r="B967" s="1" t="s">
        <v>8</v>
      </c>
      <c r="C967" s="2">
        <v>45537.707767638887</v>
      </c>
      <c r="D967" s="2">
        <v>45537.289499062499</v>
      </c>
      <c r="E967" s="2">
        <v>45537.289499062499</v>
      </c>
      <c r="F967" s="1" t="s">
        <v>12426</v>
      </c>
      <c r="G967" s="1" t="s">
        <v>2412</v>
      </c>
      <c r="H967" s="1" t="s">
        <v>12427</v>
      </c>
    </row>
    <row r="968" spans="1:8" x14ac:dyDescent="0.3">
      <c r="A968" s="1" t="s">
        <v>2413</v>
      </c>
      <c r="B968" s="1" t="s">
        <v>8</v>
      </c>
      <c r="C968" s="2">
        <v>45537.707786701387</v>
      </c>
      <c r="D968" s="2">
        <v>45537.291272870367</v>
      </c>
      <c r="E968" s="2">
        <v>45537.291272870367</v>
      </c>
      <c r="F968" s="1" t="s">
        <v>12428</v>
      </c>
      <c r="G968" s="1" t="s">
        <v>2414</v>
      </c>
      <c r="H968" s="1" t="s">
        <v>12429</v>
      </c>
    </row>
    <row r="969" spans="1:8" x14ac:dyDescent="0.3">
      <c r="A969" s="1" t="s">
        <v>2415</v>
      </c>
      <c r="B969" s="1" t="s">
        <v>8</v>
      </c>
      <c r="C969" s="2">
        <v>45537.70780369213</v>
      </c>
      <c r="D969" s="2">
        <v>45537.293173090278</v>
      </c>
      <c r="E969" s="2">
        <v>45537.293173090278</v>
      </c>
      <c r="F969" s="1" t="s">
        <v>12430</v>
      </c>
      <c r="G969" s="1" t="s">
        <v>2416</v>
      </c>
      <c r="H969" s="1" t="s">
        <v>12431</v>
      </c>
    </row>
    <row r="970" spans="1:8" x14ac:dyDescent="0.3">
      <c r="A970" s="1" t="s">
        <v>2417</v>
      </c>
      <c r="B970" s="1" t="s">
        <v>8</v>
      </c>
      <c r="C970" s="2">
        <v>45537.699841493057</v>
      </c>
      <c r="D970" s="2">
        <v>45537.699788090278</v>
      </c>
      <c r="E970" s="2">
        <v>45537.699788090278</v>
      </c>
      <c r="F970" s="1" t="s">
        <v>12432</v>
      </c>
      <c r="G970" s="1" t="s">
        <v>2418</v>
      </c>
      <c r="H970" s="1" t="s">
        <v>12433</v>
      </c>
    </row>
    <row r="971" spans="1:8" x14ac:dyDescent="0.3">
      <c r="A971" s="1" t="s">
        <v>2419</v>
      </c>
      <c r="B971" s="1" t="s">
        <v>8</v>
      </c>
      <c r="C971" s="2">
        <v>45537.701504328703</v>
      </c>
      <c r="D971" s="2">
        <v>45537.701489120373</v>
      </c>
      <c r="E971" s="2">
        <v>45537.701489120373</v>
      </c>
      <c r="F971" s="1" t="s">
        <v>12434</v>
      </c>
      <c r="G971" s="1" t="s">
        <v>2420</v>
      </c>
      <c r="H971" s="1" t="s">
        <v>12435</v>
      </c>
    </row>
    <row r="972" spans="1:8" x14ac:dyDescent="0.3">
      <c r="A972" s="1" t="s">
        <v>2421</v>
      </c>
      <c r="B972" s="1" t="s">
        <v>8</v>
      </c>
      <c r="C972" s="2">
        <v>45537.707492835645</v>
      </c>
      <c r="D972" s="2">
        <v>45537.707444375003</v>
      </c>
      <c r="E972" s="2">
        <v>45537.707444375003</v>
      </c>
      <c r="F972" s="1" t="s">
        <v>12436</v>
      </c>
      <c r="G972" s="1" t="s">
        <v>2422</v>
      </c>
      <c r="H972" s="1" t="s">
        <v>12437</v>
      </c>
    </row>
    <row r="973" spans="1:8" x14ac:dyDescent="0.3">
      <c r="A973" s="1" t="s">
        <v>2423</v>
      </c>
      <c r="B973" s="1" t="s">
        <v>8</v>
      </c>
      <c r="C973" s="2">
        <v>45537.709558043978</v>
      </c>
      <c r="D973" s="2">
        <v>45537.70952582176</v>
      </c>
      <c r="E973" s="2">
        <v>45537.70952582176</v>
      </c>
      <c r="F973" s="1" t="s">
        <v>12438</v>
      </c>
      <c r="G973" s="1" t="s">
        <v>2424</v>
      </c>
      <c r="H973" s="1" t="s">
        <v>12439</v>
      </c>
    </row>
    <row r="974" spans="1:8" x14ac:dyDescent="0.3">
      <c r="A974" s="1" t="s">
        <v>2433</v>
      </c>
      <c r="B974" s="1" t="s">
        <v>8</v>
      </c>
      <c r="C974" s="2">
        <v>45537.850200821762</v>
      </c>
      <c r="D974" s="2">
        <v>45537.850200821762</v>
      </c>
      <c r="E974" s="2">
        <v>45537.850200821762</v>
      </c>
      <c r="F974" s="1" t="s">
        <v>12440</v>
      </c>
      <c r="G974" s="1" t="s">
        <v>2434</v>
      </c>
      <c r="H974" s="1" t="s">
        <v>12441</v>
      </c>
    </row>
    <row r="975" spans="1:8" x14ac:dyDescent="0.3">
      <c r="A975" s="1" t="s">
        <v>2439</v>
      </c>
      <c r="B975" s="1" t="s">
        <v>8</v>
      </c>
      <c r="C975" s="2">
        <v>45537.861331689812</v>
      </c>
      <c r="D975" s="2">
        <v>45537.861331689812</v>
      </c>
      <c r="E975" s="2">
        <v>45537.861331689812</v>
      </c>
      <c r="F975" s="1" t="s">
        <v>12442</v>
      </c>
      <c r="G975" s="1" t="s">
        <v>2440</v>
      </c>
      <c r="H975" s="1" t="s">
        <v>12443</v>
      </c>
    </row>
    <row r="976" spans="1:8" x14ac:dyDescent="0.3">
      <c r="A976" s="1" t="s">
        <v>2441</v>
      </c>
      <c r="B976" s="1" t="s">
        <v>8</v>
      </c>
      <c r="C976" s="2">
        <v>45538.652427129629</v>
      </c>
      <c r="D976" s="2">
        <v>45538.652397361111</v>
      </c>
      <c r="E976" s="2">
        <v>45538.652397361111</v>
      </c>
      <c r="F976" s="1" t="s">
        <v>12444</v>
      </c>
      <c r="G976" s="1" t="s">
        <v>2442</v>
      </c>
      <c r="H976" s="1" t="s">
        <v>12445</v>
      </c>
    </row>
    <row r="977" spans="1:8" x14ac:dyDescent="0.3">
      <c r="A977" s="1" t="s">
        <v>2443</v>
      </c>
      <c r="B977" s="1" t="s">
        <v>8</v>
      </c>
      <c r="C977" s="2">
        <v>45538.662201180552</v>
      </c>
      <c r="D977" s="2">
        <v>45538.662153634257</v>
      </c>
      <c r="E977" s="2">
        <v>45538.662153622688</v>
      </c>
      <c r="F977" s="1" t="s">
        <v>12446</v>
      </c>
      <c r="G977" s="1" t="s">
        <v>2444</v>
      </c>
      <c r="H977" s="1" t="s">
        <v>12447</v>
      </c>
    </row>
    <row r="978" spans="1:8" x14ac:dyDescent="0.3">
      <c r="A978" s="1" t="s">
        <v>2445</v>
      </c>
      <c r="B978" s="1" t="s">
        <v>8</v>
      </c>
      <c r="C978" s="2">
        <v>45538.664199074075</v>
      </c>
      <c r="D978" s="2">
        <v>45538.664170254633</v>
      </c>
      <c r="E978" s="2">
        <v>45538.664170243057</v>
      </c>
      <c r="F978" s="1" t="s">
        <v>12448</v>
      </c>
      <c r="G978" s="1" t="s">
        <v>2446</v>
      </c>
      <c r="H978" s="1" t="s">
        <v>12449</v>
      </c>
    </row>
    <row r="979" spans="1:8" x14ac:dyDescent="0.3">
      <c r="A979" s="1" t="s">
        <v>2447</v>
      </c>
      <c r="B979" s="1" t="s">
        <v>8</v>
      </c>
      <c r="C979" s="2">
        <v>45538.665742870369</v>
      </c>
      <c r="D979" s="2">
        <v>45538.665720254627</v>
      </c>
      <c r="E979" s="2">
        <v>45538.665720254627</v>
      </c>
      <c r="F979" s="1" t="s">
        <v>12450</v>
      </c>
      <c r="G979" s="1" t="s">
        <v>2448</v>
      </c>
      <c r="H979" s="1" t="s">
        <v>12451</v>
      </c>
    </row>
    <row r="980" spans="1:8" x14ac:dyDescent="0.3">
      <c r="A980" s="1" t="s">
        <v>2449</v>
      </c>
      <c r="B980" s="1" t="s">
        <v>8</v>
      </c>
      <c r="C980" s="2">
        <v>45538.667843541669</v>
      </c>
      <c r="D980" s="2">
        <v>45538.667819074071</v>
      </c>
      <c r="E980" s="2">
        <v>45538.667819062503</v>
      </c>
      <c r="F980" s="1" t="s">
        <v>12452</v>
      </c>
      <c r="G980" s="1" t="s">
        <v>2450</v>
      </c>
      <c r="H980" s="1" t="s">
        <v>12453</v>
      </c>
    </row>
    <row r="981" spans="1:8" x14ac:dyDescent="0.3">
      <c r="A981" s="1" t="s">
        <v>2455</v>
      </c>
      <c r="B981" s="1" t="s">
        <v>8</v>
      </c>
      <c r="C981" s="2">
        <v>45538.726258831019</v>
      </c>
      <c r="D981" s="2">
        <v>45538.726232488429</v>
      </c>
      <c r="E981" s="2">
        <v>45538.726232465277</v>
      </c>
      <c r="F981" s="1" t="s">
        <v>12454</v>
      </c>
      <c r="G981" s="1" t="s">
        <v>2456</v>
      </c>
      <c r="H981" s="1" t="s">
        <v>12455</v>
      </c>
    </row>
    <row r="982" spans="1:8" x14ac:dyDescent="0.3">
      <c r="A982" s="1" t="s">
        <v>2457</v>
      </c>
      <c r="B982" s="1" t="s">
        <v>8</v>
      </c>
      <c r="C982" s="2">
        <v>45538.728480104168</v>
      </c>
      <c r="D982" s="2">
        <v>45538.728426585651</v>
      </c>
      <c r="E982" s="2">
        <v>45538.728426574075</v>
      </c>
      <c r="F982" s="1" t="s">
        <v>12456</v>
      </c>
      <c r="G982" s="1" t="s">
        <v>2458</v>
      </c>
      <c r="H982" s="1" t="s">
        <v>12457</v>
      </c>
    </row>
    <row r="983" spans="1:8" x14ac:dyDescent="0.3">
      <c r="A983" s="1" t="s">
        <v>2459</v>
      </c>
      <c r="B983" s="1" t="s">
        <v>8</v>
      </c>
      <c r="C983" s="2">
        <v>45538.73508525463</v>
      </c>
      <c r="D983" s="2">
        <v>45538.735041874999</v>
      </c>
      <c r="E983" s="2">
        <v>45538.735041874999</v>
      </c>
      <c r="F983" s="1" t="s">
        <v>12458</v>
      </c>
      <c r="G983" s="1" t="s">
        <v>2460</v>
      </c>
      <c r="H983" s="1" t="s">
        <v>12459</v>
      </c>
    </row>
    <row r="984" spans="1:8" x14ac:dyDescent="0.3">
      <c r="A984" s="1" t="s">
        <v>2461</v>
      </c>
      <c r="B984" s="1" t="s">
        <v>8</v>
      </c>
      <c r="C984" s="2">
        <v>45538.737731319445</v>
      </c>
      <c r="D984" s="2">
        <v>45538.737703182873</v>
      </c>
      <c r="E984" s="2">
        <v>45538.737703182873</v>
      </c>
      <c r="F984" s="1" t="s">
        <v>12460</v>
      </c>
      <c r="G984" s="1" t="s">
        <v>2462</v>
      </c>
      <c r="H984" s="1" t="s">
        <v>12461</v>
      </c>
    </row>
    <row r="985" spans="1:8" x14ac:dyDescent="0.3">
      <c r="A985" s="1" t="s">
        <v>2463</v>
      </c>
      <c r="B985" s="1" t="s">
        <v>8</v>
      </c>
      <c r="C985" s="2">
        <v>45538.740199930558</v>
      </c>
      <c r="D985" s="2">
        <v>45538.740151064812</v>
      </c>
      <c r="E985" s="2">
        <v>45538.740151053244</v>
      </c>
      <c r="F985" s="1" t="s">
        <v>12462</v>
      </c>
      <c r="G985" s="1" t="s">
        <v>2464</v>
      </c>
      <c r="H985" s="1" t="s">
        <v>12463</v>
      </c>
    </row>
    <row r="986" spans="1:8" x14ac:dyDescent="0.3">
      <c r="A986" s="1" t="s">
        <v>2465</v>
      </c>
      <c r="B986" s="1" t="s">
        <v>8</v>
      </c>
      <c r="C986" s="2">
        <v>45538.740734467596</v>
      </c>
      <c r="D986" s="2">
        <v>45538.740730578706</v>
      </c>
      <c r="E986" s="2">
        <v>45538.74073056713</v>
      </c>
      <c r="F986" s="1" t="s">
        <v>12464</v>
      </c>
      <c r="G986" s="1" t="s">
        <v>2466</v>
      </c>
      <c r="H986" s="1" t="s">
        <v>12465</v>
      </c>
    </row>
    <row r="987" spans="1:8" x14ac:dyDescent="0.3">
      <c r="A987" s="1" t="s">
        <v>2467</v>
      </c>
      <c r="B987" s="1" t="s">
        <v>8</v>
      </c>
      <c r="C987" s="2">
        <v>45538.748792048609</v>
      </c>
      <c r="D987" s="2">
        <v>45538.748731354164</v>
      </c>
      <c r="E987" s="2">
        <v>45538.748731145832</v>
      </c>
      <c r="F987" s="1" t="s">
        <v>12466</v>
      </c>
      <c r="G987" s="1" t="s">
        <v>2468</v>
      </c>
      <c r="H987" s="1" t="s">
        <v>12467</v>
      </c>
    </row>
    <row r="988" spans="1:8" x14ac:dyDescent="0.3">
      <c r="A988" s="1" t="s">
        <v>2475</v>
      </c>
      <c r="B988" s="1" t="s">
        <v>8</v>
      </c>
      <c r="C988" s="2">
        <v>45538.755738888889</v>
      </c>
      <c r="D988" s="2">
        <v>45538.755725011571</v>
      </c>
      <c r="E988" s="2">
        <v>45538.755725011571</v>
      </c>
      <c r="F988" s="1" t="s">
        <v>12468</v>
      </c>
      <c r="G988" s="1" t="s">
        <v>2476</v>
      </c>
      <c r="H988" s="1" t="s">
        <v>12469</v>
      </c>
    </row>
    <row r="989" spans="1:8" x14ac:dyDescent="0.3">
      <c r="A989" s="1" t="s">
        <v>2477</v>
      </c>
      <c r="B989" s="1" t="s">
        <v>8</v>
      </c>
      <c r="C989" s="2">
        <v>45538.75817479167</v>
      </c>
      <c r="D989" s="2">
        <v>45538.758130798611</v>
      </c>
      <c r="E989" s="2">
        <v>45538.758130787035</v>
      </c>
      <c r="F989" s="1" t="s">
        <v>12470</v>
      </c>
      <c r="G989" s="1" t="s">
        <v>2478</v>
      </c>
      <c r="H989" s="1" t="s">
        <v>12471</v>
      </c>
    </row>
    <row r="990" spans="1:8" x14ac:dyDescent="0.3">
      <c r="A990" s="1" t="s">
        <v>2479</v>
      </c>
      <c r="B990" s="1" t="s">
        <v>8</v>
      </c>
      <c r="C990" s="2">
        <v>45538.760022719907</v>
      </c>
      <c r="D990" s="2">
        <v>45538.759994872686</v>
      </c>
      <c r="E990" s="2">
        <v>45538.759994872686</v>
      </c>
      <c r="F990" s="1" t="s">
        <v>12472</v>
      </c>
      <c r="G990" s="1" t="s">
        <v>2480</v>
      </c>
      <c r="H990" s="1" t="s">
        <v>12473</v>
      </c>
    </row>
    <row r="991" spans="1:8" x14ac:dyDescent="0.3">
      <c r="A991" s="1" t="s">
        <v>2481</v>
      </c>
      <c r="B991" s="1" t="s">
        <v>8</v>
      </c>
      <c r="C991" s="2">
        <v>45538.761304594904</v>
      </c>
      <c r="D991" s="2">
        <v>45538.761294421296</v>
      </c>
      <c r="E991" s="2">
        <v>45538.761294421296</v>
      </c>
      <c r="F991" s="1" t="s">
        <v>12474</v>
      </c>
      <c r="G991" s="1" t="s">
        <v>2482</v>
      </c>
      <c r="H991" s="1" t="s">
        <v>12475</v>
      </c>
    </row>
    <row r="992" spans="1:8" x14ac:dyDescent="0.3">
      <c r="A992" s="1" t="s">
        <v>2483</v>
      </c>
      <c r="B992" s="1" t="s">
        <v>8</v>
      </c>
      <c r="C992" s="2">
        <v>45538.764320995368</v>
      </c>
      <c r="D992" s="2">
        <v>45538.764284675926</v>
      </c>
      <c r="E992" s="2">
        <v>45538.764284652774</v>
      </c>
      <c r="F992" s="1" t="s">
        <v>12476</v>
      </c>
      <c r="G992" s="1" t="s">
        <v>2484</v>
      </c>
      <c r="H992" s="1" t="s">
        <v>12477</v>
      </c>
    </row>
    <row r="993" spans="1:8" x14ac:dyDescent="0.3">
      <c r="A993" s="1" t="s">
        <v>2485</v>
      </c>
      <c r="B993" s="1" t="s">
        <v>8</v>
      </c>
      <c r="C993" s="2">
        <v>45538.765756898145</v>
      </c>
      <c r="D993" s="2">
        <v>45538.765723194447</v>
      </c>
      <c r="E993" s="2">
        <v>45538.765723194447</v>
      </c>
      <c r="F993" s="1" t="s">
        <v>12478</v>
      </c>
      <c r="G993" s="1" t="s">
        <v>2486</v>
      </c>
      <c r="H993" s="1" t="s">
        <v>12479</v>
      </c>
    </row>
    <row r="994" spans="1:8" x14ac:dyDescent="0.3">
      <c r="A994" s="1" t="s">
        <v>2487</v>
      </c>
      <c r="B994" s="1" t="s">
        <v>8</v>
      </c>
      <c r="C994" s="2">
        <v>45538.767695902781</v>
      </c>
      <c r="D994" s="2">
        <v>45538.76768478009</v>
      </c>
      <c r="E994" s="2">
        <v>45538.76768478009</v>
      </c>
      <c r="F994" s="1" t="s">
        <v>12480</v>
      </c>
      <c r="G994" s="1" t="s">
        <v>2488</v>
      </c>
      <c r="H994" s="1" t="s">
        <v>12481</v>
      </c>
    </row>
    <row r="995" spans="1:8" x14ac:dyDescent="0.3">
      <c r="A995" s="1" t="s">
        <v>2489</v>
      </c>
      <c r="B995" s="1" t="s">
        <v>8</v>
      </c>
      <c r="C995" s="2">
        <v>45538.770077939815</v>
      </c>
      <c r="D995" s="2">
        <v>45538.770051550928</v>
      </c>
      <c r="E995" s="2">
        <v>45538.770051550928</v>
      </c>
      <c r="F995" s="1" t="s">
        <v>12482</v>
      </c>
      <c r="G995" s="1" t="s">
        <v>2490</v>
      </c>
      <c r="H995" s="1" t="s">
        <v>12483</v>
      </c>
    </row>
    <row r="996" spans="1:8" x14ac:dyDescent="0.3">
      <c r="A996" s="1" t="s">
        <v>2491</v>
      </c>
      <c r="B996" s="1" t="s">
        <v>8</v>
      </c>
      <c r="C996" s="2">
        <v>45538.771999907411</v>
      </c>
      <c r="D996" s="2">
        <v>45538.771984143517</v>
      </c>
      <c r="E996" s="2">
        <v>45538.771984131941</v>
      </c>
      <c r="F996" s="1" t="s">
        <v>12484</v>
      </c>
      <c r="G996" s="1" t="s">
        <v>2492</v>
      </c>
      <c r="H996" s="1" t="s">
        <v>12485</v>
      </c>
    </row>
    <row r="997" spans="1:8" x14ac:dyDescent="0.3">
      <c r="A997" s="1" t="s">
        <v>2493</v>
      </c>
      <c r="B997" s="1" t="s">
        <v>8</v>
      </c>
      <c r="C997" s="2">
        <v>45538.774573356481</v>
      </c>
      <c r="D997" s="2">
        <v>45538.774546157409</v>
      </c>
      <c r="E997" s="2">
        <v>45538.774546145833</v>
      </c>
      <c r="F997" s="1" t="s">
        <v>12486</v>
      </c>
      <c r="G997" s="1" t="s">
        <v>2494</v>
      </c>
      <c r="H997" s="1" t="s">
        <v>12487</v>
      </c>
    </row>
    <row r="998" spans="1:8" x14ac:dyDescent="0.3">
      <c r="A998" s="1" t="s">
        <v>2495</v>
      </c>
      <c r="B998" s="1" t="s">
        <v>8</v>
      </c>
      <c r="C998" s="2">
        <v>45538.776471168982</v>
      </c>
      <c r="D998" s="2">
        <v>45538.776458668981</v>
      </c>
      <c r="E998" s="2">
        <v>45538.776458668981</v>
      </c>
      <c r="F998" s="1" t="s">
        <v>12488</v>
      </c>
      <c r="G998" s="1" t="s">
        <v>2496</v>
      </c>
      <c r="H998" s="1" t="s">
        <v>12489</v>
      </c>
    </row>
    <row r="999" spans="1:8" x14ac:dyDescent="0.3">
      <c r="A999" s="1" t="s">
        <v>2497</v>
      </c>
      <c r="B999" s="1" t="s">
        <v>8</v>
      </c>
      <c r="C999" s="2">
        <v>45538.778539548613</v>
      </c>
      <c r="D999" s="2">
        <v>45538.778512442128</v>
      </c>
      <c r="E999" s="2">
        <v>45538.778512418983</v>
      </c>
      <c r="F999" s="1" t="s">
        <v>12490</v>
      </c>
      <c r="G999" s="1" t="s">
        <v>2498</v>
      </c>
      <c r="H999" s="1" t="s">
        <v>12491</v>
      </c>
    </row>
    <row r="1000" spans="1:8" x14ac:dyDescent="0.3">
      <c r="A1000" s="1" t="s">
        <v>2499</v>
      </c>
      <c r="B1000" s="1" t="s">
        <v>8</v>
      </c>
      <c r="C1000" s="2">
        <v>45538.780550023148</v>
      </c>
      <c r="D1000" s="2">
        <v>45538.780522083332</v>
      </c>
      <c r="E1000" s="2">
        <v>45538.780522071756</v>
      </c>
      <c r="F1000" s="1" t="s">
        <v>12492</v>
      </c>
      <c r="G1000" s="1" t="s">
        <v>2500</v>
      </c>
      <c r="H1000" s="1" t="s">
        <v>12493</v>
      </c>
    </row>
    <row r="1001" spans="1:8" x14ac:dyDescent="0.3">
      <c r="A1001" s="1" t="s">
        <v>2501</v>
      </c>
      <c r="B1001" s="1" t="s">
        <v>8</v>
      </c>
      <c r="C1001" s="2">
        <v>45538.786477685186</v>
      </c>
      <c r="D1001" s="2">
        <v>45538.786428414351</v>
      </c>
      <c r="E1001" s="2">
        <v>45538.786428402775</v>
      </c>
      <c r="F1001" s="1" t="s">
        <v>12494</v>
      </c>
      <c r="G1001" s="1" t="s">
        <v>2502</v>
      </c>
      <c r="H1001" s="1" t="s">
        <v>12495</v>
      </c>
    </row>
    <row r="1002" spans="1:8" x14ac:dyDescent="0.3">
      <c r="A1002" s="1" t="s">
        <v>2507</v>
      </c>
      <c r="B1002" s="1" t="s">
        <v>8</v>
      </c>
      <c r="C1002" s="2">
        <v>45538.793113113425</v>
      </c>
      <c r="D1002" s="2">
        <v>45538.793085787038</v>
      </c>
      <c r="E1002" s="2">
        <v>45538.793085775462</v>
      </c>
      <c r="F1002" s="1" t="s">
        <v>12496</v>
      </c>
      <c r="G1002" s="1" t="s">
        <v>2508</v>
      </c>
      <c r="H1002" s="1" t="s">
        <v>12497</v>
      </c>
    </row>
    <row r="1003" spans="1:8" x14ac:dyDescent="0.3">
      <c r="A1003" s="1" t="s">
        <v>2509</v>
      </c>
      <c r="B1003" s="1" t="s">
        <v>8</v>
      </c>
      <c r="C1003" s="2">
        <v>45538.794248622682</v>
      </c>
      <c r="D1003" s="2">
        <v>45538.794238784722</v>
      </c>
      <c r="E1003" s="2">
        <v>45538.794238784722</v>
      </c>
      <c r="F1003" s="1" t="s">
        <v>12498</v>
      </c>
      <c r="G1003" s="1" t="s">
        <v>2510</v>
      </c>
      <c r="H1003" s="1" t="s">
        <v>12499</v>
      </c>
    </row>
    <row r="1004" spans="1:8" x14ac:dyDescent="0.3">
      <c r="A1004" s="1" t="s">
        <v>2511</v>
      </c>
      <c r="B1004" s="1" t="s">
        <v>8</v>
      </c>
      <c r="C1004" s="2">
        <v>45538.795341562502</v>
      </c>
      <c r="D1004" s="2">
        <v>45538.795332141206</v>
      </c>
      <c r="E1004" s="2">
        <v>45538.795332141206</v>
      </c>
      <c r="F1004" s="1" t="s">
        <v>12500</v>
      </c>
      <c r="G1004" s="1" t="s">
        <v>2512</v>
      </c>
      <c r="H1004" s="1" t="s">
        <v>12501</v>
      </c>
    </row>
    <row r="1005" spans="1:8" x14ac:dyDescent="0.3">
      <c r="A1005" s="1" t="s">
        <v>2513</v>
      </c>
      <c r="B1005" s="1" t="s">
        <v>8</v>
      </c>
      <c r="C1005" s="2">
        <v>45538.797207453703</v>
      </c>
      <c r="D1005" s="2">
        <v>45538.797199432869</v>
      </c>
      <c r="E1005" s="2">
        <v>45538.797199432869</v>
      </c>
      <c r="F1005" s="1" t="s">
        <v>12502</v>
      </c>
      <c r="G1005" s="1" t="s">
        <v>2514</v>
      </c>
      <c r="H1005" s="1" t="s">
        <v>12503</v>
      </c>
    </row>
    <row r="1006" spans="1:8" x14ac:dyDescent="0.3">
      <c r="A1006" s="1" t="s">
        <v>2515</v>
      </c>
      <c r="B1006" s="1" t="s">
        <v>8</v>
      </c>
      <c r="C1006" s="2">
        <v>45538.799813773148</v>
      </c>
      <c r="D1006" s="2">
        <v>45538.799785706018</v>
      </c>
      <c r="E1006" s="2">
        <v>45538.799785706018</v>
      </c>
      <c r="F1006" s="1" t="s">
        <v>12504</v>
      </c>
      <c r="G1006" s="1" t="s">
        <v>2516</v>
      </c>
      <c r="H1006" s="1" t="s">
        <v>12505</v>
      </c>
    </row>
    <row r="1007" spans="1:8" x14ac:dyDescent="0.3">
      <c r="A1007" s="1" t="s">
        <v>2517</v>
      </c>
      <c r="B1007" s="1" t="s">
        <v>8</v>
      </c>
      <c r="C1007" s="2">
        <v>45538.801641365739</v>
      </c>
      <c r="D1007" s="2">
        <v>45538.801614479169</v>
      </c>
      <c r="E1007" s="2">
        <v>45538.801614467593</v>
      </c>
      <c r="F1007" s="1" t="s">
        <v>12506</v>
      </c>
      <c r="G1007" s="1" t="s">
        <v>2518</v>
      </c>
      <c r="H1007" s="1" t="s">
        <v>12507</v>
      </c>
    </row>
    <row r="1008" spans="1:8" x14ac:dyDescent="0.3">
      <c r="A1008" s="1" t="s">
        <v>2519</v>
      </c>
      <c r="B1008" s="1" t="s">
        <v>8</v>
      </c>
      <c r="C1008" s="2">
        <v>45538.802848761574</v>
      </c>
      <c r="D1008" s="2">
        <v>45538.802838877316</v>
      </c>
      <c r="E1008" s="2">
        <v>45538.802838877316</v>
      </c>
      <c r="F1008" s="1" t="s">
        <v>12508</v>
      </c>
      <c r="G1008" s="1" t="s">
        <v>2520</v>
      </c>
      <c r="H1008" s="1" t="s">
        <v>12509</v>
      </c>
    </row>
    <row r="1009" spans="1:8" x14ac:dyDescent="0.3">
      <c r="A1009" s="1" t="s">
        <v>2521</v>
      </c>
      <c r="B1009" s="1" t="s">
        <v>8</v>
      </c>
      <c r="C1009" s="2">
        <v>45538.804059363429</v>
      </c>
      <c r="D1009" s="2">
        <v>45538.80405146991</v>
      </c>
      <c r="E1009" s="2">
        <v>45538.804051458334</v>
      </c>
      <c r="F1009" s="1" t="s">
        <v>12510</v>
      </c>
      <c r="G1009" s="1" t="s">
        <v>2522</v>
      </c>
      <c r="H1009" s="1" t="s">
        <v>12511</v>
      </c>
    </row>
    <row r="1010" spans="1:8" x14ac:dyDescent="0.3">
      <c r="A1010" s="1" t="s">
        <v>2523</v>
      </c>
      <c r="B1010" s="1" t="s">
        <v>8</v>
      </c>
      <c r="C1010" s="2">
        <v>45538.805283032409</v>
      </c>
      <c r="D1010" s="2">
        <v>45538.805280081018</v>
      </c>
      <c r="E1010" s="2">
        <v>45538.805280081018</v>
      </c>
      <c r="F1010" s="1" t="s">
        <v>12512</v>
      </c>
      <c r="G1010" s="1" t="s">
        <v>2524</v>
      </c>
      <c r="H1010" s="1" t="s">
        <v>12513</v>
      </c>
    </row>
    <row r="1011" spans="1:8" x14ac:dyDescent="0.3">
      <c r="A1011" s="1" t="s">
        <v>2525</v>
      </c>
      <c r="B1011" s="1" t="s">
        <v>8</v>
      </c>
      <c r="C1011" s="2">
        <v>45538.807893043981</v>
      </c>
      <c r="D1011" s="2">
        <v>45538.807864618058</v>
      </c>
      <c r="E1011" s="2">
        <v>45538.807864618058</v>
      </c>
      <c r="F1011" s="1" t="s">
        <v>12514</v>
      </c>
      <c r="G1011" s="1" t="s">
        <v>2526</v>
      </c>
      <c r="H1011" s="1" t="s">
        <v>12515</v>
      </c>
    </row>
    <row r="1012" spans="1:8" x14ac:dyDescent="0.3">
      <c r="A1012" s="1" t="s">
        <v>2527</v>
      </c>
      <c r="B1012" s="1" t="s">
        <v>8</v>
      </c>
      <c r="C1012" s="2">
        <v>45538.809548530095</v>
      </c>
      <c r="D1012" s="2">
        <v>45538.809519780094</v>
      </c>
      <c r="E1012" s="2">
        <v>45538.809519768518</v>
      </c>
      <c r="F1012" s="1" t="s">
        <v>12516</v>
      </c>
      <c r="G1012" s="1" t="s">
        <v>2528</v>
      </c>
      <c r="H1012" s="1" t="s">
        <v>12517</v>
      </c>
    </row>
    <row r="1013" spans="1:8" x14ac:dyDescent="0.3">
      <c r="A1013" s="1" t="s">
        <v>2529</v>
      </c>
      <c r="B1013" s="1" t="s">
        <v>8</v>
      </c>
      <c r="C1013" s="2">
        <v>45538.814233969904</v>
      </c>
      <c r="D1013" s="2">
        <v>45538.814184456016</v>
      </c>
      <c r="E1013" s="2">
        <v>45538.814184444447</v>
      </c>
      <c r="F1013" s="1" t="s">
        <v>12518</v>
      </c>
      <c r="G1013" s="1" t="s">
        <v>2530</v>
      </c>
      <c r="H1013" s="1" t="s">
        <v>12519</v>
      </c>
    </row>
    <row r="1014" spans="1:8" x14ac:dyDescent="0.3">
      <c r="A1014" s="1" t="s">
        <v>2531</v>
      </c>
      <c r="B1014" s="1" t="s">
        <v>8</v>
      </c>
      <c r="C1014" s="2">
        <v>45538.816373229165</v>
      </c>
      <c r="D1014" s="2">
        <v>45538.816325821761</v>
      </c>
      <c r="E1014" s="2">
        <v>45538.816325810185</v>
      </c>
      <c r="F1014" s="1" t="s">
        <v>12520</v>
      </c>
      <c r="G1014" s="1" t="s">
        <v>2532</v>
      </c>
      <c r="H1014" s="1" t="s">
        <v>12521</v>
      </c>
    </row>
    <row r="1015" spans="1:8" x14ac:dyDescent="0.3">
      <c r="A1015" s="1" t="s">
        <v>2535</v>
      </c>
      <c r="B1015" s="1" t="s">
        <v>8</v>
      </c>
      <c r="C1015" s="2">
        <v>45538.82197715278</v>
      </c>
      <c r="D1015" s="2">
        <v>45538.821952268518</v>
      </c>
      <c r="E1015" s="2">
        <v>45538.821952268518</v>
      </c>
      <c r="F1015" s="1" t="s">
        <v>12522</v>
      </c>
      <c r="G1015" s="1" t="s">
        <v>2536</v>
      </c>
      <c r="H1015" s="1" t="s">
        <v>12523</v>
      </c>
    </row>
    <row r="1016" spans="1:8" x14ac:dyDescent="0.3">
      <c r="A1016" s="1" t="s">
        <v>2539</v>
      </c>
      <c r="B1016" s="1" t="s">
        <v>8</v>
      </c>
      <c r="C1016" s="2">
        <v>45538.832828761573</v>
      </c>
      <c r="D1016" s="2">
        <v>45538.83280384259</v>
      </c>
      <c r="E1016" s="2">
        <v>45538.83280384259</v>
      </c>
      <c r="F1016" s="1" t="s">
        <v>12524</v>
      </c>
      <c r="G1016" s="1" t="s">
        <v>2540</v>
      </c>
      <c r="H1016" s="1" t="s">
        <v>12525</v>
      </c>
    </row>
    <row r="1017" spans="1:8" x14ac:dyDescent="0.3">
      <c r="A1017" s="1" t="s">
        <v>2541</v>
      </c>
      <c r="B1017" s="1" t="s">
        <v>8</v>
      </c>
      <c r="C1017" s="2">
        <v>45538.834700891202</v>
      </c>
      <c r="D1017" s="2">
        <v>45538.834675162034</v>
      </c>
      <c r="E1017" s="2">
        <v>45538.834675162034</v>
      </c>
      <c r="F1017" s="1" t="s">
        <v>12526</v>
      </c>
      <c r="G1017" s="1" t="s">
        <v>2542</v>
      </c>
      <c r="H1017" s="1" t="s">
        <v>12527</v>
      </c>
    </row>
    <row r="1018" spans="1:8" x14ac:dyDescent="0.3">
      <c r="A1018" s="1" t="s">
        <v>2543</v>
      </c>
      <c r="B1018" s="1" t="s">
        <v>8</v>
      </c>
      <c r="C1018" s="2">
        <v>45538.836125324073</v>
      </c>
      <c r="D1018" s="2">
        <v>45538.836102754627</v>
      </c>
      <c r="E1018" s="2">
        <v>45538.836102754627</v>
      </c>
      <c r="F1018" s="1" t="s">
        <v>12528</v>
      </c>
      <c r="G1018" s="1" t="s">
        <v>2544</v>
      </c>
      <c r="H1018" s="1" t="s">
        <v>12529</v>
      </c>
    </row>
    <row r="1019" spans="1:8" x14ac:dyDescent="0.3">
      <c r="A1019" s="1" t="s">
        <v>2545</v>
      </c>
      <c r="B1019" s="1" t="s">
        <v>8</v>
      </c>
      <c r="C1019" s="2">
        <v>45538.837347499997</v>
      </c>
      <c r="D1019" s="2">
        <v>45538.837344108797</v>
      </c>
      <c r="E1019" s="2">
        <v>45538.837344108797</v>
      </c>
      <c r="F1019" s="1" t="s">
        <v>12530</v>
      </c>
      <c r="G1019" s="1" t="s">
        <v>2546</v>
      </c>
      <c r="H1019" s="1" t="s">
        <v>12531</v>
      </c>
    </row>
    <row r="1020" spans="1:8" x14ac:dyDescent="0.3">
      <c r="A1020" s="1" t="s">
        <v>2547</v>
      </c>
      <c r="B1020" s="1" t="s">
        <v>8</v>
      </c>
      <c r="C1020" s="2">
        <v>45538.839620335646</v>
      </c>
      <c r="D1020" s="2">
        <v>45538.8395919213</v>
      </c>
      <c r="E1020" s="2">
        <v>45538.8395919213</v>
      </c>
      <c r="F1020" s="1" t="s">
        <v>12532</v>
      </c>
      <c r="G1020" s="1" t="s">
        <v>2548</v>
      </c>
      <c r="H1020" s="1" t="s">
        <v>12533</v>
      </c>
    </row>
    <row r="1021" spans="1:8" x14ac:dyDescent="0.3">
      <c r="A1021" s="1" t="s">
        <v>2549</v>
      </c>
      <c r="B1021" s="1" t="s">
        <v>8</v>
      </c>
      <c r="C1021" s="2">
        <v>45538.840838703705</v>
      </c>
      <c r="D1021" s="2">
        <v>45538.840829398148</v>
      </c>
      <c r="E1021" s="2">
        <v>45538.840829398148</v>
      </c>
      <c r="F1021" s="1" t="s">
        <v>12534</v>
      </c>
      <c r="G1021" s="1" t="s">
        <v>2550</v>
      </c>
      <c r="H1021" s="1" t="s">
        <v>12535</v>
      </c>
    </row>
    <row r="1022" spans="1:8" x14ac:dyDescent="0.3">
      <c r="A1022" s="1" t="s">
        <v>2551</v>
      </c>
      <c r="B1022" s="1" t="s">
        <v>8</v>
      </c>
      <c r="C1022" s="2">
        <v>45538.842524756947</v>
      </c>
      <c r="D1022" s="2">
        <v>45538.842495902776</v>
      </c>
      <c r="E1022" s="2">
        <v>45538.842495902776</v>
      </c>
      <c r="F1022" s="1" t="s">
        <v>12536</v>
      </c>
      <c r="G1022" s="1" t="s">
        <v>2552</v>
      </c>
      <c r="H1022" s="1" t="s">
        <v>12537</v>
      </c>
    </row>
    <row r="1023" spans="1:8" x14ac:dyDescent="0.3">
      <c r="A1023" s="1" t="s">
        <v>2553</v>
      </c>
      <c r="B1023" s="1" t="s">
        <v>8</v>
      </c>
      <c r="C1023" s="2">
        <v>45538.845139872683</v>
      </c>
      <c r="D1023" s="2">
        <v>45538.845091053241</v>
      </c>
      <c r="E1023" s="2">
        <v>45538.845091053241</v>
      </c>
      <c r="F1023" s="1" t="s">
        <v>12538</v>
      </c>
      <c r="G1023" s="1" t="s">
        <v>2554</v>
      </c>
      <c r="H1023" s="1" t="s">
        <v>12539</v>
      </c>
    </row>
    <row r="1024" spans="1:8" x14ac:dyDescent="0.3">
      <c r="A1024" s="1" t="s">
        <v>2555</v>
      </c>
      <c r="B1024" s="1" t="s">
        <v>8</v>
      </c>
      <c r="C1024" s="2">
        <v>45538.847162905091</v>
      </c>
      <c r="D1024" s="2">
        <v>45538.847138310186</v>
      </c>
      <c r="E1024" s="2">
        <v>45538.847138310186</v>
      </c>
      <c r="F1024" s="1" t="s">
        <v>12540</v>
      </c>
      <c r="G1024" s="1" t="s">
        <v>2556</v>
      </c>
      <c r="H1024" s="1" t="s">
        <v>12541</v>
      </c>
    </row>
    <row r="1025" spans="1:8" x14ac:dyDescent="0.3">
      <c r="A1025" s="1" t="s">
        <v>2557</v>
      </c>
      <c r="B1025" s="1" t="s">
        <v>8</v>
      </c>
      <c r="C1025" s="2">
        <v>45538.849527951388</v>
      </c>
      <c r="D1025" s="2">
        <v>45538.849499953707</v>
      </c>
      <c r="E1025" s="2">
        <v>45538.849499953707</v>
      </c>
      <c r="F1025" s="1" t="s">
        <v>12542</v>
      </c>
      <c r="G1025" s="1" t="s">
        <v>2558</v>
      </c>
      <c r="H1025" s="1" t="s">
        <v>12543</v>
      </c>
    </row>
    <row r="1026" spans="1:8" x14ac:dyDescent="0.3">
      <c r="A1026" s="1" t="s">
        <v>2559</v>
      </c>
      <c r="B1026" s="1" t="s">
        <v>8</v>
      </c>
      <c r="C1026" s="2">
        <v>45538.85235695602</v>
      </c>
      <c r="D1026" s="2">
        <v>45538.852330578702</v>
      </c>
      <c r="E1026" s="2">
        <v>45538.852330567126</v>
      </c>
      <c r="F1026" s="1" t="s">
        <v>12544</v>
      </c>
      <c r="G1026" s="1" t="s">
        <v>2560</v>
      </c>
      <c r="H1026" s="1" t="s">
        <v>12545</v>
      </c>
    </row>
    <row r="1027" spans="1:8" x14ac:dyDescent="0.3">
      <c r="A1027" s="1" t="s">
        <v>2561</v>
      </c>
      <c r="B1027" s="1" t="s">
        <v>8</v>
      </c>
      <c r="C1027" s="2">
        <v>45538.857192905096</v>
      </c>
      <c r="D1027" s="2">
        <v>45538.85713960648</v>
      </c>
      <c r="E1027" s="2">
        <v>45538.857139594904</v>
      </c>
      <c r="F1027" s="1" t="s">
        <v>12546</v>
      </c>
      <c r="G1027" s="1" t="s">
        <v>2562</v>
      </c>
      <c r="H1027" s="1" t="s">
        <v>12547</v>
      </c>
    </row>
    <row r="1028" spans="1:8" x14ac:dyDescent="0.3">
      <c r="A1028" s="1" t="s">
        <v>2571</v>
      </c>
      <c r="B1028" s="1" t="s">
        <v>8</v>
      </c>
      <c r="C1028" s="2">
        <v>45538.873031203701</v>
      </c>
      <c r="D1028" s="2">
        <v>45538.87300230324</v>
      </c>
      <c r="E1028" s="2">
        <v>45538.873002291664</v>
      </c>
      <c r="F1028" s="1" t="s">
        <v>12548</v>
      </c>
      <c r="G1028" s="1" t="s">
        <v>2572</v>
      </c>
      <c r="H1028" s="1" t="s">
        <v>12549</v>
      </c>
    </row>
    <row r="1029" spans="1:8" x14ac:dyDescent="0.3">
      <c r="A1029" s="1" t="s">
        <v>2573</v>
      </c>
      <c r="B1029" s="1" t="s">
        <v>8</v>
      </c>
      <c r="C1029" s="2">
        <v>45538.874482766201</v>
      </c>
      <c r="D1029" s="2">
        <v>45538.874478935184</v>
      </c>
      <c r="E1029" s="2">
        <v>45538.874478935184</v>
      </c>
      <c r="F1029" s="1" t="s">
        <v>12550</v>
      </c>
      <c r="G1029" s="1" t="s">
        <v>2574</v>
      </c>
      <c r="H1029" s="1" t="s">
        <v>12551</v>
      </c>
    </row>
    <row r="1030" spans="1:8" x14ac:dyDescent="0.3">
      <c r="A1030" s="1" t="s">
        <v>2579</v>
      </c>
      <c r="B1030" s="1" t="s">
        <v>8</v>
      </c>
      <c r="C1030" s="2">
        <v>45538.879122175924</v>
      </c>
      <c r="D1030" s="2">
        <v>45538.879098472222</v>
      </c>
      <c r="E1030" s="2">
        <v>45538.879098449077</v>
      </c>
      <c r="F1030" s="1" t="s">
        <v>12552</v>
      </c>
      <c r="G1030" s="1" t="s">
        <v>2580</v>
      </c>
      <c r="H1030" s="1" t="s">
        <v>12553</v>
      </c>
    </row>
    <row r="1031" spans="1:8" x14ac:dyDescent="0.3">
      <c r="A1031" s="1" t="s">
        <v>2581</v>
      </c>
      <c r="B1031" s="1" t="s">
        <v>8</v>
      </c>
      <c r="C1031" s="2">
        <v>45538.880702557872</v>
      </c>
      <c r="D1031" s="2">
        <v>45538.880672384257</v>
      </c>
      <c r="E1031" s="2">
        <v>45538.880672384257</v>
      </c>
      <c r="F1031" s="1" t="s">
        <v>12554</v>
      </c>
      <c r="G1031" s="1" t="s">
        <v>2582</v>
      </c>
      <c r="H1031" s="1" t="s">
        <v>12555</v>
      </c>
    </row>
    <row r="1032" spans="1:8" x14ac:dyDescent="0.3">
      <c r="A1032" s="1" t="s">
        <v>2587</v>
      </c>
      <c r="B1032" s="1" t="s">
        <v>8</v>
      </c>
      <c r="C1032" s="2">
        <v>45538.885701053237</v>
      </c>
      <c r="D1032" s="2">
        <v>45538.885693715281</v>
      </c>
      <c r="E1032" s="2">
        <v>45538.885693703705</v>
      </c>
      <c r="F1032" s="1" t="s">
        <v>12556</v>
      </c>
      <c r="G1032" s="1" t="s">
        <v>2588</v>
      </c>
      <c r="H1032" s="1" t="s">
        <v>12557</v>
      </c>
    </row>
    <row r="1033" spans="1:8" x14ac:dyDescent="0.3">
      <c r="A1033" s="1" t="s">
        <v>2589</v>
      </c>
      <c r="B1033" s="1" t="s">
        <v>8</v>
      </c>
      <c r="C1033" s="2">
        <v>45538.88775947917</v>
      </c>
      <c r="D1033" s="2">
        <v>45538.887712476855</v>
      </c>
      <c r="E1033" s="2">
        <v>45538.887712465279</v>
      </c>
      <c r="F1033" s="1" t="s">
        <v>12558</v>
      </c>
      <c r="G1033" s="1" t="s">
        <v>2590</v>
      </c>
      <c r="H1033" s="1" t="s">
        <v>12559</v>
      </c>
    </row>
    <row r="1034" spans="1:8" x14ac:dyDescent="0.3">
      <c r="A1034" s="1" t="s">
        <v>2591</v>
      </c>
      <c r="B1034" s="1" t="s">
        <v>8</v>
      </c>
      <c r="C1034" s="2">
        <v>45538.89005253472</v>
      </c>
      <c r="D1034" s="2">
        <v>45538.890027210648</v>
      </c>
      <c r="E1034" s="2">
        <v>45538.890027210648</v>
      </c>
      <c r="F1034" s="1" t="s">
        <v>12560</v>
      </c>
      <c r="G1034" s="1" t="s">
        <v>2592</v>
      </c>
      <c r="H1034" s="1" t="s">
        <v>12561</v>
      </c>
    </row>
    <row r="1035" spans="1:8" x14ac:dyDescent="0.3">
      <c r="A1035" s="1" t="s">
        <v>2593</v>
      </c>
      <c r="B1035" s="1" t="s">
        <v>8</v>
      </c>
      <c r="C1035" s="2">
        <v>45538.892053993055</v>
      </c>
      <c r="D1035" s="2">
        <v>45538.892031192132</v>
      </c>
      <c r="E1035" s="2">
        <v>45538.892031192132</v>
      </c>
      <c r="F1035" s="1" t="s">
        <v>12562</v>
      </c>
      <c r="G1035" s="1" t="s">
        <v>2594</v>
      </c>
      <c r="H1035" s="1" t="s">
        <v>12563</v>
      </c>
    </row>
    <row r="1036" spans="1:8" x14ac:dyDescent="0.3">
      <c r="A1036" s="1" t="s">
        <v>2595</v>
      </c>
      <c r="B1036" s="1" t="s">
        <v>8</v>
      </c>
      <c r="C1036" s="2">
        <v>45538.893723263885</v>
      </c>
      <c r="D1036" s="2">
        <v>45538.893694398146</v>
      </c>
      <c r="E1036" s="2">
        <v>45538.893694398146</v>
      </c>
      <c r="F1036" s="1" t="s">
        <v>12564</v>
      </c>
      <c r="G1036" s="1" t="s">
        <v>2596</v>
      </c>
      <c r="H1036" s="1" t="s">
        <v>12565</v>
      </c>
    </row>
    <row r="1037" spans="1:8" x14ac:dyDescent="0.3">
      <c r="A1037" s="1" t="s">
        <v>2597</v>
      </c>
      <c r="B1037" s="1" t="s">
        <v>8</v>
      </c>
      <c r="C1037" s="2">
        <v>45538.895648715275</v>
      </c>
      <c r="D1037" s="2">
        <v>45538.895623136574</v>
      </c>
      <c r="E1037" s="2">
        <v>45538.895623136574</v>
      </c>
      <c r="F1037" s="1" t="s">
        <v>12566</v>
      </c>
      <c r="G1037" s="1" t="s">
        <v>2598</v>
      </c>
      <c r="H1037" s="1" t="s">
        <v>12567</v>
      </c>
    </row>
    <row r="1038" spans="1:8" x14ac:dyDescent="0.3">
      <c r="A1038" s="1" t="s">
        <v>2603</v>
      </c>
      <c r="B1038" s="1" t="s">
        <v>8</v>
      </c>
      <c r="C1038" s="2">
        <v>45538.902395462967</v>
      </c>
      <c r="D1038" s="2">
        <v>45538.902350532408</v>
      </c>
      <c r="E1038" s="2">
        <v>45538.902350532408</v>
      </c>
      <c r="F1038" s="1" t="s">
        <v>12568</v>
      </c>
      <c r="G1038" s="1" t="s">
        <v>2604</v>
      </c>
      <c r="H1038" s="1" t="s">
        <v>12569</v>
      </c>
    </row>
    <row r="1039" spans="1:8" x14ac:dyDescent="0.3">
      <c r="A1039" s="1" t="s">
        <v>2605</v>
      </c>
      <c r="B1039" s="1" t="s">
        <v>8</v>
      </c>
      <c r="C1039" s="2">
        <v>45538.904647650466</v>
      </c>
      <c r="D1039" s="2">
        <v>45538.904626157404</v>
      </c>
      <c r="E1039" s="2">
        <v>45538.904626157404</v>
      </c>
      <c r="F1039" s="1" t="s">
        <v>12570</v>
      </c>
      <c r="G1039" s="1" t="s">
        <v>2606</v>
      </c>
      <c r="H1039" s="1" t="s">
        <v>12571</v>
      </c>
    </row>
    <row r="1040" spans="1:8" x14ac:dyDescent="0.3">
      <c r="A1040" s="1" t="s">
        <v>2607</v>
      </c>
      <c r="B1040" s="1" t="s">
        <v>8</v>
      </c>
      <c r="C1040" s="2">
        <v>45538.909900335646</v>
      </c>
      <c r="D1040" s="2">
        <v>45538.909852939818</v>
      </c>
      <c r="E1040" s="2">
        <v>45538.909852928242</v>
      </c>
      <c r="F1040" s="1" t="s">
        <v>12572</v>
      </c>
      <c r="G1040" s="1" t="s">
        <v>2608</v>
      </c>
      <c r="H1040" s="1" t="s">
        <v>12573</v>
      </c>
    </row>
    <row r="1041" spans="1:8" x14ac:dyDescent="0.3">
      <c r="A1041" s="1" t="s">
        <v>2609</v>
      </c>
      <c r="B1041" s="1" t="s">
        <v>8</v>
      </c>
      <c r="C1041" s="2">
        <v>45538.912879942131</v>
      </c>
      <c r="D1041" s="2">
        <v>45538.912853865739</v>
      </c>
      <c r="E1041" s="2">
        <v>45538.912853865739</v>
      </c>
      <c r="F1041" s="1" t="s">
        <v>12574</v>
      </c>
      <c r="G1041" s="1" t="s">
        <v>2610</v>
      </c>
      <c r="H1041" s="1" t="s">
        <v>12575</v>
      </c>
    </row>
    <row r="1042" spans="1:8" x14ac:dyDescent="0.3">
      <c r="A1042" s="1" t="s">
        <v>2611</v>
      </c>
      <c r="B1042" s="1" t="s">
        <v>8</v>
      </c>
      <c r="C1042" s="2">
        <v>45538.915123946761</v>
      </c>
      <c r="D1042" s="2">
        <v>45538.91509771991</v>
      </c>
      <c r="E1042" s="2">
        <v>45538.91509771991</v>
      </c>
      <c r="F1042" s="1" t="s">
        <v>12576</v>
      </c>
      <c r="G1042" s="1" t="s">
        <v>2612</v>
      </c>
      <c r="H1042" s="1" t="s">
        <v>12577</v>
      </c>
    </row>
    <row r="1043" spans="1:8" x14ac:dyDescent="0.3">
      <c r="A1043" s="1" t="s">
        <v>2613</v>
      </c>
      <c r="B1043" s="1" t="s">
        <v>8</v>
      </c>
      <c r="C1043" s="2">
        <v>45538.921751828704</v>
      </c>
      <c r="D1043" s="2">
        <v>45538.921702106483</v>
      </c>
      <c r="E1043" s="2">
        <v>45538.921702071762</v>
      </c>
      <c r="F1043" s="1" t="s">
        <v>12578</v>
      </c>
      <c r="G1043" s="1" t="s">
        <v>2614</v>
      </c>
      <c r="H1043" s="1" t="s">
        <v>12579</v>
      </c>
    </row>
    <row r="1044" spans="1:8" x14ac:dyDescent="0.3">
      <c r="A1044" s="1" t="s">
        <v>2615</v>
      </c>
      <c r="B1044" s="1" t="s">
        <v>8</v>
      </c>
      <c r="C1044" s="2">
        <v>45538.923937847219</v>
      </c>
      <c r="D1044" s="2">
        <v>45538.923907303244</v>
      </c>
      <c r="E1044" s="2">
        <v>45538.923907303244</v>
      </c>
      <c r="F1044" s="1" t="s">
        <v>12580</v>
      </c>
      <c r="G1044" s="1" t="s">
        <v>2616</v>
      </c>
      <c r="H1044" s="1" t="s">
        <v>12581</v>
      </c>
    </row>
    <row r="1045" spans="1:8" x14ac:dyDescent="0.3">
      <c r="A1045" s="1" t="s">
        <v>2617</v>
      </c>
      <c r="B1045" s="1" t="s">
        <v>8</v>
      </c>
      <c r="C1045" s="2">
        <v>45538.92664020833</v>
      </c>
      <c r="D1045" s="2">
        <v>45538.926613807867</v>
      </c>
      <c r="E1045" s="2">
        <v>45538.926613807867</v>
      </c>
      <c r="F1045" s="1" t="s">
        <v>12582</v>
      </c>
      <c r="G1045" s="1" t="s">
        <v>2618</v>
      </c>
      <c r="H1045" s="1" t="s">
        <v>12583</v>
      </c>
    </row>
    <row r="1046" spans="1:8" x14ac:dyDescent="0.3">
      <c r="A1046" s="1" t="s">
        <v>2619</v>
      </c>
      <c r="B1046" s="1" t="s">
        <v>8</v>
      </c>
      <c r="C1046" s="2">
        <v>45538.92869385417</v>
      </c>
      <c r="D1046" s="2">
        <v>45538.928670636575</v>
      </c>
      <c r="E1046" s="2">
        <v>45538.928670613423</v>
      </c>
      <c r="F1046" s="1" t="s">
        <v>12584</v>
      </c>
      <c r="G1046" s="1" t="s">
        <v>2620</v>
      </c>
      <c r="H1046" s="1" t="s">
        <v>12585</v>
      </c>
    </row>
    <row r="1047" spans="1:8" x14ac:dyDescent="0.3">
      <c r="A1047" s="1" t="s">
        <v>2621</v>
      </c>
      <c r="B1047" s="1" t="s">
        <v>8</v>
      </c>
      <c r="C1047" s="2">
        <v>45538.930501481482</v>
      </c>
      <c r="D1047" s="2">
        <v>45538.93049590278</v>
      </c>
      <c r="E1047" s="2">
        <v>45538.93049590278</v>
      </c>
      <c r="F1047" s="1" t="s">
        <v>12586</v>
      </c>
      <c r="G1047" s="1" t="s">
        <v>2622</v>
      </c>
      <c r="H1047" s="1" t="s">
        <v>12587</v>
      </c>
    </row>
    <row r="1048" spans="1:8" x14ac:dyDescent="0.3">
      <c r="A1048" s="1" t="s">
        <v>2623</v>
      </c>
      <c r="B1048" s="1" t="s">
        <v>8</v>
      </c>
      <c r="C1048" s="2">
        <v>45538.932154317132</v>
      </c>
      <c r="D1048" s="2">
        <v>45538.932145439816</v>
      </c>
      <c r="E1048" s="2">
        <v>45538.932145439816</v>
      </c>
      <c r="F1048" s="1" t="s">
        <v>12588</v>
      </c>
      <c r="G1048" s="1" t="s">
        <v>2624</v>
      </c>
      <c r="H1048" s="1" t="s">
        <v>12589</v>
      </c>
    </row>
    <row r="1049" spans="1:8" x14ac:dyDescent="0.3">
      <c r="A1049" s="1" t="s">
        <v>2625</v>
      </c>
      <c r="B1049" s="1" t="s">
        <v>8</v>
      </c>
      <c r="C1049" s="2">
        <v>45538.933465902781</v>
      </c>
      <c r="D1049" s="2">
        <v>45538.933462789355</v>
      </c>
      <c r="E1049" s="2">
        <v>45538.933462789355</v>
      </c>
      <c r="F1049" s="1" t="s">
        <v>12590</v>
      </c>
      <c r="G1049" s="1" t="s">
        <v>2626</v>
      </c>
      <c r="H1049" s="1" t="s">
        <v>12591</v>
      </c>
    </row>
    <row r="1050" spans="1:8" x14ac:dyDescent="0.3">
      <c r="A1050" s="1" t="s">
        <v>2627</v>
      </c>
      <c r="B1050" s="1" t="s">
        <v>8</v>
      </c>
      <c r="C1050" s="2">
        <v>45538.935157835651</v>
      </c>
      <c r="D1050" s="2">
        <v>45538.93513273148</v>
      </c>
      <c r="E1050" s="2">
        <v>45538.935132719904</v>
      </c>
      <c r="F1050" s="1" t="s">
        <v>12592</v>
      </c>
      <c r="G1050" s="1" t="s">
        <v>2628</v>
      </c>
      <c r="H1050" s="1" t="s">
        <v>12593</v>
      </c>
    </row>
    <row r="1051" spans="1:8" x14ac:dyDescent="0.3">
      <c r="A1051" s="1" t="s">
        <v>2629</v>
      </c>
      <c r="B1051" s="1" t="s">
        <v>8</v>
      </c>
      <c r="C1051" s="2">
        <v>45538.938021134258</v>
      </c>
      <c r="D1051" s="2">
        <v>45538.937992280094</v>
      </c>
      <c r="E1051" s="2">
        <v>45538.937992268518</v>
      </c>
      <c r="F1051" s="1" t="s">
        <v>12594</v>
      </c>
      <c r="G1051" s="1" t="s">
        <v>2630</v>
      </c>
      <c r="H1051" s="1" t="s">
        <v>12595</v>
      </c>
    </row>
    <row r="1052" spans="1:8" x14ac:dyDescent="0.3">
      <c r="A1052" s="1" t="s">
        <v>2631</v>
      </c>
      <c r="B1052" s="1" t="s">
        <v>8</v>
      </c>
      <c r="C1052" s="2">
        <v>45538.939548518516</v>
      </c>
      <c r="D1052" s="2">
        <v>45538.939518287036</v>
      </c>
      <c r="E1052" s="2">
        <v>45538.939518287036</v>
      </c>
      <c r="F1052" s="1" t="s">
        <v>12596</v>
      </c>
      <c r="G1052" s="1" t="s">
        <v>2632</v>
      </c>
      <c r="H1052" s="1" t="s">
        <v>12597</v>
      </c>
    </row>
    <row r="1053" spans="1:8" x14ac:dyDescent="0.3">
      <c r="A1053" s="1" t="s">
        <v>2633</v>
      </c>
      <c r="B1053" s="1" t="s">
        <v>8</v>
      </c>
      <c r="C1053" s="2">
        <v>45538.941520868058</v>
      </c>
      <c r="D1053" s="2">
        <v>45538.941493009261</v>
      </c>
      <c r="E1053" s="2">
        <v>45538.941493009261</v>
      </c>
      <c r="F1053" s="1" t="s">
        <v>12598</v>
      </c>
      <c r="G1053" s="1" t="s">
        <v>2634</v>
      </c>
      <c r="H1053" s="1" t="s">
        <v>12599</v>
      </c>
    </row>
    <row r="1054" spans="1:8" x14ac:dyDescent="0.3">
      <c r="A1054" s="1" t="s">
        <v>2635</v>
      </c>
      <c r="B1054" s="1" t="s">
        <v>8</v>
      </c>
      <c r="C1054" s="2">
        <v>45538.943191076389</v>
      </c>
      <c r="D1054" s="2">
        <v>45538.943185717595</v>
      </c>
      <c r="E1054" s="2">
        <v>45538.943185717595</v>
      </c>
      <c r="F1054" s="1" t="s">
        <v>12600</v>
      </c>
      <c r="G1054" s="1" t="s">
        <v>2636</v>
      </c>
      <c r="H1054" s="1" t="s">
        <v>12601</v>
      </c>
    </row>
    <row r="1055" spans="1:8" x14ac:dyDescent="0.3">
      <c r="A1055" s="1" t="s">
        <v>2637</v>
      </c>
      <c r="B1055" s="1" t="s">
        <v>8</v>
      </c>
      <c r="C1055" s="2">
        <v>45538.945698229167</v>
      </c>
      <c r="D1055" s="2">
        <v>45538.945670185189</v>
      </c>
      <c r="E1055" s="2">
        <v>45538.945670173613</v>
      </c>
      <c r="F1055" s="1" t="s">
        <v>12602</v>
      </c>
      <c r="G1055" s="1" t="s">
        <v>2638</v>
      </c>
      <c r="H1055" s="1" t="s">
        <v>12603</v>
      </c>
    </row>
    <row r="1056" spans="1:8" x14ac:dyDescent="0.3">
      <c r="A1056" s="1" t="s">
        <v>2639</v>
      </c>
      <c r="B1056" s="1" t="s">
        <v>8</v>
      </c>
      <c r="C1056" s="2">
        <v>45538.947988009262</v>
      </c>
      <c r="D1056" s="2">
        <v>45538.947944421299</v>
      </c>
      <c r="E1056" s="2">
        <v>45538.947944421299</v>
      </c>
      <c r="F1056" s="1" t="s">
        <v>12604</v>
      </c>
      <c r="G1056" s="1" t="s">
        <v>2640</v>
      </c>
      <c r="H1056" s="1" t="s">
        <v>12605</v>
      </c>
    </row>
    <row r="1057" spans="1:8" x14ac:dyDescent="0.3">
      <c r="A1057" s="1" t="s">
        <v>2737</v>
      </c>
      <c r="B1057" s="1" t="s">
        <v>8</v>
      </c>
      <c r="C1057" s="2">
        <v>45539.505067835649</v>
      </c>
      <c r="D1057" s="2">
        <v>45539.50500824074</v>
      </c>
      <c r="E1057" s="2">
        <v>45539.505008229164</v>
      </c>
      <c r="F1057" s="1" t="s">
        <v>12606</v>
      </c>
      <c r="G1057" s="1" t="s">
        <v>2738</v>
      </c>
      <c r="H1057" s="1" t="s">
        <v>12607</v>
      </c>
    </row>
    <row r="1058" spans="1:8" x14ac:dyDescent="0.3">
      <c r="A1058" s="1" t="s">
        <v>2739</v>
      </c>
      <c r="B1058" s="1" t="s">
        <v>8</v>
      </c>
      <c r="C1058" s="2">
        <v>45539.507562638886</v>
      </c>
      <c r="D1058" s="2">
        <v>45539.507519143517</v>
      </c>
      <c r="E1058" s="2">
        <v>45539.507519143517</v>
      </c>
      <c r="F1058" s="1" t="s">
        <v>12608</v>
      </c>
      <c r="G1058" s="1" t="s">
        <v>2740</v>
      </c>
      <c r="H1058" s="1" t="s">
        <v>12609</v>
      </c>
    </row>
    <row r="1059" spans="1:8" x14ac:dyDescent="0.3">
      <c r="A1059" s="1" t="s">
        <v>2741</v>
      </c>
      <c r="B1059" s="1" t="s">
        <v>8</v>
      </c>
      <c r="C1059" s="2">
        <v>45539.510054872684</v>
      </c>
      <c r="D1059" s="2">
        <v>45539.510030752317</v>
      </c>
      <c r="E1059" s="2">
        <v>45539.510030752317</v>
      </c>
      <c r="F1059" s="1" t="s">
        <v>12610</v>
      </c>
      <c r="G1059" s="1" t="s">
        <v>2742</v>
      </c>
      <c r="H1059" s="1" t="s">
        <v>12611</v>
      </c>
    </row>
    <row r="1060" spans="1:8" x14ac:dyDescent="0.3">
      <c r="A1060" s="1" t="s">
        <v>2743</v>
      </c>
      <c r="B1060" s="1" t="s">
        <v>8</v>
      </c>
      <c r="C1060" s="2">
        <v>45539.512465555556</v>
      </c>
      <c r="D1060" s="2">
        <v>45539.512436990743</v>
      </c>
      <c r="E1060" s="2">
        <v>45539.512436979167</v>
      </c>
      <c r="F1060" s="1" t="s">
        <v>12612</v>
      </c>
      <c r="G1060" s="1" t="s">
        <v>2744</v>
      </c>
      <c r="H1060" s="1" t="s">
        <v>12613</v>
      </c>
    </row>
    <row r="1061" spans="1:8" x14ac:dyDescent="0.3">
      <c r="A1061" s="1" t="s">
        <v>2745</v>
      </c>
      <c r="B1061" s="1" t="s">
        <v>8</v>
      </c>
      <c r="C1061" s="2">
        <v>45539.513852916665</v>
      </c>
      <c r="D1061" s="2">
        <v>45539.51384428241</v>
      </c>
      <c r="E1061" s="2">
        <v>45539.51384428241</v>
      </c>
      <c r="F1061" s="1" t="s">
        <v>12614</v>
      </c>
      <c r="G1061" s="1" t="s">
        <v>2746</v>
      </c>
      <c r="H1061" s="1" t="s">
        <v>12615</v>
      </c>
    </row>
    <row r="1062" spans="1:8" x14ac:dyDescent="0.3">
      <c r="A1062" s="1" t="s">
        <v>2747</v>
      </c>
      <c r="B1062" s="1" t="s">
        <v>8</v>
      </c>
      <c r="C1062" s="2">
        <v>45539.515506064818</v>
      </c>
      <c r="D1062" s="2">
        <v>45539.51550105324</v>
      </c>
      <c r="E1062" s="2">
        <v>45539.51550105324</v>
      </c>
      <c r="F1062" s="1" t="s">
        <v>12616</v>
      </c>
      <c r="G1062" s="1" t="s">
        <v>2748</v>
      </c>
      <c r="H1062" s="1" t="s">
        <v>12617</v>
      </c>
    </row>
    <row r="1063" spans="1:8" x14ac:dyDescent="0.3">
      <c r="A1063" s="1" t="s">
        <v>2749</v>
      </c>
      <c r="B1063" s="1" t="s">
        <v>8</v>
      </c>
      <c r="C1063" s="2">
        <v>45539.517088807872</v>
      </c>
      <c r="D1063" s="2">
        <v>45539.517079189813</v>
      </c>
      <c r="E1063" s="2">
        <v>45539.517079178244</v>
      </c>
      <c r="F1063" s="1" t="s">
        <v>12618</v>
      </c>
      <c r="G1063" s="1" t="s">
        <v>2750</v>
      </c>
      <c r="H1063" s="1" t="s">
        <v>12619</v>
      </c>
    </row>
    <row r="1064" spans="1:8" x14ac:dyDescent="0.3">
      <c r="A1064" s="1" t="s">
        <v>2751</v>
      </c>
      <c r="B1064" s="1" t="s">
        <v>8</v>
      </c>
      <c r="C1064" s="2">
        <v>45539.519577997686</v>
      </c>
      <c r="D1064" s="2">
        <v>45539.519552314814</v>
      </c>
      <c r="E1064" s="2">
        <v>45539.519552314814</v>
      </c>
      <c r="F1064" s="1" t="s">
        <v>12620</v>
      </c>
      <c r="G1064" s="1" t="s">
        <v>2752</v>
      </c>
      <c r="H1064" s="1" t="s">
        <v>12621</v>
      </c>
    </row>
    <row r="1065" spans="1:8" x14ac:dyDescent="0.3">
      <c r="A1065" s="1" t="s">
        <v>2753</v>
      </c>
      <c r="B1065" s="1" t="s">
        <v>8</v>
      </c>
      <c r="C1065" s="2">
        <v>45539.521940949075</v>
      </c>
      <c r="D1065" s="2">
        <v>45539.521915150464</v>
      </c>
      <c r="E1065" s="2">
        <v>45539.521915150464</v>
      </c>
      <c r="F1065" s="1" t="s">
        <v>12622</v>
      </c>
      <c r="G1065" s="1" t="s">
        <v>2754</v>
      </c>
      <c r="H1065" s="1" t="s">
        <v>12623</v>
      </c>
    </row>
    <row r="1066" spans="1:8" x14ac:dyDescent="0.3">
      <c r="A1066" s="1" t="s">
        <v>2755</v>
      </c>
      <c r="B1066" s="1" t="s">
        <v>8</v>
      </c>
      <c r="C1066" s="2">
        <v>45539.524919664349</v>
      </c>
      <c r="D1066" s="2">
        <v>45539.524891608795</v>
      </c>
      <c r="E1066" s="2">
        <v>45539.524891597219</v>
      </c>
      <c r="F1066" s="1" t="s">
        <v>12624</v>
      </c>
      <c r="G1066" s="1" t="s">
        <v>2756</v>
      </c>
      <c r="H1066" s="1" t="s">
        <v>12625</v>
      </c>
    </row>
    <row r="1067" spans="1:8" x14ac:dyDescent="0.3">
      <c r="A1067" s="1" t="s">
        <v>2757</v>
      </c>
      <c r="B1067" s="1" t="s">
        <v>8</v>
      </c>
      <c r="C1067" s="2">
        <v>45539.527097986109</v>
      </c>
      <c r="D1067" s="2">
        <v>45539.527069548611</v>
      </c>
      <c r="E1067" s="2">
        <v>45539.527069537035</v>
      </c>
      <c r="F1067" s="1" t="s">
        <v>12626</v>
      </c>
      <c r="G1067" s="1" t="s">
        <v>2758</v>
      </c>
      <c r="H1067" s="1" t="s">
        <v>12627</v>
      </c>
    </row>
    <row r="1068" spans="1:8" x14ac:dyDescent="0.3">
      <c r="A1068" s="1" t="s">
        <v>2759</v>
      </c>
      <c r="B1068" s="1" t="s">
        <v>8</v>
      </c>
      <c r="C1068" s="2">
        <v>45539.529037118053</v>
      </c>
      <c r="D1068" s="2">
        <v>45539.529015243053</v>
      </c>
      <c r="E1068" s="2">
        <v>45539.529015243053</v>
      </c>
      <c r="F1068" s="1" t="s">
        <v>12628</v>
      </c>
      <c r="G1068" s="1" t="s">
        <v>2760</v>
      </c>
      <c r="H1068" s="1" t="s">
        <v>12629</v>
      </c>
    </row>
    <row r="1069" spans="1:8" x14ac:dyDescent="0.3">
      <c r="A1069" s="1" t="s">
        <v>2761</v>
      </c>
      <c r="B1069" s="1" t="s">
        <v>8</v>
      </c>
      <c r="C1069" s="2">
        <v>45539.531112928242</v>
      </c>
      <c r="D1069" s="2">
        <v>45539.531064444447</v>
      </c>
      <c r="E1069" s="2">
        <v>45539.531064444447</v>
      </c>
      <c r="F1069" s="1" t="s">
        <v>12630</v>
      </c>
      <c r="G1069" s="1" t="s">
        <v>2762</v>
      </c>
      <c r="H1069" s="1" t="s">
        <v>12631</v>
      </c>
    </row>
    <row r="1070" spans="1:8" x14ac:dyDescent="0.3">
      <c r="A1070" s="1" t="s">
        <v>2763</v>
      </c>
      <c r="B1070" s="1" t="s">
        <v>8</v>
      </c>
      <c r="C1070" s="2">
        <v>45539.532984548612</v>
      </c>
      <c r="D1070" s="2">
        <v>45539.532959212964</v>
      </c>
      <c r="E1070" s="2">
        <v>45539.532959212964</v>
      </c>
      <c r="F1070" s="1" t="s">
        <v>12632</v>
      </c>
      <c r="G1070" s="1" t="s">
        <v>2764</v>
      </c>
      <c r="H1070" s="1" t="s">
        <v>12633</v>
      </c>
    </row>
    <row r="1071" spans="1:8" x14ac:dyDescent="0.3">
      <c r="A1071" s="1" t="s">
        <v>2765</v>
      </c>
      <c r="B1071" s="1" t="s">
        <v>8</v>
      </c>
      <c r="C1071" s="2">
        <v>45539.535191898147</v>
      </c>
      <c r="D1071" s="2">
        <v>45539.535163321758</v>
      </c>
      <c r="E1071" s="2">
        <v>45539.535163321758</v>
      </c>
      <c r="F1071" s="1" t="s">
        <v>12634</v>
      </c>
      <c r="G1071" s="1" t="s">
        <v>2766</v>
      </c>
      <c r="H1071" s="1" t="s">
        <v>12635</v>
      </c>
    </row>
    <row r="1072" spans="1:8" x14ac:dyDescent="0.3">
      <c r="A1072" s="1" t="s">
        <v>2767</v>
      </c>
      <c r="B1072" s="1" t="s">
        <v>8</v>
      </c>
      <c r="C1072" s="2">
        <v>45539.537445555557</v>
      </c>
      <c r="D1072" s="2">
        <v>45539.537400474539</v>
      </c>
      <c r="E1072" s="2">
        <v>45539.537400474539</v>
      </c>
      <c r="F1072" s="1" t="s">
        <v>12636</v>
      </c>
      <c r="G1072" s="1" t="s">
        <v>2768</v>
      </c>
      <c r="H1072" s="1" t="s">
        <v>12637</v>
      </c>
    </row>
    <row r="1073" spans="1:8" x14ac:dyDescent="0.3">
      <c r="A1073" s="1" t="s">
        <v>2769</v>
      </c>
      <c r="B1073" s="1" t="s">
        <v>8</v>
      </c>
      <c r="C1073" s="2">
        <v>45539.538907199072</v>
      </c>
      <c r="D1073" s="2">
        <v>45539.538875057871</v>
      </c>
      <c r="E1073" s="2">
        <v>45539.538875046295</v>
      </c>
      <c r="F1073" s="1" t="s">
        <v>12638</v>
      </c>
      <c r="G1073" s="1" t="s">
        <v>2770</v>
      </c>
      <c r="H1073" s="1" t="s">
        <v>12639</v>
      </c>
    </row>
    <row r="1074" spans="1:8" x14ac:dyDescent="0.3">
      <c r="A1074" s="1" t="s">
        <v>2771</v>
      </c>
      <c r="B1074" s="1" t="s">
        <v>8</v>
      </c>
      <c r="C1074" s="2">
        <v>45539.54013306713</v>
      </c>
      <c r="D1074" s="2">
        <v>45539.540123344908</v>
      </c>
      <c r="E1074" s="2">
        <v>45539.540123344908</v>
      </c>
      <c r="F1074" s="1" t="s">
        <v>12640</v>
      </c>
      <c r="G1074" s="1" t="s">
        <v>2772</v>
      </c>
      <c r="H1074" s="1" t="s">
        <v>12641</v>
      </c>
    </row>
    <row r="1075" spans="1:8" x14ac:dyDescent="0.3">
      <c r="A1075" s="1" t="s">
        <v>2773</v>
      </c>
      <c r="B1075" s="1" t="s">
        <v>8</v>
      </c>
      <c r="C1075" s="2">
        <v>45539.541796585647</v>
      </c>
      <c r="D1075" s="2">
        <v>45539.541772326389</v>
      </c>
      <c r="E1075" s="2">
        <v>45539.541772326389</v>
      </c>
      <c r="F1075" s="1" t="s">
        <v>12642</v>
      </c>
      <c r="G1075" s="1" t="s">
        <v>2774</v>
      </c>
      <c r="H1075" s="1" t="s">
        <v>12643</v>
      </c>
    </row>
    <row r="1076" spans="1:8" x14ac:dyDescent="0.3">
      <c r="A1076" s="1" t="s">
        <v>2775</v>
      </c>
      <c r="B1076" s="1" t="s">
        <v>8</v>
      </c>
      <c r="C1076" s="2">
        <v>45539.543799270832</v>
      </c>
      <c r="D1076" s="2">
        <v>45539.543771365737</v>
      </c>
      <c r="E1076" s="2">
        <v>45539.543771365737</v>
      </c>
      <c r="F1076" s="1" t="s">
        <v>12644</v>
      </c>
      <c r="G1076" s="1" t="s">
        <v>2776</v>
      </c>
      <c r="H1076" s="1" t="s">
        <v>12645</v>
      </c>
    </row>
    <row r="1077" spans="1:8" x14ac:dyDescent="0.3">
      <c r="A1077" s="1" t="s">
        <v>2777</v>
      </c>
      <c r="B1077" s="1" t="s">
        <v>8</v>
      </c>
      <c r="C1077" s="2">
        <v>45539.545748888886</v>
      </c>
      <c r="D1077" s="2">
        <v>45539.545702858799</v>
      </c>
      <c r="E1077" s="2">
        <v>45539.545702858799</v>
      </c>
      <c r="F1077" s="1" t="s">
        <v>12646</v>
      </c>
      <c r="G1077" s="1" t="s">
        <v>2778</v>
      </c>
      <c r="H1077" s="1" t="s">
        <v>12647</v>
      </c>
    </row>
    <row r="1078" spans="1:8" x14ac:dyDescent="0.3">
      <c r="A1078" s="1" t="s">
        <v>2779</v>
      </c>
      <c r="B1078" s="1" t="s">
        <v>8</v>
      </c>
      <c r="C1078" s="2">
        <v>45539.5476494213</v>
      </c>
      <c r="D1078" s="2">
        <v>45539.547621435187</v>
      </c>
      <c r="E1078" s="2">
        <v>45539.547621435187</v>
      </c>
      <c r="F1078" s="1" t="s">
        <v>12648</v>
      </c>
      <c r="G1078" s="1" t="s">
        <v>2780</v>
      </c>
      <c r="H1078" s="1" t="s">
        <v>12649</v>
      </c>
    </row>
    <row r="1079" spans="1:8" x14ac:dyDescent="0.3">
      <c r="A1079" s="1" t="s">
        <v>2781</v>
      </c>
      <c r="B1079" s="1" t="s">
        <v>8</v>
      </c>
      <c r="C1079" s="2">
        <v>45539.54926699074</v>
      </c>
      <c r="D1079" s="2">
        <v>45539.549262476852</v>
      </c>
      <c r="E1079" s="2">
        <v>45539.549262465276</v>
      </c>
      <c r="F1079" s="1" t="s">
        <v>12650</v>
      </c>
      <c r="G1079" s="1" t="s">
        <v>2782</v>
      </c>
      <c r="H1079" s="1" t="s">
        <v>12651</v>
      </c>
    </row>
    <row r="1080" spans="1:8" x14ac:dyDescent="0.3">
      <c r="A1080" s="1" t="s">
        <v>2783</v>
      </c>
      <c r="B1080" s="1" t="s">
        <v>8</v>
      </c>
      <c r="C1080" s="2">
        <v>45539.552341863426</v>
      </c>
      <c r="D1080" s="2">
        <v>45539.552288148145</v>
      </c>
      <c r="E1080" s="2">
        <v>45539.552288136576</v>
      </c>
      <c r="F1080" s="1" t="s">
        <v>12652</v>
      </c>
      <c r="G1080" s="1" t="s">
        <v>2784</v>
      </c>
      <c r="H1080" s="1" t="s">
        <v>12653</v>
      </c>
    </row>
    <row r="1081" spans="1:8" x14ac:dyDescent="0.3">
      <c r="A1081" s="1" t="s">
        <v>2785</v>
      </c>
      <c r="B1081" s="1" t="s">
        <v>8</v>
      </c>
      <c r="C1081" s="2">
        <v>45539.553664780091</v>
      </c>
      <c r="D1081" s="2">
        <v>45539.553658009259</v>
      </c>
      <c r="E1081" s="2">
        <v>45539.553658009259</v>
      </c>
      <c r="F1081" s="1" t="s">
        <v>12654</v>
      </c>
      <c r="G1081" s="1" t="s">
        <v>2786</v>
      </c>
      <c r="H1081" s="1" t="s">
        <v>12655</v>
      </c>
    </row>
    <row r="1082" spans="1:8" x14ac:dyDescent="0.3">
      <c r="A1082" s="1" t="s">
        <v>2787</v>
      </c>
      <c r="B1082" s="1" t="s">
        <v>8</v>
      </c>
      <c r="C1082" s="2">
        <v>45539.556282592595</v>
      </c>
      <c r="D1082" s="2">
        <v>45539.556233240743</v>
      </c>
      <c r="E1082" s="2">
        <v>45539.556233240743</v>
      </c>
      <c r="F1082" s="1" t="s">
        <v>12656</v>
      </c>
      <c r="G1082" s="1" t="s">
        <v>2788</v>
      </c>
      <c r="H1082" s="1" t="s">
        <v>12657</v>
      </c>
    </row>
    <row r="1083" spans="1:8" x14ac:dyDescent="0.3">
      <c r="A1083" s="1" t="s">
        <v>2789</v>
      </c>
      <c r="B1083" s="1" t="s">
        <v>8</v>
      </c>
      <c r="C1083" s="2">
        <v>45539.5582778588</v>
      </c>
      <c r="D1083" s="2">
        <v>45539.558252256946</v>
      </c>
      <c r="E1083" s="2">
        <v>45539.558252256946</v>
      </c>
      <c r="F1083" s="1" t="s">
        <v>12658</v>
      </c>
      <c r="G1083" s="1" t="s">
        <v>2790</v>
      </c>
      <c r="H1083" s="1" t="s">
        <v>12659</v>
      </c>
    </row>
    <row r="1084" spans="1:8" x14ac:dyDescent="0.3">
      <c r="A1084" s="1" t="s">
        <v>2791</v>
      </c>
      <c r="B1084" s="1" t="s">
        <v>8</v>
      </c>
      <c r="C1084" s="2">
        <v>45539.560716712964</v>
      </c>
      <c r="D1084" s="2">
        <v>45539.560690625003</v>
      </c>
      <c r="E1084" s="2">
        <v>45539.560690625003</v>
      </c>
      <c r="F1084" s="1" t="s">
        <v>12660</v>
      </c>
      <c r="G1084" s="1" t="s">
        <v>2792</v>
      </c>
      <c r="H1084" s="1" t="s">
        <v>12661</v>
      </c>
    </row>
    <row r="1085" spans="1:8" x14ac:dyDescent="0.3">
      <c r="A1085" s="1" t="s">
        <v>2793</v>
      </c>
      <c r="B1085" s="1" t="s">
        <v>8</v>
      </c>
      <c r="C1085" s="2">
        <v>45539.562297743054</v>
      </c>
      <c r="D1085" s="2">
        <v>45539.562268136571</v>
      </c>
      <c r="E1085" s="2">
        <v>45539.562268136571</v>
      </c>
      <c r="F1085" s="1" t="s">
        <v>12662</v>
      </c>
      <c r="G1085" s="1" t="s">
        <v>2794</v>
      </c>
      <c r="H1085" s="1" t="s">
        <v>12663</v>
      </c>
    </row>
    <row r="1086" spans="1:8" x14ac:dyDescent="0.3">
      <c r="A1086" s="1" t="s">
        <v>2795</v>
      </c>
      <c r="B1086" s="1" t="s">
        <v>8</v>
      </c>
      <c r="C1086" s="2">
        <v>45539.565171412039</v>
      </c>
      <c r="D1086" s="2">
        <v>45539.565147951391</v>
      </c>
      <c r="E1086" s="2">
        <v>45539.565147939815</v>
      </c>
      <c r="F1086" s="1" t="s">
        <v>12664</v>
      </c>
      <c r="G1086" s="1" t="s">
        <v>2796</v>
      </c>
      <c r="H1086" s="1" t="s">
        <v>12665</v>
      </c>
    </row>
    <row r="1087" spans="1:8" x14ac:dyDescent="0.3">
      <c r="A1087" s="1" t="s">
        <v>2797</v>
      </c>
      <c r="B1087" s="1" t="s">
        <v>8</v>
      </c>
      <c r="C1087" s="2">
        <v>45539.566754120373</v>
      </c>
      <c r="D1087" s="2">
        <v>45539.566727407408</v>
      </c>
      <c r="E1087" s="2">
        <v>45539.566727395832</v>
      </c>
      <c r="F1087" s="1" t="s">
        <v>12666</v>
      </c>
      <c r="G1087" s="1" t="s">
        <v>2798</v>
      </c>
      <c r="H1087" s="1" t="s">
        <v>12667</v>
      </c>
    </row>
    <row r="1088" spans="1:8" x14ac:dyDescent="0.3">
      <c r="A1088" s="1" t="s">
        <v>2799</v>
      </c>
      <c r="B1088" s="1" t="s">
        <v>8</v>
      </c>
      <c r="C1088" s="2">
        <v>45539.568162430558</v>
      </c>
      <c r="D1088" s="2">
        <v>45539.568154108798</v>
      </c>
      <c r="E1088" s="2">
        <v>45539.568154108798</v>
      </c>
      <c r="F1088" s="1" t="s">
        <v>12668</v>
      </c>
      <c r="G1088" s="1" t="s">
        <v>2800</v>
      </c>
      <c r="H1088" s="1" t="s">
        <v>12669</v>
      </c>
    </row>
    <row r="1089" spans="1:8" x14ac:dyDescent="0.3">
      <c r="A1089" s="1" t="s">
        <v>2801</v>
      </c>
      <c r="B1089" s="1" t="s">
        <v>8</v>
      </c>
      <c r="C1089" s="2">
        <v>45539.569498252313</v>
      </c>
      <c r="D1089" s="2">
        <v>45539.56947519676</v>
      </c>
      <c r="E1089" s="2">
        <v>45539.56947519676</v>
      </c>
      <c r="F1089" s="1" t="s">
        <v>12670</v>
      </c>
      <c r="G1089" s="1" t="s">
        <v>2802</v>
      </c>
      <c r="H1089" s="1" t="s">
        <v>12671</v>
      </c>
    </row>
    <row r="1090" spans="1:8" x14ac:dyDescent="0.3">
      <c r="A1090" s="1" t="s">
        <v>2803</v>
      </c>
      <c r="B1090" s="1" t="s">
        <v>8</v>
      </c>
      <c r="C1090" s="2">
        <v>45539.571799375</v>
      </c>
      <c r="D1090" s="2">
        <v>45539.571771111114</v>
      </c>
      <c r="E1090" s="2">
        <v>45539.571771099538</v>
      </c>
      <c r="F1090" s="1" t="s">
        <v>12672</v>
      </c>
      <c r="G1090" s="1" t="s">
        <v>2804</v>
      </c>
      <c r="H1090" s="1" t="s">
        <v>12673</v>
      </c>
    </row>
    <row r="1091" spans="1:8" x14ac:dyDescent="0.3">
      <c r="A1091" s="1" t="s">
        <v>2809</v>
      </c>
      <c r="B1091" s="1" t="s">
        <v>8</v>
      </c>
      <c r="C1091" s="2">
        <v>45539.578113993055</v>
      </c>
      <c r="D1091" s="2">
        <v>45539.578087893518</v>
      </c>
      <c r="E1091" s="2">
        <v>45539.578087893518</v>
      </c>
      <c r="F1091" s="1" t="s">
        <v>12674</v>
      </c>
      <c r="G1091" s="1" t="s">
        <v>2810</v>
      </c>
      <c r="H1091" s="1" t="s">
        <v>12675</v>
      </c>
    </row>
    <row r="1092" spans="1:8" x14ac:dyDescent="0.3">
      <c r="A1092" s="1" t="s">
        <v>2811</v>
      </c>
      <c r="B1092" s="1" t="s">
        <v>8</v>
      </c>
      <c r="C1092" s="2">
        <v>45539.579593379633</v>
      </c>
      <c r="D1092" s="2">
        <v>45539.579587037035</v>
      </c>
      <c r="E1092" s="2">
        <v>45539.579587037035</v>
      </c>
      <c r="F1092" s="1" t="s">
        <v>12676</v>
      </c>
      <c r="G1092" s="1" t="s">
        <v>2812</v>
      </c>
      <c r="H1092" s="1" t="s">
        <v>12677</v>
      </c>
    </row>
    <row r="1093" spans="1:8" x14ac:dyDescent="0.3">
      <c r="A1093" s="1" t="s">
        <v>2813</v>
      </c>
      <c r="B1093" s="1" t="s">
        <v>8</v>
      </c>
      <c r="C1093" s="2">
        <v>45539.582372696757</v>
      </c>
      <c r="D1093" s="2">
        <v>45539.582321967595</v>
      </c>
      <c r="E1093" s="2">
        <v>45539.582321956019</v>
      </c>
      <c r="F1093" s="1" t="s">
        <v>12678</v>
      </c>
      <c r="G1093" s="1" t="s">
        <v>2814</v>
      </c>
      <c r="H1093" s="1" t="s">
        <v>12679</v>
      </c>
    </row>
    <row r="1094" spans="1:8" x14ac:dyDescent="0.3">
      <c r="A1094" s="1" t="s">
        <v>2815</v>
      </c>
      <c r="B1094" s="1" t="s">
        <v>8</v>
      </c>
      <c r="C1094" s="2">
        <v>45539.584554479166</v>
      </c>
      <c r="D1094" s="2">
        <v>45539.58452478009</v>
      </c>
      <c r="E1094" s="2">
        <v>45539.58452478009</v>
      </c>
      <c r="F1094" s="1" t="s">
        <v>12680</v>
      </c>
      <c r="G1094" s="1" t="s">
        <v>2816</v>
      </c>
      <c r="H1094" s="1" t="s">
        <v>12681</v>
      </c>
    </row>
    <row r="1095" spans="1:8" x14ac:dyDescent="0.3">
      <c r="A1095" s="1" t="s">
        <v>2817</v>
      </c>
      <c r="B1095" s="1" t="s">
        <v>8</v>
      </c>
      <c r="C1095" s="2">
        <v>45539.586947511576</v>
      </c>
      <c r="D1095" s="2">
        <v>45539.586917511573</v>
      </c>
      <c r="E1095" s="2">
        <v>45539.586917511573</v>
      </c>
      <c r="F1095" s="1" t="s">
        <v>12682</v>
      </c>
      <c r="G1095" s="1" t="s">
        <v>2818</v>
      </c>
      <c r="H1095" s="1" t="s">
        <v>12683</v>
      </c>
    </row>
    <row r="1096" spans="1:8" x14ac:dyDescent="0.3">
      <c r="A1096" s="1" t="s">
        <v>2819</v>
      </c>
      <c r="B1096" s="1" t="s">
        <v>8</v>
      </c>
      <c r="C1096" s="2">
        <v>45539.588828402775</v>
      </c>
      <c r="D1096" s="2">
        <v>45539.588799340279</v>
      </c>
      <c r="E1096" s="2">
        <v>45539.588799340279</v>
      </c>
      <c r="F1096" s="1" t="s">
        <v>12684</v>
      </c>
      <c r="G1096" s="1" t="s">
        <v>2820</v>
      </c>
      <c r="H1096" s="1" t="s">
        <v>12685</v>
      </c>
    </row>
    <row r="1097" spans="1:8" x14ac:dyDescent="0.3">
      <c r="A1097" s="1" t="s">
        <v>2821</v>
      </c>
      <c r="B1097" s="1" t="s">
        <v>8</v>
      </c>
      <c r="C1097" s="2">
        <v>45539.590287326391</v>
      </c>
      <c r="D1097" s="2">
        <v>45539.590264837963</v>
      </c>
      <c r="E1097" s="2">
        <v>45539.590264837963</v>
      </c>
      <c r="F1097" s="1" t="s">
        <v>12686</v>
      </c>
      <c r="G1097" s="1" t="s">
        <v>2822</v>
      </c>
      <c r="H1097" s="1" t="s">
        <v>12687</v>
      </c>
    </row>
    <row r="1098" spans="1:8" x14ac:dyDescent="0.3">
      <c r="A1098" s="1" t="s">
        <v>2823</v>
      </c>
      <c r="B1098" s="1" t="s">
        <v>8</v>
      </c>
      <c r="C1098" s="2">
        <v>45539.592291597219</v>
      </c>
      <c r="D1098" s="2">
        <v>45539.592283935184</v>
      </c>
      <c r="E1098" s="2">
        <v>45539.592283935184</v>
      </c>
      <c r="F1098" s="1" t="s">
        <v>12688</v>
      </c>
      <c r="G1098" s="1" t="s">
        <v>2824</v>
      </c>
      <c r="H1098" s="1" t="s">
        <v>12689</v>
      </c>
    </row>
    <row r="1099" spans="1:8" x14ac:dyDescent="0.3">
      <c r="A1099" s="1" t="s">
        <v>2829</v>
      </c>
      <c r="B1099" s="1" t="s">
        <v>8</v>
      </c>
      <c r="C1099" s="2">
        <v>45539.598068541665</v>
      </c>
      <c r="D1099" s="2">
        <v>45539.598017696757</v>
      </c>
      <c r="E1099" s="2">
        <v>45539.598017696757</v>
      </c>
      <c r="F1099" s="1" t="s">
        <v>12690</v>
      </c>
      <c r="G1099" s="1" t="s">
        <v>2830</v>
      </c>
      <c r="H1099" s="1" t="s">
        <v>12691</v>
      </c>
    </row>
    <row r="1100" spans="1:8" x14ac:dyDescent="0.3">
      <c r="A1100" s="1" t="s">
        <v>2831</v>
      </c>
      <c r="B1100" s="1" t="s">
        <v>8</v>
      </c>
      <c r="C1100" s="2">
        <v>45539.60014884259</v>
      </c>
      <c r="D1100" s="2">
        <v>45539.600121319447</v>
      </c>
      <c r="E1100" s="2">
        <v>45539.600121319447</v>
      </c>
      <c r="F1100" s="1" t="s">
        <v>12692</v>
      </c>
      <c r="G1100" s="1" t="s">
        <v>2832</v>
      </c>
      <c r="H1100" s="1" t="s">
        <v>12693</v>
      </c>
    </row>
    <row r="1101" spans="1:8" x14ac:dyDescent="0.3">
      <c r="A1101" s="1" t="s">
        <v>2833</v>
      </c>
      <c r="B1101" s="1" t="s">
        <v>8</v>
      </c>
      <c r="C1101" s="2">
        <v>45539.601594930558</v>
      </c>
      <c r="D1101" s="2">
        <v>45539.601588206016</v>
      </c>
      <c r="E1101" s="2">
        <v>45539.601588206016</v>
      </c>
      <c r="F1101" s="1" t="s">
        <v>12694</v>
      </c>
      <c r="G1101" s="1" t="s">
        <v>2834</v>
      </c>
      <c r="H1101" s="1" t="s">
        <v>12695</v>
      </c>
    </row>
    <row r="1102" spans="1:8" x14ac:dyDescent="0.3">
      <c r="A1102" s="1" t="s">
        <v>2835</v>
      </c>
      <c r="B1102" s="1" t="s">
        <v>8</v>
      </c>
      <c r="C1102" s="2">
        <v>45539.603197025463</v>
      </c>
      <c r="D1102" s="2">
        <v>45539.603191932867</v>
      </c>
      <c r="E1102" s="2">
        <v>45539.603191932867</v>
      </c>
      <c r="F1102" s="1" t="s">
        <v>12696</v>
      </c>
      <c r="G1102" s="1" t="s">
        <v>2836</v>
      </c>
      <c r="H1102" s="1" t="s">
        <v>12697</v>
      </c>
    </row>
    <row r="1103" spans="1:8" x14ac:dyDescent="0.3">
      <c r="A1103" s="1" t="s">
        <v>2837</v>
      </c>
      <c r="B1103" s="1" t="s">
        <v>8</v>
      </c>
      <c r="C1103" s="2">
        <v>45539.604738784721</v>
      </c>
      <c r="D1103" s="2">
        <v>45539.604708391205</v>
      </c>
      <c r="E1103" s="2">
        <v>45539.604708391205</v>
      </c>
      <c r="F1103" s="1" t="s">
        <v>12698</v>
      </c>
      <c r="G1103" s="1" t="s">
        <v>2838</v>
      </c>
      <c r="H1103" s="1" t="s">
        <v>12699</v>
      </c>
    </row>
    <row r="1104" spans="1:8" x14ac:dyDescent="0.3">
      <c r="A1104" s="1" t="s">
        <v>2839</v>
      </c>
      <c r="B1104" s="1" t="s">
        <v>8</v>
      </c>
      <c r="C1104" s="2">
        <v>45539.606679363424</v>
      </c>
      <c r="D1104" s="2">
        <v>45539.60662697917</v>
      </c>
      <c r="E1104" s="2">
        <v>45539.60662697917</v>
      </c>
      <c r="F1104" s="1" t="s">
        <v>12700</v>
      </c>
      <c r="G1104" s="1" t="s">
        <v>2840</v>
      </c>
      <c r="H1104" s="1" t="s">
        <v>12701</v>
      </c>
    </row>
    <row r="1105" spans="1:8" x14ac:dyDescent="0.3">
      <c r="A1105" s="1" t="s">
        <v>2843</v>
      </c>
      <c r="B1105" s="1" t="s">
        <v>8</v>
      </c>
      <c r="C1105" s="2">
        <v>45539.609969965277</v>
      </c>
      <c r="D1105" s="2">
        <v>45539.6099225</v>
      </c>
      <c r="E1105" s="2">
        <v>45539.609922488424</v>
      </c>
      <c r="F1105" s="1" t="s">
        <v>12702</v>
      </c>
      <c r="G1105" s="1" t="s">
        <v>2844</v>
      </c>
      <c r="H1105" s="1" t="s">
        <v>12703</v>
      </c>
    </row>
    <row r="1106" spans="1:8" x14ac:dyDescent="0.3">
      <c r="A1106" s="1" t="s">
        <v>2845</v>
      </c>
      <c r="B1106" s="1" t="s">
        <v>8</v>
      </c>
      <c r="C1106" s="2">
        <v>45539.611223148146</v>
      </c>
      <c r="D1106" s="2">
        <v>45539.611215856479</v>
      </c>
      <c r="E1106" s="2">
        <v>45539.611215856479</v>
      </c>
      <c r="F1106" s="1" t="s">
        <v>12704</v>
      </c>
      <c r="G1106" s="1" t="s">
        <v>2846</v>
      </c>
      <c r="H1106" s="1" t="s">
        <v>12705</v>
      </c>
    </row>
    <row r="1107" spans="1:8" x14ac:dyDescent="0.3">
      <c r="A1107" s="1" t="s">
        <v>2847</v>
      </c>
      <c r="B1107" s="1" t="s">
        <v>8</v>
      </c>
      <c r="C1107" s="2">
        <v>45539.613029259257</v>
      </c>
      <c r="D1107" s="2">
        <v>45539.612999236109</v>
      </c>
      <c r="E1107" s="2">
        <v>45539.612999236109</v>
      </c>
      <c r="F1107" s="1" t="s">
        <v>12706</v>
      </c>
      <c r="G1107" s="1" t="s">
        <v>2848</v>
      </c>
      <c r="H1107" s="1" t="s">
        <v>12707</v>
      </c>
    </row>
    <row r="1108" spans="1:8" x14ac:dyDescent="0.3">
      <c r="A1108" s="1" t="s">
        <v>2849</v>
      </c>
      <c r="B1108" s="1" t="s">
        <v>8</v>
      </c>
      <c r="C1108" s="2">
        <v>45539.615044583334</v>
      </c>
      <c r="D1108" s="2">
        <v>45539.615015439813</v>
      </c>
      <c r="E1108" s="2">
        <v>45539.615015428244</v>
      </c>
      <c r="F1108" s="1" t="s">
        <v>12708</v>
      </c>
      <c r="G1108" s="1" t="s">
        <v>2850</v>
      </c>
      <c r="H1108" s="1" t="s">
        <v>12709</v>
      </c>
    </row>
    <row r="1109" spans="1:8" x14ac:dyDescent="0.3">
      <c r="A1109" s="1" t="s">
        <v>2851</v>
      </c>
      <c r="B1109" s="1" t="s">
        <v>8</v>
      </c>
      <c r="C1109" s="2">
        <v>45539.61661931713</v>
      </c>
      <c r="D1109" s="2">
        <v>45539.616570150465</v>
      </c>
      <c r="E1109" s="2">
        <v>45539.616570150465</v>
      </c>
      <c r="F1109" s="1" t="s">
        <v>12710</v>
      </c>
      <c r="G1109" s="1" t="s">
        <v>2852</v>
      </c>
      <c r="H1109" s="1" t="s">
        <v>12711</v>
      </c>
    </row>
    <row r="1110" spans="1:8" x14ac:dyDescent="0.3">
      <c r="A1110" s="1" t="s">
        <v>2853</v>
      </c>
      <c r="B1110" s="1" t="s">
        <v>8</v>
      </c>
      <c r="C1110" s="2">
        <v>45539.619188078701</v>
      </c>
      <c r="D1110" s="2">
        <v>45539.619164930555</v>
      </c>
      <c r="E1110" s="2">
        <v>45539.619164918979</v>
      </c>
      <c r="F1110" s="1" t="s">
        <v>12712</v>
      </c>
      <c r="G1110" s="1" t="s">
        <v>2854</v>
      </c>
      <c r="H1110" s="1" t="s">
        <v>12713</v>
      </c>
    </row>
    <row r="1111" spans="1:8" x14ac:dyDescent="0.3">
      <c r="A1111" s="1" t="s">
        <v>2855</v>
      </c>
      <c r="B1111" s="1" t="s">
        <v>8</v>
      </c>
      <c r="C1111" s="2">
        <v>45539.620944548609</v>
      </c>
      <c r="D1111" s="2">
        <v>45539.620918298613</v>
      </c>
      <c r="E1111" s="2">
        <v>45539.620918298613</v>
      </c>
      <c r="F1111" s="1" t="s">
        <v>12714</v>
      </c>
      <c r="G1111" s="1" t="s">
        <v>2856</v>
      </c>
      <c r="H1111" s="1" t="s">
        <v>12715</v>
      </c>
    </row>
    <row r="1112" spans="1:8" x14ac:dyDescent="0.3">
      <c r="A1112" s="1" t="s">
        <v>2857</v>
      </c>
      <c r="B1112" s="1" t="s">
        <v>8</v>
      </c>
      <c r="C1112" s="2">
        <v>45539.623600856481</v>
      </c>
      <c r="D1112" s="2">
        <v>45539.623573217592</v>
      </c>
      <c r="E1112" s="2">
        <v>45539.623573206016</v>
      </c>
      <c r="F1112" s="1" t="s">
        <v>12716</v>
      </c>
      <c r="G1112" s="1" t="s">
        <v>2858</v>
      </c>
      <c r="H1112" s="1" t="s">
        <v>12717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7C94-5B6E-4210-A208-CA63547A5A2C}">
  <dimension ref="A1:J1510"/>
  <sheetViews>
    <sheetView workbookViewId="0">
      <selection sqref="A1:I4833"/>
    </sheetView>
  </sheetViews>
  <sheetFormatPr defaultRowHeight="14.4" x14ac:dyDescent="0.3"/>
  <cols>
    <col min="1" max="1" width="80.88671875" bestFit="1" customWidth="1"/>
    <col min="2" max="2" width="11.21875" bestFit="1" customWidth="1"/>
    <col min="3" max="3" width="15.44140625" bestFit="1" customWidth="1"/>
    <col min="4" max="4" width="15" bestFit="1" customWidth="1"/>
    <col min="5" max="5" width="14.33203125" bestFit="1" customWidth="1"/>
    <col min="6" max="6" width="53.44140625" bestFit="1" customWidth="1"/>
    <col min="7" max="7" width="63.33203125" bestFit="1" customWidth="1"/>
    <col min="8" max="8" width="10.6640625" bestFit="1" customWidth="1"/>
    <col min="9" max="10" width="80.88671875" bestFit="1" customWidth="1"/>
    <col min="11" max="11" width="11.5546875" bestFit="1" customWidth="1"/>
    <col min="12" max="12" width="67.6640625" bestFit="1" customWidth="1"/>
    <col min="13" max="13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3025</v>
      </c>
      <c r="H1" t="s">
        <v>3027</v>
      </c>
      <c r="I1" t="s">
        <v>7475</v>
      </c>
      <c r="J1" t="s">
        <v>7476</v>
      </c>
    </row>
    <row r="2" spans="1:10" x14ac:dyDescent="0.3">
      <c r="A2" s="1" t="s">
        <v>10</v>
      </c>
      <c r="B2" s="1" t="s">
        <v>8</v>
      </c>
      <c r="C2" s="2">
        <v>45533.861840370373</v>
      </c>
      <c r="D2" s="2">
        <v>45526.553159722222</v>
      </c>
      <c r="E2" s="2">
        <v>45527.690508159722</v>
      </c>
      <c r="F2" s="1" t="s">
        <v>3021</v>
      </c>
      <c r="G2" s="1" t="s">
        <v>3030</v>
      </c>
      <c r="H2">
        <v>2024</v>
      </c>
      <c r="I2" s="1" t="s">
        <v>7477</v>
      </c>
      <c r="J2" s="1" t="s">
        <v>7478</v>
      </c>
    </row>
    <row r="3" spans="1:10" x14ac:dyDescent="0.3">
      <c r="A3" s="1" t="s">
        <v>12</v>
      </c>
      <c r="B3" s="1" t="s">
        <v>8</v>
      </c>
      <c r="C3" s="2">
        <v>45533.84674390046</v>
      </c>
      <c r="D3" s="2">
        <v>45526.553263888891</v>
      </c>
      <c r="E3" s="2">
        <v>45527.690508657404</v>
      </c>
      <c r="F3" s="1" t="s">
        <v>3021</v>
      </c>
      <c r="G3" s="1" t="s">
        <v>3034</v>
      </c>
      <c r="H3">
        <v>2024</v>
      </c>
      <c r="I3" s="1" t="s">
        <v>7479</v>
      </c>
      <c r="J3" s="1" t="s">
        <v>7480</v>
      </c>
    </row>
    <row r="4" spans="1:10" x14ac:dyDescent="0.3">
      <c r="A4" s="1" t="s">
        <v>14</v>
      </c>
      <c r="B4" s="1" t="s">
        <v>8</v>
      </c>
      <c r="C4" s="2">
        <v>45534.469010960645</v>
      </c>
      <c r="D4" s="2">
        <v>45526.55332175926</v>
      </c>
      <c r="E4" s="2">
        <v>45527.690508819447</v>
      </c>
      <c r="F4" s="1" t="s">
        <v>3021</v>
      </c>
      <c r="G4" s="1" t="s">
        <v>3037</v>
      </c>
      <c r="H4">
        <v>2024</v>
      </c>
      <c r="I4" s="1" t="s">
        <v>7481</v>
      </c>
      <c r="J4" s="1" t="s">
        <v>7482</v>
      </c>
    </row>
    <row r="5" spans="1:10" x14ac:dyDescent="0.3">
      <c r="A5" s="1" t="s">
        <v>16</v>
      </c>
      <c r="B5" s="1" t="s">
        <v>8</v>
      </c>
      <c r="C5" s="2">
        <v>45533.863445949071</v>
      </c>
      <c r="D5" s="2">
        <v>45526.553368055553</v>
      </c>
      <c r="E5" s="2">
        <v>45527.690508449072</v>
      </c>
      <c r="F5" s="1" t="s">
        <v>3021</v>
      </c>
      <c r="G5" s="1" t="s">
        <v>3040</v>
      </c>
      <c r="H5">
        <v>2024</v>
      </c>
      <c r="I5" s="1" t="s">
        <v>7483</v>
      </c>
      <c r="J5" s="1" t="s">
        <v>7484</v>
      </c>
    </row>
    <row r="6" spans="1:10" x14ac:dyDescent="0.3">
      <c r="A6" s="1" t="s">
        <v>18</v>
      </c>
      <c r="B6" s="1" t="s">
        <v>8</v>
      </c>
      <c r="C6" s="2">
        <v>45533.863518402781</v>
      </c>
      <c r="D6" s="2">
        <v>45526.553449074076</v>
      </c>
      <c r="E6" s="2">
        <v>45527.690508576386</v>
      </c>
      <c r="F6" s="1" t="s">
        <v>3021</v>
      </c>
      <c r="G6" s="1" t="s">
        <v>3043</v>
      </c>
      <c r="H6">
        <v>2023</v>
      </c>
      <c r="I6" s="1" t="s">
        <v>7485</v>
      </c>
      <c r="J6" s="1" t="s">
        <v>7486</v>
      </c>
    </row>
    <row r="7" spans="1:10" x14ac:dyDescent="0.3">
      <c r="A7" s="1" t="s">
        <v>20</v>
      </c>
      <c r="B7" s="1" t="s">
        <v>8</v>
      </c>
      <c r="C7" s="2">
        <v>45533.863612615743</v>
      </c>
      <c r="D7" s="2">
        <v>45526.553518518522</v>
      </c>
      <c r="E7" s="2">
        <v>45527.690508888889</v>
      </c>
      <c r="F7" s="1" t="s">
        <v>3021</v>
      </c>
      <c r="G7" s="1" t="s">
        <v>3046</v>
      </c>
      <c r="H7">
        <v>2023</v>
      </c>
      <c r="I7" s="1" t="s">
        <v>7487</v>
      </c>
      <c r="J7" s="1" t="s">
        <v>7488</v>
      </c>
    </row>
    <row r="8" spans="1:10" x14ac:dyDescent="0.3">
      <c r="A8" s="1" t="s">
        <v>22</v>
      </c>
      <c r="B8" s="1" t="s">
        <v>8</v>
      </c>
      <c r="C8" s="2">
        <v>45533.867992256943</v>
      </c>
      <c r="D8" s="2">
        <v>45526.553680555553</v>
      </c>
      <c r="E8" s="2">
        <v>45527.690509247688</v>
      </c>
      <c r="F8" s="1" t="s">
        <v>3021</v>
      </c>
      <c r="G8" s="1" t="s">
        <v>3049</v>
      </c>
      <c r="H8">
        <v>2024</v>
      </c>
      <c r="I8" s="1" t="s">
        <v>7489</v>
      </c>
      <c r="J8" s="1" t="s">
        <v>7490</v>
      </c>
    </row>
    <row r="9" spans="1:10" x14ac:dyDescent="0.3">
      <c r="A9" s="1" t="s">
        <v>24</v>
      </c>
      <c r="B9" s="1" t="s">
        <v>8</v>
      </c>
      <c r="C9" s="2">
        <v>45533.868152800926</v>
      </c>
      <c r="D9" s="2">
        <v>45526.553842592592</v>
      </c>
      <c r="E9" s="2">
        <v>45527.690509108797</v>
      </c>
      <c r="F9" s="1" t="s">
        <v>3021</v>
      </c>
      <c r="G9" s="1" t="s">
        <v>3052</v>
      </c>
      <c r="H9">
        <v>2024</v>
      </c>
      <c r="I9" s="1" t="s">
        <v>7491</v>
      </c>
      <c r="J9" s="1" t="s">
        <v>7492</v>
      </c>
    </row>
    <row r="10" spans="1:10" x14ac:dyDescent="0.3">
      <c r="A10" s="1" t="s">
        <v>26</v>
      </c>
      <c r="B10" s="1" t="s">
        <v>8</v>
      </c>
      <c r="C10" s="2">
        <v>45533.868272060186</v>
      </c>
      <c r="D10" s="2">
        <v>45526.554178240738</v>
      </c>
      <c r="E10" s="2">
        <v>45527.690509942127</v>
      </c>
      <c r="F10" s="1" t="s">
        <v>3021</v>
      </c>
      <c r="G10" s="1" t="s">
        <v>3055</v>
      </c>
      <c r="H10">
        <v>2024</v>
      </c>
      <c r="I10" s="1" t="s">
        <v>7493</v>
      </c>
      <c r="J10" s="1" t="s">
        <v>7494</v>
      </c>
    </row>
    <row r="11" spans="1:10" x14ac:dyDescent="0.3">
      <c r="A11" s="1" t="s">
        <v>28</v>
      </c>
      <c r="B11" s="1" t="s">
        <v>8</v>
      </c>
      <c r="C11" s="2">
        <v>45533.868359444445</v>
      </c>
      <c r="D11" s="2">
        <v>45526.554236111115</v>
      </c>
      <c r="E11" s="2">
        <v>45527.690509513886</v>
      </c>
      <c r="F11" s="1" t="s">
        <v>3021</v>
      </c>
      <c r="G11" s="1" t="s">
        <v>3058</v>
      </c>
      <c r="H11">
        <v>2024</v>
      </c>
      <c r="I11" s="1" t="s">
        <v>7495</v>
      </c>
      <c r="J11" s="1" t="s">
        <v>7496</v>
      </c>
    </row>
    <row r="12" spans="1:10" x14ac:dyDescent="0.3">
      <c r="A12" s="1" t="s">
        <v>30</v>
      </c>
      <c r="B12" s="1" t="s">
        <v>8</v>
      </c>
      <c r="C12" s="2">
        <v>45534.469009699074</v>
      </c>
      <c r="D12" s="2">
        <v>45526.552685185183</v>
      </c>
      <c r="E12" s="2">
        <v>45527.690507662039</v>
      </c>
      <c r="F12" s="1" t="s">
        <v>3021</v>
      </c>
      <c r="G12" s="1" t="s">
        <v>3061</v>
      </c>
      <c r="H12">
        <v>2023</v>
      </c>
      <c r="I12" s="1" t="s">
        <v>7497</v>
      </c>
      <c r="J12" s="1" t="s">
        <v>7498</v>
      </c>
    </row>
    <row r="13" spans="1:10" x14ac:dyDescent="0.3">
      <c r="A13" s="1" t="s">
        <v>32</v>
      </c>
      <c r="B13" s="1" t="s">
        <v>8</v>
      </c>
      <c r="C13" s="2">
        <v>45533.868824004632</v>
      </c>
      <c r="D13" s="2">
        <v>45526.552847222221</v>
      </c>
      <c r="E13" s="2">
        <v>45527.690507812498</v>
      </c>
      <c r="F13" s="1" t="s">
        <v>3021</v>
      </c>
      <c r="G13" s="1" t="s">
        <v>3064</v>
      </c>
      <c r="H13">
        <v>2024</v>
      </c>
      <c r="I13" s="1" t="s">
        <v>7499</v>
      </c>
      <c r="J13" s="1" t="s">
        <v>7500</v>
      </c>
    </row>
    <row r="14" spans="1:10" x14ac:dyDescent="0.3">
      <c r="A14" s="1" t="s">
        <v>34</v>
      </c>
      <c r="B14" s="1" t="s">
        <v>8</v>
      </c>
      <c r="C14" s="2">
        <v>45533.868856875</v>
      </c>
      <c r="D14" s="2">
        <v>45526.552986111114</v>
      </c>
      <c r="E14" s="2">
        <v>45527.69050773148</v>
      </c>
      <c r="F14" s="1" t="s">
        <v>3021</v>
      </c>
      <c r="G14" s="1" t="s">
        <v>3067</v>
      </c>
      <c r="H14">
        <v>2024</v>
      </c>
      <c r="I14" s="1" t="s">
        <v>7501</v>
      </c>
      <c r="J14" s="1" t="s">
        <v>7502</v>
      </c>
    </row>
    <row r="15" spans="1:10" x14ac:dyDescent="0.3">
      <c r="A15" s="1" t="s">
        <v>36</v>
      </c>
      <c r="B15" s="1" t="s">
        <v>8</v>
      </c>
      <c r="C15" s="2">
        <v>45533.86887658565</v>
      </c>
      <c r="D15" s="2">
        <v>45526.553078703706</v>
      </c>
      <c r="E15" s="2">
        <v>45527.690507997686</v>
      </c>
      <c r="F15" s="1" t="s">
        <v>3021</v>
      </c>
      <c r="G15" s="1" t="s">
        <v>3070</v>
      </c>
      <c r="H15">
        <v>2024</v>
      </c>
      <c r="I15" s="1" t="s">
        <v>7503</v>
      </c>
      <c r="J15" s="1" t="s">
        <v>7504</v>
      </c>
    </row>
    <row r="16" spans="1:10" x14ac:dyDescent="0.3">
      <c r="A16" s="1" t="s">
        <v>38</v>
      </c>
      <c r="B16" s="1" t="s">
        <v>8</v>
      </c>
      <c r="C16" s="2">
        <v>45533.868899421293</v>
      </c>
      <c r="D16" s="2">
        <v>45526.554305555554</v>
      </c>
      <c r="E16" s="2">
        <v>45527.690509583335</v>
      </c>
      <c r="F16" s="1" t="s">
        <v>3021</v>
      </c>
      <c r="G16" s="1" t="s">
        <v>3073</v>
      </c>
      <c r="H16">
        <v>2024</v>
      </c>
      <c r="I16" s="1" t="s">
        <v>7505</v>
      </c>
      <c r="J16" s="1" t="s">
        <v>7506</v>
      </c>
    </row>
    <row r="17" spans="1:10" x14ac:dyDescent="0.3">
      <c r="A17" s="1" t="s">
        <v>40</v>
      </c>
      <c r="B17" s="1" t="s">
        <v>8</v>
      </c>
      <c r="C17" s="2">
        <v>45533.868918321758</v>
      </c>
      <c r="D17" s="2">
        <v>45526.554351851853</v>
      </c>
      <c r="E17" s="2">
        <v>45527.690509722219</v>
      </c>
      <c r="F17" s="1" t="s">
        <v>3021</v>
      </c>
      <c r="G17" s="1" t="s">
        <v>3076</v>
      </c>
      <c r="H17">
        <v>2024</v>
      </c>
      <c r="I17" s="1" t="s">
        <v>7507</v>
      </c>
      <c r="J17" s="1" t="s">
        <v>7508</v>
      </c>
    </row>
    <row r="18" spans="1:10" x14ac:dyDescent="0.3">
      <c r="A18" s="1" t="s">
        <v>42</v>
      </c>
      <c r="B18" s="1" t="s">
        <v>8</v>
      </c>
      <c r="C18" s="2">
        <v>45533.869001539351</v>
      </c>
      <c r="D18" s="2">
        <v>45526.554444444446</v>
      </c>
      <c r="E18" s="2">
        <v>45527.690510266206</v>
      </c>
      <c r="F18" s="1" t="s">
        <v>3021</v>
      </c>
      <c r="G18" s="1" t="s">
        <v>3079</v>
      </c>
      <c r="H18">
        <v>2024</v>
      </c>
      <c r="I18" s="1" t="s">
        <v>7509</v>
      </c>
      <c r="J18" s="1" t="s">
        <v>7510</v>
      </c>
    </row>
    <row r="19" spans="1:10" x14ac:dyDescent="0.3">
      <c r="A19" s="1" t="s">
        <v>44</v>
      </c>
      <c r="B19" s="1" t="s">
        <v>8</v>
      </c>
      <c r="C19" s="2">
        <v>45533.869006018518</v>
      </c>
      <c r="D19" s="2">
        <v>45526.554409722223</v>
      </c>
      <c r="E19" s="2">
        <v>45527.690510115739</v>
      </c>
      <c r="F19" s="1" t="s">
        <v>3021</v>
      </c>
      <c r="G19" s="1" t="s">
        <v>3082</v>
      </c>
      <c r="H19">
        <v>2024</v>
      </c>
      <c r="I19" s="1" t="s">
        <v>7511</v>
      </c>
      <c r="J19" s="1" t="s">
        <v>7512</v>
      </c>
    </row>
    <row r="20" spans="1:10" x14ac:dyDescent="0.3">
      <c r="A20" s="1" t="s">
        <v>46</v>
      </c>
      <c r="B20" s="1" t="s">
        <v>8</v>
      </c>
      <c r="C20" s="2">
        <v>45533.869026180553</v>
      </c>
      <c r="D20" s="2">
        <v>45526.554490740738</v>
      </c>
      <c r="E20" s="2">
        <v>45527.690510416665</v>
      </c>
      <c r="F20" s="1" t="s">
        <v>3021</v>
      </c>
      <c r="G20" s="1" t="s">
        <v>3085</v>
      </c>
      <c r="H20">
        <v>2024</v>
      </c>
      <c r="I20" s="1" t="s">
        <v>7513</v>
      </c>
      <c r="J20" s="1" t="s">
        <v>7514</v>
      </c>
    </row>
    <row r="21" spans="1:10" x14ac:dyDescent="0.3">
      <c r="A21" s="1" t="s">
        <v>48</v>
      </c>
      <c r="B21" s="1" t="s">
        <v>8</v>
      </c>
      <c r="C21" s="2">
        <v>45533.86906138889</v>
      </c>
      <c r="D21" s="2">
        <v>45526.554548611108</v>
      </c>
      <c r="E21" s="2">
        <v>45527.690510555556</v>
      </c>
      <c r="F21" s="1" t="s">
        <v>3021</v>
      </c>
      <c r="G21" s="1" t="s">
        <v>3088</v>
      </c>
      <c r="H21">
        <v>2024</v>
      </c>
      <c r="I21" s="1" t="s">
        <v>7515</v>
      </c>
      <c r="J21" s="1" t="s">
        <v>7516</v>
      </c>
    </row>
    <row r="22" spans="1:10" x14ac:dyDescent="0.3">
      <c r="A22" s="1" t="s">
        <v>50</v>
      </c>
      <c r="B22" s="1" t="s">
        <v>8</v>
      </c>
      <c r="C22" s="2">
        <v>45533.869076273149</v>
      </c>
      <c r="D22" s="2">
        <v>45526.554618055554</v>
      </c>
      <c r="E22" s="2">
        <v>45527.690511203706</v>
      </c>
      <c r="F22" s="1" t="s">
        <v>3021</v>
      </c>
      <c r="G22" s="1" t="s">
        <v>3091</v>
      </c>
      <c r="H22">
        <v>2024</v>
      </c>
      <c r="I22" s="1" t="s">
        <v>7517</v>
      </c>
      <c r="J22" s="1" t="s">
        <v>7518</v>
      </c>
    </row>
    <row r="23" spans="1:10" x14ac:dyDescent="0.3">
      <c r="A23" s="1" t="s">
        <v>52</v>
      </c>
      <c r="B23" s="1" t="s">
        <v>8</v>
      </c>
      <c r="C23" s="2">
        <v>45533.869106307873</v>
      </c>
      <c r="D23" s="2">
        <v>45526.554664351854</v>
      </c>
      <c r="E23" s="2">
        <v>45527.690511006942</v>
      </c>
      <c r="F23" s="1" t="s">
        <v>3021</v>
      </c>
      <c r="G23" s="1" t="s">
        <v>3094</v>
      </c>
      <c r="H23">
        <v>2024</v>
      </c>
      <c r="I23" s="1" t="s">
        <v>7519</v>
      </c>
      <c r="J23" s="1" t="s">
        <v>7520</v>
      </c>
    </row>
    <row r="24" spans="1:10" x14ac:dyDescent="0.3">
      <c r="A24" s="1" t="s">
        <v>54</v>
      </c>
      <c r="B24" s="1" t="s">
        <v>8</v>
      </c>
      <c r="C24" s="2">
        <v>45533.869138796297</v>
      </c>
      <c r="D24" s="2">
        <v>45526.554710648146</v>
      </c>
      <c r="E24" s="2">
        <v>45527.6905112963</v>
      </c>
      <c r="F24" s="1" t="s">
        <v>3021</v>
      </c>
      <c r="G24" s="1" t="s">
        <v>3097</v>
      </c>
      <c r="H24">
        <v>2024</v>
      </c>
      <c r="I24" s="1" t="s">
        <v>7521</v>
      </c>
      <c r="J24" s="1" t="s">
        <v>7522</v>
      </c>
    </row>
    <row r="25" spans="1:10" x14ac:dyDescent="0.3">
      <c r="A25" s="1" t="s">
        <v>56</v>
      </c>
      <c r="B25" s="1" t="s">
        <v>8</v>
      </c>
      <c r="C25" s="2">
        <v>45533.86917604167</v>
      </c>
      <c r="D25" s="2">
        <v>45526.555023148147</v>
      </c>
      <c r="E25" s="2">
        <v>45527.690511631947</v>
      </c>
      <c r="F25" s="1" t="s">
        <v>3021</v>
      </c>
      <c r="G25" s="1" t="s">
        <v>3100</v>
      </c>
      <c r="H25">
        <v>2024</v>
      </c>
      <c r="I25" s="1" t="s">
        <v>7523</v>
      </c>
      <c r="J25" s="1" t="s">
        <v>7524</v>
      </c>
    </row>
    <row r="26" spans="1:10" x14ac:dyDescent="0.3">
      <c r="A26" s="1" t="s">
        <v>58</v>
      </c>
      <c r="B26" s="1" t="s">
        <v>8</v>
      </c>
      <c r="C26" s="2">
        <v>45533.869187824072</v>
      </c>
      <c r="D26" s="2">
        <v>45526.555196759262</v>
      </c>
      <c r="E26" s="2">
        <v>45527.690511793982</v>
      </c>
      <c r="F26" s="1" t="s">
        <v>3021</v>
      </c>
      <c r="G26" s="1" t="s">
        <v>3103</v>
      </c>
      <c r="H26">
        <v>2024</v>
      </c>
      <c r="I26" s="1" t="s">
        <v>7525</v>
      </c>
      <c r="J26" s="1" t="s">
        <v>7526</v>
      </c>
    </row>
    <row r="27" spans="1:10" x14ac:dyDescent="0.3">
      <c r="A27" s="1" t="s">
        <v>60</v>
      </c>
      <c r="B27" s="1" t="s">
        <v>8</v>
      </c>
      <c r="C27" s="2">
        <v>45533.86925009259</v>
      </c>
      <c r="D27" s="2">
        <v>45526.555254629631</v>
      </c>
      <c r="E27" s="2">
        <v>45527.690512465277</v>
      </c>
      <c r="F27" s="1" t="s">
        <v>3021</v>
      </c>
      <c r="G27" s="1" t="s">
        <v>3106</v>
      </c>
      <c r="H27">
        <v>2024</v>
      </c>
      <c r="I27" s="1" t="s">
        <v>7527</v>
      </c>
      <c r="J27" s="1" t="s">
        <v>7528</v>
      </c>
    </row>
    <row r="28" spans="1:10" x14ac:dyDescent="0.3">
      <c r="A28" s="1" t="s">
        <v>62</v>
      </c>
      <c r="B28" s="1" t="s">
        <v>8</v>
      </c>
      <c r="C28" s="2">
        <v>45533.869279548613</v>
      </c>
      <c r="D28" s="2">
        <v>45526.555312500001</v>
      </c>
      <c r="E28" s="2">
        <v>45527.69051202546</v>
      </c>
      <c r="F28" s="1" t="s">
        <v>3021</v>
      </c>
      <c r="G28" s="1" t="s">
        <v>3109</v>
      </c>
      <c r="H28">
        <v>2024</v>
      </c>
      <c r="I28" s="1" t="s">
        <v>7529</v>
      </c>
      <c r="J28" s="1" t="s">
        <v>7530</v>
      </c>
    </row>
    <row r="29" spans="1:10" x14ac:dyDescent="0.3">
      <c r="A29" s="1" t="s">
        <v>64</v>
      </c>
      <c r="B29" s="1" t="s">
        <v>8</v>
      </c>
      <c r="C29" s="2">
        <v>45533.869312881943</v>
      </c>
      <c r="D29" s="2">
        <v>45526.55541666667</v>
      </c>
      <c r="E29" s="2">
        <v>45527.690512314817</v>
      </c>
      <c r="F29" s="1" t="s">
        <v>3021</v>
      </c>
      <c r="G29" s="1" t="s">
        <v>3112</v>
      </c>
      <c r="H29">
        <v>2024</v>
      </c>
      <c r="I29" s="1" t="s">
        <v>7531</v>
      </c>
      <c r="J29" s="1" t="s">
        <v>7532</v>
      </c>
    </row>
    <row r="30" spans="1:10" x14ac:dyDescent="0.3">
      <c r="A30" s="1" t="s">
        <v>66</v>
      </c>
      <c r="B30" s="1" t="s">
        <v>8</v>
      </c>
      <c r="C30" s="2">
        <v>45533.869339432873</v>
      </c>
      <c r="D30" s="2">
        <v>45526.55537037037</v>
      </c>
      <c r="E30" s="2">
        <v>45527.69051266204</v>
      </c>
      <c r="F30" s="1" t="s">
        <v>3021</v>
      </c>
      <c r="G30" s="1" t="s">
        <v>3115</v>
      </c>
      <c r="H30">
        <v>2024</v>
      </c>
      <c r="I30" s="1" t="s">
        <v>7533</v>
      </c>
      <c r="J30" s="1" t="s">
        <v>7534</v>
      </c>
    </row>
    <row r="31" spans="1:10" x14ac:dyDescent="0.3">
      <c r="A31" s="1" t="s">
        <v>68</v>
      </c>
      <c r="B31" s="1" t="s">
        <v>8</v>
      </c>
      <c r="C31" s="2">
        <v>45533.869358541669</v>
      </c>
      <c r="D31" s="2">
        <v>45526.555474537039</v>
      </c>
      <c r="E31" s="2">
        <v>45527.690512534726</v>
      </c>
      <c r="F31" s="1" t="s">
        <v>3021</v>
      </c>
      <c r="G31" s="1" t="s">
        <v>3118</v>
      </c>
      <c r="H31">
        <v>2024</v>
      </c>
      <c r="I31" s="1" t="s">
        <v>7535</v>
      </c>
      <c r="J31" s="1" t="s">
        <v>7536</v>
      </c>
    </row>
    <row r="32" spans="1:10" x14ac:dyDescent="0.3">
      <c r="A32" s="1" t="s">
        <v>70</v>
      </c>
      <c r="B32" s="1" t="s">
        <v>8</v>
      </c>
      <c r="C32" s="2">
        <v>45533.869368796295</v>
      </c>
      <c r="D32" s="2">
        <v>45526.555578703701</v>
      </c>
      <c r="E32" s="2">
        <v>45527.690513229165</v>
      </c>
      <c r="F32" s="1" t="s">
        <v>3021</v>
      </c>
      <c r="G32" s="1" t="s">
        <v>3121</v>
      </c>
      <c r="H32">
        <v>2024</v>
      </c>
      <c r="I32" s="1" t="s">
        <v>7537</v>
      </c>
      <c r="J32" s="1" t="s">
        <v>7538</v>
      </c>
    </row>
    <row r="33" spans="1:10" x14ac:dyDescent="0.3">
      <c r="A33" s="1" t="s">
        <v>72</v>
      </c>
      <c r="B33" s="1" t="s">
        <v>8</v>
      </c>
      <c r="C33" s="2">
        <v>45533.869396087961</v>
      </c>
      <c r="D33" s="2">
        <v>45526.555636574078</v>
      </c>
      <c r="E33" s="2">
        <v>45527.690513368056</v>
      </c>
      <c r="F33" s="1" t="s">
        <v>3021</v>
      </c>
      <c r="G33" s="1" t="s">
        <v>3124</v>
      </c>
      <c r="H33">
        <v>2024</v>
      </c>
      <c r="I33" s="1" t="s">
        <v>7539</v>
      </c>
      <c r="J33" s="1" t="s">
        <v>7540</v>
      </c>
    </row>
    <row r="34" spans="1:10" x14ac:dyDescent="0.3">
      <c r="A34" s="1" t="s">
        <v>74</v>
      </c>
      <c r="B34" s="1" t="s">
        <v>8</v>
      </c>
      <c r="C34" s="2">
        <v>45533.869418506947</v>
      </c>
      <c r="D34" s="2">
        <v>45526.555694444447</v>
      </c>
      <c r="E34" s="2">
        <v>45527.690512881942</v>
      </c>
      <c r="F34" s="1" t="s">
        <v>3021</v>
      </c>
      <c r="G34" s="1" t="s">
        <v>3127</v>
      </c>
      <c r="H34">
        <v>2024</v>
      </c>
      <c r="I34" s="1" t="s">
        <v>7541</v>
      </c>
      <c r="J34" s="1" t="s">
        <v>7542</v>
      </c>
    </row>
    <row r="35" spans="1:10" x14ac:dyDescent="0.3">
      <c r="A35" s="1" t="s">
        <v>76</v>
      </c>
      <c r="B35" s="1" t="s">
        <v>8</v>
      </c>
      <c r="C35" s="2">
        <v>45533.86943604167</v>
      </c>
      <c r="D35" s="2">
        <v>45526.555752314816</v>
      </c>
      <c r="E35" s="2">
        <v>45527.690513055553</v>
      </c>
      <c r="F35" s="1" t="s">
        <v>3021</v>
      </c>
      <c r="G35" s="1" t="s">
        <v>3130</v>
      </c>
      <c r="H35">
        <v>2024</v>
      </c>
      <c r="I35" s="1" t="s">
        <v>7543</v>
      </c>
      <c r="J35" s="1" t="s">
        <v>7544</v>
      </c>
    </row>
    <row r="36" spans="1:10" x14ac:dyDescent="0.3">
      <c r="A36" s="1" t="s">
        <v>78</v>
      </c>
      <c r="B36" s="1" t="s">
        <v>8</v>
      </c>
      <c r="C36" s="2">
        <v>45533.869468344907</v>
      </c>
      <c r="D36" s="2">
        <v>45526.555798611109</v>
      </c>
      <c r="E36" s="2">
        <v>45527.690513287038</v>
      </c>
      <c r="F36" s="1" t="s">
        <v>3021</v>
      </c>
      <c r="G36" s="1" t="s">
        <v>3133</v>
      </c>
      <c r="H36">
        <v>2024</v>
      </c>
      <c r="I36" s="1" t="s">
        <v>7545</v>
      </c>
      <c r="J36" s="1" t="s">
        <v>7546</v>
      </c>
    </row>
    <row r="37" spans="1:10" x14ac:dyDescent="0.3">
      <c r="A37" s="1" t="s">
        <v>80</v>
      </c>
      <c r="B37" s="1" t="s">
        <v>8</v>
      </c>
      <c r="C37" s="2">
        <v>45533.869484317132</v>
      </c>
      <c r="D37" s="2">
        <v>45526.555868055555</v>
      </c>
      <c r="E37" s="2">
        <v>45527.690513518515</v>
      </c>
      <c r="F37" s="1" t="s">
        <v>3021</v>
      </c>
      <c r="G37" s="1" t="s">
        <v>3136</v>
      </c>
      <c r="H37">
        <v>2024</v>
      </c>
      <c r="I37" s="1" t="s">
        <v>7547</v>
      </c>
      <c r="J37" s="1" t="s">
        <v>7548</v>
      </c>
    </row>
    <row r="38" spans="1:10" x14ac:dyDescent="0.3">
      <c r="A38" s="1" t="s">
        <v>82</v>
      </c>
      <c r="B38" s="1" t="s">
        <v>8</v>
      </c>
      <c r="C38" s="2">
        <v>45533.869496388892</v>
      </c>
      <c r="D38" s="2">
        <v>45526.555960648147</v>
      </c>
      <c r="E38" s="2">
        <v>45527.690513981484</v>
      </c>
      <c r="F38" s="1" t="s">
        <v>3021</v>
      </c>
      <c r="G38" s="1" t="s">
        <v>3139</v>
      </c>
      <c r="H38">
        <v>2024</v>
      </c>
      <c r="I38" s="1" t="s">
        <v>7549</v>
      </c>
      <c r="J38" s="1" t="s">
        <v>7550</v>
      </c>
    </row>
    <row r="39" spans="1:10" x14ac:dyDescent="0.3">
      <c r="A39" s="1" t="s">
        <v>84</v>
      </c>
      <c r="B39" s="1" t="s">
        <v>8</v>
      </c>
      <c r="C39" s="2">
        <v>45533.869506331015</v>
      </c>
      <c r="D39" s="2">
        <v>45526.556018518517</v>
      </c>
      <c r="E39" s="2">
        <v>45527.690513726855</v>
      </c>
      <c r="F39" s="1" t="s">
        <v>3021</v>
      </c>
      <c r="G39" s="1" t="s">
        <v>3142</v>
      </c>
      <c r="H39">
        <v>2024</v>
      </c>
      <c r="I39" s="1" t="s">
        <v>7551</v>
      </c>
      <c r="J39" s="1" t="s">
        <v>7552</v>
      </c>
    </row>
    <row r="40" spans="1:10" x14ac:dyDescent="0.3">
      <c r="A40" s="1" t="s">
        <v>86</v>
      </c>
      <c r="B40" s="1" t="s">
        <v>8</v>
      </c>
      <c r="C40" s="2">
        <v>45533.869526655093</v>
      </c>
      <c r="D40" s="2">
        <v>45526.55609953704</v>
      </c>
      <c r="E40" s="2">
        <v>45527.690514050926</v>
      </c>
      <c r="F40" s="1" t="s">
        <v>3021</v>
      </c>
      <c r="G40" s="1" t="s">
        <v>3145</v>
      </c>
      <c r="H40">
        <v>2024</v>
      </c>
      <c r="I40" s="1" t="s">
        <v>7553</v>
      </c>
      <c r="J40" s="1" t="s">
        <v>7554</v>
      </c>
    </row>
    <row r="41" spans="1:10" x14ac:dyDescent="0.3">
      <c r="A41" s="1" t="s">
        <v>88</v>
      </c>
      <c r="B41" s="1" t="s">
        <v>8</v>
      </c>
      <c r="C41" s="2">
        <v>45533.869551875003</v>
      </c>
      <c r="D41" s="2">
        <v>45526.556192129632</v>
      </c>
      <c r="E41" s="2">
        <v>45527.690514131944</v>
      </c>
      <c r="F41" s="1" t="s">
        <v>3021</v>
      </c>
      <c r="G41" s="1" t="s">
        <v>3148</v>
      </c>
      <c r="H41">
        <v>2023</v>
      </c>
      <c r="I41" s="1" t="s">
        <v>7555</v>
      </c>
      <c r="J41" s="1" t="s">
        <v>7556</v>
      </c>
    </row>
    <row r="42" spans="1:10" x14ac:dyDescent="0.3">
      <c r="A42" s="1" t="s">
        <v>90</v>
      </c>
      <c r="B42" s="1" t="s">
        <v>8</v>
      </c>
      <c r="C42" s="2">
        <v>45533.869573090276</v>
      </c>
      <c r="D42" s="2">
        <v>45526.556342592594</v>
      </c>
      <c r="E42" s="2">
        <v>45527.690514386573</v>
      </c>
      <c r="F42" s="1" t="s">
        <v>3021</v>
      </c>
      <c r="G42" s="1" t="s">
        <v>3151</v>
      </c>
      <c r="H42">
        <v>2024</v>
      </c>
      <c r="I42" s="1" t="s">
        <v>7557</v>
      </c>
      <c r="J42" s="1" t="s">
        <v>7558</v>
      </c>
    </row>
    <row r="43" spans="1:10" x14ac:dyDescent="0.3">
      <c r="A43" s="1" t="s">
        <v>92</v>
      </c>
      <c r="B43" s="1" t="s">
        <v>8</v>
      </c>
      <c r="C43" s="2">
        <v>45533.869614699077</v>
      </c>
      <c r="D43" s="2">
        <v>45526.556805555556</v>
      </c>
      <c r="E43" s="2">
        <v>45527.690514571761</v>
      </c>
      <c r="F43" s="1" t="s">
        <v>3021</v>
      </c>
      <c r="G43" s="1" t="s">
        <v>3154</v>
      </c>
      <c r="H43">
        <v>2024</v>
      </c>
      <c r="I43" s="1" t="s">
        <v>7559</v>
      </c>
      <c r="J43" s="1" t="s">
        <v>7560</v>
      </c>
    </row>
    <row r="44" spans="1:10" x14ac:dyDescent="0.3">
      <c r="A44" s="1" t="s">
        <v>94</v>
      </c>
      <c r="B44" s="1" t="s">
        <v>8</v>
      </c>
      <c r="C44" s="2">
        <v>45533.869637951386</v>
      </c>
      <c r="D44" s="2">
        <v>45526.556944444441</v>
      </c>
      <c r="E44" s="2">
        <v>45527.690514733797</v>
      </c>
      <c r="F44" s="1" t="s">
        <v>3021</v>
      </c>
      <c r="G44" s="1" t="s">
        <v>3157</v>
      </c>
      <c r="H44">
        <v>2024</v>
      </c>
      <c r="I44" s="1" t="s">
        <v>7561</v>
      </c>
      <c r="J44" s="1" t="s">
        <v>7562</v>
      </c>
    </row>
    <row r="45" spans="1:10" x14ac:dyDescent="0.3">
      <c r="A45" s="1" t="s">
        <v>96</v>
      </c>
      <c r="B45" s="1" t="s">
        <v>8</v>
      </c>
      <c r="C45" s="2">
        <v>45533.869660763892</v>
      </c>
      <c r="D45" s="2">
        <v>45526.557152777779</v>
      </c>
      <c r="E45" s="2">
        <v>45527.69051482639</v>
      </c>
      <c r="F45" s="1" t="s">
        <v>3021</v>
      </c>
      <c r="G45" s="1" t="s">
        <v>3160</v>
      </c>
      <c r="H45">
        <v>2024</v>
      </c>
      <c r="I45" s="1" t="s">
        <v>7563</v>
      </c>
      <c r="J45" s="1" t="s">
        <v>7564</v>
      </c>
    </row>
    <row r="46" spans="1:10" x14ac:dyDescent="0.3">
      <c r="A46" s="1" t="s">
        <v>98</v>
      </c>
      <c r="B46" s="1" t="s">
        <v>8</v>
      </c>
      <c r="C46" s="2">
        <v>45533.869672569446</v>
      </c>
      <c r="D46" s="2">
        <v>45526.557233796295</v>
      </c>
      <c r="E46" s="2">
        <v>45527.690514988426</v>
      </c>
      <c r="F46" s="1" t="s">
        <v>3021</v>
      </c>
      <c r="G46" s="1" t="s">
        <v>3163</v>
      </c>
      <c r="H46">
        <v>2024</v>
      </c>
      <c r="I46" s="1" t="s">
        <v>7565</v>
      </c>
      <c r="J46" s="1" t="s">
        <v>7566</v>
      </c>
    </row>
    <row r="47" spans="1:10" x14ac:dyDescent="0.3">
      <c r="A47" s="1" t="s">
        <v>100</v>
      </c>
      <c r="B47" s="1" t="s">
        <v>8</v>
      </c>
      <c r="C47" s="2">
        <v>45533.869751921295</v>
      </c>
      <c r="D47" s="2">
        <v>45526.557314814818</v>
      </c>
      <c r="E47" s="2">
        <v>45527.690515173614</v>
      </c>
      <c r="F47" s="1" t="s">
        <v>3021</v>
      </c>
      <c r="G47" s="1" t="s">
        <v>3166</v>
      </c>
      <c r="H47">
        <v>2024</v>
      </c>
      <c r="I47" s="1" t="s">
        <v>7567</v>
      </c>
      <c r="J47" s="1" t="s">
        <v>7568</v>
      </c>
    </row>
    <row r="48" spans="1:10" x14ac:dyDescent="0.3">
      <c r="A48" s="1" t="s">
        <v>102</v>
      </c>
      <c r="B48" s="1" t="s">
        <v>8</v>
      </c>
      <c r="C48" s="2">
        <v>45533.869816134262</v>
      </c>
      <c r="D48" s="2">
        <v>45526.557384259257</v>
      </c>
      <c r="E48" s="2">
        <v>45527.690516782408</v>
      </c>
      <c r="F48" s="1" t="s">
        <v>3021</v>
      </c>
      <c r="G48" s="1" t="s">
        <v>3169</v>
      </c>
      <c r="H48">
        <v>2024</v>
      </c>
      <c r="I48" s="1" t="s">
        <v>7569</v>
      </c>
      <c r="J48" s="1" t="s">
        <v>7570</v>
      </c>
    </row>
    <row r="49" spans="1:10" x14ac:dyDescent="0.3">
      <c r="A49" s="1" t="s">
        <v>104</v>
      </c>
      <c r="B49" s="1" t="s">
        <v>8</v>
      </c>
      <c r="C49" s="2">
        <v>45533.86984684028</v>
      </c>
      <c r="D49" s="2">
        <v>45526.557685185187</v>
      </c>
      <c r="E49" s="2">
        <v>45527.690515775466</v>
      </c>
      <c r="F49" s="1" t="s">
        <v>3021</v>
      </c>
      <c r="G49" s="1" t="s">
        <v>3172</v>
      </c>
      <c r="H49">
        <v>2024</v>
      </c>
      <c r="I49" s="1" t="s">
        <v>7571</v>
      </c>
      <c r="J49" s="1" t="s">
        <v>7572</v>
      </c>
    </row>
    <row r="50" spans="1:10" x14ac:dyDescent="0.3">
      <c r="A50" s="1" t="s">
        <v>106</v>
      </c>
      <c r="B50" s="1" t="s">
        <v>8</v>
      </c>
      <c r="C50" s="2">
        <v>45533.869890104164</v>
      </c>
      <c r="D50" s="2">
        <v>45526.55773148148</v>
      </c>
      <c r="E50" s="2">
        <v>45527.690515416667</v>
      </c>
      <c r="F50" s="1" t="s">
        <v>3021</v>
      </c>
      <c r="G50" s="1" t="s">
        <v>3175</v>
      </c>
      <c r="H50">
        <v>2024</v>
      </c>
      <c r="I50" s="1" t="s">
        <v>7573</v>
      </c>
      <c r="J50" s="1" t="s">
        <v>7574</v>
      </c>
    </row>
    <row r="51" spans="1:10" x14ac:dyDescent="0.3">
      <c r="A51" s="1" t="s">
        <v>108</v>
      </c>
      <c r="B51" s="1" t="s">
        <v>8</v>
      </c>
      <c r="C51" s="2">
        <v>45533.869900983795</v>
      </c>
      <c r="D51" s="2">
        <v>45526.557800925926</v>
      </c>
      <c r="E51" s="2">
        <v>45527.690515694441</v>
      </c>
      <c r="F51" s="1" t="s">
        <v>3021</v>
      </c>
      <c r="G51" s="1" t="s">
        <v>3178</v>
      </c>
      <c r="H51">
        <v>2024</v>
      </c>
      <c r="I51" s="1" t="s">
        <v>7575</v>
      </c>
      <c r="J51" s="1" t="s">
        <v>7576</v>
      </c>
    </row>
    <row r="52" spans="1:10" x14ac:dyDescent="0.3">
      <c r="A52" s="1" t="s">
        <v>110</v>
      </c>
      <c r="B52" s="1" t="s">
        <v>8</v>
      </c>
      <c r="C52" s="2">
        <v>45533.869983009259</v>
      </c>
      <c r="D52" s="2">
        <v>45526.558379629627</v>
      </c>
      <c r="E52" s="2">
        <v>45527.690516435185</v>
      </c>
      <c r="F52" s="1" t="s">
        <v>3021</v>
      </c>
      <c r="G52" s="1" t="s">
        <v>3181</v>
      </c>
      <c r="H52">
        <v>2024</v>
      </c>
      <c r="I52" s="1" t="s">
        <v>7577</v>
      </c>
      <c r="J52" s="1" t="s">
        <v>7578</v>
      </c>
    </row>
    <row r="53" spans="1:10" x14ac:dyDescent="0.3">
      <c r="A53" s="1" t="s">
        <v>112</v>
      </c>
      <c r="B53" s="1" t="s">
        <v>8</v>
      </c>
      <c r="C53" s="2">
        <v>45533.870029618054</v>
      </c>
      <c r="D53" s="2">
        <v>45526.557870370372</v>
      </c>
      <c r="E53" s="2">
        <v>45527.690516111114</v>
      </c>
      <c r="F53" s="1" t="s">
        <v>3021</v>
      </c>
      <c r="G53" s="1" t="s">
        <v>3184</v>
      </c>
      <c r="H53">
        <v>2024</v>
      </c>
      <c r="I53" s="1" t="s">
        <v>7579</v>
      </c>
      <c r="J53" s="1" t="s">
        <v>7580</v>
      </c>
    </row>
    <row r="54" spans="1:10" x14ac:dyDescent="0.3">
      <c r="A54" s="1" t="s">
        <v>114</v>
      </c>
      <c r="B54" s="1" t="s">
        <v>8</v>
      </c>
      <c r="C54" s="2">
        <v>45533.870045162039</v>
      </c>
      <c r="D54" s="2">
        <v>45526.558437500003</v>
      </c>
      <c r="E54" s="2">
        <v>45527.690516539355</v>
      </c>
      <c r="F54" s="1" t="s">
        <v>3021</v>
      </c>
      <c r="G54" s="1" t="s">
        <v>3187</v>
      </c>
      <c r="H54">
        <v>2024</v>
      </c>
      <c r="I54" s="1" t="s">
        <v>7581</v>
      </c>
      <c r="J54" s="1" t="s">
        <v>7582</v>
      </c>
    </row>
    <row r="55" spans="1:10" x14ac:dyDescent="0.3">
      <c r="A55" s="1" t="s">
        <v>116</v>
      </c>
      <c r="B55" s="1" t="s">
        <v>8</v>
      </c>
      <c r="C55" s="2">
        <v>45533.870064409719</v>
      </c>
      <c r="D55" s="2">
        <v>45526.558993055558</v>
      </c>
      <c r="E55" s="2">
        <v>45527.690517187497</v>
      </c>
      <c r="F55" s="1" t="s">
        <v>3021</v>
      </c>
      <c r="G55" s="1" t="s">
        <v>3190</v>
      </c>
      <c r="H55">
        <v>2024</v>
      </c>
      <c r="I55" s="1" t="s">
        <v>7583</v>
      </c>
      <c r="J55" s="1" t="s">
        <v>7584</v>
      </c>
    </row>
    <row r="56" spans="1:10" x14ac:dyDescent="0.3">
      <c r="A56" s="1" t="s">
        <v>118</v>
      </c>
      <c r="B56" s="1" t="s">
        <v>8</v>
      </c>
      <c r="C56" s="2">
        <v>45533.87007232639</v>
      </c>
      <c r="D56" s="2">
        <v>45526.559120370373</v>
      </c>
      <c r="E56" s="2">
        <v>45527.690517731484</v>
      </c>
      <c r="F56" s="1" t="s">
        <v>3021</v>
      </c>
      <c r="G56" s="1" t="s">
        <v>3193</v>
      </c>
      <c r="H56">
        <v>2024</v>
      </c>
      <c r="I56" s="1" t="s">
        <v>7585</v>
      </c>
      <c r="J56" s="1" t="s">
        <v>7586</v>
      </c>
    </row>
    <row r="57" spans="1:10" x14ac:dyDescent="0.3">
      <c r="A57" s="1" t="s">
        <v>120</v>
      </c>
      <c r="B57" s="1" t="s">
        <v>8</v>
      </c>
      <c r="C57" s="2">
        <v>45533.870080127315</v>
      </c>
      <c r="D57" s="2">
        <v>45526.558495370373</v>
      </c>
      <c r="E57" s="2">
        <v>45527.690516620372</v>
      </c>
      <c r="F57" s="1" t="s">
        <v>3021</v>
      </c>
      <c r="G57" s="1" t="s">
        <v>3196</v>
      </c>
      <c r="H57">
        <v>2024</v>
      </c>
      <c r="I57" s="1" t="s">
        <v>7587</v>
      </c>
      <c r="J57" s="1" t="s">
        <v>7588</v>
      </c>
    </row>
    <row r="58" spans="1:10" x14ac:dyDescent="0.3">
      <c r="A58" s="1" t="s">
        <v>122</v>
      </c>
      <c r="B58" s="1" t="s">
        <v>8</v>
      </c>
      <c r="C58" s="2">
        <v>45533.870090706019</v>
      </c>
      <c r="D58" s="2">
        <v>45526.559236111112</v>
      </c>
      <c r="E58" s="2">
        <v>45527.690517905095</v>
      </c>
      <c r="F58" s="1" t="s">
        <v>3021</v>
      </c>
      <c r="G58" s="1" t="s">
        <v>3199</v>
      </c>
      <c r="H58">
        <v>2024</v>
      </c>
      <c r="I58" s="1" t="s">
        <v>7589</v>
      </c>
      <c r="J58" s="1" t="s">
        <v>7590</v>
      </c>
    </row>
    <row r="59" spans="1:10" x14ac:dyDescent="0.3">
      <c r="A59" s="1" t="s">
        <v>124</v>
      </c>
      <c r="B59" s="1" t="s">
        <v>8</v>
      </c>
      <c r="C59" s="2">
        <v>45533.870111180557</v>
      </c>
      <c r="D59" s="2">
        <v>45526.559305555558</v>
      </c>
      <c r="E59" s="2">
        <v>45527.690518229167</v>
      </c>
      <c r="F59" s="1" t="s">
        <v>3021</v>
      </c>
      <c r="G59" s="1" t="s">
        <v>3202</v>
      </c>
      <c r="H59">
        <v>2024</v>
      </c>
      <c r="I59" s="1" t="s">
        <v>7591</v>
      </c>
      <c r="J59" s="1" t="s">
        <v>7592</v>
      </c>
    </row>
    <row r="60" spans="1:10" x14ac:dyDescent="0.3">
      <c r="A60" s="1" t="s">
        <v>126</v>
      </c>
      <c r="B60" s="1" t="s">
        <v>8</v>
      </c>
      <c r="C60" s="2">
        <v>45533.870164918982</v>
      </c>
      <c r="D60" s="2">
        <v>45526.559351851851</v>
      </c>
      <c r="E60" s="2">
        <v>45527.690517812502</v>
      </c>
      <c r="F60" s="1" t="s">
        <v>3021</v>
      </c>
      <c r="G60" s="1" t="s">
        <v>3205</v>
      </c>
      <c r="H60">
        <v>2024</v>
      </c>
      <c r="I60" s="1" t="s">
        <v>7593</v>
      </c>
      <c r="J60" s="1" t="s">
        <v>7594</v>
      </c>
    </row>
    <row r="61" spans="1:10" x14ac:dyDescent="0.3">
      <c r="A61" s="1" t="s">
        <v>128</v>
      </c>
      <c r="B61" s="1" t="s">
        <v>8</v>
      </c>
      <c r="C61" s="2">
        <v>45533.870175543983</v>
      </c>
      <c r="D61" s="2">
        <v>45526.559432870374</v>
      </c>
      <c r="E61" s="2">
        <v>45527.690517974537</v>
      </c>
      <c r="F61" s="1" t="s">
        <v>3021</v>
      </c>
      <c r="G61" s="1" t="s">
        <v>3208</v>
      </c>
      <c r="H61">
        <v>2024</v>
      </c>
      <c r="I61" s="1" t="s">
        <v>7595</v>
      </c>
      <c r="J61" s="1" t="s">
        <v>7596</v>
      </c>
    </row>
    <row r="62" spans="1:10" x14ac:dyDescent="0.3">
      <c r="A62" s="1" t="s">
        <v>130</v>
      </c>
      <c r="B62" s="1" t="s">
        <v>8</v>
      </c>
      <c r="C62" s="2">
        <v>45533.870206504631</v>
      </c>
      <c r="D62" s="2">
        <v>45526.559479166666</v>
      </c>
      <c r="E62" s="2">
        <v>45527.690518055555</v>
      </c>
      <c r="F62" s="1" t="s">
        <v>3021</v>
      </c>
      <c r="G62" s="1" t="s">
        <v>3211</v>
      </c>
      <c r="H62">
        <v>2024</v>
      </c>
      <c r="I62" s="1" t="s">
        <v>7597</v>
      </c>
      <c r="J62" s="1" t="s">
        <v>7598</v>
      </c>
    </row>
    <row r="63" spans="1:10" x14ac:dyDescent="0.3">
      <c r="A63" s="1" t="s">
        <v>132</v>
      </c>
      <c r="B63" s="1" t="s">
        <v>8</v>
      </c>
      <c r="C63" s="2">
        <v>45533.870237256946</v>
      </c>
      <c r="D63" s="2">
        <v>45526.559652777774</v>
      </c>
      <c r="E63" s="2">
        <v>45527.69051847222</v>
      </c>
      <c r="F63" s="1" t="s">
        <v>3021</v>
      </c>
      <c r="G63" s="1" t="s">
        <v>3214</v>
      </c>
      <c r="H63">
        <v>2024</v>
      </c>
      <c r="I63" s="1" t="s">
        <v>7599</v>
      </c>
      <c r="J63" s="1" t="s">
        <v>7600</v>
      </c>
    </row>
    <row r="64" spans="1:10" x14ac:dyDescent="0.3">
      <c r="A64" s="1" t="s">
        <v>134</v>
      </c>
      <c r="B64" s="1" t="s">
        <v>8</v>
      </c>
      <c r="C64" s="2">
        <v>45533.870300023147</v>
      </c>
      <c r="D64" s="2">
        <v>45526.559791666667</v>
      </c>
      <c r="E64" s="2">
        <v>45527.690518298608</v>
      </c>
      <c r="F64" s="1" t="s">
        <v>3021</v>
      </c>
      <c r="G64" s="1" t="s">
        <v>3217</v>
      </c>
      <c r="H64">
        <v>2024</v>
      </c>
      <c r="I64" s="1" t="s">
        <v>7601</v>
      </c>
      <c r="J64" s="1" t="s">
        <v>7602</v>
      </c>
    </row>
    <row r="65" spans="1:10" x14ac:dyDescent="0.3">
      <c r="A65" s="1" t="s">
        <v>136</v>
      </c>
      <c r="B65" s="1" t="s">
        <v>8</v>
      </c>
      <c r="C65" s="2">
        <v>45533.870306979166</v>
      </c>
      <c r="D65" s="2">
        <v>45526.559849537036</v>
      </c>
      <c r="E65" s="2">
        <v>45527.690518854164</v>
      </c>
      <c r="F65" s="1" t="s">
        <v>3021</v>
      </c>
      <c r="G65" s="1" t="s">
        <v>3220</v>
      </c>
      <c r="H65">
        <v>2024</v>
      </c>
      <c r="I65" s="1" t="s">
        <v>7603</v>
      </c>
      <c r="J65" s="1" t="s">
        <v>7604</v>
      </c>
    </row>
    <row r="66" spans="1:10" x14ac:dyDescent="0.3">
      <c r="A66" s="1" t="s">
        <v>138</v>
      </c>
      <c r="B66" s="1" t="s">
        <v>8</v>
      </c>
      <c r="C66" s="2">
        <v>45533.870327407407</v>
      </c>
      <c r="D66" s="2">
        <v>45526.559953703705</v>
      </c>
      <c r="E66" s="2">
        <v>45527.690519062497</v>
      </c>
      <c r="F66" s="1" t="s">
        <v>3021</v>
      </c>
      <c r="G66" s="1" t="s">
        <v>3223</v>
      </c>
      <c r="H66">
        <v>2024</v>
      </c>
      <c r="I66" s="1" t="s">
        <v>7605</v>
      </c>
      <c r="J66" s="1" t="s">
        <v>7606</v>
      </c>
    </row>
    <row r="67" spans="1:10" x14ac:dyDescent="0.3">
      <c r="A67" s="1" t="s">
        <v>140</v>
      </c>
      <c r="B67" s="1" t="s">
        <v>8</v>
      </c>
      <c r="C67" s="2">
        <v>45533.870347337965</v>
      </c>
      <c r="D67" s="2">
        <v>45526.560011574074</v>
      </c>
      <c r="E67" s="2">
        <v>45527.69051915509</v>
      </c>
      <c r="F67" s="1" t="s">
        <v>3021</v>
      </c>
      <c r="G67" s="1" t="s">
        <v>3226</v>
      </c>
      <c r="H67">
        <v>2024</v>
      </c>
      <c r="I67" s="1" t="s">
        <v>7607</v>
      </c>
      <c r="J67" s="1" t="s">
        <v>7608</v>
      </c>
    </row>
    <row r="68" spans="1:10" x14ac:dyDescent="0.3">
      <c r="A68" s="1" t="s">
        <v>142</v>
      </c>
      <c r="B68" s="1" t="s">
        <v>8</v>
      </c>
      <c r="C68" s="2">
        <v>45533.870373831021</v>
      </c>
      <c r="D68" s="2">
        <v>45526.560057870367</v>
      </c>
      <c r="E68" s="2">
        <v>45527.690519236108</v>
      </c>
      <c r="F68" s="1" t="s">
        <v>3021</v>
      </c>
      <c r="G68" s="1" t="s">
        <v>3229</v>
      </c>
      <c r="H68">
        <v>2024</v>
      </c>
      <c r="I68" s="1" t="s">
        <v>7609</v>
      </c>
      <c r="J68" s="1" t="s">
        <v>7610</v>
      </c>
    </row>
    <row r="69" spans="1:10" x14ac:dyDescent="0.3">
      <c r="A69" s="1" t="s">
        <v>144</v>
      </c>
      <c r="B69" s="1" t="s">
        <v>8</v>
      </c>
      <c r="C69" s="2">
        <v>45533.870401087966</v>
      </c>
      <c r="D69" s="2">
        <v>45526.560104166667</v>
      </c>
      <c r="E69" s="2">
        <v>45527.690519328702</v>
      </c>
      <c r="F69" s="1" t="s">
        <v>3021</v>
      </c>
      <c r="G69" s="1" t="s">
        <v>3232</v>
      </c>
      <c r="H69">
        <v>2024</v>
      </c>
      <c r="I69" s="1" t="s">
        <v>7611</v>
      </c>
      <c r="J69" s="1" t="s">
        <v>7612</v>
      </c>
    </row>
    <row r="70" spans="1:10" x14ac:dyDescent="0.3">
      <c r="A70" s="1" t="s">
        <v>146</v>
      </c>
      <c r="B70" s="1" t="s">
        <v>8</v>
      </c>
      <c r="C70" s="2">
        <v>45533.870419293984</v>
      </c>
      <c r="D70" s="2">
        <v>45526.560439814813</v>
      </c>
      <c r="E70" s="2">
        <v>45527.690519745367</v>
      </c>
      <c r="F70" s="1" t="s">
        <v>3021</v>
      </c>
      <c r="G70" s="1" t="s">
        <v>3235</v>
      </c>
      <c r="H70">
        <v>2024</v>
      </c>
      <c r="I70" s="1" t="s">
        <v>7613</v>
      </c>
      <c r="J70" s="1" t="s">
        <v>7614</v>
      </c>
    </row>
    <row r="71" spans="1:10" x14ac:dyDescent="0.3">
      <c r="A71" s="1" t="s">
        <v>148</v>
      </c>
      <c r="B71" s="1" t="s">
        <v>8</v>
      </c>
      <c r="C71" s="2">
        <v>45533.870495150462</v>
      </c>
      <c r="D71" s="2">
        <v>45526.560543981483</v>
      </c>
      <c r="E71" s="2">
        <v>45527.690519942131</v>
      </c>
      <c r="F71" s="1" t="s">
        <v>3021</v>
      </c>
      <c r="G71" s="1" t="s">
        <v>3238</v>
      </c>
      <c r="H71">
        <v>2023</v>
      </c>
      <c r="I71" s="1" t="s">
        <v>7615</v>
      </c>
      <c r="J71" s="1" t="s">
        <v>7616</v>
      </c>
    </row>
    <row r="72" spans="1:10" x14ac:dyDescent="0.3">
      <c r="A72" s="1" t="s">
        <v>150</v>
      </c>
      <c r="B72" s="1" t="s">
        <v>8</v>
      </c>
      <c r="C72" s="2">
        <v>45533.870542326389</v>
      </c>
      <c r="D72" s="2">
        <v>45526.560601851852</v>
      </c>
      <c r="E72" s="2">
        <v>45527.690519675925</v>
      </c>
      <c r="F72" s="1" t="s">
        <v>3021</v>
      </c>
      <c r="G72" s="1" t="s">
        <v>3241</v>
      </c>
      <c r="H72">
        <v>2023</v>
      </c>
      <c r="I72" s="1" t="s">
        <v>7617</v>
      </c>
      <c r="J72" s="1" t="s">
        <v>7618</v>
      </c>
    </row>
    <row r="73" spans="1:10" x14ac:dyDescent="0.3">
      <c r="A73" s="1" t="s">
        <v>152</v>
      </c>
      <c r="B73" s="1" t="s">
        <v>8</v>
      </c>
      <c r="C73" s="2">
        <v>45533.870557199072</v>
      </c>
      <c r="D73" s="2">
        <v>45526.560671296298</v>
      </c>
      <c r="E73" s="2">
        <v>45527.690520254633</v>
      </c>
      <c r="F73" s="1" t="s">
        <v>3021</v>
      </c>
      <c r="G73" s="1" t="s">
        <v>3244</v>
      </c>
      <c r="H73">
        <v>2024</v>
      </c>
      <c r="I73" s="1" t="s">
        <v>7619</v>
      </c>
      <c r="J73" s="1" t="s">
        <v>7620</v>
      </c>
    </row>
    <row r="74" spans="1:10" x14ac:dyDescent="0.3">
      <c r="A74" s="1" t="s">
        <v>154</v>
      </c>
      <c r="B74" s="1" t="s">
        <v>8</v>
      </c>
      <c r="C74" s="2">
        <v>45533.870577534719</v>
      </c>
      <c r="D74" s="2">
        <v>45526.560798611114</v>
      </c>
      <c r="E74" s="2">
        <v>45527.69052059028</v>
      </c>
      <c r="F74" s="1" t="s">
        <v>3021</v>
      </c>
      <c r="G74" s="1" t="s">
        <v>3247</v>
      </c>
      <c r="H74">
        <v>2024</v>
      </c>
      <c r="I74" s="1" t="s">
        <v>7621</v>
      </c>
      <c r="J74" s="1" t="s">
        <v>7622</v>
      </c>
    </row>
    <row r="75" spans="1:10" x14ac:dyDescent="0.3">
      <c r="A75" s="1" t="s">
        <v>156</v>
      </c>
      <c r="B75" s="1" t="s">
        <v>8</v>
      </c>
      <c r="C75" s="2">
        <v>45533.87060008102</v>
      </c>
      <c r="D75" s="2">
        <v>45526.560868055552</v>
      </c>
      <c r="E75" s="2">
        <v>45527.690520173608</v>
      </c>
      <c r="F75" s="1" t="s">
        <v>3021</v>
      </c>
      <c r="G75" s="1" t="s">
        <v>3249</v>
      </c>
      <c r="H75">
        <v>2024</v>
      </c>
      <c r="I75" s="1" t="s">
        <v>7623</v>
      </c>
      <c r="J75" s="1" t="s">
        <v>7624</v>
      </c>
    </row>
    <row r="76" spans="1:10" x14ac:dyDescent="0.3">
      <c r="A76" s="1" t="s">
        <v>158</v>
      </c>
      <c r="B76" s="1" t="s">
        <v>8</v>
      </c>
      <c r="C76" s="2">
        <v>45533.870627175929</v>
      </c>
      <c r="D76" s="2">
        <v>45526.560937499999</v>
      </c>
      <c r="E76" s="2">
        <v>45527.690520787037</v>
      </c>
      <c r="F76" s="1" t="s">
        <v>3021</v>
      </c>
      <c r="G76" s="1" t="s">
        <v>3252</v>
      </c>
      <c r="H76">
        <v>2024</v>
      </c>
      <c r="I76" s="1" t="s">
        <v>7625</v>
      </c>
      <c r="J76" s="1" t="s">
        <v>7626</v>
      </c>
    </row>
    <row r="77" spans="1:10" x14ac:dyDescent="0.3">
      <c r="A77" s="1" t="s">
        <v>160</v>
      </c>
      <c r="B77" s="1" t="s">
        <v>8</v>
      </c>
      <c r="C77" s="2">
        <v>45533.870649456017</v>
      </c>
      <c r="D77" s="2">
        <v>45526.560983796298</v>
      </c>
      <c r="E77" s="2">
        <v>45527.690520509263</v>
      </c>
      <c r="F77" s="1" t="s">
        <v>3021</v>
      </c>
      <c r="G77" s="1" t="s">
        <v>3255</v>
      </c>
      <c r="H77">
        <v>2024</v>
      </c>
      <c r="I77" s="1" t="s">
        <v>7627</v>
      </c>
      <c r="J77" s="1" t="s">
        <v>7628</v>
      </c>
    </row>
    <row r="78" spans="1:10" x14ac:dyDescent="0.3">
      <c r="A78" s="1" t="s">
        <v>162</v>
      </c>
      <c r="B78" s="1" t="s">
        <v>8</v>
      </c>
      <c r="C78" s="2">
        <v>45533.870670138887</v>
      </c>
      <c r="D78" s="2">
        <v>45526.561099537037</v>
      </c>
      <c r="E78" s="2">
        <v>45527.690521493052</v>
      </c>
      <c r="F78" s="1" t="s">
        <v>3021</v>
      </c>
      <c r="G78" s="1" t="s">
        <v>3258</v>
      </c>
      <c r="H78">
        <v>2024</v>
      </c>
      <c r="I78" s="1" t="s">
        <v>7629</v>
      </c>
      <c r="J78" s="1" t="s">
        <v>7630</v>
      </c>
    </row>
    <row r="79" spans="1:10" x14ac:dyDescent="0.3">
      <c r="A79" s="1" t="s">
        <v>164</v>
      </c>
      <c r="B79" s="1" t="s">
        <v>8</v>
      </c>
      <c r="C79" s="2">
        <v>45533.870727719906</v>
      </c>
      <c r="D79" s="2">
        <v>45526.561168981483</v>
      </c>
      <c r="E79" s="2">
        <v>45527.690521111108</v>
      </c>
      <c r="F79" s="1" t="s">
        <v>3021</v>
      </c>
      <c r="G79" s="1" t="s">
        <v>3261</v>
      </c>
      <c r="H79">
        <v>2024</v>
      </c>
      <c r="I79" s="1" t="s">
        <v>7631</v>
      </c>
      <c r="J79" s="1" t="s">
        <v>7632</v>
      </c>
    </row>
    <row r="80" spans="1:10" x14ac:dyDescent="0.3">
      <c r="A80" s="1" t="s">
        <v>166</v>
      </c>
      <c r="B80" s="1" t="s">
        <v>8</v>
      </c>
      <c r="C80" s="2">
        <v>45533.870753935182</v>
      </c>
      <c r="D80" s="2">
        <v>45526.561296296299</v>
      </c>
      <c r="E80" s="2">
        <v>45527.69052196759</v>
      </c>
      <c r="F80" s="1" t="s">
        <v>3021</v>
      </c>
      <c r="G80" s="1" t="s">
        <v>3264</v>
      </c>
      <c r="H80">
        <v>2024</v>
      </c>
      <c r="I80" s="1" t="s">
        <v>7633</v>
      </c>
      <c r="J80" s="1" t="s">
        <v>7634</v>
      </c>
    </row>
    <row r="81" spans="1:10" x14ac:dyDescent="0.3">
      <c r="A81" s="1" t="s">
        <v>168</v>
      </c>
      <c r="B81" s="1" t="s">
        <v>8</v>
      </c>
      <c r="C81" s="2">
        <v>45533.870790000001</v>
      </c>
      <c r="D81" s="2">
        <v>45526.561226851853</v>
      </c>
      <c r="E81" s="2">
        <v>45527.690521249999</v>
      </c>
      <c r="F81" s="1" t="s">
        <v>3021</v>
      </c>
      <c r="G81" s="1" t="s">
        <v>3267</v>
      </c>
      <c r="H81">
        <v>2024</v>
      </c>
      <c r="I81" s="1" t="s">
        <v>7635</v>
      </c>
      <c r="J81" s="1" t="s">
        <v>7636</v>
      </c>
    </row>
    <row r="82" spans="1:10" x14ac:dyDescent="0.3">
      <c r="A82" s="1" t="s">
        <v>170</v>
      </c>
      <c r="B82" s="1" t="s">
        <v>8</v>
      </c>
      <c r="C82" s="2">
        <v>45533.870797361109</v>
      </c>
      <c r="D82" s="2">
        <v>45526.623136574075</v>
      </c>
      <c r="E82" s="2">
        <v>45527.690531666667</v>
      </c>
      <c r="F82" s="1" t="s">
        <v>3021</v>
      </c>
      <c r="G82" s="1" t="s">
        <v>3270</v>
      </c>
      <c r="H82">
        <v>2024</v>
      </c>
      <c r="I82" s="1" t="s">
        <v>7637</v>
      </c>
      <c r="J82" s="1" t="s">
        <v>7638</v>
      </c>
    </row>
    <row r="83" spans="1:10" x14ac:dyDescent="0.3">
      <c r="A83" s="1" t="s">
        <v>172</v>
      </c>
      <c r="B83" s="1" t="s">
        <v>8</v>
      </c>
      <c r="C83" s="2">
        <v>45533.870804710648</v>
      </c>
      <c r="D83" s="2">
        <v>45526.561331018522</v>
      </c>
      <c r="E83" s="2">
        <v>45527.690521574077</v>
      </c>
      <c r="F83" s="1" t="s">
        <v>3021</v>
      </c>
      <c r="G83" s="1" t="s">
        <v>3272</v>
      </c>
      <c r="H83">
        <v>2023</v>
      </c>
      <c r="I83" s="1" t="s">
        <v>7639</v>
      </c>
      <c r="J83" s="1" t="s">
        <v>7640</v>
      </c>
    </row>
    <row r="84" spans="1:10" x14ac:dyDescent="0.3">
      <c r="A84" s="1" t="s">
        <v>174</v>
      </c>
      <c r="B84" s="1" t="s">
        <v>8</v>
      </c>
      <c r="C84" s="2">
        <v>45533.870819699077</v>
      </c>
      <c r="D84" s="2">
        <v>45526.561400462961</v>
      </c>
      <c r="E84" s="2">
        <v>45527.690523495374</v>
      </c>
      <c r="F84" s="1" t="s">
        <v>3021</v>
      </c>
      <c r="G84" s="1" t="s">
        <v>3275</v>
      </c>
      <c r="H84">
        <v>2024</v>
      </c>
      <c r="I84" s="1" t="s">
        <v>7641</v>
      </c>
      <c r="J84" s="1" t="s">
        <v>7642</v>
      </c>
    </row>
    <row r="85" spans="1:10" x14ac:dyDescent="0.3">
      <c r="A85" s="1" t="s">
        <v>176</v>
      </c>
      <c r="B85" s="1" t="s">
        <v>8</v>
      </c>
      <c r="C85" s="2">
        <v>45533.870855844907</v>
      </c>
      <c r="D85" s="2">
        <v>45526.56145833333</v>
      </c>
      <c r="E85" s="2">
        <v>45527.690522384262</v>
      </c>
      <c r="F85" s="1" t="s">
        <v>3021</v>
      </c>
      <c r="G85" s="1" t="s">
        <v>3278</v>
      </c>
      <c r="H85">
        <v>2024</v>
      </c>
      <c r="I85" s="1" t="s">
        <v>7643</v>
      </c>
      <c r="J85" s="1" t="s">
        <v>7644</v>
      </c>
    </row>
    <row r="86" spans="1:10" x14ac:dyDescent="0.3">
      <c r="A86" s="1" t="s">
        <v>178</v>
      </c>
      <c r="B86" s="1" t="s">
        <v>8</v>
      </c>
      <c r="C86" s="2">
        <v>45533.870863599535</v>
      </c>
      <c r="D86" s="2">
        <v>45526.561493055553</v>
      </c>
      <c r="E86" s="2">
        <v>45527.690522048608</v>
      </c>
      <c r="F86" s="1" t="s">
        <v>3021</v>
      </c>
      <c r="G86" s="1" t="s">
        <v>3281</v>
      </c>
      <c r="H86">
        <v>2024</v>
      </c>
      <c r="I86" s="1" t="s">
        <v>7645</v>
      </c>
      <c r="J86" s="1" t="s">
        <v>7646</v>
      </c>
    </row>
    <row r="87" spans="1:10" x14ac:dyDescent="0.3">
      <c r="A87" s="1" t="s">
        <v>180</v>
      </c>
      <c r="B87" s="1" t="s">
        <v>8</v>
      </c>
      <c r="C87" s="2">
        <v>45533.87100402778</v>
      </c>
      <c r="D87" s="2">
        <v>45526.561550925922</v>
      </c>
      <c r="E87" s="2">
        <v>45527.690522222219</v>
      </c>
      <c r="F87" s="1" t="s">
        <v>3021</v>
      </c>
      <c r="G87" s="1" t="s">
        <v>3284</v>
      </c>
      <c r="H87">
        <v>2024</v>
      </c>
      <c r="I87" s="1" t="s">
        <v>7647</v>
      </c>
      <c r="J87" s="1" t="s">
        <v>7648</v>
      </c>
    </row>
    <row r="88" spans="1:10" x14ac:dyDescent="0.3">
      <c r="A88" s="1" t="s">
        <v>182</v>
      </c>
      <c r="B88" s="1" t="s">
        <v>8</v>
      </c>
      <c r="C88" s="2">
        <v>45533.871032604169</v>
      </c>
      <c r="D88" s="2">
        <v>45526.561608796299</v>
      </c>
      <c r="E88" s="2">
        <v>45527.690522488425</v>
      </c>
      <c r="F88" s="1" t="s">
        <v>3021</v>
      </c>
      <c r="G88" s="1" t="s">
        <v>3287</v>
      </c>
      <c r="H88">
        <v>2024</v>
      </c>
      <c r="I88" s="1" t="s">
        <v>7649</v>
      </c>
      <c r="J88" s="1" t="s">
        <v>7650</v>
      </c>
    </row>
    <row r="89" spans="1:10" x14ac:dyDescent="0.3">
      <c r="A89" s="1" t="s">
        <v>184</v>
      </c>
      <c r="B89" s="1" t="s">
        <v>8</v>
      </c>
      <c r="C89" s="2">
        <v>45533.871163819444</v>
      </c>
      <c r="D89" s="2">
        <v>45526.562384259261</v>
      </c>
      <c r="E89" s="2">
        <v>45527.690522708333</v>
      </c>
      <c r="F89" s="1" t="s">
        <v>3021</v>
      </c>
      <c r="G89" s="1" t="s">
        <v>3290</v>
      </c>
      <c r="H89">
        <v>2023</v>
      </c>
      <c r="I89" s="1" t="s">
        <v>7651</v>
      </c>
      <c r="J89" s="1" t="s">
        <v>7652</v>
      </c>
    </row>
    <row r="90" spans="1:10" x14ac:dyDescent="0.3">
      <c r="A90" s="1" t="s">
        <v>186</v>
      </c>
      <c r="B90" s="1" t="s">
        <v>8</v>
      </c>
      <c r="C90" s="2">
        <v>45533.871178668982</v>
      </c>
      <c r="D90" s="2">
        <v>45526.562337962961</v>
      </c>
      <c r="E90" s="2">
        <v>45527.690523101854</v>
      </c>
      <c r="F90" s="1" t="s">
        <v>3021</v>
      </c>
      <c r="G90" s="1" t="s">
        <v>3293</v>
      </c>
      <c r="H90">
        <v>2024</v>
      </c>
      <c r="I90" s="1" t="s">
        <v>7653</v>
      </c>
      <c r="J90" s="1" t="s">
        <v>7654</v>
      </c>
    </row>
    <row r="91" spans="1:10" x14ac:dyDescent="0.3">
      <c r="A91" s="1" t="s">
        <v>188</v>
      </c>
      <c r="B91" s="1" t="s">
        <v>8</v>
      </c>
      <c r="C91" s="2">
        <v>45533.871201678237</v>
      </c>
      <c r="D91" s="2">
        <v>45526.562442129631</v>
      </c>
      <c r="E91" s="2">
        <v>45527.690523344907</v>
      </c>
      <c r="F91" s="1" t="s">
        <v>3021</v>
      </c>
      <c r="G91" s="1" t="s">
        <v>3296</v>
      </c>
      <c r="H91">
        <v>2024</v>
      </c>
      <c r="I91" s="1" t="s">
        <v>7655</v>
      </c>
      <c r="J91" s="1" t="s">
        <v>7656</v>
      </c>
    </row>
    <row r="92" spans="1:10" x14ac:dyDescent="0.3">
      <c r="A92" s="1" t="s">
        <v>190</v>
      </c>
      <c r="B92" s="1" t="s">
        <v>8</v>
      </c>
      <c r="C92" s="2">
        <v>45533.871226585645</v>
      </c>
      <c r="D92" s="2">
        <v>45526.5625</v>
      </c>
      <c r="E92" s="2">
        <v>45527.690522951387</v>
      </c>
      <c r="F92" s="1" t="s">
        <v>3021</v>
      </c>
      <c r="G92" s="1" t="s">
        <v>3299</v>
      </c>
      <c r="H92">
        <v>2024</v>
      </c>
      <c r="I92" s="1" t="s">
        <v>7657</v>
      </c>
      <c r="J92" s="1" t="s">
        <v>7658</v>
      </c>
    </row>
    <row r="93" spans="1:10" x14ac:dyDescent="0.3">
      <c r="A93" s="1" t="s">
        <v>192</v>
      </c>
      <c r="B93" s="1" t="s">
        <v>8</v>
      </c>
      <c r="C93" s="2">
        <v>45533.871254143516</v>
      </c>
      <c r="D93" s="2">
        <v>45526.562557870369</v>
      </c>
      <c r="E93" s="2">
        <v>45527.690523275465</v>
      </c>
      <c r="F93" s="1" t="s">
        <v>3021</v>
      </c>
      <c r="G93" s="1" t="s">
        <v>3302</v>
      </c>
      <c r="H93">
        <v>2024</v>
      </c>
      <c r="I93" s="1" t="s">
        <v>7659</v>
      </c>
      <c r="J93" s="1" t="s">
        <v>7660</v>
      </c>
    </row>
    <row r="94" spans="1:10" x14ac:dyDescent="0.3">
      <c r="A94" s="1" t="s">
        <v>194</v>
      </c>
      <c r="B94" s="1" t="s">
        <v>8</v>
      </c>
      <c r="C94" s="2">
        <v>45533.87129476852</v>
      </c>
      <c r="D94" s="2">
        <v>45526.562627314815</v>
      </c>
      <c r="E94" s="2">
        <v>45527.690523576392</v>
      </c>
      <c r="F94" s="1" t="s">
        <v>3021</v>
      </c>
      <c r="G94" s="1" t="s">
        <v>3305</v>
      </c>
      <c r="H94">
        <v>2024</v>
      </c>
      <c r="I94" s="1" t="s">
        <v>7661</v>
      </c>
      <c r="J94" s="1" t="s">
        <v>7662</v>
      </c>
    </row>
    <row r="95" spans="1:10" x14ac:dyDescent="0.3">
      <c r="A95" s="1" t="s">
        <v>196</v>
      </c>
      <c r="B95" s="1" t="s">
        <v>8</v>
      </c>
      <c r="C95" s="2">
        <v>45533.871310057868</v>
      </c>
      <c r="D95" s="2">
        <v>45526.563263888886</v>
      </c>
      <c r="E95" s="2">
        <v>45527.690523414349</v>
      </c>
      <c r="F95" s="1" t="s">
        <v>3021</v>
      </c>
      <c r="G95" s="1" t="s">
        <v>3308</v>
      </c>
      <c r="H95">
        <v>2024</v>
      </c>
      <c r="I95" s="1" t="s">
        <v>7663</v>
      </c>
      <c r="J95" s="1" t="s">
        <v>7664</v>
      </c>
    </row>
    <row r="96" spans="1:10" x14ac:dyDescent="0.3">
      <c r="A96" s="1" t="s">
        <v>198</v>
      </c>
      <c r="B96" s="1" t="s">
        <v>8</v>
      </c>
      <c r="C96" s="2">
        <v>45533.871318738427</v>
      </c>
      <c r="D96" s="2">
        <v>45526.56391203704</v>
      </c>
      <c r="E96" s="2">
        <v>45527.690523761572</v>
      </c>
      <c r="F96" s="1" t="s">
        <v>3021</v>
      </c>
      <c r="G96" s="1" t="s">
        <v>3311</v>
      </c>
      <c r="H96">
        <v>2024</v>
      </c>
      <c r="I96" s="1" t="s">
        <v>7665</v>
      </c>
      <c r="J96" s="1" t="s">
        <v>7666</v>
      </c>
    </row>
    <row r="97" spans="1:10" x14ac:dyDescent="0.3">
      <c r="A97" s="1" t="s">
        <v>200</v>
      </c>
      <c r="B97" s="1" t="s">
        <v>8</v>
      </c>
      <c r="C97" s="2">
        <v>45533.871332881943</v>
      </c>
      <c r="D97" s="2">
        <v>45526.563981481479</v>
      </c>
      <c r="E97" s="2">
        <v>45527.69052394676</v>
      </c>
      <c r="F97" s="1" t="s">
        <v>3021</v>
      </c>
      <c r="G97" s="1" t="s">
        <v>3314</v>
      </c>
      <c r="H97">
        <v>2024</v>
      </c>
      <c r="I97" s="1" t="s">
        <v>7667</v>
      </c>
      <c r="J97" s="1" t="s">
        <v>7668</v>
      </c>
    </row>
    <row r="98" spans="1:10" x14ac:dyDescent="0.3">
      <c r="A98" s="1" t="s">
        <v>202</v>
      </c>
      <c r="B98" s="1" t="s">
        <v>8</v>
      </c>
      <c r="C98" s="2">
        <v>45533.871360324076</v>
      </c>
      <c r="D98" s="2">
        <v>45526.564039351855</v>
      </c>
      <c r="E98" s="2">
        <v>45527.690531180553</v>
      </c>
      <c r="F98" s="1" t="s">
        <v>3021</v>
      </c>
      <c r="G98" s="1" t="s">
        <v>3317</v>
      </c>
      <c r="H98">
        <v>2024</v>
      </c>
      <c r="I98" s="1" t="s">
        <v>7669</v>
      </c>
      <c r="J98" s="1" t="s">
        <v>7670</v>
      </c>
    </row>
    <row r="99" spans="1:10" x14ac:dyDescent="0.3">
      <c r="A99" s="1" t="s">
        <v>204</v>
      </c>
      <c r="B99" s="1" t="s">
        <v>8</v>
      </c>
      <c r="C99" s="2">
        <v>45533.871381157405</v>
      </c>
      <c r="D99" s="2">
        <v>45526.564097222225</v>
      </c>
      <c r="E99" s="2">
        <v>45527.690524375001</v>
      </c>
      <c r="F99" s="1" t="s">
        <v>3021</v>
      </c>
      <c r="G99" s="1" t="s">
        <v>3320</v>
      </c>
      <c r="H99">
        <v>2024</v>
      </c>
      <c r="I99" s="1" t="s">
        <v>7671</v>
      </c>
      <c r="J99" s="1" t="s">
        <v>7672</v>
      </c>
    </row>
    <row r="100" spans="1:10" x14ac:dyDescent="0.3">
      <c r="A100" s="1" t="s">
        <v>206</v>
      </c>
      <c r="B100" s="1" t="s">
        <v>8</v>
      </c>
      <c r="C100" s="2">
        <v>45533.871453900465</v>
      </c>
      <c r="D100" s="2">
        <v>45526.564155092594</v>
      </c>
      <c r="E100" s="2">
        <v>45527.690524293983</v>
      </c>
      <c r="F100" s="1" t="s">
        <v>3021</v>
      </c>
      <c r="G100" s="1" t="s">
        <v>3323</v>
      </c>
      <c r="H100">
        <v>2024</v>
      </c>
      <c r="I100" s="1" t="s">
        <v>7673</v>
      </c>
      <c r="J100" s="1" t="s">
        <v>7674</v>
      </c>
    </row>
    <row r="101" spans="1:10" x14ac:dyDescent="0.3">
      <c r="A101" s="1" t="s">
        <v>208</v>
      </c>
      <c r="B101" s="1" t="s">
        <v>8</v>
      </c>
      <c r="C101" s="2">
        <v>45533.871480682872</v>
      </c>
      <c r="D101" s="2">
        <v>45526.564803240741</v>
      </c>
      <c r="E101" s="2">
        <v>45527.690524502315</v>
      </c>
      <c r="F101" s="1" t="s">
        <v>3021</v>
      </c>
      <c r="G101" s="1" t="s">
        <v>3326</v>
      </c>
      <c r="H101">
        <v>2024</v>
      </c>
      <c r="I101" s="1" t="s">
        <v>7675</v>
      </c>
      <c r="J101" s="1" t="s">
        <v>7676</v>
      </c>
    </row>
    <row r="102" spans="1:10" x14ac:dyDescent="0.3">
      <c r="A102" s="1" t="s">
        <v>210</v>
      </c>
      <c r="B102" s="1" t="s">
        <v>8</v>
      </c>
      <c r="C102" s="2">
        <v>45533.871500381945</v>
      </c>
      <c r="D102" s="2">
        <v>45526.564849537041</v>
      </c>
      <c r="E102" s="2">
        <v>45527.690524664351</v>
      </c>
      <c r="F102" s="1" t="s">
        <v>3021</v>
      </c>
      <c r="G102" s="1" t="s">
        <v>3329</v>
      </c>
      <c r="H102">
        <v>2024</v>
      </c>
      <c r="I102" s="1" t="s">
        <v>7677</v>
      </c>
      <c r="J102" s="1" t="s">
        <v>7678</v>
      </c>
    </row>
    <row r="103" spans="1:10" x14ac:dyDescent="0.3">
      <c r="A103" s="1" t="s">
        <v>212</v>
      </c>
      <c r="B103" s="1" t="s">
        <v>8</v>
      </c>
      <c r="C103" s="2">
        <v>45533.871544953705</v>
      </c>
      <c r="D103" s="2">
        <v>45526.564930555556</v>
      </c>
      <c r="E103" s="2">
        <v>45527.690525451391</v>
      </c>
      <c r="F103" s="1" t="s">
        <v>3021</v>
      </c>
      <c r="G103" s="1" t="s">
        <v>3332</v>
      </c>
      <c r="H103">
        <v>2024</v>
      </c>
      <c r="I103" s="1" t="s">
        <v>7679</v>
      </c>
      <c r="J103" s="1" t="s">
        <v>7680</v>
      </c>
    </row>
    <row r="104" spans="1:10" x14ac:dyDescent="0.3">
      <c r="A104" s="1" t="s">
        <v>214</v>
      </c>
      <c r="B104" s="1" t="s">
        <v>8</v>
      </c>
      <c r="C104" s="2">
        <v>45533.871546134258</v>
      </c>
      <c r="D104" s="2">
        <v>45526.564988425926</v>
      </c>
      <c r="E104" s="2">
        <v>45527.690525520833</v>
      </c>
      <c r="F104" s="1" t="s">
        <v>3021</v>
      </c>
      <c r="G104" s="1" t="s">
        <v>3335</v>
      </c>
      <c r="H104">
        <v>2024</v>
      </c>
      <c r="I104" s="1" t="s">
        <v>7681</v>
      </c>
      <c r="J104" s="1" t="s">
        <v>7682</v>
      </c>
    </row>
    <row r="105" spans="1:10" x14ac:dyDescent="0.3">
      <c r="A105" s="1" t="s">
        <v>216</v>
      </c>
      <c r="B105" s="1" t="s">
        <v>8</v>
      </c>
      <c r="C105" s="2">
        <v>45533.871555289355</v>
      </c>
      <c r="D105" s="2">
        <v>45526.565081018518</v>
      </c>
      <c r="E105" s="2">
        <v>45527.69052527778</v>
      </c>
      <c r="F105" s="1" t="s">
        <v>3021</v>
      </c>
      <c r="G105" s="1" t="s">
        <v>3338</v>
      </c>
      <c r="H105">
        <v>2023</v>
      </c>
      <c r="I105" s="1" t="s">
        <v>7683</v>
      </c>
      <c r="J105" s="1" t="s">
        <v>7684</v>
      </c>
    </row>
    <row r="106" spans="1:10" x14ac:dyDescent="0.3">
      <c r="A106" s="1" t="s">
        <v>218</v>
      </c>
      <c r="B106" s="1" t="s">
        <v>8</v>
      </c>
      <c r="C106" s="2">
        <v>45533.871568009257</v>
      </c>
      <c r="D106" s="2">
        <v>45526.565034722225</v>
      </c>
      <c r="E106" s="2">
        <v>45527.690525057871</v>
      </c>
      <c r="F106" s="1" t="s">
        <v>3021</v>
      </c>
      <c r="G106" s="1" t="s">
        <v>3341</v>
      </c>
      <c r="H106">
        <v>2024</v>
      </c>
      <c r="I106" s="1" t="s">
        <v>7685</v>
      </c>
      <c r="J106" s="1" t="s">
        <v>7686</v>
      </c>
    </row>
    <row r="107" spans="1:10" x14ac:dyDescent="0.3">
      <c r="A107" s="1" t="s">
        <v>220</v>
      </c>
      <c r="B107" s="1" t="s">
        <v>8</v>
      </c>
      <c r="C107" s="2">
        <v>45533.871577546299</v>
      </c>
      <c r="D107" s="2">
        <v>45526.565138888887</v>
      </c>
      <c r="E107" s="2">
        <v>45527.690526041668</v>
      </c>
      <c r="F107" s="1" t="s">
        <v>3021</v>
      </c>
      <c r="G107" s="1" t="s">
        <v>3343</v>
      </c>
      <c r="H107">
        <v>2024</v>
      </c>
      <c r="I107" s="1" t="s">
        <v>7687</v>
      </c>
      <c r="J107" s="1" t="s">
        <v>7688</v>
      </c>
    </row>
    <row r="108" spans="1:10" x14ac:dyDescent="0.3">
      <c r="A108" s="1" t="s">
        <v>222</v>
      </c>
      <c r="B108" s="1" t="s">
        <v>8</v>
      </c>
      <c r="C108" s="2">
        <v>45533.871607719906</v>
      </c>
      <c r="D108" s="2">
        <v>45526.554942129631</v>
      </c>
      <c r="E108" s="2">
        <v>45527.690511539353</v>
      </c>
      <c r="F108" s="1" t="s">
        <v>3021</v>
      </c>
      <c r="G108" s="1" t="s">
        <v>3346</v>
      </c>
      <c r="H108">
        <v>2024</v>
      </c>
      <c r="I108" s="1" t="s">
        <v>7689</v>
      </c>
      <c r="J108" s="1" t="s">
        <v>7690</v>
      </c>
    </row>
    <row r="109" spans="1:10" x14ac:dyDescent="0.3">
      <c r="A109" s="1" t="s">
        <v>224</v>
      </c>
      <c r="B109" s="1" t="s">
        <v>8</v>
      </c>
      <c r="C109" s="2">
        <v>45533.871642824073</v>
      </c>
      <c r="D109" s="2">
        <v>45526.565266203703</v>
      </c>
      <c r="E109" s="2">
        <v>45527.690526874998</v>
      </c>
      <c r="F109" s="1" t="s">
        <v>3021</v>
      </c>
      <c r="G109" s="1" t="s">
        <v>3349</v>
      </c>
      <c r="H109">
        <v>2024</v>
      </c>
      <c r="I109" s="1" t="s">
        <v>7691</v>
      </c>
      <c r="J109" s="1" t="s">
        <v>7692</v>
      </c>
    </row>
    <row r="110" spans="1:10" x14ac:dyDescent="0.3">
      <c r="A110" s="1" t="s">
        <v>226</v>
      </c>
      <c r="B110" s="1" t="s">
        <v>8</v>
      </c>
      <c r="C110" s="2">
        <v>45533.871652858797</v>
      </c>
      <c r="D110" s="2">
        <v>45526.565312500003</v>
      </c>
      <c r="E110" s="2">
        <v>45527.690525844904</v>
      </c>
      <c r="F110" s="1" t="s">
        <v>3021</v>
      </c>
      <c r="G110" s="1" t="s">
        <v>3352</v>
      </c>
      <c r="H110">
        <v>2024</v>
      </c>
      <c r="I110" s="1" t="s">
        <v>7693</v>
      </c>
      <c r="J110" s="1" t="s">
        <v>7694</v>
      </c>
    </row>
    <row r="111" spans="1:10" x14ac:dyDescent="0.3">
      <c r="A111" s="1" t="s">
        <v>228</v>
      </c>
      <c r="B111" s="1" t="s">
        <v>8</v>
      </c>
      <c r="C111" s="2">
        <v>45533.871833391204</v>
      </c>
      <c r="D111" s="2">
        <v>45526.565358796295</v>
      </c>
      <c r="E111" s="2">
        <v>45527.690526134262</v>
      </c>
      <c r="F111" s="1" t="s">
        <v>3021</v>
      </c>
      <c r="G111" s="1" t="s">
        <v>3355</v>
      </c>
      <c r="H111">
        <v>2024</v>
      </c>
      <c r="I111" s="1" t="s">
        <v>7695</v>
      </c>
      <c r="J111" s="1" t="s">
        <v>7696</v>
      </c>
    </row>
    <row r="112" spans="1:10" x14ac:dyDescent="0.3">
      <c r="A112" s="1" t="s">
        <v>230</v>
      </c>
      <c r="B112" s="1" t="s">
        <v>8</v>
      </c>
      <c r="C112" s="2">
        <v>45533.871833414349</v>
      </c>
      <c r="D112" s="2">
        <v>45526.565405092595</v>
      </c>
      <c r="E112" s="2">
        <v>45527.69052650463</v>
      </c>
      <c r="F112" s="1" t="s">
        <v>3021</v>
      </c>
      <c r="G112" s="1" t="s">
        <v>3358</v>
      </c>
      <c r="H112">
        <v>2024</v>
      </c>
      <c r="I112" s="1" t="s">
        <v>7697</v>
      </c>
      <c r="J112" s="1" t="s">
        <v>7698</v>
      </c>
    </row>
    <row r="113" spans="1:10" x14ac:dyDescent="0.3">
      <c r="A113" s="1" t="s">
        <v>232</v>
      </c>
      <c r="B113" s="1" t="s">
        <v>8</v>
      </c>
      <c r="C113" s="2">
        <v>45533.871843969908</v>
      </c>
      <c r="D113" s="2">
        <v>45526.565497685187</v>
      </c>
      <c r="E113" s="2">
        <v>45527.690526967592</v>
      </c>
      <c r="F113" s="1" t="s">
        <v>3021</v>
      </c>
      <c r="G113" s="1" t="s">
        <v>3361</v>
      </c>
      <c r="H113">
        <v>2024</v>
      </c>
      <c r="I113" s="1" t="s">
        <v>7699</v>
      </c>
      <c r="J113" s="1" t="s">
        <v>7700</v>
      </c>
    </row>
    <row r="114" spans="1:10" x14ac:dyDescent="0.3">
      <c r="A114" s="1" t="s">
        <v>234</v>
      </c>
      <c r="B114" s="1" t="s">
        <v>8</v>
      </c>
      <c r="C114" s="2">
        <v>45533.871853912038</v>
      </c>
      <c r="D114" s="2">
        <v>45526.565451388888</v>
      </c>
      <c r="E114" s="2">
        <v>45527.690527418985</v>
      </c>
      <c r="F114" s="1" t="s">
        <v>3021</v>
      </c>
      <c r="G114" s="1" t="s">
        <v>3364</v>
      </c>
      <c r="H114">
        <v>2024</v>
      </c>
      <c r="I114" s="1" t="s">
        <v>7701</v>
      </c>
      <c r="J114" s="1" t="s">
        <v>7702</v>
      </c>
    </row>
    <row r="115" spans="1:10" x14ac:dyDescent="0.3">
      <c r="A115" s="1" t="s">
        <v>236</v>
      </c>
      <c r="B115" s="1" t="s">
        <v>8</v>
      </c>
      <c r="C115" s="2">
        <v>45533.871863819448</v>
      </c>
      <c r="D115" s="2">
        <v>45526.565555555557</v>
      </c>
      <c r="E115" s="2">
        <v>45527.690527152779</v>
      </c>
      <c r="F115" s="1" t="s">
        <v>3021</v>
      </c>
      <c r="G115" s="1" t="s">
        <v>3367</v>
      </c>
      <c r="H115">
        <v>2024</v>
      </c>
      <c r="I115" s="1" t="s">
        <v>7703</v>
      </c>
      <c r="J115" s="1" t="s">
        <v>7704</v>
      </c>
    </row>
    <row r="116" spans="1:10" x14ac:dyDescent="0.3">
      <c r="A116" s="1" t="s">
        <v>238</v>
      </c>
      <c r="B116" s="1" t="s">
        <v>8</v>
      </c>
      <c r="C116" s="2">
        <v>45533.871894710646</v>
      </c>
      <c r="D116" s="2">
        <v>45526.565601851849</v>
      </c>
      <c r="E116" s="2">
        <v>45527.690527893516</v>
      </c>
      <c r="F116" s="1" t="s">
        <v>3021</v>
      </c>
      <c r="G116" s="1" t="s">
        <v>3370</v>
      </c>
      <c r="H116">
        <v>2024</v>
      </c>
      <c r="I116" s="1" t="s">
        <v>7705</v>
      </c>
      <c r="J116" s="1" t="s">
        <v>7706</v>
      </c>
    </row>
    <row r="117" spans="1:10" x14ac:dyDescent="0.3">
      <c r="A117" s="1" t="s">
        <v>240</v>
      </c>
      <c r="B117" s="1" t="s">
        <v>8</v>
      </c>
      <c r="C117" s="2">
        <v>45533.871924409723</v>
      </c>
      <c r="D117" s="2">
        <v>45526.565671296295</v>
      </c>
      <c r="E117" s="2">
        <v>45527.690528136576</v>
      </c>
      <c r="F117" s="1" t="s">
        <v>3021</v>
      </c>
      <c r="G117" s="1" t="s">
        <v>3373</v>
      </c>
      <c r="H117">
        <v>2024</v>
      </c>
      <c r="I117" s="1" t="s">
        <v>7707</v>
      </c>
      <c r="J117" s="1" t="s">
        <v>7708</v>
      </c>
    </row>
    <row r="118" spans="1:10" x14ac:dyDescent="0.3">
      <c r="A118" s="1" t="s">
        <v>242</v>
      </c>
      <c r="B118" s="1" t="s">
        <v>8</v>
      </c>
      <c r="C118" s="2">
        <v>45533.871946874999</v>
      </c>
      <c r="D118" s="2">
        <v>45526.565752314818</v>
      </c>
      <c r="E118" s="2">
        <v>45527.690528831015</v>
      </c>
      <c r="F118" s="1" t="s">
        <v>3021</v>
      </c>
      <c r="G118" s="1" t="s">
        <v>3376</v>
      </c>
      <c r="H118">
        <v>2024</v>
      </c>
      <c r="I118" s="1" t="s">
        <v>7709</v>
      </c>
      <c r="J118" s="1" t="s">
        <v>7710</v>
      </c>
    </row>
    <row r="119" spans="1:10" x14ac:dyDescent="0.3">
      <c r="A119" s="1" t="s">
        <v>244</v>
      </c>
      <c r="B119" s="1" t="s">
        <v>8</v>
      </c>
      <c r="C119" s="2">
        <v>45533.87197028935</v>
      </c>
      <c r="D119" s="2">
        <v>45526.565706018519</v>
      </c>
      <c r="E119" s="2">
        <v>45527.690527557868</v>
      </c>
      <c r="F119" s="1" t="s">
        <v>3021</v>
      </c>
      <c r="G119" s="1" t="s">
        <v>3379</v>
      </c>
      <c r="H119">
        <v>2024</v>
      </c>
      <c r="I119" s="1" t="s">
        <v>7711</v>
      </c>
      <c r="J119" s="1" t="s">
        <v>7712</v>
      </c>
    </row>
    <row r="120" spans="1:10" x14ac:dyDescent="0.3">
      <c r="A120" s="1" t="s">
        <v>246</v>
      </c>
      <c r="B120" s="1" t="s">
        <v>8</v>
      </c>
      <c r="C120" s="2">
        <v>45533.871994386573</v>
      </c>
      <c r="D120" s="2">
        <v>45526.565798611111</v>
      </c>
      <c r="E120" s="2">
        <v>45527.690527812498</v>
      </c>
      <c r="F120" s="1" t="s">
        <v>3021</v>
      </c>
      <c r="G120" s="1" t="s">
        <v>3382</v>
      </c>
      <c r="H120">
        <v>2024</v>
      </c>
      <c r="I120" s="1" t="s">
        <v>7713</v>
      </c>
      <c r="J120" s="1" t="s">
        <v>7714</v>
      </c>
    </row>
    <row r="121" spans="1:10" x14ac:dyDescent="0.3">
      <c r="A121" s="1" t="s">
        <v>248</v>
      </c>
      <c r="B121" s="1" t="s">
        <v>8</v>
      </c>
      <c r="C121" s="2">
        <v>45533.872009456019</v>
      </c>
      <c r="D121" s="2">
        <v>45526.565844907411</v>
      </c>
      <c r="E121" s="2">
        <v>45527.690528067127</v>
      </c>
      <c r="F121" s="1" t="s">
        <v>3021</v>
      </c>
      <c r="G121" s="1" t="s">
        <v>3385</v>
      </c>
      <c r="H121">
        <v>2024</v>
      </c>
      <c r="I121" s="1" t="s">
        <v>7715</v>
      </c>
      <c r="J121" s="1" t="s">
        <v>7716</v>
      </c>
    </row>
    <row r="122" spans="1:10" x14ac:dyDescent="0.3">
      <c r="A122" s="1" t="s">
        <v>250</v>
      </c>
      <c r="B122" s="1" t="s">
        <v>8</v>
      </c>
      <c r="C122" s="2">
        <v>45533.838143611109</v>
      </c>
      <c r="D122" s="2">
        <v>45526.565891203703</v>
      </c>
      <c r="E122" s="2">
        <v>45527.69052851852</v>
      </c>
      <c r="F122" s="1" t="s">
        <v>3021</v>
      </c>
      <c r="G122" s="1" t="s">
        <v>3388</v>
      </c>
      <c r="H122">
        <v>2024</v>
      </c>
      <c r="I122" s="1" t="s">
        <v>7717</v>
      </c>
      <c r="J122" s="1" t="s">
        <v>7718</v>
      </c>
    </row>
    <row r="123" spans="1:10" x14ac:dyDescent="0.3">
      <c r="A123" s="1" t="s">
        <v>252</v>
      </c>
      <c r="B123" s="1" t="s">
        <v>8</v>
      </c>
      <c r="C123" s="2">
        <v>45533.872094131948</v>
      </c>
      <c r="D123" s="2">
        <v>45526.565949074073</v>
      </c>
      <c r="E123" s="2">
        <v>45527.690528726853</v>
      </c>
      <c r="F123" s="1" t="s">
        <v>3021</v>
      </c>
      <c r="G123" s="1" t="s">
        <v>3391</v>
      </c>
      <c r="H123">
        <v>2024</v>
      </c>
      <c r="I123" s="1" t="s">
        <v>7719</v>
      </c>
      <c r="J123" s="1" t="s">
        <v>7720</v>
      </c>
    </row>
    <row r="124" spans="1:10" x14ac:dyDescent="0.3">
      <c r="A124" s="1" t="s">
        <v>254</v>
      </c>
      <c r="B124" s="1" t="s">
        <v>8</v>
      </c>
      <c r="C124" s="2">
        <v>45533.872126493057</v>
      </c>
      <c r="D124" s="2">
        <v>45526.565995370373</v>
      </c>
      <c r="E124" s="2">
        <v>45527.690529016203</v>
      </c>
      <c r="F124" s="1" t="s">
        <v>3021</v>
      </c>
      <c r="G124" s="1" t="s">
        <v>3394</v>
      </c>
      <c r="H124">
        <v>2024</v>
      </c>
      <c r="I124" s="1" t="s">
        <v>7721</v>
      </c>
      <c r="J124" s="1" t="s">
        <v>7722</v>
      </c>
    </row>
    <row r="125" spans="1:10" x14ac:dyDescent="0.3">
      <c r="A125" s="1" t="s">
        <v>256</v>
      </c>
      <c r="B125" s="1" t="s">
        <v>8</v>
      </c>
      <c r="C125" s="2">
        <v>45533.872149745373</v>
      </c>
      <c r="D125" s="2">
        <v>45526.566076388888</v>
      </c>
      <c r="E125" s="2">
        <v>45527.690529189815</v>
      </c>
      <c r="F125" s="1" t="s">
        <v>3021</v>
      </c>
      <c r="G125" s="1" t="s">
        <v>3397</v>
      </c>
      <c r="H125">
        <v>2024</v>
      </c>
      <c r="I125" s="1" t="s">
        <v>7723</v>
      </c>
      <c r="J125" s="1" t="s">
        <v>7724</v>
      </c>
    </row>
    <row r="126" spans="1:10" x14ac:dyDescent="0.3">
      <c r="A126" s="1" t="s">
        <v>258</v>
      </c>
      <c r="B126" s="1" t="s">
        <v>8</v>
      </c>
      <c r="C126" s="2">
        <v>45533.872185277774</v>
      </c>
      <c r="D126" s="2">
        <v>45526.56627314815</v>
      </c>
      <c r="E126" s="2">
        <v>45527.690530416665</v>
      </c>
      <c r="F126" s="1" t="s">
        <v>3021</v>
      </c>
      <c r="G126" s="1" t="s">
        <v>3400</v>
      </c>
      <c r="H126">
        <v>2024</v>
      </c>
      <c r="I126" s="1" t="s">
        <v>7725</v>
      </c>
      <c r="J126" s="1" t="s">
        <v>7726</v>
      </c>
    </row>
    <row r="127" spans="1:10" x14ac:dyDescent="0.3">
      <c r="A127" s="1" t="s">
        <v>260</v>
      </c>
      <c r="B127" s="1" t="s">
        <v>8</v>
      </c>
      <c r="C127" s="2">
        <v>45533.872420011576</v>
      </c>
      <c r="D127" s="2">
        <v>45526.566307870373</v>
      </c>
      <c r="E127" s="2">
        <v>45527.690529976855</v>
      </c>
      <c r="F127" s="1" t="s">
        <v>3021</v>
      </c>
      <c r="G127" s="1" t="s">
        <v>3403</v>
      </c>
      <c r="H127">
        <v>2024</v>
      </c>
      <c r="I127" s="1" t="s">
        <v>7727</v>
      </c>
      <c r="J127" s="1" t="s">
        <v>7728</v>
      </c>
    </row>
    <row r="128" spans="1:10" x14ac:dyDescent="0.3">
      <c r="A128" s="1" t="s">
        <v>262</v>
      </c>
      <c r="B128" s="1" t="s">
        <v>8</v>
      </c>
      <c r="C128" s="2">
        <v>45533.872431631942</v>
      </c>
      <c r="D128" s="2">
        <v>45526.566122685188</v>
      </c>
      <c r="E128" s="2">
        <v>45527.690530057873</v>
      </c>
      <c r="F128" s="1" t="s">
        <v>3021</v>
      </c>
      <c r="G128" s="1" t="s">
        <v>3406</v>
      </c>
      <c r="H128">
        <v>2024</v>
      </c>
      <c r="I128" s="1" t="s">
        <v>7729</v>
      </c>
      <c r="J128" s="1" t="s">
        <v>7730</v>
      </c>
    </row>
    <row r="129" spans="1:10" x14ac:dyDescent="0.3">
      <c r="A129" s="1" t="s">
        <v>264</v>
      </c>
      <c r="B129" s="1" t="s">
        <v>8</v>
      </c>
      <c r="C129" s="2">
        <v>45533.872468668982</v>
      </c>
      <c r="D129" s="2">
        <v>45526.566168981481</v>
      </c>
      <c r="E129" s="2">
        <v>45527.69052960648</v>
      </c>
      <c r="F129" s="1" t="s">
        <v>3021</v>
      </c>
      <c r="G129" s="1" t="s">
        <v>3409</v>
      </c>
      <c r="H129">
        <v>2024</v>
      </c>
      <c r="I129" s="1" t="s">
        <v>7731</v>
      </c>
      <c r="J129" s="1" t="s">
        <v>7732</v>
      </c>
    </row>
    <row r="130" spans="1:10" x14ac:dyDescent="0.3">
      <c r="A130" s="1" t="s">
        <v>266</v>
      </c>
      <c r="B130" s="1" t="s">
        <v>8</v>
      </c>
      <c r="C130" s="2">
        <v>45533.872497303244</v>
      </c>
      <c r="D130" s="2">
        <v>45526.56621527778</v>
      </c>
      <c r="E130" s="2">
        <v>45527.690529756946</v>
      </c>
      <c r="F130" s="1" t="s">
        <v>3021</v>
      </c>
      <c r="G130" s="1" t="s">
        <v>3412</v>
      </c>
      <c r="H130">
        <v>2024</v>
      </c>
      <c r="I130" s="1" t="s">
        <v>7733</v>
      </c>
      <c r="J130" s="1" t="s">
        <v>7734</v>
      </c>
    </row>
    <row r="131" spans="1:10" x14ac:dyDescent="0.3">
      <c r="A131" s="1" t="s">
        <v>268</v>
      </c>
      <c r="B131" s="1" t="s">
        <v>8</v>
      </c>
      <c r="C131" s="2">
        <v>45533.872514965275</v>
      </c>
      <c r="D131" s="2">
        <v>45526.566412037035</v>
      </c>
      <c r="E131" s="2">
        <v>45527.690530277781</v>
      </c>
      <c r="F131" s="1" t="s">
        <v>3021</v>
      </c>
      <c r="G131" s="1" t="s">
        <v>3415</v>
      </c>
      <c r="H131">
        <v>2024</v>
      </c>
      <c r="I131" s="1" t="s">
        <v>7735</v>
      </c>
      <c r="J131" s="1" t="s">
        <v>7736</v>
      </c>
    </row>
    <row r="132" spans="1:10" x14ac:dyDescent="0.3">
      <c r="A132" s="1" t="s">
        <v>270</v>
      </c>
      <c r="B132" s="1" t="s">
        <v>8</v>
      </c>
      <c r="C132" s="2">
        <v>45533.838145335649</v>
      </c>
      <c r="D132" s="2">
        <v>45526.566354166665</v>
      </c>
      <c r="E132" s="2">
        <v>45527.690530636573</v>
      </c>
      <c r="F132" s="1" t="s">
        <v>3021</v>
      </c>
      <c r="G132" s="1" t="s">
        <v>3418</v>
      </c>
      <c r="H132">
        <v>2024</v>
      </c>
      <c r="I132" s="1" t="s">
        <v>7737</v>
      </c>
      <c r="J132" s="1" t="s">
        <v>7738</v>
      </c>
    </row>
    <row r="133" spans="1:10" x14ac:dyDescent="0.3">
      <c r="A133" s="1" t="s">
        <v>272</v>
      </c>
      <c r="B133" s="1" t="s">
        <v>8</v>
      </c>
      <c r="C133" s="2">
        <v>45533.872557037037</v>
      </c>
      <c r="D133" s="2">
        <v>45526.566481481481</v>
      </c>
      <c r="E133" s="2">
        <v>45527.690530497683</v>
      </c>
      <c r="F133" s="1" t="s">
        <v>3021</v>
      </c>
      <c r="G133" s="1" t="s">
        <v>3420</v>
      </c>
      <c r="H133">
        <v>2023</v>
      </c>
      <c r="I133" s="1" t="s">
        <v>7739</v>
      </c>
      <c r="J133" s="1" t="s">
        <v>7740</v>
      </c>
    </row>
    <row r="134" spans="1:10" x14ac:dyDescent="0.3">
      <c r="A134" s="1" t="s">
        <v>274</v>
      </c>
      <c r="B134" s="1" t="s">
        <v>8</v>
      </c>
      <c r="C134" s="2">
        <v>45533.872575914349</v>
      </c>
      <c r="D134" s="2">
        <v>45526.566550925927</v>
      </c>
      <c r="E134" s="2">
        <v>45527.690530706015</v>
      </c>
      <c r="F134" s="1" t="s">
        <v>3021</v>
      </c>
      <c r="G134" s="1" t="s">
        <v>3423</v>
      </c>
      <c r="H134">
        <v>2024</v>
      </c>
      <c r="I134" s="1" t="s">
        <v>7741</v>
      </c>
      <c r="J134" s="1" t="s">
        <v>7742</v>
      </c>
    </row>
    <row r="135" spans="1:10" x14ac:dyDescent="0.3">
      <c r="A135" s="1" t="s">
        <v>276</v>
      </c>
      <c r="B135" s="1" t="s">
        <v>8</v>
      </c>
      <c r="C135" s="2">
        <v>45533.872592129628</v>
      </c>
      <c r="D135" s="2">
        <v>45526.570509259262</v>
      </c>
      <c r="E135" s="2">
        <v>45527.690531261571</v>
      </c>
      <c r="F135" s="1" t="s">
        <v>3021</v>
      </c>
      <c r="G135" s="1" t="s">
        <v>3426</v>
      </c>
      <c r="H135">
        <v>2024</v>
      </c>
      <c r="I135" s="1" t="s">
        <v>7743</v>
      </c>
      <c r="J135" s="1" t="s">
        <v>7744</v>
      </c>
    </row>
    <row r="136" spans="1:10" x14ac:dyDescent="0.3">
      <c r="A136" s="1" t="s">
        <v>278</v>
      </c>
      <c r="B136" s="1" t="s">
        <v>8</v>
      </c>
      <c r="C136" s="2">
        <v>45533.872599305556</v>
      </c>
      <c r="D136" s="2">
        <v>45526.570671296293</v>
      </c>
      <c r="E136" s="2">
        <v>45527.690531030094</v>
      </c>
      <c r="F136" s="1" t="s">
        <v>3021</v>
      </c>
      <c r="G136" s="1" t="s">
        <v>3428</v>
      </c>
      <c r="H136">
        <v>2024</v>
      </c>
      <c r="I136" s="1" t="s">
        <v>7745</v>
      </c>
      <c r="J136" s="1" t="s">
        <v>7746</v>
      </c>
    </row>
    <row r="137" spans="1:10" x14ac:dyDescent="0.3">
      <c r="A137" s="1" t="s">
        <v>280</v>
      </c>
      <c r="B137" s="1" t="s">
        <v>8</v>
      </c>
      <c r="C137" s="2">
        <v>45533.872608622682</v>
      </c>
      <c r="D137" s="2">
        <v>45526.624930555554</v>
      </c>
      <c r="E137" s="2">
        <v>45527.690532465276</v>
      </c>
      <c r="F137" s="1" t="s">
        <v>3021</v>
      </c>
      <c r="G137" s="1" t="s">
        <v>3431</v>
      </c>
      <c r="H137">
        <v>2024</v>
      </c>
      <c r="I137" s="1" t="s">
        <v>7747</v>
      </c>
      <c r="J137" s="1" t="s">
        <v>7748</v>
      </c>
    </row>
    <row r="138" spans="1:10" x14ac:dyDescent="0.3">
      <c r="A138" s="1" t="s">
        <v>282</v>
      </c>
      <c r="B138" s="1" t="s">
        <v>8</v>
      </c>
      <c r="C138" s="2">
        <v>45533.87264134259</v>
      </c>
      <c r="D138" s="2">
        <v>45526.570567129631</v>
      </c>
      <c r="E138" s="2">
        <v>45527.690531099535</v>
      </c>
      <c r="F138" s="1" t="s">
        <v>3021</v>
      </c>
      <c r="G138" s="1" t="s">
        <v>3434</v>
      </c>
      <c r="H138">
        <v>2024</v>
      </c>
      <c r="I138" s="1" t="s">
        <v>7749</v>
      </c>
      <c r="J138" s="1" t="s">
        <v>7750</v>
      </c>
    </row>
    <row r="139" spans="1:10" x14ac:dyDescent="0.3">
      <c r="A139" s="1" t="s">
        <v>284</v>
      </c>
      <c r="B139" s="1" t="s">
        <v>8</v>
      </c>
      <c r="C139" s="2">
        <v>45533.872680868059</v>
      </c>
      <c r="D139" s="2">
        <v>45526.624976851854</v>
      </c>
      <c r="E139" s="2">
        <v>45527.690696863428</v>
      </c>
      <c r="F139" s="1" t="s">
        <v>3021</v>
      </c>
      <c r="G139" s="1" t="s">
        <v>3437</v>
      </c>
      <c r="H139">
        <v>2024</v>
      </c>
      <c r="I139" s="1" t="s">
        <v>7751</v>
      </c>
      <c r="J139" s="1" t="s">
        <v>7752</v>
      </c>
    </row>
    <row r="140" spans="1:10" x14ac:dyDescent="0.3">
      <c r="A140" s="1" t="s">
        <v>286</v>
      </c>
      <c r="B140" s="1" t="s">
        <v>8</v>
      </c>
      <c r="C140" s="2">
        <v>45533.872702511573</v>
      </c>
      <c r="D140" s="2">
        <v>45526.625011574077</v>
      </c>
      <c r="E140" s="2">
        <v>45527.69053216435</v>
      </c>
      <c r="F140" s="1" t="s">
        <v>3021</v>
      </c>
      <c r="G140" s="1" t="s">
        <v>3440</v>
      </c>
      <c r="H140">
        <v>2024</v>
      </c>
      <c r="I140" s="1" t="s">
        <v>7753</v>
      </c>
      <c r="J140" s="1" t="s">
        <v>7754</v>
      </c>
    </row>
    <row r="141" spans="1:10" x14ac:dyDescent="0.3">
      <c r="A141" s="1" t="s">
        <v>288</v>
      </c>
      <c r="B141" s="1" t="s">
        <v>8</v>
      </c>
      <c r="C141" s="2">
        <v>45533.872714224533</v>
      </c>
      <c r="D141" s="2">
        <v>45526.625081018516</v>
      </c>
      <c r="E141" s="2">
        <v>45527.690697372687</v>
      </c>
      <c r="F141" s="1" t="s">
        <v>3021</v>
      </c>
      <c r="G141" s="1" t="s">
        <v>3443</v>
      </c>
      <c r="H141">
        <v>2024</v>
      </c>
      <c r="I141" s="1" t="s">
        <v>7755</v>
      </c>
      <c r="J141" s="1" t="s">
        <v>7756</v>
      </c>
    </row>
    <row r="142" spans="1:10" x14ac:dyDescent="0.3">
      <c r="A142" s="1" t="s">
        <v>290</v>
      </c>
      <c r="B142" s="1" t="s">
        <v>8</v>
      </c>
      <c r="C142" s="2">
        <v>45533.838146967595</v>
      </c>
      <c r="D142" s="2">
        <v>45526.625138888892</v>
      </c>
      <c r="E142" s="2">
        <v>45527.690532546294</v>
      </c>
      <c r="F142" s="1" t="s">
        <v>3021</v>
      </c>
      <c r="G142" s="1" t="s">
        <v>3446</v>
      </c>
      <c r="H142">
        <v>2024</v>
      </c>
      <c r="I142" s="1" t="s">
        <v>7757</v>
      </c>
      <c r="J142" s="1" t="s">
        <v>7758</v>
      </c>
    </row>
    <row r="143" spans="1:10" x14ac:dyDescent="0.3">
      <c r="A143" s="1" t="s">
        <v>292</v>
      </c>
      <c r="B143" s="1" t="s">
        <v>8</v>
      </c>
      <c r="C143" s="2">
        <v>45533.872756631943</v>
      </c>
      <c r="D143" s="2">
        <v>45526.625196759262</v>
      </c>
      <c r="E143" s="2">
        <v>45527.690697615741</v>
      </c>
      <c r="F143" s="1" t="s">
        <v>3021</v>
      </c>
      <c r="G143" s="1" t="s">
        <v>3449</v>
      </c>
      <c r="H143">
        <v>2024</v>
      </c>
      <c r="I143" s="1" t="s">
        <v>7759</v>
      </c>
      <c r="J143" s="1" t="s">
        <v>7760</v>
      </c>
    </row>
    <row r="144" spans="1:10" x14ac:dyDescent="0.3">
      <c r="A144" s="1" t="s">
        <v>294</v>
      </c>
      <c r="B144" s="1" t="s">
        <v>8</v>
      </c>
      <c r="C144" s="2">
        <v>45533.872792256945</v>
      </c>
      <c r="D144" s="2">
        <v>45526.625254629631</v>
      </c>
      <c r="E144" s="2">
        <v>45527.690698310187</v>
      </c>
      <c r="F144" s="1" t="s">
        <v>3021</v>
      </c>
      <c r="G144" s="1" t="s">
        <v>3452</v>
      </c>
      <c r="H144">
        <v>2024</v>
      </c>
      <c r="I144" s="1" t="s">
        <v>7761</v>
      </c>
      <c r="J144" s="1" t="s">
        <v>7762</v>
      </c>
    </row>
    <row r="145" spans="1:10" x14ac:dyDescent="0.3">
      <c r="A145" s="1" t="s">
        <v>296</v>
      </c>
      <c r="B145" s="1" t="s">
        <v>8</v>
      </c>
      <c r="C145" s="2">
        <v>45533.872805312501</v>
      </c>
      <c r="D145" s="2">
        <v>45526.625300925924</v>
      </c>
      <c r="E145" s="2">
        <v>45527.690698541664</v>
      </c>
      <c r="F145" s="1" t="s">
        <v>3021</v>
      </c>
      <c r="G145" s="1" t="s">
        <v>3455</v>
      </c>
      <c r="H145">
        <v>2024</v>
      </c>
      <c r="I145" s="1" t="s">
        <v>7763</v>
      </c>
      <c r="J145" s="1" t="s">
        <v>7764</v>
      </c>
    </row>
    <row r="146" spans="1:10" x14ac:dyDescent="0.3">
      <c r="A146" s="1" t="s">
        <v>298</v>
      </c>
      <c r="B146" s="1" t="s">
        <v>8</v>
      </c>
      <c r="C146" s="2">
        <v>45533.872823437501</v>
      </c>
      <c r="D146" s="2">
        <v>45526.625347222223</v>
      </c>
      <c r="E146" s="2">
        <v>45527.690532916669</v>
      </c>
      <c r="F146" s="1" t="s">
        <v>3021</v>
      </c>
      <c r="G146" s="1" t="s">
        <v>3458</v>
      </c>
      <c r="H146">
        <v>2023</v>
      </c>
      <c r="I146" s="1" t="s">
        <v>7765</v>
      </c>
      <c r="J146" s="1" t="s">
        <v>7766</v>
      </c>
    </row>
    <row r="147" spans="1:10" x14ac:dyDescent="0.3">
      <c r="A147" s="1" t="s">
        <v>300</v>
      </c>
      <c r="B147" s="1" t="s">
        <v>8</v>
      </c>
      <c r="C147" s="2">
        <v>45533.872845347221</v>
      </c>
      <c r="D147" s="2">
        <v>45526.625439814816</v>
      </c>
      <c r="E147" s="2">
        <v>45527.690699166669</v>
      </c>
      <c r="F147" s="1" t="s">
        <v>3021</v>
      </c>
      <c r="G147" s="1" t="s">
        <v>3461</v>
      </c>
      <c r="H147">
        <v>2024</v>
      </c>
      <c r="I147" s="1" t="s">
        <v>7767</v>
      </c>
      <c r="J147" s="1" t="s">
        <v>7768</v>
      </c>
    </row>
    <row r="148" spans="1:10" x14ac:dyDescent="0.3">
      <c r="A148" s="1" t="s">
        <v>302</v>
      </c>
      <c r="B148" s="1" t="s">
        <v>8</v>
      </c>
      <c r="C148" s="2">
        <v>45533.872946793985</v>
      </c>
      <c r="D148" s="2">
        <v>45526.625486111108</v>
      </c>
      <c r="E148" s="2">
        <v>45527.690699375002</v>
      </c>
      <c r="F148" s="1" t="s">
        <v>3021</v>
      </c>
      <c r="G148" s="1" t="s">
        <v>3464</v>
      </c>
      <c r="H148">
        <v>2024</v>
      </c>
      <c r="I148" s="1" t="s">
        <v>7769</v>
      </c>
      <c r="J148" s="1" t="s">
        <v>7770</v>
      </c>
    </row>
    <row r="149" spans="1:10" x14ac:dyDescent="0.3">
      <c r="A149" s="1" t="s">
        <v>304</v>
      </c>
      <c r="B149" s="1" t="s">
        <v>8</v>
      </c>
      <c r="C149" s="2">
        <v>45533.872976863429</v>
      </c>
      <c r="D149" s="2">
        <v>45526.625532407408</v>
      </c>
      <c r="E149" s="2">
        <v>45527.69053334491</v>
      </c>
      <c r="F149" s="1" t="s">
        <v>3021</v>
      </c>
      <c r="G149" s="1" t="s">
        <v>3467</v>
      </c>
      <c r="H149">
        <v>2024</v>
      </c>
      <c r="I149" s="1" t="s">
        <v>7771</v>
      </c>
      <c r="J149" s="1" t="s">
        <v>7772</v>
      </c>
    </row>
    <row r="150" spans="1:10" x14ac:dyDescent="0.3">
      <c r="A150" s="1" t="s">
        <v>306</v>
      </c>
      <c r="B150" s="1" t="s">
        <v>8</v>
      </c>
      <c r="C150" s="2">
        <v>45533.873012222219</v>
      </c>
      <c r="D150" s="2">
        <v>45526.625393518516</v>
      </c>
      <c r="E150" s="2">
        <v>45527.690698935185</v>
      </c>
      <c r="F150" s="1" t="s">
        <v>3021</v>
      </c>
      <c r="G150" s="1" t="s">
        <v>3470</v>
      </c>
      <c r="H150">
        <v>2024</v>
      </c>
      <c r="I150" s="1" t="s">
        <v>7773</v>
      </c>
      <c r="J150" s="1" t="s">
        <v>7774</v>
      </c>
    </row>
    <row r="151" spans="1:10" x14ac:dyDescent="0.3">
      <c r="A151" s="1" t="s">
        <v>308</v>
      </c>
      <c r="B151" s="1" t="s">
        <v>8</v>
      </c>
      <c r="C151" s="2">
        <v>45533.873039039354</v>
      </c>
      <c r="D151" s="2">
        <v>45526.625590277778</v>
      </c>
      <c r="E151" s="2">
        <v>45527.690699641207</v>
      </c>
      <c r="F151" s="1" t="s">
        <v>3021</v>
      </c>
      <c r="G151" s="1" t="s">
        <v>3473</v>
      </c>
      <c r="H151">
        <v>2024</v>
      </c>
      <c r="I151" s="1" t="s">
        <v>7775</v>
      </c>
      <c r="J151" s="1" t="s">
        <v>7776</v>
      </c>
    </row>
    <row r="152" spans="1:10" x14ac:dyDescent="0.3">
      <c r="A152" s="1" t="s">
        <v>310</v>
      </c>
      <c r="B152" s="1" t="s">
        <v>8</v>
      </c>
      <c r="C152" s="2">
        <v>45533.838147835646</v>
      </c>
      <c r="D152" s="2">
        <v>45526.625636574077</v>
      </c>
      <c r="E152" s="2">
        <v>45527.690699861108</v>
      </c>
      <c r="F152" s="1" t="s">
        <v>3021</v>
      </c>
      <c r="G152" s="1" t="s">
        <v>3476</v>
      </c>
      <c r="H152">
        <v>2024</v>
      </c>
      <c r="I152" s="1" t="s">
        <v>7777</v>
      </c>
      <c r="J152" s="1" t="s">
        <v>7778</v>
      </c>
    </row>
    <row r="153" spans="1:10" x14ac:dyDescent="0.3">
      <c r="A153" s="1" t="s">
        <v>312</v>
      </c>
      <c r="B153" s="1" t="s">
        <v>8</v>
      </c>
      <c r="C153" s="2">
        <v>45533.873074293981</v>
      </c>
      <c r="D153" s="2">
        <v>45526.62568287037</v>
      </c>
      <c r="E153" s="2">
        <v>45527.690533541667</v>
      </c>
      <c r="F153" s="1" t="s">
        <v>3021</v>
      </c>
      <c r="G153" s="1" t="s">
        <v>3479</v>
      </c>
      <c r="H153">
        <v>2024</v>
      </c>
      <c r="I153" s="1" t="s">
        <v>7779</v>
      </c>
      <c r="J153" s="1" t="s">
        <v>7780</v>
      </c>
    </row>
    <row r="154" spans="1:10" x14ac:dyDescent="0.3">
      <c r="A154" s="1" t="s">
        <v>314</v>
      </c>
      <c r="B154" s="1" t="s">
        <v>8</v>
      </c>
      <c r="C154" s="2">
        <v>45533.873092407404</v>
      </c>
      <c r="D154" s="2">
        <v>45526.625740740739</v>
      </c>
      <c r="E154" s="2">
        <v>45527.690700092593</v>
      </c>
      <c r="F154" s="1" t="s">
        <v>3021</v>
      </c>
      <c r="G154" s="1" t="s">
        <v>3482</v>
      </c>
      <c r="H154">
        <v>2024</v>
      </c>
      <c r="I154" s="1" t="s">
        <v>7781</v>
      </c>
      <c r="J154" s="1" t="s">
        <v>7782</v>
      </c>
    </row>
    <row r="155" spans="1:10" x14ac:dyDescent="0.3">
      <c r="A155" s="1" t="s">
        <v>316</v>
      </c>
      <c r="B155" s="1" t="s">
        <v>8</v>
      </c>
      <c r="C155" s="2">
        <v>45533.873109930559</v>
      </c>
      <c r="D155" s="2">
        <v>45526.625787037039</v>
      </c>
      <c r="E155" s="2">
        <v>45527.690700347222</v>
      </c>
      <c r="F155" s="1" t="s">
        <v>3021</v>
      </c>
      <c r="G155" s="1" t="s">
        <v>3485</v>
      </c>
      <c r="H155">
        <v>2024</v>
      </c>
      <c r="I155" s="1" t="s">
        <v>7783</v>
      </c>
      <c r="J155" s="1" t="s">
        <v>7784</v>
      </c>
    </row>
    <row r="156" spans="1:10" x14ac:dyDescent="0.3">
      <c r="A156" s="1" t="s">
        <v>318</v>
      </c>
      <c r="B156" s="1" t="s">
        <v>8</v>
      </c>
      <c r="C156" s="2">
        <v>45533.87315259259</v>
      </c>
      <c r="D156" s="2">
        <v>45526.625833333332</v>
      </c>
      <c r="E156" s="2">
        <v>45527.690534027781</v>
      </c>
      <c r="F156" s="1" t="s">
        <v>3021</v>
      </c>
      <c r="G156" s="1" t="s">
        <v>3488</v>
      </c>
      <c r="H156">
        <v>2024</v>
      </c>
      <c r="I156" s="1" t="s">
        <v>7785</v>
      </c>
      <c r="J156" s="1" t="s">
        <v>7786</v>
      </c>
    </row>
    <row r="157" spans="1:10" x14ac:dyDescent="0.3">
      <c r="A157" s="1" t="s">
        <v>320</v>
      </c>
      <c r="B157" s="1" t="s">
        <v>8</v>
      </c>
      <c r="C157" s="2">
        <v>45533.873163703705</v>
      </c>
      <c r="D157" s="2">
        <v>45526.625879629632</v>
      </c>
      <c r="E157" s="2">
        <v>45527.690534814814</v>
      </c>
      <c r="F157" s="1" t="s">
        <v>3021</v>
      </c>
      <c r="G157" s="1" t="s">
        <v>3491</v>
      </c>
      <c r="H157">
        <v>2023</v>
      </c>
      <c r="I157" s="1" t="s">
        <v>7787</v>
      </c>
      <c r="J157" s="1" t="s">
        <v>7788</v>
      </c>
    </row>
    <row r="158" spans="1:10" x14ac:dyDescent="0.3">
      <c r="A158" s="1" t="s">
        <v>322</v>
      </c>
      <c r="B158" s="1" t="s">
        <v>8</v>
      </c>
      <c r="C158" s="2">
        <v>45533.873235624997</v>
      </c>
      <c r="D158" s="2">
        <v>45526.625925925924</v>
      </c>
      <c r="E158" s="2">
        <v>45527.690534456022</v>
      </c>
      <c r="F158" s="1" t="s">
        <v>3021</v>
      </c>
      <c r="G158" s="1" t="s">
        <v>3494</v>
      </c>
      <c r="H158">
        <v>2024</v>
      </c>
      <c r="I158" s="1" t="s">
        <v>7789</v>
      </c>
      <c r="J158" s="1" t="s">
        <v>7790</v>
      </c>
    </row>
    <row r="159" spans="1:10" x14ac:dyDescent="0.3">
      <c r="A159" s="1" t="s">
        <v>324</v>
      </c>
      <c r="B159" s="1" t="s">
        <v>8</v>
      </c>
      <c r="C159" s="2">
        <v>45533.873248217591</v>
      </c>
      <c r="D159" s="2">
        <v>45526.626030092593</v>
      </c>
      <c r="E159" s="2">
        <v>45527.690701087966</v>
      </c>
      <c r="F159" s="1" t="s">
        <v>3021</v>
      </c>
      <c r="G159" s="1" t="s">
        <v>3497</v>
      </c>
      <c r="H159">
        <v>2024</v>
      </c>
      <c r="I159" s="1" t="s">
        <v>7791</v>
      </c>
      <c r="J159" s="1" t="s">
        <v>7792</v>
      </c>
    </row>
    <row r="160" spans="1:10" x14ac:dyDescent="0.3">
      <c r="A160" s="1" t="s">
        <v>326</v>
      </c>
      <c r="B160" s="1" t="s">
        <v>8</v>
      </c>
      <c r="C160" s="2">
        <v>45533.873270428237</v>
      </c>
      <c r="D160" s="2">
        <v>45526.625983796293</v>
      </c>
      <c r="E160" s="2">
        <v>45527.69070082176</v>
      </c>
      <c r="F160" s="1" t="s">
        <v>3021</v>
      </c>
      <c r="G160" s="1" t="s">
        <v>3500</v>
      </c>
      <c r="H160">
        <v>2024</v>
      </c>
      <c r="I160" s="1" t="s">
        <v>7793</v>
      </c>
      <c r="J160" s="1" t="s">
        <v>7794</v>
      </c>
    </row>
    <row r="161" spans="1:10" x14ac:dyDescent="0.3">
      <c r="A161" s="1" t="s">
        <v>328</v>
      </c>
      <c r="B161" s="1" t="s">
        <v>8</v>
      </c>
      <c r="C161" s="2">
        <v>45533.87329614583</v>
      </c>
      <c r="D161" s="2">
        <v>45526.626215277778</v>
      </c>
      <c r="E161" s="2">
        <v>45527.690535069443</v>
      </c>
      <c r="F161" s="1" t="s">
        <v>3021</v>
      </c>
      <c r="G161" s="1" t="s">
        <v>3502</v>
      </c>
      <c r="H161">
        <v>2024</v>
      </c>
      <c r="I161" s="1" t="s">
        <v>7795</v>
      </c>
      <c r="J161" s="1" t="s">
        <v>7796</v>
      </c>
    </row>
    <row r="162" spans="1:10" x14ac:dyDescent="0.3">
      <c r="A162" s="1" t="s">
        <v>330</v>
      </c>
      <c r="B162" s="1" t="s">
        <v>8</v>
      </c>
      <c r="C162" s="2">
        <v>45533.838148194445</v>
      </c>
      <c r="D162" s="2">
        <v>45526.626076388886</v>
      </c>
      <c r="E162" s="2">
        <v>45527.690535682872</v>
      </c>
      <c r="F162" s="1" t="s">
        <v>3021</v>
      </c>
      <c r="G162" s="1" t="s">
        <v>3505</v>
      </c>
      <c r="H162">
        <v>2024</v>
      </c>
      <c r="I162" s="1" t="s">
        <v>7797</v>
      </c>
      <c r="J162" s="1" t="s">
        <v>7798</v>
      </c>
    </row>
    <row r="163" spans="1:10" x14ac:dyDescent="0.3">
      <c r="A163" s="1" t="s">
        <v>332</v>
      </c>
      <c r="B163" s="1" t="s">
        <v>8</v>
      </c>
      <c r="C163" s="2">
        <v>45533.873348298614</v>
      </c>
      <c r="D163" s="2">
        <v>45526.626122685186</v>
      </c>
      <c r="E163" s="2">
        <v>45527.690534629626</v>
      </c>
      <c r="F163" s="1" t="s">
        <v>3021</v>
      </c>
      <c r="G163" s="1" t="s">
        <v>3508</v>
      </c>
      <c r="H163">
        <v>2024</v>
      </c>
      <c r="I163" s="1" t="s">
        <v>7799</v>
      </c>
      <c r="J163" s="1" t="s">
        <v>7800</v>
      </c>
    </row>
    <row r="164" spans="1:10" x14ac:dyDescent="0.3">
      <c r="A164" s="1" t="s">
        <v>334</v>
      </c>
      <c r="B164" s="1" t="s">
        <v>8</v>
      </c>
      <c r="C164" s="2">
        <v>45533.873358854165</v>
      </c>
      <c r="D164" s="2">
        <v>45526.626168981478</v>
      </c>
      <c r="E164" s="2">
        <v>45527.69070136574</v>
      </c>
      <c r="F164" s="1" t="s">
        <v>3021</v>
      </c>
      <c r="G164" s="1" t="s">
        <v>3511</v>
      </c>
      <c r="H164">
        <v>2024</v>
      </c>
      <c r="I164" s="1" t="s">
        <v>7801</v>
      </c>
      <c r="J164" s="1" t="s">
        <v>7802</v>
      </c>
    </row>
    <row r="165" spans="1:10" x14ac:dyDescent="0.3">
      <c r="A165" s="1" t="s">
        <v>336</v>
      </c>
      <c r="B165" s="1" t="s">
        <v>8</v>
      </c>
      <c r="C165" s="2">
        <v>45533.873390011577</v>
      </c>
      <c r="D165" s="2">
        <v>45526.626261574071</v>
      </c>
      <c r="E165" s="2">
        <v>45527.690535462963</v>
      </c>
      <c r="F165" s="1" t="s">
        <v>3021</v>
      </c>
      <c r="G165" s="1" t="s">
        <v>3514</v>
      </c>
      <c r="H165">
        <v>2024</v>
      </c>
      <c r="I165" s="1" t="s">
        <v>7803</v>
      </c>
      <c r="J165" s="1" t="s">
        <v>7804</v>
      </c>
    </row>
    <row r="166" spans="1:10" x14ac:dyDescent="0.3">
      <c r="A166" s="1" t="s">
        <v>338</v>
      </c>
      <c r="B166" s="1" t="s">
        <v>8</v>
      </c>
      <c r="C166" s="2">
        <v>45533.873406527775</v>
      </c>
      <c r="D166" s="2">
        <v>45526.626307870371</v>
      </c>
      <c r="E166" s="2">
        <v>45527.690701597225</v>
      </c>
      <c r="F166" s="1" t="s">
        <v>3021</v>
      </c>
      <c r="G166" s="1" t="s">
        <v>3517</v>
      </c>
      <c r="H166">
        <v>2024</v>
      </c>
      <c r="I166" s="1" t="s">
        <v>7805</v>
      </c>
      <c r="J166" s="1" t="s">
        <v>7806</v>
      </c>
    </row>
    <row r="167" spans="1:10" x14ac:dyDescent="0.3">
      <c r="A167" s="1" t="s">
        <v>340</v>
      </c>
      <c r="B167" s="1" t="s">
        <v>8</v>
      </c>
      <c r="C167" s="2">
        <v>45533.873447407408</v>
      </c>
      <c r="D167" s="2">
        <v>45526.626354166663</v>
      </c>
      <c r="E167" s="2">
        <v>45527.69053605324</v>
      </c>
      <c r="F167" s="1" t="s">
        <v>3021</v>
      </c>
      <c r="G167" s="1" t="s">
        <v>3520</v>
      </c>
      <c r="H167">
        <v>2024</v>
      </c>
      <c r="I167" s="1" t="s">
        <v>7807</v>
      </c>
      <c r="J167" s="1" t="s">
        <v>7808</v>
      </c>
    </row>
    <row r="168" spans="1:10" x14ac:dyDescent="0.3">
      <c r="A168" s="1" t="s">
        <v>342</v>
      </c>
      <c r="B168" s="1" t="s">
        <v>8</v>
      </c>
      <c r="C168" s="2">
        <v>45533.873468877318</v>
      </c>
      <c r="D168" s="2">
        <v>45526.626400462963</v>
      </c>
      <c r="E168" s="2">
        <v>45527.690702175925</v>
      </c>
      <c r="F168" s="1" t="s">
        <v>3021</v>
      </c>
      <c r="G168" s="1" t="s">
        <v>3523</v>
      </c>
      <c r="H168">
        <v>2024</v>
      </c>
      <c r="I168" s="1" t="s">
        <v>7809</v>
      </c>
      <c r="J168" s="1" t="s">
        <v>7810</v>
      </c>
    </row>
    <row r="169" spans="1:10" x14ac:dyDescent="0.3">
      <c r="A169" s="1" t="s">
        <v>344</v>
      </c>
      <c r="B169" s="1" t="s">
        <v>8</v>
      </c>
      <c r="C169" s="2">
        <v>45533.87349726852</v>
      </c>
      <c r="D169" s="2">
        <v>45526.626446759263</v>
      </c>
      <c r="E169" s="2">
        <v>45527.690535949077</v>
      </c>
      <c r="F169" s="1" t="s">
        <v>3021</v>
      </c>
      <c r="G169" s="1" t="s">
        <v>3526</v>
      </c>
      <c r="H169">
        <v>2024</v>
      </c>
      <c r="I169" s="1" t="s">
        <v>7811</v>
      </c>
      <c r="J169" s="1" t="s">
        <v>7812</v>
      </c>
    </row>
    <row r="170" spans="1:10" x14ac:dyDescent="0.3">
      <c r="A170" s="1" t="s">
        <v>346</v>
      </c>
      <c r="B170" s="1" t="s">
        <v>8</v>
      </c>
      <c r="C170" s="2">
        <v>45533.873520162037</v>
      </c>
      <c r="D170" s="2">
        <v>45526.626493055555</v>
      </c>
      <c r="E170" s="2">
        <v>45527.690535775466</v>
      </c>
      <c r="F170" s="1" t="s">
        <v>3021</v>
      </c>
      <c r="G170" s="1" t="s">
        <v>3529</v>
      </c>
      <c r="H170">
        <v>2024</v>
      </c>
      <c r="I170" s="1" t="s">
        <v>7813</v>
      </c>
      <c r="J170" s="1" t="s">
        <v>7814</v>
      </c>
    </row>
    <row r="171" spans="1:10" x14ac:dyDescent="0.3">
      <c r="A171" s="1" t="s">
        <v>348</v>
      </c>
      <c r="B171" s="1" t="s">
        <v>8</v>
      </c>
      <c r="C171" s="2">
        <v>45533.873540810186</v>
      </c>
      <c r="D171" s="2">
        <v>45526.626550925925</v>
      </c>
      <c r="E171" s="2">
        <v>45527.690536527778</v>
      </c>
      <c r="F171" s="1" t="s">
        <v>3021</v>
      </c>
      <c r="G171" s="1" t="s">
        <v>3532</v>
      </c>
      <c r="H171">
        <v>2024</v>
      </c>
      <c r="I171" s="1" t="s">
        <v>7815</v>
      </c>
      <c r="J171" s="1" t="s">
        <v>7816</v>
      </c>
    </row>
    <row r="172" spans="1:10" x14ac:dyDescent="0.3">
      <c r="A172" s="1" t="s">
        <v>350</v>
      </c>
      <c r="B172" s="1" t="s">
        <v>8</v>
      </c>
      <c r="C172" s="2">
        <v>45533.838154097219</v>
      </c>
      <c r="D172" s="2">
        <v>45526.626597222225</v>
      </c>
      <c r="E172" s="2">
        <v>45527.690703159722</v>
      </c>
      <c r="F172" s="1" t="s">
        <v>3021</v>
      </c>
      <c r="G172" s="1" t="s">
        <v>3535</v>
      </c>
      <c r="H172">
        <v>2024</v>
      </c>
      <c r="I172" s="1" t="s">
        <v>7817</v>
      </c>
      <c r="J172" s="1" t="s">
        <v>7818</v>
      </c>
    </row>
    <row r="173" spans="1:10" x14ac:dyDescent="0.3">
      <c r="A173" s="1" t="s">
        <v>352</v>
      </c>
      <c r="B173" s="1" t="s">
        <v>8</v>
      </c>
      <c r="C173" s="2">
        <v>45533.873596770834</v>
      </c>
      <c r="D173" s="2">
        <v>45526.626643518517</v>
      </c>
      <c r="E173" s="2">
        <v>45527.690536898146</v>
      </c>
      <c r="F173" s="1" t="s">
        <v>3021</v>
      </c>
      <c r="G173" s="1" t="s">
        <v>3538</v>
      </c>
      <c r="H173">
        <v>2024</v>
      </c>
      <c r="I173" s="1" t="s">
        <v>7819</v>
      </c>
      <c r="J173" s="1" t="s">
        <v>7820</v>
      </c>
    </row>
    <row r="174" spans="1:10" x14ac:dyDescent="0.3">
      <c r="A174" s="1" t="s">
        <v>354</v>
      </c>
      <c r="B174" s="1" t="s">
        <v>8</v>
      </c>
      <c r="C174" s="2">
        <v>45533.873620520833</v>
      </c>
      <c r="D174" s="2">
        <v>45526.626701388886</v>
      </c>
      <c r="E174" s="2">
        <v>45527.690536979164</v>
      </c>
      <c r="F174" s="1" t="s">
        <v>3021</v>
      </c>
      <c r="G174" s="1" t="s">
        <v>3541</v>
      </c>
      <c r="H174">
        <v>2024</v>
      </c>
      <c r="I174" s="1" t="s">
        <v>7821</v>
      </c>
      <c r="J174" s="1" t="s">
        <v>7822</v>
      </c>
    </row>
    <row r="175" spans="1:10" x14ac:dyDescent="0.3">
      <c r="A175" s="1" t="s">
        <v>356</v>
      </c>
      <c r="B175" s="1" t="s">
        <v>8</v>
      </c>
      <c r="C175" s="2">
        <v>45533.873736412039</v>
      </c>
      <c r="D175" s="2">
        <v>45526.626817129632</v>
      </c>
      <c r="E175" s="2">
        <v>45527.690702835651</v>
      </c>
      <c r="F175" s="1" t="s">
        <v>3021</v>
      </c>
      <c r="G175" s="1" t="s">
        <v>3543</v>
      </c>
      <c r="H175">
        <v>2024</v>
      </c>
      <c r="I175" s="1" t="s">
        <v>7823</v>
      </c>
      <c r="J175" s="1" t="s">
        <v>7824</v>
      </c>
    </row>
    <row r="176" spans="1:10" x14ac:dyDescent="0.3">
      <c r="A176" s="1" t="s">
        <v>358</v>
      </c>
      <c r="B176" s="1" t="s">
        <v>8</v>
      </c>
      <c r="C176" s="2">
        <v>45533.873762662035</v>
      </c>
      <c r="D176" s="2">
        <v>45526.626759259256</v>
      </c>
      <c r="E176" s="2">
        <v>45527.690537245369</v>
      </c>
      <c r="F176" s="1" t="s">
        <v>3021</v>
      </c>
      <c r="G176" s="1" t="s">
        <v>3546</v>
      </c>
      <c r="H176">
        <v>2024</v>
      </c>
      <c r="I176" s="1" t="s">
        <v>7825</v>
      </c>
      <c r="J176" s="1" t="s">
        <v>7826</v>
      </c>
    </row>
    <row r="177" spans="1:10" x14ac:dyDescent="0.3">
      <c r="A177" s="1" t="s">
        <v>360</v>
      </c>
      <c r="B177" s="1" t="s">
        <v>8</v>
      </c>
      <c r="C177" s="2">
        <v>45533.873779212961</v>
      </c>
      <c r="D177" s="2">
        <v>45526.626863425925</v>
      </c>
      <c r="E177" s="2">
        <v>45527.690537847222</v>
      </c>
      <c r="F177" s="1" t="s">
        <v>3021</v>
      </c>
      <c r="G177" s="1" t="s">
        <v>3549</v>
      </c>
      <c r="H177">
        <v>2023</v>
      </c>
      <c r="I177" s="1" t="s">
        <v>7827</v>
      </c>
      <c r="J177" s="1" t="s">
        <v>7828</v>
      </c>
    </row>
    <row r="178" spans="1:10" x14ac:dyDescent="0.3">
      <c r="A178" s="1" t="s">
        <v>362</v>
      </c>
      <c r="B178" s="1" t="s">
        <v>8</v>
      </c>
      <c r="C178" s="2">
        <v>45533.873796562497</v>
      </c>
      <c r="D178" s="2">
        <v>45526.626909722225</v>
      </c>
      <c r="E178" s="2">
        <v>45527.690704513887</v>
      </c>
      <c r="F178" s="1" t="s">
        <v>3021</v>
      </c>
      <c r="G178" s="1" t="s">
        <v>3552</v>
      </c>
      <c r="H178">
        <v>2024</v>
      </c>
      <c r="I178" s="1" t="s">
        <v>7829</v>
      </c>
      <c r="J178" s="1" t="s">
        <v>7830</v>
      </c>
    </row>
    <row r="179" spans="1:10" x14ac:dyDescent="0.3">
      <c r="A179" s="1" t="s">
        <v>364</v>
      </c>
      <c r="B179" s="1" t="s">
        <v>8</v>
      </c>
      <c r="C179" s="2">
        <v>45533.87382241898</v>
      </c>
      <c r="D179" s="2">
        <v>45526.626956018517</v>
      </c>
      <c r="E179" s="2">
        <v>45527.690703564818</v>
      </c>
      <c r="F179" s="1" t="s">
        <v>3021</v>
      </c>
      <c r="G179" s="1" t="s">
        <v>3555</v>
      </c>
      <c r="H179">
        <v>2024</v>
      </c>
      <c r="I179" s="1" t="s">
        <v>7831</v>
      </c>
      <c r="J179" s="1" t="s">
        <v>7832</v>
      </c>
    </row>
    <row r="180" spans="1:10" x14ac:dyDescent="0.3">
      <c r="A180" s="1" t="s">
        <v>366</v>
      </c>
      <c r="B180" s="1" t="s">
        <v>8</v>
      </c>
      <c r="C180" s="2">
        <v>45533.873851539349</v>
      </c>
      <c r="D180" s="2">
        <v>45526.627002314817</v>
      </c>
      <c r="E180" s="2">
        <v>45527.690538194445</v>
      </c>
      <c r="F180" s="1" t="s">
        <v>3021</v>
      </c>
      <c r="G180" s="1" t="s">
        <v>3558</v>
      </c>
      <c r="H180">
        <v>2024</v>
      </c>
      <c r="I180" s="1" t="s">
        <v>7833</v>
      </c>
      <c r="J180" s="1" t="s">
        <v>7834</v>
      </c>
    </row>
    <row r="181" spans="1:10" x14ac:dyDescent="0.3">
      <c r="A181" s="1" t="s">
        <v>368</v>
      </c>
      <c r="B181" s="1" t="s">
        <v>8</v>
      </c>
      <c r="C181" s="2">
        <v>45533.873884108798</v>
      </c>
      <c r="D181" s="2">
        <v>45526.627071759256</v>
      </c>
      <c r="E181" s="2">
        <v>45527.690703807872</v>
      </c>
      <c r="F181" s="1" t="s">
        <v>3021</v>
      </c>
      <c r="G181" s="1" t="s">
        <v>3561</v>
      </c>
      <c r="H181">
        <v>2024</v>
      </c>
      <c r="I181" s="1" t="s">
        <v>7835</v>
      </c>
      <c r="J181" s="1" t="s">
        <v>7836</v>
      </c>
    </row>
    <row r="182" spans="1:10" x14ac:dyDescent="0.3">
      <c r="A182" s="1" t="s">
        <v>370</v>
      </c>
      <c r="B182" s="1" t="s">
        <v>8</v>
      </c>
      <c r="C182" s="2">
        <v>45533.838154108795</v>
      </c>
      <c r="D182" s="2">
        <v>45526.627118055556</v>
      </c>
      <c r="E182" s="2">
        <v>45527.690538298608</v>
      </c>
      <c r="F182" s="1" t="s">
        <v>3021</v>
      </c>
      <c r="G182" s="1" t="s">
        <v>3564</v>
      </c>
      <c r="H182">
        <v>2023</v>
      </c>
      <c r="I182" s="1" t="s">
        <v>7837</v>
      </c>
      <c r="J182" s="1" t="s">
        <v>7838</v>
      </c>
    </row>
    <row r="183" spans="1:10" x14ac:dyDescent="0.3">
      <c r="A183" s="1" t="s">
        <v>372</v>
      </c>
      <c r="B183" s="1" t="s">
        <v>8</v>
      </c>
      <c r="C183" s="2">
        <v>45533.873926157408</v>
      </c>
      <c r="D183" s="2">
        <v>45526.627164351848</v>
      </c>
      <c r="E183" s="2">
        <v>45527.690704039349</v>
      </c>
      <c r="F183" s="1" t="s">
        <v>3021</v>
      </c>
      <c r="G183" s="1" t="s">
        <v>3567</v>
      </c>
      <c r="H183">
        <v>2024</v>
      </c>
      <c r="I183" s="1" t="s">
        <v>7839</v>
      </c>
      <c r="J183" s="1" t="s">
        <v>7840</v>
      </c>
    </row>
    <row r="184" spans="1:10" x14ac:dyDescent="0.3">
      <c r="A184" s="1" t="s">
        <v>374</v>
      </c>
      <c r="B184" s="1" t="s">
        <v>8</v>
      </c>
      <c r="C184" s="2">
        <v>45533.873938449076</v>
      </c>
      <c r="D184" s="2">
        <v>45526.627210648148</v>
      </c>
      <c r="E184" s="2">
        <v>45527.69053861111</v>
      </c>
      <c r="F184" s="1" t="s">
        <v>3021</v>
      </c>
      <c r="G184" s="1" t="s">
        <v>3570</v>
      </c>
      <c r="H184">
        <v>2024</v>
      </c>
      <c r="I184" s="1" t="s">
        <v>7841</v>
      </c>
      <c r="J184" s="1" t="s">
        <v>7842</v>
      </c>
    </row>
    <row r="185" spans="1:10" x14ac:dyDescent="0.3">
      <c r="A185" s="1" t="s">
        <v>376</v>
      </c>
      <c r="B185" s="1" t="s">
        <v>8</v>
      </c>
      <c r="C185" s="2">
        <v>45533.873960474535</v>
      </c>
      <c r="D185" s="2">
        <v>45526.627314814818</v>
      </c>
      <c r="E185" s="2">
        <v>45527.690538981478</v>
      </c>
      <c r="F185" s="1" t="s">
        <v>3021</v>
      </c>
      <c r="G185" s="1" t="s">
        <v>3573</v>
      </c>
      <c r="H185">
        <v>2024</v>
      </c>
      <c r="I185" s="1" t="s">
        <v>7843</v>
      </c>
      <c r="J185" s="1" t="s">
        <v>7844</v>
      </c>
    </row>
    <row r="186" spans="1:10" x14ac:dyDescent="0.3">
      <c r="A186" s="1" t="s">
        <v>378</v>
      </c>
      <c r="B186" s="1" t="s">
        <v>8</v>
      </c>
      <c r="C186" s="2">
        <v>45533.873982881945</v>
      </c>
      <c r="D186" s="2">
        <v>45526.627268518518</v>
      </c>
      <c r="E186" s="2">
        <v>45527.690538784722</v>
      </c>
      <c r="F186" s="1" t="s">
        <v>3021</v>
      </c>
      <c r="G186" s="1" t="s">
        <v>3576</v>
      </c>
      <c r="H186">
        <v>2024</v>
      </c>
      <c r="I186" s="1" t="s">
        <v>7845</v>
      </c>
      <c r="J186" s="1" t="s">
        <v>7846</v>
      </c>
    </row>
    <row r="187" spans="1:10" x14ac:dyDescent="0.3">
      <c r="A187" s="1" t="s">
        <v>380</v>
      </c>
      <c r="B187" s="1" t="s">
        <v>8</v>
      </c>
      <c r="C187" s="2">
        <v>45533.874004710648</v>
      </c>
      <c r="D187" s="2">
        <v>45526.62736111111</v>
      </c>
      <c r="E187" s="2">
        <v>45527.690539305557</v>
      </c>
      <c r="F187" s="1" t="s">
        <v>3021</v>
      </c>
      <c r="G187" s="1" t="s">
        <v>3579</v>
      </c>
      <c r="H187">
        <v>2024</v>
      </c>
      <c r="I187" s="1" t="s">
        <v>7847</v>
      </c>
      <c r="J187" s="1" t="s">
        <v>7848</v>
      </c>
    </row>
    <row r="188" spans="1:10" x14ac:dyDescent="0.3">
      <c r="A188" s="1" t="s">
        <v>382</v>
      </c>
      <c r="B188" s="1" t="s">
        <v>8</v>
      </c>
      <c r="C188" s="2">
        <v>45533.874059733796</v>
      </c>
      <c r="D188" s="2">
        <v>45526.627465277779</v>
      </c>
      <c r="E188" s="2">
        <v>45527.69070428241</v>
      </c>
      <c r="F188" s="1" t="s">
        <v>3021</v>
      </c>
      <c r="G188" s="1" t="s">
        <v>3582</v>
      </c>
      <c r="H188">
        <v>2024</v>
      </c>
      <c r="I188" s="1" t="s">
        <v>7849</v>
      </c>
      <c r="J188" s="1" t="s">
        <v>7850</v>
      </c>
    </row>
    <row r="189" spans="1:10" x14ac:dyDescent="0.3">
      <c r="A189" s="1" t="s">
        <v>384</v>
      </c>
      <c r="B189" s="1" t="s">
        <v>8</v>
      </c>
      <c r="C189" s="2">
        <v>45533.874095868057</v>
      </c>
      <c r="D189" s="2">
        <v>45526.627511574072</v>
      </c>
      <c r="E189" s="2">
        <v>45527.690540393516</v>
      </c>
      <c r="F189" s="1" t="s">
        <v>3021</v>
      </c>
      <c r="G189" s="1" t="s">
        <v>3585</v>
      </c>
      <c r="H189">
        <v>2024</v>
      </c>
      <c r="I189" s="1" t="s">
        <v>7851</v>
      </c>
      <c r="J189" s="1" t="s">
        <v>7852</v>
      </c>
    </row>
    <row r="190" spans="1:10" x14ac:dyDescent="0.3">
      <c r="A190" s="1" t="s">
        <v>386</v>
      </c>
      <c r="B190" s="1" t="s">
        <v>8</v>
      </c>
      <c r="C190" s="2">
        <v>45533.874116076389</v>
      </c>
      <c r="D190" s="2">
        <v>45526.627569444441</v>
      </c>
      <c r="E190" s="2">
        <v>45527.690705000001</v>
      </c>
      <c r="F190" s="1" t="s">
        <v>3021</v>
      </c>
      <c r="G190" s="1" t="s">
        <v>3588</v>
      </c>
      <c r="H190">
        <v>2024</v>
      </c>
      <c r="I190" s="1" t="s">
        <v>7853</v>
      </c>
      <c r="J190" s="1" t="s">
        <v>7854</v>
      </c>
    </row>
    <row r="191" spans="1:10" x14ac:dyDescent="0.3">
      <c r="A191" s="1" t="s">
        <v>388</v>
      </c>
      <c r="B191" s="1" t="s">
        <v>8</v>
      </c>
      <c r="C191" s="2">
        <v>45533.874146932867</v>
      </c>
      <c r="D191" s="2">
        <v>45526.627418981479</v>
      </c>
      <c r="E191" s="2">
        <v>45527.690539374998</v>
      </c>
      <c r="F191" s="1" t="s">
        <v>3021</v>
      </c>
      <c r="G191" s="1" t="s">
        <v>3591</v>
      </c>
      <c r="H191">
        <v>2024</v>
      </c>
      <c r="I191" s="1" t="s">
        <v>7855</v>
      </c>
      <c r="J191" s="1" t="s">
        <v>7856</v>
      </c>
    </row>
    <row r="192" spans="1:10" x14ac:dyDescent="0.3">
      <c r="A192" s="1" t="s">
        <v>390</v>
      </c>
      <c r="B192" s="1" t="s">
        <v>8</v>
      </c>
      <c r="C192" s="2">
        <v>45533.838154120371</v>
      </c>
      <c r="D192" s="2">
        <v>45526.627627314818</v>
      </c>
      <c r="E192" s="2">
        <v>45527.69070525463</v>
      </c>
      <c r="F192" s="1" t="s">
        <v>3021</v>
      </c>
      <c r="G192" s="1" t="s">
        <v>3594</v>
      </c>
      <c r="H192">
        <v>2023</v>
      </c>
      <c r="I192" s="1" t="s">
        <v>7857</v>
      </c>
      <c r="J192" s="1" t="s">
        <v>7858</v>
      </c>
    </row>
    <row r="193" spans="1:10" x14ac:dyDescent="0.3">
      <c r="A193" s="1" t="s">
        <v>392</v>
      </c>
      <c r="B193" s="1" t="s">
        <v>8</v>
      </c>
      <c r="C193" s="2">
        <v>45533.874212916664</v>
      </c>
      <c r="D193" s="2">
        <v>45526.62767361111</v>
      </c>
      <c r="E193" s="2">
        <v>45527.690705763889</v>
      </c>
      <c r="F193" s="1" t="s">
        <v>3021</v>
      </c>
      <c r="G193" s="1" t="s">
        <v>3597</v>
      </c>
      <c r="H193">
        <v>2024</v>
      </c>
      <c r="I193" s="1" t="s">
        <v>7859</v>
      </c>
      <c r="J193" s="1" t="s">
        <v>7860</v>
      </c>
    </row>
    <row r="194" spans="1:10" x14ac:dyDescent="0.3">
      <c r="A194" s="1" t="s">
        <v>394</v>
      </c>
      <c r="B194" s="1" t="s">
        <v>8</v>
      </c>
      <c r="C194" s="2">
        <v>45533.874251875</v>
      </c>
      <c r="D194" s="2">
        <v>45526.62771990741</v>
      </c>
      <c r="E194" s="2">
        <v>45527.690705995374</v>
      </c>
      <c r="F194" s="1" t="s">
        <v>3021</v>
      </c>
      <c r="G194" s="1" t="s">
        <v>3600</v>
      </c>
      <c r="H194">
        <v>2024</v>
      </c>
      <c r="I194" s="1" t="s">
        <v>7861</v>
      </c>
      <c r="J194" s="1" t="s">
        <v>7862</v>
      </c>
    </row>
    <row r="195" spans="1:10" x14ac:dyDescent="0.3">
      <c r="A195" s="1" t="s">
        <v>396</v>
      </c>
      <c r="B195" s="1" t="s">
        <v>8</v>
      </c>
      <c r="C195" s="2">
        <v>45533.874271736109</v>
      </c>
      <c r="D195" s="2">
        <v>45526.627766203703</v>
      </c>
      <c r="E195" s="2">
        <v>45527.690706261572</v>
      </c>
      <c r="F195" s="1" t="s">
        <v>3021</v>
      </c>
      <c r="G195" s="1" t="s">
        <v>3603</v>
      </c>
      <c r="H195">
        <v>2024</v>
      </c>
      <c r="I195" s="1" t="s">
        <v>7863</v>
      </c>
      <c r="J195" s="1" t="s">
        <v>7864</v>
      </c>
    </row>
    <row r="196" spans="1:10" x14ac:dyDescent="0.3">
      <c r="A196" s="1" t="s">
        <v>398</v>
      </c>
      <c r="B196" s="1" t="s">
        <v>8</v>
      </c>
      <c r="C196" s="2">
        <v>45533.874273472225</v>
      </c>
      <c r="D196" s="2">
        <v>45526.627824074072</v>
      </c>
      <c r="E196" s="2">
        <v>45527.690706562498</v>
      </c>
      <c r="F196" s="1" t="s">
        <v>3021</v>
      </c>
      <c r="G196" s="1" t="s">
        <v>3605</v>
      </c>
      <c r="H196">
        <v>2024</v>
      </c>
      <c r="I196" s="1" t="s">
        <v>7865</v>
      </c>
      <c r="J196" s="1" t="s">
        <v>7866</v>
      </c>
    </row>
    <row r="197" spans="1:10" x14ac:dyDescent="0.3">
      <c r="A197" s="1" t="s">
        <v>400</v>
      </c>
      <c r="B197" s="1" t="s">
        <v>8</v>
      </c>
      <c r="C197" s="2">
        <v>45533.87434736111</v>
      </c>
      <c r="D197" s="2">
        <v>45526.627893518518</v>
      </c>
      <c r="E197" s="2">
        <v>45527.690706817128</v>
      </c>
      <c r="F197" s="1" t="s">
        <v>3021</v>
      </c>
      <c r="G197" s="1" t="s">
        <v>3608</v>
      </c>
      <c r="H197">
        <v>2024</v>
      </c>
      <c r="I197" s="1" t="s">
        <v>7867</v>
      </c>
      <c r="J197" s="1" t="s">
        <v>7868</v>
      </c>
    </row>
    <row r="198" spans="1:10" x14ac:dyDescent="0.3">
      <c r="A198" s="1" t="s">
        <v>402</v>
      </c>
      <c r="B198" s="1" t="s">
        <v>8</v>
      </c>
      <c r="C198" s="2">
        <v>45533.874362361108</v>
      </c>
      <c r="D198" s="2">
        <v>45526.627939814818</v>
      </c>
      <c r="E198" s="2">
        <v>45527.690542233795</v>
      </c>
      <c r="F198" s="1" t="s">
        <v>3021</v>
      </c>
      <c r="G198" s="1" t="s">
        <v>3611</v>
      </c>
      <c r="H198">
        <v>2024</v>
      </c>
      <c r="I198" s="1" t="s">
        <v>7869</v>
      </c>
      <c r="J198" s="1" t="s">
        <v>7870</v>
      </c>
    </row>
    <row r="199" spans="1:10" x14ac:dyDescent="0.3">
      <c r="A199" s="1" t="s">
        <v>404</v>
      </c>
      <c r="B199" s="1" t="s">
        <v>8</v>
      </c>
      <c r="C199" s="2">
        <v>45533.874374490741</v>
      </c>
      <c r="D199" s="2">
        <v>45526.627986111111</v>
      </c>
      <c r="E199" s="2">
        <v>45527.690541678239</v>
      </c>
      <c r="F199" s="1" t="s">
        <v>3021</v>
      </c>
      <c r="G199" s="1" t="s">
        <v>3614</v>
      </c>
      <c r="H199">
        <v>2024</v>
      </c>
      <c r="I199" s="1" t="s">
        <v>7871</v>
      </c>
      <c r="J199" s="1" t="s">
        <v>7872</v>
      </c>
    </row>
    <row r="200" spans="1:10" x14ac:dyDescent="0.3">
      <c r="A200" s="1" t="s">
        <v>406</v>
      </c>
      <c r="B200" s="1" t="s">
        <v>8</v>
      </c>
      <c r="C200" s="2">
        <v>45533.874400868059</v>
      </c>
      <c r="D200" s="2">
        <v>45526.62804398148</v>
      </c>
      <c r="E200" s="2">
        <v>45527.690707071757</v>
      </c>
      <c r="F200" s="1" t="s">
        <v>3021</v>
      </c>
      <c r="G200" s="1" t="s">
        <v>3617</v>
      </c>
      <c r="H200">
        <v>2024</v>
      </c>
      <c r="I200" s="1" t="s">
        <v>7873</v>
      </c>
      <c r="J200" s="1" t="s">
        <v>7874</v>
      </c>
    </row>
    <row r="201" spans="1:10" x14ac:dyDescent="0.3">
      <c r="A201" s="1" t="s">
        <v>408</v>
      </c>
      <c r="B201" s="1" t="s">
        <v>8</v>
      </c>
      <c r="C201" s="2">
        <v>45533.874408124997</v>
      </c>
      <c r="D201" s="2">
        <v>45526.628113425926</v>
      </c>
      <c r="E201" s="2">
        <v>45527.690707303242</v>
      </c>
      <c r="F201" s="1" t="s">
        <v>3021</v>
      </c>
      <c r="G201" s="1" t="s">
        <v>3620</v>
      </c>
      <c r="H201">
        <v>2024</v>
      </c>
      <c r="I201" s="1" t="s">
        <v>7875</v>
      </c>
      <c r="J201" s="1" t="s">
        <v>7876</v>
      </c>
    </row>
    <row r="202" spans="1:10" x14ac:dyDescent="0.3">
      <c r="A202" s="1" t="s">
        <v>410</v>
      </c>
      <c r="B202" s="1" t="s">
        <v>8</v>
      </c>
      <c r="C202" s="2">
        <v>45533.838154733799</v>
      </c>
      <c r="D202" s="2">
        <v>45526.628194444442</v>
      </c>
      <c r="E202" s="2">
        <v>45527.690542719909</v>
      </c>
      <c r="F202" s="1" t="s">
        <v>3021</v>
      </c>
      <c r="G202" s="1" t="s">
        <v>3623</v>
      </c>
      <c r="H202">
        <v>2024</v>
      </c>
      <c r="I202" s="1" t="s">
        <v>7877</v>
      </c>
      <c r="J202" s="1" t="s">
        <v>7878</v>
      </c>
    </row>
    <row r="203" spans="1:10" x14ac:dyDescent="0.3">
      <c r="A203" s="1" t="s">
        <v>412</v>
      </c>
      <c r="B203" s="1" t="s">
        <v>8</v>
      </c>
      <c r="C203" s="2">
        <v>45533.874482106483</v>
      </c>
      <c r="D203" s="2">
        <v>45526.628148148149</v>
      </c>
      <c r="E203" s="2">
        <v>45527.690542372686</v>
      </c>
      <c r="F203" s="1" t="s">
        <v>3021</v>
      </c>
      <c r="G203" s="1" t="s">
        <v>3626</v>
      </c>
      <c r="H203">
        <v>2024</v>
      </c>
      <c r="I203" s="1" t="s">
        <v>7879</v>
      </c>
      <c r="J203" s="1" t="s">
        <v>7880</v>
      </c>
    </row>
    <row r="204" spans="1:10" x14ac:dyDescent="0.3">
      <c r="A204" s="1" t="s">
        <v>414</v>
      </c>
      <c r="B204" s="1" t="s">
        <v>8</v>
      </c>
      <c r="C204" s="2">
        <v>45533.87449303241</v>
      </c>
      <c r="D204" s="2">
        <v>45526.628321759257</v>
      </c>
      <c r="E204" s="2">
        <v>45527.690543159719</v>
      </c>
      <c r="F204" s="1" t="s">
        <v>3021</v>
      </c>
      <c r="G204" s="1" t="s">
        <v>3629</v>
      </c>
      <c r="H204">
        <v>2024</v>
      </c>
      <c r="I204" s="1" t="s">
        <v>7881</v>
      </c>
      <c r="J204" s="1" t="s">
        <v>7882</v>
      </c>
    </row>
    <row r="205" spans="1:10" x14ac:dyDescent="0.3">
      <c r="A205" s="1" t="s">
        <v>416</v>
      </c>
      <c r="B205" s="1" t="s">
        <v>8</v>
      </c>
      <c r="C205" s="2">
        <v>45533.87450917824</v>
      </c>
      <c r="D205" s="2">
        <v>45526.628275462965</v>
      </c>
      <c r="E205" s="2">
        <v>45527.690543263889</v>
      </c>
      <c r="F205" s="1" t="s">
        <v>3021</v>
      </c>
      <c r="G205" s="1" t="s">
        <v>3632</v>
      </c>
      <c r="H205">
        <v>2024</v>
      </c>
      <c r="I205" s="1" t="s">
        <v>7883</v>
      </c>
      <c r="J205" s="1" t="s">
        <v>7884</v>
      </c>
    </row>
    <row r="206" spans="1:10" x14ac:dyDescent="0.3">
      <c r="A206" s="1" t="s">
        <v>418</v>
      </c>
      <c r="B206" s="1" t="s">
        <v>8</v>
      </c>
      <c r="C206" s="2">
        <v>45533.874530844907</v>
      </c>
      <c r="D206" s="2">
        <v>45526.628379629627</v>
      </c>
      <c r="E206" s="2">
        <v>45527.690707662034</v>
      </c>
      <c r="F206" s="1" t="s">
        <v>3021</v>
      </c>
      <c r="G206" s="1" t="s">
        <v>3635</v>
      </c>
      <c r="H206">
        <v>2024</v>
      </c>
      <c r="I206" s="1" t="s">
        <v>7885</v>
      </c>
      <c r="J206" s="1" t="s">
        <v>7886</v>
      </c>
    </row>
    <row r="207" spans="1:10" x14ac:dyDescent="0.3">
      <c r="A207" s="1" t="s">
        <v>420</v>
      </c>
      <c r="B207" s="1" t="s">
        <v>8</v>
      </c>
      <c r="C207" s="2">
        <v>45533.874566562503</v>
      </c>
      <c r="D207" s="2">
        <v>45526.628425925926</v>
      </c>
      <c r="E207" s="2">
        <v>45527.690543379627</v>
      </c>
      <c r="F207" s="1" t="s">
        <v>3021</v>
      </c>
      <c r="G207" s="1" t="s">
        <v>3638</v>
      </c>
      <c r="H207">
        <v>2024</v>
      </c>
      <c r="I207" s="1" t="s">
        <v>7887</v>
      </c>
      <c r="J207" s="1" t="s">
        <v>7888</v>
      </c>
    </row>
    <row r="208" spans="1:10" x14ac:dyDescent="0.3">
      <c r="A208" s="1" t="s">
        <v>422</v>
      </c>
      <c r="B208" s="1" t="s">
        <v>8</v>
      </c>
      <c r="C208" s="2">
        <v>45533.874628807869</v>
      </c>
      <c r="D208" s="2">
        <v>45526.628472222219</v>
      </c>
      <c r="E208" s="2">
        <v>45527.690543807868</v>
      </c>
      <c r="F208" s="1" t="s">
        <v>3021</v>
      </c>
      <c r="G208" s="1" t="s">
        <v>3641</v>
      </c>
      <c r="H208">
        <v>2024</v>
      </c>
      <c r="I208" s="1" t="s">
        <v>7889</v>
      </c>
      <c r="J208" s="1" t="s">
        <v>7890</v>
      </c>
    </row>
    <row r="209" spans="1:10" x14ac:dyDescent="0.3">
      <c r="A209" s="1" t="s">
        <v>424</v>
      </c>
      <c r="B209" s="1" t="s">
        <v>8</v>
      </c>
      <c r="C209" s="2">
        <v>45533.874640162037</v>
      </c>
      <c r="D209" s="2">
        <v>45526.628530092596</v>
      </c>
      <c r="E209" s="2">
        <v>45527.69070846065</v>
      </c>
      <c r="F209" s="1" t="s">
        <v>3021</v>
      </c>
      <c r="G209" s="1" t="s">
        <v>3644</v>
      </c>
      <c r="H209">
        <v>2024</v>
      </c>
      <c r="I209" s="1" t="s">
        <v>7891</v>
      </c>
      <c r="J209" s="1" t="s">
        <v>7892</v>
      </c>
    </row>
    <row r="210" spans="1:10" x14ac:dyDescent="0.3">
      <c r="A210" s="1" t="s">
        <v>426</v>
      </c>
      <c r="B210" s="1" t="s">
        <v>8</v>
      </c>
      <c r="C210" s="2">
        <v>45533.874696481478</v>
      </c>
      <c r="D210" s="2">
        <v>45526.628576388888</v>
      </c>
      <c r="E210" s="2">
        <v>45527.690708715279</v>
      </c>
      <c r="F210" s="1" t="s">
        <v>3021</v>
      </c>
      <c r="G210" s="1" t="s">
        <v>3647</v>
      </c>
      <c r="H210">
        <v>2024</v>
      </c>
      <c r="I210" s="1" t="s">
        <v>7893</v>
      </c>
      <c r="J210" s="1" t="s">
        <v>7894</v>
      </c>
    </row>
    <row r="211" spans="1:10" x14ac:dyDescent="0.3">
      <c r="A211" s="1" t="s">
        <v>428</v>
      </c>
      <c r="B211" s="1" t="s">
        <v>8</v>
      </c>
      <c r="C211" s="2">
        <v>45533.874716307873</v>
      </c>
      <c r="D211" s="2">
        <v>45526.628622685188</v>
      </c>
      <c r="E211" s="2">
        <v>45527.690544398145</v>
      </c>
      <c r="F211" s="1" t="s">
        <v>3021</v>
      </c>
      <c r="G211" s="1" t="s">
        <v>3650</v>
      </c>
      <c r="H211">
        <v>2023</v>
      </c>
      <c r="I211" s="1" t="s">
        <v>7895</v>
      </c>
      <c r="J211" s="1" t="s">
        <v>7896</v>
      </c>
    </row>
    <row r="212" spans="1:10" x14ac:dyDescent="0.3">
      <c r="A212" s="1" t="s">
        <v>430</v>
      </c>
      <c r="B212" s="1" t="s">
        <v>8</v>
      </c>
      <c r="C212" s="2">
        <v>45533.874740312502</v>
      </c>
      <c r="D212" s="2">
        <v>45526.56521990741</v>
      </c>
      <c r="E212" s="2">
        <v>45527.6905266088</v>
      </c>
      <c r="F212" s="1" t="s">
        <v>3021</v>
      </c>
      <c r="G212" s="1" t="s">
        <v>3653</v>
      </c>
      <c r="H212">
        <v>2024</v>
      </c>
      <c r="I212" s="1" t="s">
        <v>7897</v>
      </c>
      <c r="J212" s="1" t="s">
        <v>7898</v>
      </c>
    </row>
    <row r="213" spans="1:10" x14ac:dyDescent="0.3">
      <c r="A213" s="1" t="s">
        <v>432</v>
      </c>
      <c r="B213" s="1" t="s">
        <v>8</v>
      </c>
      <c r="C213" s="2">
        <v>45533.87475072917</v>
      </c>
      <c r="D213" s="2">
        <v>45526.62877314815</v>
      </c>
      <c r="E213" s="2">
        <v>45527.69054491898</v>
      </c>
      <c r="F213" s="1" t="s">
        <v>3021</v>
      </c>
      <c r="G213" s="1" t="s">
        <v>3656</v>
      </c>
      <c r="H213">
        <v>2024</v>
      </c>
      <c r="I213" s="1" t="s">
        <v>7899</v>
      </c>
      <c r="J213" s="1" t="s">
        <v>7900</v>
      </c>
    </row>
    <row r="214" spans="1:10" x14ac:dyDescent="0.3">
      <c r="A214" s="1" t="s">
        <v>434</v>
      </c>
      <c r="B214" s="1" t="s">
        <v>8</v>
      </c>
      <c r="C214" s="2">
        <v>45533.874765243054</v>
      </c>
      <c r="D214" s="2">
        <v>45526.62872685185</v>
      </c>
      <c r="E214" s="2">
        <v>45527.690544618054</v>
      </c>
      <c r="F214" s="1" t="s">
        <v>3021</v>
      </c>
      <c r="G214" s="1" t="s">
        <v>3659</v>
      </c>
      <c r="H214">
        <v>2023</v>
      </c>
      <c r="I214" s="1" t="s">
        <v>7901</v>
      </c>
      <c r="J214" s="1" t="s">
        <v>7902</v>
      </c>
    </row>
    <row r="215" spans="1:10" x14ac:dyDescent="0.3">
      <c r="A215" s="1" t="s">
        <v>436</v>
      </c>
      <c r="B215" s="1" t="s">
        <v>8</v>
      </c>
      <c r="C215" s="2">
        <v>45533.874775520831</v>
      </c>
      <c r="D215" s="2">
        <v>45526.628819444442</v>
      </c>
      <c r="E215" s="2">
        <v>45527.690544814817</v>
      </c>
      <c r="F215" s="1" t="s">
        <v>3021</v>
      </c>
      <c r="G215" s="1" t="s">
        <v>3662</v>
      </c>
      <c r="H215">
        <v>2024</v>
      </c>
      <c r="I215" s="1" t="s">
        <v>7903</v>
      </c>
      <c r="J215" s="1" t="s">
        <v>7904</v>
      </c>
    </row>
    <row r="216" spans="1:10" x14ac:dyDescent="0.3">
      <c r="A216" s="1" t="s">
        <v>438</v>
      </c>
      <c r="B216" s="1" t="s">
        <v>8</v>
      </c>
      <c r="C216" s="2">
        <v>45533.87479065972</v>
      </c>
      <c r="D216" s="2">
        <v>45526.628865740742</v>
      </c>
      <c r="E216" s="2">
        <v>45527.690545879632</v>
      </c>
      <c r="F216" s="1" t="s">
        <v>3021</v>
      </c>
      <c r="G216" s="1" t="s">
        <v>3665</v>
      </c>
      <c r="H216">
        <v>2023</v>
      </c>
      <c r="I216" s="1" t="s">
        <v>7905</v>
      </c>
      <c r="J216" s="1" t="s">
        <v>7906</v>
      </c>
    </row>
    <row r="217" spans="1:10" x14ac:dyDescent="0.3">
      <c r="A217" s="1" t="s">
        <v>440</v>
      </c>
      <c r="B217" s="1" t="s">
        <v>8</v>
      </c>
      <c r="C217" s="2">
        <v>45533.874818645832</v>
      </c>
      <c r="D217" s="2">
        <v>45526.628935185188</v>
      </c>
      <c r="E217" s="2">
        <v>45527.690546805556</v>
      </c>
      <c r="F217" s="1" t="s">
        <v>3021</v>
      </c>
      <c r="G217" s="1" t="s">
        <v>3668</v>
      </c>
      <c r="H217">
        <v>2024</v>
      </c>
      <c r="I217" s="1" t="s">
        <v>7907</v>
      </c>
      <c r="J217" s="1" t="s">
        <v>7908</v>
      </c>
    </row>
    <row r="218" spans="1:10" x14ac:dyDescent="0.3">
      <c r="A218" s="1" t="s">
        <v>442</v>
      </c>
      <c r="B218" s="1" t="s">
        <v>8</v>
      </c>
      <c r="C218" s="2">
        <v>45533.874833668982</v>
      </c>
      <c r="D218" s="2">
        <v>45526.628981481481</v>
      </c>
      <c r="E218" s="2">
        <v>45527.690546956015</v>
      </c>
      <c r="F218" s="1" t="s">
        <v>3021</v>
      </c>
      <c r="G218" s="1" t="s">
        <v>3671</v>
      </c>
      <c r="H218">
        <v>2024</v>
      </c>
      <c r="I218" s="1" t="s">
        <v>7909</v>
      </c>
      <c r="J218" s="1" t="s">
        <v>7910</v>
      </c>
    </row>
    <row r="219" spans="1:10" x14ac:dyDescent="0.3">
      <c r="A219" s="1" t="s">
        <v>444</v>
      </c>
      <c r="B219" s="1" t="s">
        <v>8</v>
      </c>
      <c r="C219" s="2">
        <v>45533.874842199075</v>
      </c>
      <c r="D219" s="2">
        <v>45526.629027777781</v>
      </c>
      <c r="E219" s="2">
        <v>45527.690546041667</v>
      </c>
      <c r="F219" s="1" t="s">
        <v>3021</v>
      </c>
      <c r="G219" s="1" t="s">
        <v>3674</v>
      </c>
      <c r="H219">
        <v>2023</v>
      </c>
      <c r="I219" s="1" t="s">
        <v>7911</v>
      </c>
      <c r="J219" s="1" t="s">
        <v>7912</v>
      </c>
    </row>
    <row r="220" spans="1:10" x14ac:dyDescent="0.3">
      <c r="A220" s="1" t="s">
        <v>446</v>
      </c>
      <c r="B220" s="1" t="s">
        <v>8</v>
      </c>
      <c r="C220" s="2">
        <v>45533.874867245373</v>
      </c>
      <c r="D220" s="2">
        <v>45526.629074074073</v>
      </c>
      <c r="E220" s="2">
        <v>45527.690547673614</v>
      </c>
      <c r="F220" s="1" t="s">
        <v>3021</v>
      </c>
      <c r="G220" s="1" t="s">
        <v>3677</v>
      </c>
      <c r="H220">
        <v>2024</v>
      </c>
      <c r="I220" s="1" t="s">
        <v>7913</v>
      </c>
      <c r="J220" s="1" t="s">
        <v>7914</v>
      </c>
    </row>
    <row r="221" spans="1:10" x14ac:dyDescent="0.3">
      <c r="A221" s="1" t="s">
        <v>448</v>
      </c>
      <c r="B221" s="1" t="s">
        <v>8</v>
      </c>
      <c r="C221" s="2">
        <v>45533.874881724536</v>
      </c>
      <c r="D221" s="2">
        <v>45526.629131944443</v>
      </c>
      <c r="E221" s="2">
        <v>45527.690547812497</v>
      </c>
      <c r="F221" s="1" t="s">
        <v>3021</v>
      </c>
      <c r="G221" s="1" t="s">
        <v>3680</v>
      </c>
      <c r="H221">
        <v>2024</v>
      </c>
      <c r="I221" s="1" t="s">
        <v>7915</v>
      </c>
      <c r="J221" s="1" t="s">
        <v>7916</v>
      </c>
    </row>
    <row r="222" spans="1:10" x14ac:dyDescent="0.3">
      <c r="A222" s="1" t="s">
        <v>450</v>
      </c>
      <c r="B222" s="1" t="s">
        <v>8</v>
      </c>
      <c r="C222" s="2">
        <v>45533.874956307867</v>
      </c>
      <c r="D222" s="2">
        <v>45526.629178240742</v>
      </c>
      <c r="E222" s="2">
        <v>45527.690547928243</v>
      </c>
      <c r="F222" s="1" t="s">
        <v>3021</v>
      </c>
      <c r="G222" s="1" t="s">
        <v>3683</v>
      </c>
      <c r="H222">
        <v>2024</v>
      </c>
      <c r="I222" s="1" t="s">
        <v>7917</v>
      </c>
      <c r="J222" s="1" t="s">
        <v>7918</v>
      </c>
    </row>
    <row r="223" spans="1:10" x14ac:dyDescent="0.3">
      <c r="A223" s="1" t="s">
        <v>452</v>
      </c>
      <c r="B223" s="1" t="s">
        <v>8</v>
      </c>
      <c r="C223" s="2">
        <v>45533.87498453704</v>
      </c>
      <c r="D223" s="2">
        <v>45526.629224537035</v>
      </c>
      <c r="E223" s="2">
        <v>45527.690549768522</v>
      </c>
      <c r="F223" s="1" t="s">
        <v>3021</v>
      </c>
      <c r="G223" s="1" t="s">
        <v>3686</v>
      </c>
      <c r="H223">
        <v>2024</v>
      </c>
      <c r="I223" s="1" t="s">
        <v>7919</v>
      </c>
      <c r="J223" s="1" t="s">
        <v>7920</v>
      </c>
    </row>
    <row r="224" spans="1:10" x14ac:dyDescent="0.3">
      <c r="A224" s="1" t="s">
        <v>454</v>
      </c>
      <c r="B224" s="1" t="s">
        <v>8</v>
      </c>
      <c r="C224" s="2">
        <v>45533.875012199074</v>
      </c>
      <c r="D224" s="2">
        <v>45526.629270833335</v>
      </c>
      <c r="E224" s="2">
        <v>45527.690708958333</v>
      </c>
      <c r="F224" s="1" t="s">
        <v>3021</v>
      </c>
      <c r="G224" s="1" t="s">
        <v>3688</v>
      </c>
      <c r="H224">
        <v>2024</v>
      </c>
      <c r="I224" s="1" t="s">
        <v>7921</v>
      </c>
      <c r="J224" s="1" t="s">
        <v>7922</v>
      </c>
    </row>
    <row r="225" spans="1:10" x14ac:dyDescent="0.3">
      <c r="A225" s="1" t="s">
        <v>456</v>
      </c>
      <c r="B225" s="1" t="s">
        <v>8</v>
      </c>
      <c r="C225" s="2">
        <v>45533.875040046296</v>
      </c>
      <c r="D225" s="2">
        <v>45526.629374999997</v>
      </c>
      <c r="E225" s="2">
        <v>45527.69055003472</v>
      </c>
      <c r="F225" s="1" t="s">
        <v>3021</v>
      </c>
      <c r="G225" s="1" t="s">
        <v>3691</v>
      </c>
      <c r="H225">
        <v>2024</v>
      </c>
      <c r="I225" s="1" t="s">
        <v>7923</v>
      </c>
      <c r="J225" s="1" t="s">
        <v>7924</v>
      </c>
    </row>
    <row r="226" spans="1:10" x14ac:dyDescent="0.3">
      <c r="A226" s="1" t="s">
        <v>458</v>
      </c>
      <c r="B226" s="1" t="s">
        <v>8</v>
      </c>
      <c r="C226" s="2">
        <v>45533.875046562498</v>
      </c>
      <c r="D226" s="2">
        <v>45526.629421296297</v>
      </c>
      <c r="E226" s="2">
        <v>45527.690550439816</v>
      </c>
      <c r="F226" s="1" t="s">
        <v>3021</v>
      </c>
      <c r="G226" s="1" t="s">
        <v>3694</v>
      </c>
      <c r="H226">
        <v>2024</v>
      </c>
      <c r="I226" s="1" t="s">
        <v>7925</v>
      </c>
      <c r="J226" s="1" t="s">
        <v>7926</v>
      </c>
    </row>
    <row r="227" spans="1:10" x14ac:dyDescent="0.3">
      <c r="A227" s="1" t="s">
        <v>460</v>
      </c>
      <c r="B227" s="1" t="s">
        <v>8</v>
      </c>
      <c r="C227" s="2">
        <v>45533.875062106483</v>
      </c>
      <c r="D227" s="2">
        <v>45526.629317129627</v>
      </c>
      <c r="E227" s="2">
        <v>45527.690549479164</v>
      </c>
      <c r="F227" s="1" t="s">
        <v>3021</v>
      </c>
      <c r="G227" s="1" t="s">
        <v>3697</v>
      </c>
      <c r="H227">
        <v>2024</v>
      </c>
      <c r="I227" s="1" t="s">
        <v>7927</v>
      </c>
      <c r="J227" s="1" t="s">
        <v>7928</v>
      </c>
    </row>
    <row r="228" spans="1:10" x14ac:dyDescent="0.3">
      <c r="A228" s="1" t="s">
        <v>462</v>
      </c>
      <c r="B228" s="1" t="s">
        <v>8</v>
      </c>
      <c r="C228" s="2">
        <v>45533.875072453702</v>
      </c>
      <c r="D228" s="2">
        <v>45526.629467592589</v>
      </c>
      <c r="E228" s="2">
        <v>45527.690550937499</v>
      </c>
      <c r="F228" s="1" t="s">
        <v>3021</v>
      </c>
      <c r="G228" s="1" t="s">
        <v>3700</v>
      </c>
      <c r="H228">
        <v>2024</v>
      </c>
      <c r="I228" s="1" t="s">
        <v>7929</v>
      </c>
      <c r="J228" s="1" t="s">
        <v>7930</v>
      </c>
    </row>
    <row r="229" spans="1:10" x14ac:dyDescent="0.3">
      <c r="A229" s="1" t="s">
        <v>464</v>
      </c>
      <c r="B229" s="1" t="s">
        <v>8</v>
      </c>
      <c r="C229" s="2">
        <v>45533.875084571759</v>
      </c>
      <c r="D229" s="2">
        <v>45526.629513888889</v>
      </c>
      <c r="E229" s="2">
        <v>45527.690551064814</v>
      </c>
      <c r="F229" s="1" t="s">
        <v>3021</v>
      </c>
      <c r="G229" s="1" t="s">
        <v>3703</v>
      </c>
      <c r="H229">
        <v>2024</v>
      </c>
      <c r="I229" s="1" t="s">
        <v>7931</v>
      </c>
      <c r="J229" s="1" t="s">
        <v>7932</v>
      </c>
    </row>
    <row r="230" spans="1:10" x14ac:dyDescent="0.3">
      <c r="A230" s="1" t="s">
        <v>466</v>
      </c>
      <c r="B230" s="1" t="s">
        <v>8</v>
      </c>
      <c r="C230" s="2">
        <v>45533.875120520832</v>
      </c>
      <c r="D230" s="2">
        <v>45526.629571759258</v>
      </c>
      <c r="E230" s="2">
        <v>45527.690709328701</v>
      </c>
      <c r="F230" s="1" t="s">
        <v>3021</v>
      </c>
      <c r="G230" s="1" t="s">
        <v>3706</v>
      </c>
      <c r="H230">
        <v>2024</v>
      </c>
      <c r="I230" s="1" t="s">
        <v>7933</v>
      </c>
      <c r="J230" s="1" t="s">
        <v>7934</v>
      </c>
    </row>
    <row r="231" spans="1:10" x14ac:dyDescent="0.3">
      <c r="A231" s="1" t="s">
        <v>468</v>
      </c>
      <c r="B231" s="1" t="s">
        <v>8</v>
      </c>
      <c r="C231" s="2">
        <v>45533.875153634261</v>
      </c>
      <c r="D231" s="2">
        <v>45526.629618055558</v>
      </c>
      <c r="E231" s="2">
        <v>45527.690551157408</v>
      </c>
      <c r="F231" s="1" t="s">
        <v>3021</v>
      </c>
      <c r="G231" s="1" t="s">
        <v>3709</v>
      </c>
      <c r="H231">
        <v>2024</v>
      </c>
      <c r="I231" s="1" t="s">
        <v>7935</v>
      </c>
      <c r="J231" s="1" t="s">
        <v>7936</v>
      </c>
    </row>
    <row r="232" spans="1:10" x14ac:dyDescent="0.3">
      <c r="A232" s="1" t="s">
        <v>470</v>
      </c>
      <c r="B232" s="1" t="s">
        <v>8</v>
      </c>
      <c r="C232" s="2">
        <v>45533.875195486115</v>
      </c>
      <c r="D232" s="2">
        <v>45526.62972222222</v>
      </c>
      <c r="E232" s="2">
        <v>45527.690553078704</v>
      </c>
      <c r="F232" s="1" t="s">
        <v>3021</v>
      </c>
      <c r="G232" s="1" t="s">
        <v>3712</v>
      </c>
      <c r="H232">
        <v>2024</v>
      </c>
      <c r="I232" s="1" t="s">
        <v>7937</v>
      </c>
      <c r="J232" s="1" t="s">
        <v>7938</v>
      </c>
    </row>
    <row r="233" spans="1:10" x14ac:dyDescent="0.3">
      <c r="A233" s="1" t="s">
        <v>472</v>
      </c>
      <c r="B233" s="1" t="s">
        <v>8</v>
      </c>
      <c r="C233" s="2">
        <v>45533.875211319442</v>
      </c>
      <c r="D233" s="2">
        <v>45526.629664351851</v>
      </c>
      <c r="E233" s="2">
        <v>45527.690551747684</v>
      </c>
      <c r="F233" s="1" t="s">
        <v>3021</v>
      </c>
      <c r="G233" s="1" t="s">
        <v>3715</v>
      </c>
      <c r="H233">
        <v>2024</v>
      </c>
      <c r="I233" s="1" t="s">
        <v>7939</v>
      </c>
      <c r="J233" s="1" t="s">
        <v>7940</v>
      </c>
    </row>
    <row r="234" spans="1:10" x14ac:dyDescent="0.3">
      <c r="A234" s="1" t="s">
        <v>474</v>
      </c>
      <c r="B234" s="1" t="s">
        <v>8</v>
      </c>
      <c r="C234" s="2">
        <v>45533.87523020833</v>
      </c>
      <c r="D234" s="2">
        <v>45526.62976851852</v>
      </c>
      <c r="E234" s="2">
        <v>45527.690709780094</v>
      </c>
      <c r="F234" s="1" t="s">
        <v>3021</v>
      </c>
      <c r="G234" s="1" t="s">
        <v>3718</v>
      </c>
      <c r="H234">
        <v>2024</v>
      </c>
      <c r="I234" s="1" t="s">
        <v>7941</v>
      </c>
      <c r="J234" s="1" t="s">
        <v>7942</v>
      </c>
    </row>
    <row r="235" spans="1:10" x14ac:dyDescent="0.3">
      <c r="A235" s="1" t="s">
        <v>476</v>
      </c>
      <c r="B235" s="1" t="s">
        <v>8</v>
      </c>
      <c r="C235" s="2">
        <v>45533.875255185187</v>
      </c>
      <c r="D235" s="2">
        <v>45526.629826388889</v>
      </c>
      <c r="E235" s="2">
        <v>45527.690710555558</v>
      </c>
      <c r="F235" s="1" t="s">
        <v>3021</v>
      </c>
      <c r="G235" s="1" t="s">
        <v>3721</v>
      </c>
      <c r="H235">
        <v>2024</v>
      </c>
      <c r="I235" s="1" t="s">
        <v>7943</v>
      </c>
      <c r="J235" s="1" t="s">
        <v>7944</v>
      </c>
    </row>
    <row r="236" spans="1:10" x14ac:dyDescent="0.3">
      <c r="A236" s="1" t="s">
        <v>478</v>
      </c>
      <c r="B236" s="1" t="s">
        <v>8</v>
      </c>
      <c r="C236" s="2">
        <v>45533.875311909724</v>
      </c>
      <c r="D236" s="2">
        <v>45526.629872685182</v>
      </c>
      <c r="E236" s="2">
        <v>45527.69055230324</v>
      </c>
      <c r="F236" s="1" t="s">
        <v>3021</v>
      </c>
      <c r="G236" s="1" t="s">
        <v>3724</v>
      </c>
      <c r="H236">
        <v>2024</v>
      </c>
      <c r="I236" s="1" t="s">
        <v>7945</v>
      </c>
      <c r="J236" s="1" t="s">
        <v>7946</v>
      </c>
    </row>
    <row r="237" spans="1:10" x14ac:dyDescent="0.3">
      <c r="A237" s="1" t="s">
        <v>480</v>
      </c>
      <c r="B237" s="1" t="s">
        <v>8</v>
      </c>
      <c r="C237" s="2">
        <v>45533.875322106484</v>
      </c>
      <c r="D237" s="2">
        <v>45526.629918981482</v>
      </c>
      <c r="E237" s="2">
        <v>45527.690553472225</v>
      </c>
      <c r="F237" s="1" t="s">
        <v>3021</v>
      </c>
      <c r="G237" s="1" t="s">
        <v>3727</v>
      </c>
      <c r="H237">
        <v>2024</v>
      </c>
      <c r="I237" s="1" t="s">
        <v>7947</v>
      </c>
      <c r="J237" s="1" t="s">
        <v>7948</v>
      </c>
    </row>
    <row r="238" spans="1:10" x14ac:dyDescent="0.3">
      <c r="A238" s="1" t="s">
        <v>482</v>
      </c>
      <c r="B238" s="1" t="s">
        <v>8</v>
      </c>
      <c r="C238" s="2">
        <v>45533.875330648145</v>
      </c>
      <c r="D238" s="2">
        <v>45526.629965277774</v>
      </c>
      <c r="E238" s="2">
        <v>45527.690710300929</v>
      </c>
      <c r="F238" s="1" t="s">
        <v>3021</v>
      </c>
      <c r="G238" s="1" t="s">
        <v>3730</v>
      </c>
      <c r="H238">
        <v>2024</v>
      </c>
      <c r="I238" s="1" t="s">
        <v>7949</v>
      </c>
      <c r="J238" s="1" t="s">
        <v>7950</v>
      </c>
    </row>
    <row r="239" spans="1:10" x14ac:dyDescent="0.3">
      <c r="A239" s="1" t="s">
        <v>484</v>
      </c>
      <c r="B239" s="1" t="s">
        <v>8</v>
      </c>
      <c r="C239" s="2">
        <v>45533.875343020831</v>
      </c>
      <c r="D239" s="2">
        <v>45526.630011574074</v>
      </c>
      <c r="E239" s="2">
        <v>45527.690710844909</v>
      </c>
      <c r="F239" s="1" t="s">
        <v>3021</v>
      </c>
      <c r="G239" s="1" t="s">
        <v>3733</v>
      </c>
      <c r="H239">
        <v>2024</v>
      </c>
      <c r="I239" s="1" t="s">
        <v>7951</v>
      </c>
      <c r="J239" s="1" t="s">
        <v>7952</v>
      </c>
    </row>
    <row r="240" spans="1:10" x14ac:dyDescent="0.3">
      <c r="A240" s="1" t="s">
        <v>486</v>
      </c>
      <c r="B240" s="1" t="s">
        <v>8</v>
      </c>
      <c r="C240" s="2">
        <v>45533.875377187498</v>
      </c>
      <c r="D240" s="2">
        <v>45526.630069444444</v>
      </c>
      <c r="E240" s="2">
        <v>45527.69071127315</v>
      </c>
      <c r="F240" s="1" t="s">
        <v>3021</v>
      </c>
      <c r="G240" s="1" t="s">
        <v>3736</v>
      </c>
      <c r="H240">
        <v>2024</v>
      </c>
      <c r="I240" s="1" t="s">
        <v>7953</v>
      </c>
      <c r="J240" s="1" t="s">
        <v>7954</v>
      </c>
    </row>
    <row r="241" spans="1:10" x14ac:dyDescent="0.3">
      <c r="A241" s="1" t="s">
        <v>488</v>
      </c>
      <c r="B241" s="1" t="s">
        <v>8</v>
      </c>
      <c r="C241" s="2">
        <v>45533.87538484954</v>
      </c>
      <c r="D241" s="2">
        <v>45526.630115740743</v>
      </c>
      <c r="E241" s="2">
        <v>45527.690554363428</v>
      </c>
      <c r="F241" s="1" t="s">
        <v>3021</v>
      </c>
      <c r="G241" s="1" t="s">
        <v>3739</v>
      </c>
      <c r="H241">
        <v>2024</v>
      </c>
      <c r="I241" s="1" t="s">
        <v>7955</v>
      </c>
      <c r="J241" s="1" t="s">
        <v>7956</v>
      </c>
    </row>
    <row r="242" spans="1:10" x14ac:dyDescent="0.3">
      <c r="A242" s="1" t="s">
        <v>490</v>
      </c>
      <c r="B242" s="1" t="s">
        <v>8</v>
      </c>
      <c r="C242" s="2">
        <v>45533.875500555558</v>
      </c>
      <c r="D242" s="2">
        <v>45526.630173611113</v>
      </c>
      <c r="E242" s="2">
        <v>45527.690554884262</v>
      </c>
      <c r="F242" s="1" t="s">
        <v>3021</v>
      </c>
      <c r="G242" s="1" t="s">
        <v>3742</v>
      </c>
      <c r="H242">
        <v>2024</v>
      </c>
      <c r="I242" s="1" t="s">
        <v>7957</v>
      </c>
      <c r="J242" s="1" t="s">
        <v>7958</v>
      </c>
    </row>
    <row r="243" spans="1:10" x14ac:dyDescent="0.3">
      <c r="A243" s="1" t="s">
        <v>492</v>
      </c>
      <c r="B243" s="1" t="s">
        <v>8</v>
      </c>
      <c r="C243" s="2">
        <v>45533.875500590279</v>
      </c>
      <c r="D243" s="2">
        <v>45526.630219907405</v>
      </c>
      <c r="E243" s="2">
        <v>45527.690556041664</v>
      </c>
      <c r="F243" s="1" t="s">
        <v>3021</v>
      </c>
      <c r="G243" s="1" t="s">
        <v>3745</v>
      </c>
      <c r="H243">
        <v>2024</v>
      </c>
      <c r="I243" s="1" t="s">
        <v>7959</v>
      </c>
      <c r="J243" s="1" t="s">
        <v>7960</v>
      </c>
    </row>
    <row r="244" spans="1:10" x14ac:dyDescent="0.3">
      <c r="A244" s="1" t="s">
        <v>494</v>
      </c>
      <c r="B244" s="1" t="s">
        <v>8</v>
      </c>
      <c r="C244" s="2">
        <v>45533.875510914353</v>
      </c>
      <c r="D244" s="2">
        <v>45526.630266203705</v>
      </c>
      <c r="E244" s="2">
        <v>45527.690555196757</v>
      </c>
      <c r="F244" s="1" t="s">
        <v>3021</v>
      </c>
      <c r="G244" s="1" t="s">
        <v>3748</v>
      </c>
      <c r="H244">
        <v>2024</v>
      </c>
      <c r="I244" s="1" t="s">
        <v>7961</v>
      </c>
      <c r="J244" s="1" t="s">
        <v>7962</v>
      </c>
    </row>
    <row r="245" spans="1:10" x14ac:dyDescent="0.3">
      <c r="A245" s="1" t="s">
        <v>496</v>
      </c>
      <c r="B245" s="1" t="s">
        <v>8</v>
      </c>
      <c r="C245" s="2">
        <v>45533.875525069445</v>
      </c>
      <c r="D245" s="2">
        <v>45526.630324074074</v>
      </c>
      <c r="E245" s="2">
        <v>45527.690711678239</v>
      </c>
      <c r="F245" s="1" t="s">
        <v>3021</v>
      </c>
      <c r="G245" s="1" t="s">
        <v>3751</v>
      </c>
      <c r="H245">
        <v>2024</v>
      </c>
      <c r="I245" s="1" t="s">
        <v>7963</v>
      </c>
      <c r="J245" s="1" t="s">
        <v>7964</v>
      </c>
    </row>
    <row r="246" spans="1:10" x14ac:dyDescent="0.3">
      <c r="A246" s="1" t="s">
        <v>498</v>
      </c>
      <c r="B246" s="1" t="s">
        <v>8</v>
      </c>
      <c r="C246" s="2">
        <v>45533.875541458336</v>
      </c>
      <c r="D246" s="2">
        <v>45526.630370370367</v>
      </c>
      <c r="E246" s="2">
        <v>45527.690711944444</v>
      </c>
      <c r="F246" s="1" t="s">
        <v>3021</v>
      </c>
      <c r="G246" s="1" t="s">
        <v>3754</v>
      </c>
      <c r="H246">
        <v>2024</v>
      </c>
      <c r="I246" s="1" t="s">
        <v>7965</v>
      </c>
      <c r="J246" s="1" t="s">
        <v>7966</v>
      </c>
    </row>
    <row r="247" spans="1:10" x14ac:dyDescent="0.3">
      <c r="A247" s="1" t="s">
        <v>500</v>
      </c>
      <c r="B247" s="1" t="s">
        <v>8</v>
      </c>
      <c r="C247" s="2">
        <v>45533.87555640046</v>
      </c>
      <c r="D247" s="2">
        <v>45526.630428240744</v>
      </c>
      <c r="E247" s="2">
        <v>45527.690557442133</v>
      </c>
      <c r="F247" s="1" t="s">
        <v>3021</v>
      </c>
      <c r="G247" s="1" t="s">
        <v>3757</v>
      </c>
      <c r="H247">
        <v>2024</v>
      </c>
      <c r="I247" s="1" t="s">
        <v>7967</v>
      </c>
      <c r="J247" s="1" t="s">
        <v>7968</v>
      </c>
    </row>
    <row r="248" spans="1:10" x14ac:dyDescent="0.3">
      <c r="A248" s="1" t="s">
        <v>502</v>
      </c>
      <c r="B248" s="1" t="s">
        <v>8</v>
      </c>
      <c r="C248" s="2">
        <v>45533.875571701392</v>
      </c>
      <c r="D248" s="2">
        <v>45526.630474537036</v>
      </c>
      <c r="E248" s="2">
        <v>45527.690559166665</v>
      </c>
      <c r="F248" s="1" t="s">
        <v>3021</v>
      </c>
      <c r="G248" s="1" t="s">
        <v>3760</v>
      </c>
      <c r="H248">
        <v>2024</v>
      </c>
      <c r="I248" s="1" t="s">
        <v>7969</v>
      </c>
      <c r="J248" s="1" t="s">
        <v>7970</v>
      </c>
    </row>
    <row r="249" spans="1:10" x14ac:dyDescent="0.3">
      <c r="A249" s="1" t="s">
        <v>504</v>
      </c>
      <c r="B249" s="1" t="s">
        <v>8</v>
      </c>
      <c r="C249" s="2">
        <v>45533.875602997687</v>
      </c>
      <c r="D249" s="2">
        <v>45526.630520833336</v>
      </c>
      <c r="E249" s="2">
        <v>45527.6905596875</v>
      </c>
      <c r="F249" s="1" t="s">
        <v>3021</v>
      </c>
      <c r="G249" s="1" t="s">
        <v>3763</v>
      </c>
      <c r="H249">
        <v>2024</v>
      </c>
      <c r="I249" s="1" t="s">
        <v>7971</v>
      </c>
      <c r="J249" s="1" t="s">
        <v>7972</v>
      </c>
    </row>
    <row r="250" spans="1:10" x14ac:dyDescent="0.3">
      <c r="A250" s="1" t="s">
        <v>506</v>
      </c>
      <c r="B250" s="1" t="s">
        <v>8</v>
      </c>
      <c r="C250" s="2">
        <v>45533.875621516207</v>
      </c>
      <c r="D250" s="2">
        <v>45526.630567129629</v>
      </c>
      <c r="E250" s="2">
        <v>45527.690559386574</v>
      </c>
      <c r="F250" s="1" t="s">
        <v>3021</v>
      </c>
      <c r="G250" s="1" t="s">
        <v>3766</v>
      </c>
      <c r="H250">
        <v>2024</v>
      </c>
      <c r="I250" s="1" t="s">
        <v>7973</v>
      </c>
      <c r="J250" s="1" t="s">
        <v>7974</v>
      </c>
    </row>
    <row r="251" spans="1:10" x14ac:dyDescent="0.3">
      <c r="A251" s="1" t="s">
        <v>508</v>
      </c>
      <c r="B251" s="1" t="s">
        <v>8</v>
      </c>
      <c r="C251" s="2">
        <v>45533.875649571761</v>
      </c>
      <c r="D251" s="2">
        <v>45526.630624999998</v>
      </c>
      <c r="E251" s="2">
        <v>45527.690712187497</v>
      </c>
      <c r="F251" s="1" t="s">
        <v>3021</v>
      </c>
      <c r="G251" s="1" t="s">
        <v>3769</v>
      </c>
      <c r="H251">
        <v>2024</v>
      </c>
      <c r="I251" s="1" t="s">
        <v>7975</v>
      </c>
      <c r="J251" s="1" t="s">
        <v>7976</v>
      </c>
    </row>
    <row r="252" spans="1:10" x14ac:dyDescent="0.3">
      <c r="A252" s="1" t="s">
        <v>510</v>
      </c>
      <c r="B252" s="1" t="s">
        <v>8</v>
      </c>
      <c r="C252" s="2">
        <v>45533.875676365744</v>
      </c>
      <c r="D252" s="2">
        <v>45526.630671296298</v>
      </c>
      <c r="E252" s="2">
        <v>45527.690558692128</v>
      </c>
      <c r="F252" s="1" t="s">
        <v>3021</v>
      </c>
      <c r="G252" s="1" t="s">
        <v>3772</v>
      </c>
      <c r="H252">
        <v>2024</v>
      </c>
      <c r="I252" s="1" t="s">
        <v>7977</v>
      </c>
      <c r="J252" s="1" t="s">
        <v>7978</v>
      </c>
    </row>
    <row r="253" spans="1:10" x14ac:dyDescent="0.3">
      <c r="A253" s="1" t="s">
        <v>512</v>
      </c>
      <c r="B253" s="1" t="s">
        <v>8</v>
      </c>
      <c r="C253" s="2">
        <v>45533.875690243054</v>
      </c>
      <c r="D253" s="2">
        <v>45526.63071759259</v>
      </c>
      <c r="E253" s="2">
        <v>45527.690712453703</v>
      </c>
      <c r="F253" s="1" t="s">
        <v>3021</v>
      </c>
      <c r="G253" s="1" t="s">
        <v>3775</v>
      </c>
      <c r="H253">
        <v>2024</v>
      </c>
      <c r="I253" s="1" t="s">
        <v>7979</v>
      </c>
      <c r="J253" s="1" t="s">
        <v>7980</v>
      </c>
    </row>
    <row r="254" spans="1:10" x14ac:dyDescent="0.3">
      <c r="A254" s="1" t="s">
        <v>514</v>
      </c>
      <c r="B254" s="1" t="s">
        <v>8</v>
      </c>
      <c r="C254" s="2">
        <v>45533.875729837964</v>
      </c>
      <c r="D254" s="2">
        <v>45526.63077546296</v>
      </c>
      <c r="E254" s="2">
        <v>45527.690712743053</v>
      </c>
      <c r="F254" s="1" t="s">
        <v>3021</v>
      </c>
      <c r="G254" s="1" t="s">
        <v>3778</v>
      </c>
      <c r="H254">
        <v>2023</v>
      </c>
      <c r="I254" s="1" t="s">
        <v>7981</v>
      </c>
      <c r="J254" s="1" t="s">
        <v>7982</v>
      </c>
    </row>
    <row r="255" spans="1:10" x14ac:dyDescent="0.3">
      <c r="A255" s="1" t="s">
        <v>516</v>
      </c>
      <c r="B255" s="1" t="s">
        <v>8</v>
      </c>
      <c r="C255" s="2">
        <v>45533.875737627313</v>
      </c>
      <c r="D255" s="2">
        <v>45526.63082175926</v>
      </c>
      <c r="E255" s="2">
        <v>45527.690561064817</v>
      </c>
      <c r="F255" s="1" t="s">
        <v>3021</v>
      </c>
      <c r="G255" s="1" t="s">
        <v>3781</v>
      </c>
      <c r="H255">
        <v>2024</v>
      </c>
      <c r="I255" s="1" t="s">
        <v>7983</v>
      </c>
      <c r="J255" s="1" t="s">
        <v>7984</v>
      </c>
    </row>
    <row r="256" spans="1:10" x14ac:dyDescent="0.3">
      <c r="A256" s="1" t="s">
        <v>518</v>
      </c>
      <c r="B256" s="1" t="s">
        <v>8</v>
      </c>
      <c r="C256" s="2">
        <v>45533.875752893517</v>
      </c>
      <c r="D256" s="2">
        <v>45526.630868055552</v>
      </c>
      <c r="E256" s="2">
        <v>45527.690562685188</v>
      </c>
      <c r="F256" s="1" t="s">
        <v>3021</v>
      </c>
      <c r="G256" s="1" t="s">
        <v>3784</v>
      </c>
      <c r="H256">
        <v>2024</v>
      </c>
      <c r="I256" s="1" t="s">
        <v>7985</v>
      </c>
      <c r="J256" s="1" t="s">
        <v>7986</v>
      </c>
    </row>
    <row r="257" spans="1:10" x14ac:dyDescent="0.3">
      <c r="A257" s="1" t="s">
        <v>520</v>
      </c>
      <c r="B257" s="1" t="s">
        <v>8</v>
      </c>
      <c r="C257" s="2">
        <v>45533.875782557872</v>
      </c>
      <c r="D257" s="2">
        <v>45526.630925925929</v>
      </c>
      <c r="E257" s="2">
        <v>45527.690713136573</v>
      </c>
      <c r="F257" s="1" t="s">
        <v>3021</v>
      </c>
      <c r="G257" s="1" t="s">
        <v>3787</v>
      </c>
      <c r="H257">
        <v>2024</v>
      </c>
      <c r="I257" s="1" t="s">
        <v>7987</v>
      </c>
      <c r="J257" s="1" t="s">
        <v>7988</v>
      </c>
    </row>
    <row r="258" spans="1:10" x14ac:dyDescent="0.3">
      <c r="A258" s="1" t="s">
        <v>522</v>
      </c>
      <c r="B258" s="1" t="s">
        <v>8</v>
      </c>
      <c r="C258" s="2">
        <v>45533.875794930558</v>
      </c>
      <c r="D258" s="2">
        <v>45526.631122685183</v>
      </c>
      <c r="E258" s="2">
        <v>45527.690713715281</v>
      </c>
      <c r="F258" s="1" t="s">
        <v>3021</v>
      </c>
      <c r="G258" s="1" t="s">
        <v>3790</v>
      </c>
      <c r="H258">
        <v>2024</v>
      </c>
      <c r="I258" s="1" t="s">
        <v>7989</v>
      </c>
      <c r="J258" s="1" t="s">
        <v>7990</v>
      </c>
    </row>
    <row r="259" spans="1:10" x14ac:dyDescent="0.3">
      <c r="A259" s="1" t="s">
        <v>524</v>
      </c>
      <c r="B259" s="1" t="s">
        <v>8</v>
      </c>
      <c r="C259" s="2">
        <v>45533.875827870368</v>
      </c>
      <c r="D259" s="2">
        <v>45526.631203703706</v>
      </c>
      <c r="E259" s="2">
        <v>45527.69071451389</v>
      </c>
      <c r="F259" s="1" t="s">
        <v>3021</v>
      </c>
      <c r="G259" s="1" t="s">
        <v>3793</v>
      </c>
      <c r="H259">
        <v>2024</v>
      </c>
      <c r="I259" s="1" t="s">
        <v>7991</v>
      </c>
      <c r="J259" s="1" t="s">
        <v>7992</v>
      </c>
    </row>
    <row r="260" spans="1:10" x14ac:dyDescent="0.3">
      <c r="A260" s="1" t="s">
        <v>526</v>
      </c>
      <c r="B260" s="1" t="s">
        <v>8</v>
      </c>
      <c r="C260" s="2">
        <v>45533.875835162034</v>
      </c>
      <c r="D260" s="2">
        <v>45526.631261574075</v>
      </c>
      <c r="E260" s="2">
        <v>45527.690714780096</v>
      </c>
      <c r="F260" s="1" t="s">
        <v>3021</v>
      </c>
      <c r="G260" s="1" t="s">
        <v>3796</v>
      </c>
      <c r="H260">
        <v>2024</v>
      </c>
      <c r="I260" s="1" t="s">
        <v>7993</v>
      </c>
      <c r="J260" s="1" t="s">
        <v>7994</v>
      </c>
    </row>
    <row r="261" spans="1:10" x14ac:dyDescent="0.3">
      <c r="A261" s="1" t="s">
        <v>528</v>
      </c>
      <c r="B261" s="1" t="s">
        <v>8</v>
      </c>
      <c r="C261" s="2">
        <v>45533.875882766202</v>
      </c>
      <c r="D261" s="2">
        <v>45526.631307870368</v>
      </c>
      <c r="E261" s="2">
        <v>45527.690563229167</v>
      </c>
      <c r="F261" s="1" t="s">
        <v>3021</v>
      </c>
      <c r="G261" s="1" t="s">
        <v>3799</v>
      </c>
      <c r="H261">
        <v>2024</v>
      </c>
      <c r="I261" s="1" t="s">
        <v>7995</v>
      </c>
      <c r="J261" s="1" t="s">
        <v>7996</v>
      </c>
    </row>
    <row r="262" spans="1:10" x14ac:dyDescent="0.3">
      <c r="A262" s="1" t="s">
        <v>530</v>
      </c>
      <c r="B262" s="1" t="s">
        <v>8</v>
      </c>
      <c r="C262" s="2">
        <v>45533.875899513892</v>
      </c>
      <c r="D262" s="2">
        <v>45526.631354166668</v>
      </c>
      <c r="E262" s="2">
        <v>45527.690566423611</v>
      </c>
      <c r="F262" s="1" t="s">
        <v>3021</v>
      </c>
      <c r="G262" s="1" t="s">
        <v>3802</v>
      </c>
      <c r="H262">
        <v>2024</v>
      </c>
      <c r="I262" s="1" t="s">
        <v>7997</v>
      </c>
      <c r="J262" s="1" t="s">
        <v>7998</v>
      </c>
    </row>
    <row r="263" spans="1:10" x14ac:dyDescent="0.3">
      <c r="A263" s="1" t="s">
        <v>532</v>
      </c>
      <c r="B263" s="1" t="s">
        <v>8</v>
      </c>
      <c r="C263" s="2">
        <v>45533.875923449072</v>
      </c>
      <c r="D263" s="2">
        <v>45526.63140046296</v>
      </c>
      <c r="E263" s="2">
        <v>45527.690566701393</v>
      </c>
      <c r="F263" s="1" t="s">
        <v>3021</v>
      </c>
      <c r="G263" s="1" t="s">
        <v>3805</v>
      </c>
      <c r="H263">
        <v>2024</v>
      </c>
      <c r="I263" s="1" t="s">
        <v>7999</v>
      </c>
      <c r="J263" s="1" t="s">
        <v>8000</v>
      </c>
    </row>
    <row r="264" spans="1:10" x14ac:dyDescent="0.3">
      <c r="A264" s="1" t="s">
        <v>534</v>
      </c>
      <c r="B264" s="1" t="s">
        <v>8</v>
      </c>
      <c r="C264" s="2">
        <v>45533.875965590276</v>
      </c>
      <c r="D264" s="2">
        <v>45526.631458333337</v>
      </c>
      <c r="E264" s="2">
        <v>45527.690566157406</v>
      </c>
      <c r="F264" s="1" t="s">
        <v>3021</v>
      </c>
      <c r="G264" s="1" t="s">
        <v>3808</v>
      </c>
      <c r="H264">
        <v>2024</v>
      </c>
      <c r="I264" s="1" t="s">
        <v>8001</v>
      </c>
      <c r="J264" s="1" t="s">
        <v>8002</v>
      </c>
    </row>
    <row r="265" spans="1:10" x14ac:dyDescent="0.3">
      <c r="A265" s="1" t="s">
        <v>536</v>
      </c>
      <c r="B265" s="1" t="s">
        <v>8</v>
      </c>
      <c r="C265" s="2">
        <v>45533.875973587965</v>
      </c>
      <c r="D265" s="2">
        <v>45526.631504629629</v>
      </c>
      <c r="E265" s="2">
        <v>45527.690567743055</v>
      </c>
      <c r="F265" s="1" t="s">
        <v>3021</v>
      </c>
      <c r="G265" s="1" t="s">
        <v>3811</v>
      </c>
      <c r="H265">
        <v>2024</v>
      </c>
      <c r="I265" s="1" t="s">
        <v>8003</v>
      </c>
      <c r="J265" s="1" t="s">
        <v>8004</v>
      </c>
    </row>
    <row r="266" spans="1:10" x14ac:dyDescent="0.3">
      <c r="A266" s="1" t="s">
        <v>538</v>
      </c>
      <c r="B266" s="1" t="s">
        <v>8</v>
      </c>
      <c r="C266" s="2">
        <v>45533.876010092594</v>
      </c>
      <c r="D266" s="2">
        <v>45526.631655092591</v>
      </c>
      <c r="E266" s="2">
        <v>45527.690572025465</v>
      </c>
      <c r="F266" s="1" t="s">
        <v>3021</v>
      </c>
      <c r="G266" s="1" t="s">
        <v>3814</v>
      </c>
      <c r="H266">
        <v>2024</v>
      </c>
      <c r="I266" s="1" t="s">
        <v>8005</v>
      </c>
      <c r="J266" s="1" t="s">
        <v>8006</v>
      </c>
    </row>
    <row r="267" spans="1:10" x14ac:dyDescent="0.3">
      <c r="A267" s="1" t="s">
        <v>540</v>
      </c>
      <c r="B267" s="1" t="s">
        <v>8</v>
      </c>
      <c r="C267" s="2">
        <v>45533.876042141201</v>
      </c>
      <c r="D267" s="2">
        <v>45526.631550925929</v>
      </c>
      <c r="E267" s="2">
        <v>45527.690568113423</v>
      </c>
      <c r="F267" s="1" t="s">
        <v>3021</v>
      </c>
      <c r="G267" s="1" t="s">
        <v>3817</v>
      </c>
      <c r="H267">
        <v>2024</v>
      </c>
      <c r="I267" s="1" t="s">
        <v>8007</v>
      </c>
      <c r="J267" s="1" t="s">
        <v>8008</v>
      </c>
    </row>
    <row r="268" spans="1:10" x14ac:dyDescent="0.3">
      <c r="A268" s="1" t="s">
        <v>542</v>
      </c>
      <c r="B268" s="1" t="s">
        <v>8</v>
      </c>
      <c r="C268" s="2">
        <v>45533.876068182872</v>
      </c>
      <c r="D268" s="2">
        <v>45526.631597222222</v>
      </c>
      <c r="E268" s="2">
        <v>45527.690570266204</v>
      </c>
      <c r="F268" s="1" t="s">
        <v>3021</v>
      </c>
      <c r="G268" s="1" t="s">
        <v>3820</v>
      </c>
      <c r="H268">
        <v>2024</v>
      </c>
      <c r="I268" s="1" t="s">
        <v>8009</v>
      </c>
      <c r="J268" s="1" t="s">
        <v>8010</v>
      </c>
    </row>
    <row r="269" spans="1:10" x14ac:dyDescent="0.3">
      <c r="A269" s="1" t="s">
        <v>544</v>
      </c>
      <c r="B269" s="1" t="s">
        <v>8</v>
      </c>
      <c r="C269" s="2">
        <v>45533.8761050463</v>
      </c>
      <c r="D269" s="2">
        <v>45526.631701388891</v>
      </c>
      <c r="E269" s="2">
        <v>45527.69057136574</v>
      </c>
      <c r="F269" s="1" t="s">
        <v>3021</v>
      </c>
      <c r="G269" s="1" t="s">
        <v>3823</v>
      </c>
      <c r="H269">
        <v>2024</v>
      </c>
      <c r="I269" s="1" t="s">
        <v>8011</v>
      </c>
      <c r="J269" s="1" t="s">
        <v>8012</v>
      </c>
    </row>
    <row r="270" spans="1:10" x14ac:dyDescent="0.3">
      <c r="A270" s="1" t="s">
        <v>546</v>
      </c>
      <c r="B270" s="1" t="s">
        <v>8</v>
      </c>
      <c r="C270" s="2">
        <v>45533.876138437503</v>
      </c>
      <c r="D270" s="2">
        <v>45526.631747685184</v>
      </c>
      <c r="E270" s="2">
        <v>45527.690714166667</v>
      </c>
      <c r="F270" s="1" t="s">
        <v>3021</v>
      </c>
      <c r="G270" s="1" t="s">
        <v>3826</v>
      </c>
      <c r="H270">
        <v>2024</v>
      </c>
      <c r="I270" s="1" t="s">
        <v>8013</v>
      </c>
      <c r="J270" s="1" t="s">
        <v>8014</v>
      </c>
    </row>
    <row r="271" spans="1:10" x14ac:dyDescent="0.3">
      <c r="A271" s="1" t="s">
        <v>548</v>
      </c>
      <c r="B271" s="1" t="s">
        <v>8</v>
      </c>
      <c r="C271" s="2">
        <v>45533.87618190972</v>
      </c>
      <c r="D271" s="2">
        <v>45526.631840277776</v>
      </c>
      <c r="E271" s="2">
        <v>45527.690715011573</v>
      </c>
      <c r="F271" s="1" t="s">
        <v>3021</v>
      </c>
      <c r="G271" s="1" t="s">
        <v>3829</v>
      </c>
      <c r="H271">
        <v>2024</v>
      </c>
      <c r="I271" s="1" t="s">
        <v>8015</v>
      </c>
      <c r="J271" s="1" t="s">
        <v>8016</v>
      </c>
    </row>
    <row r="272" spans="1:10" x14ac:dyDescent="0.3">
      <c r="A272" s="1" t="s">
        <v>550</v>
      </c>
      <c r="B272" s="1" t="s">
        <v>8</v>
      </c>
      <c r="C272" s="2">
        <v>45533.876219490739</v>
      </c>
      <c r="D272" s="2">
        <v>45526.631874999999</v>
      </c>
      <c r="E272" s="2">
        <v>45527.690571770836</v>
      </c>
      <c r="F272" s="1" t="s">
        <v>3021</v>
      </c>
      <c r="G272" s="1" t="s">
        <v>3832</v>
      </c>
      <c r="H272">
        <v>2024</v>
      </c>
      <c r="I272" s="1" t="s">
        <v>8017</v>
      </c>
      <c r="J272" s="1" t="s">
        <v>8018</v>
      </c>
    </row>
    <row r="273" spans="1:10" x14ac:dyDescent="0.3">
      <c r="A273" s="1" t="s">
        <v>552</v>
      </c>
      <c r="B273" s="1" t="s">
        <v>8</v>
      </c>
      <c r="C273" s="2">
        <v>45533.876239699071</v>
      </c>
      <c r="D273" s="2">
        <v>45526.631932870368</v>
      </c>
      <c r="E273" s="2">
        <v>45527.690715277779</v>
      </c>
      <c r="F273" s="1" t="s">
        <v>3021</v>
      </c>
      <c r="G273" s="1" t="s">
        <v>3834</v>
      </c>
      <c r="H273">
        <v>2023</v>
      </c>
      <c r="I273" s="1" t="s">
        <v>8019</v>
      </c>
      <c r="J273" s="1" t="s">
        <v>8020</v>
      </c>
    </row>
    <row r="274" spans="1:10" x14ac:dyDescent="0.3">
      <c r="A274" s="1" t="s">
        <v>554</v>
      </c>
      <c r="B274" s="1" t="s">
        <v>8</v>
      </c>
      <c r="C274" s="2">
        <v>45533.87626769676</v>
      </c>
      <c r="D274" s="2">
        <v>45526.631979166668</v>
      </c>
      <c r="E274" s="2">
        <v>45527.690715532408</v>
      </c>
      <c r="F274" s="1" t="s">
        <v>3021</v>
      </c>
      <c r="G274" s="1" t="s">
        <v>3837</v>
      </c>
      <c r="H274">
        <v>2023</v>
      </c>
      <c r="I274" s="1" t="s">
        <v>8021</v>
      </c>
      <c r="J274" s="1" t="s">
        <v>8022</v>
      </c>
    </row>
    <row r="275" spans="1:10" x14ac:dyDescent="0.3">
      <c r="A275" s="1" t="s">
        <v>556</v>
      </c>
      <c r="B275" s="1" t="s">
        <v>8</v>
      </c>
      <c r="C275" s="2">
        <v>45533.876297442126</v>
      </c>
      <c r="D275" s="2">
        <v>45526.632025462961</v>
      </c>
      <c r="E275" s="2">
        <v>45527.690573217595</v>
      </c>
      <c r="F275" s="1" t="s">
        <v>3021</v>
      </c>
      <c r="G275" s="1" t="s">
        <v>3840</v>
      </c>
      <c r="H275">
        <v>2024</v>
      </c>
      <c r="I275" s="1" t="s">
        <v>8023</v>
      </c>
      <c r="J275" s="1" t="s">
        <v>8024</v>
      </c>
    </row>
    <row r="276" spans="1:10" x14ac:dyDescent="0.3">
      <c r="A276" s="1" t="s">
        <v>558</v>
      </c>
      <c r="B276" s="1" t="s">
        <v>8</v>
      </c>
      <c r="C276" s="2">
        <v>45533.876317372684</v>
      </c>
      <c r="D276" s="2">
        <v>45526.63208333333</v>
      </c>
      <c r="E276" s="2">
        <v>45527.690575196757</v>
      </c>
      <c r="F276" s="1" t="s">
        <v>3021</v>
      </c>
      <c r="G276" s="1" t="s">
        <v>3843</v>
      </c>
      <c r="H276">
        <v>2024</v>
      </c>
      <c r="I276" s="1" t="s">
        <v>8025</v>
      </c>
      <c r="J276" s="1" t="s">
        <v>8026</v>
      </c>
    </row>
    <row r="277" spans="1:10" x14ac:dyDescent="0.3">
      <c r="A277" s="1" t="s">
        <v>560</v>
      </c>
      <c r="B277" s="1" t="s">
        <v>8</v>
      </c>
      <c r="C277" s="2">
        <v>45533.876351608793</v>
      </c>
      <c r="D277" s="2">
        <v>45526.63212962963</v>
      </c>
      <c r="E277" s="2">
        <v>45527.690574803244</v>
      </c>
      <c r="F277" s="1" t="s">
        <v>3021</v>
      </c>
      <c r="G277" s="1" t="s">
        <v>3845</v>
      </c>
      <c r="H277">
        <v>2024</v>
      </c>
      <c r="I277" s="1" t="s">
        <v>8027</v>
      </c>
      <c r="J277" s="1" t="s">
        <v>8028</v>
      </c>
    </row>
    <row r="278" spans="1:10" x14ac:dyDescent="0.3">
      <c r="A278" s="1" t="s">
        <v>562</v>
      </c>
      <c r="B278" s="1" t="s">
        <v>8</v>
      </c>
      <c r="C278" s="2">
        <v>45533.876401875001</v>
      </c>
      <c r="D278" s="2">
        <v>45526.632268518515</v>
      </c>
      <c r="E278" s="2">
        <v>45527.690577592592</v>
      </c>
      <c r="F278" s="1" t="s">
        <v>3021</v>
      </c>
      <c r="G278" s="1" t="s">
        <v>3848</v>
      </c>
      <c r="H278">
        <v>2024</v>
      </c>
      <c r="I278" s="1" t="s">
        <v>8029</v>
      </c>
      <c r="J278" s="1" t="s">
        <v>8030</v>
      </c>
    </row>
    <row r="279" spans="1:10" x14ac:dyDescent="0.3">
      <c r="A279" s="1" t="s">
        <v>564</v>
      </c>
      <c r="B279" s="1" t="s">
        <v>8</v>
      </c>
      <c r="C279" s="2">
        <v>45533.876433854166</v>
      </c>
      <c r="D279" s="2">
        <v>45526.632199074076</v>
      </c>
      <c r="E279" s="2">
        <v>45527.690578043985</v>
      </c>
      <c r="F279" s="1" t="s">
        <v>3021</v>
      </c>
      <c r="G279" s="1" t="s">
        <v>3851</v>
      </c>
      <c r="H279">
        <v>2023</v>
      </c>
      <c r="I279" s="1" t="s">
        <v>8031</v>
      </c>
      <c r="J279" s="1" t="s">
        <v>8032</v>
      </c>
    </row>
    <row r="280" spans="1:10" x14ac:dyDescent="0.3">
      <c r="A280" s="1" t="s">
        <v>566</v>
      </c>
      <c r="B280" s="1" t="s">
        <v>8</v>
      </c>
      <c r="C280" s="2">
        <v>45533.876465335648</v>
      </c>
      <c r="D280" s="2">
        <v>45526.632314814815</v>
      </c>
      <c r="E280" s="2">
        <v>45527.690576377317</v>
      </c>
      <c r="F280" s="1" t="s">
        <v>3021</v>
      </c>
      <c r="G280" s="1" t="s">
        <v>3854</v>
      </c>
      <c r="H280">
        <v>2024</v>
      </c>
      <c r="I280" s="1" t="s">
        <v>8033</v>
      </c>
      <c r="J280" s="1" t="s">
        <v>8034</v>
      </c>
    </row>
    <row r="281" spans="1:10" x14ac:dyDescent="0.3">
      <c r="A281" s="1" t="s">
        <v>568</v>
      </c>
      <c r="B281" s="1" t="s">
        <v>8</v>
      </c>
      <c r="C281" s="2">
        <v>45533.87651141204</v>
      </c>
      <c r="D281" s="2">
        <v>45526.632372685184</v>
      </c>
      <c r="E281" s="2">
        <v>45527.690715787037</v>
      </c>
      <c r="F281" s="1" t="s">
        <v>3021</v>
      </c>
      <c r="G281" s="1" t="s">
        <v>3857</v>
      </c>
      <c r="H281">
        <v>2024</v>
      </c>
      <c r="I281" s="1" t="s">
        <v>8035</v>
      </c>
      <c r="J281" s="1" t="s">
        <v>8036</v>
      </c>
    </row>
    <row r="282" spans="1:10" x14ac:dyDescent="0.3">
      <c r="A282" s="1" t="s">
        <v>570</v>
      </c>
      <c r="B282" s="1" t="s">
        <v>8</v>
      </c>
      <c r="C282" s="2">
        <v>45533.876537835647</v>
      </c>
      <c r="D282" s="2">
        <v>45526.632418981484</v>
      </c>
      <c r="E282" s="2">
        <v>45527.690716030091</v>
      </c>
      <c r="F282" s="1" t="s">
        <v>3021</v>
      </c>
      <c r="G282" s="1" t="s">
        <v>3860</v>
      </c>
      <c r="H282">
        <v>2024</v>
      </c>
      <c r="I282" s="1" t="s">
        <v>8037</v>
      </c>
      <c r="J282" s="1" t="s">
        <v>8038</v>
      </c>
    </row>
    <row r="283" spans="1:10" x14ac:dyDescent="0.3">
      <c r="A283" s="1" t="s">
        <v>572</v>
      </c>
      <c r="B283" s="1" t="s">
        <v>8</v>
      </c>
      <c r="C283" s="2">
        <v>45533.876572083333</v>
      </c>
      <c r="D283" s="2">
        <v>45526.632476851853</v>
      </c>
      <c r="E283" s="2">
        <v>45527.69071628472</v>
      </c>
      <c r="F283" s="1" t="s">
        <v>3021</v>
      </c>
      <c r="G283" s="1" t="s">
        <v>3863</v>
      </c>
      <c r="H283">
        <v>2024</v>
      </c>
      <c r="I283" s="1" t="s">
        <v>8039</v>
      </c>
      <c r="J283" s="1" t="s">
        <v>8040</v>
      </c>
    </row>
    <row r="284" spans="1:10" x14ac:dyDescent="0.3">
      <c r="A284" s="1" t="s">
        <v>574</v>
      </c>
      <c r="B284" s="1" t="s">
        <v>8</v>
      </c>
      <c r="C284" s="2">
        <v>45533.876605474536</v>
      </c>
      <c r="D284" s="2">
        <v>45526.632523148146</v>
      </c>
      <c r="E284" s="2">
        <v>45527.690580000002</v>
      </c>
      <c r="F284" s="1" t="s">
        <v>3021</v>
      </c>
      <c r="G284" s="1" t="s">
        <v>3865</v>
      </c>
      <c r="H284">
        <v>2024</v>
      </c>
      <c r="I284" s="1" t="s">
        <v>8041</v>
      </c>
      <c r="J284" s="1" t="s">
        <v>8042</v>
      </c>
    </row>
    <row r="285" spans="1:10" x14ac:dyDescent="0.3">
      <c r="A285" s="1" t="s">
        <v>576</v>
      </c>
      <c r="B285" s="1" t="s">
        <v>8</v>
      </c>
      <c r="C285" s="2">
        <v>45533.876630960651</v>
      </c>
      <c r="D285" s="2">
        <v>45526.632569444446</v>
      </c>
      <c r="E285" s="2">
        <v>45527.690581446761</v>
      </c>
      <c r="F285" s="1" t="s">
        <v>3021</v>
      </c>
      <c r="G285" s="1" t="s">
        <v>3868</v>
      </c>
      <c r="H285">
        <v>2024</v>
      </c>
      <c r="I285" s="1" t="s">
        <v>8043</v>
      </c>
      <c r="J285" s="1" t="s">
        <v>8044</v>
      </c>
    </row>
    <row r="286" spans="1:10" x14ac:dyDescent="0.3">
      <c r="A286" s="1" t="s">
        <v>578</v>
      </c>
      <c r="B286" s="1" t="s">
        <v>8</v>
      </c>
      <c r="C286" s="2">
        <v>45533.876644942131</v>
      </c>
      <c r="D286" s="2">
        <v>45526.632673611108</v>
      </c>
      <c r="E286" s="2">
        <v>45527.690583831019</v>
      </c>
      <c r="F286" s="1" t="s">
        <v>3021</v>
      </c>
      <c r="G286" s="1" t="s">
        <v>3871</v>
      </c>
      <c r="H286">
        <v>2024</v>
      </c>
      <c r="I286" s="1" t="s">
        <v>8045</v>
      </c>
      <c r="J286" s="1" t="s">
        <v>8046</v>
      </c>
    </row>
    <row r="287" spans="1:10" x14ac:dyDescent="0.3">
      <c r="A287" s="1" t="s">
        <v>580</v>
      </c>
      <c r="B287" s="1" t="s">
        <v>8</v>
      </c>
      <c r="C287" s="2">
        <v>45533.876661030095</v>
      </c>
      <c r="D287" s="2">
        <v>45526.632615740738</v>
      </c>
      <c r="E287" s="2">
        <v>45527.690582430558</v>
      </c>
      <c r="F287" s="1" t="s">
        <v>3021</v>
      </c>
      <c r="G287" s="1" t="s">
        <v>3874</v>
      </c>
      <c r="H287">
        <v>2024</v>
      </c>
      <c r="I287" s="1" t="s">
        <v>8047</v>
      </c>
      <c r="J287" s="1" t="s">
        <v>8048</v>
      </c>
    </row>
    <row r="288" spans="1:10" x14ac:dyDescent="0.3">
      <c r="A288" s="1" t="s">
        <v>582</v>
      </c>
      <c r="B288" s="1" t="s">
        <v>8</v>
      </c>
      <c r="C288" s="2">
        <v>45533.876707997682</v>
      </c>
      <c r="D288" s="2">
        <v>45526.632719907408</v>
      </c>
      <c r="E288" s="2">
        <v>45527.690585636577</v>
      </c>
      <c r="F288" s="1" t="s">
        <v>3021</v>
      </c>
      <c r="G288" s="1" t="s">
        <v>3877</v>
      </c>
      <c r="H288">
        <v>2024</v>
      </c>
      <c r="I288" s="1" t="s">
        <v>8049</v>
      </c>
      <c r="J288" s="1" t="s">
        <v>8050</v>
      </c>
    </row>
    <row r="289" spans="1:10" x14ac:dyDescent="0.3">
      <c r="A289" s="1" t="s">
        <v>584</v>
      </c>
      <c r="B289" s="1" t="s">
        <v>8</v>
      </c>
      <c r="C289" s="2">
        <v>45533.876736226855</v>
      </c>
      <c r="D289" s="2">
        <v>45526.6328125</v>
      </c>
      <c r="E289" s="2">
        <v>45527.690716550926</v>
      </c>
      <c r="F289" s="1" t="s">
        <v>3021</v>
      </c>
      <c r="G289" s="1" t="s">
        <v>3880</v>
      </c>
      <c r="H289">
        <v>2024</v>
      </c>
      <c r="I289" s="1" t="s">
        <v>8051</v>
      </c>
      <c r="J289" s="1" t="s">
        <v>8052</v>
      </c>
    </row>
    <row r="290" spans="1:10" x14ac:dyDescent="0.3">
      <c r="A290" s="1" t="s">
        <v>586</v>
      </c>
      <c r="B290" s="1" t="s">
        <v>8</v>
      </c>
      <c r="C290" s="2">
        <v>45533.876815729163</v>
      </c>
      <c r="D290" s="2">
        <v>45526.6328587963</v>
      </c>
      <c r="E290" s="2">
        <v>45527.690584537035</v>
      </c>
      <c r="F290" s="1" t="s">
        <v>3021</v>
      </c>
      <c r="G290" s="1" t="s">
        <v>3882</v>
      </c>
      <c r="H290">
        <v>2024</v>
      </c>
      <c r="I290" s="1" t="s">
        <v>8053</v>
      </c>
      <c r="J290" s="1" t="s">
        <v>8054</v>
      </c>
    </row>
    <row r="291" spans="1:10" x14ac:dyDescent="0.3">
      <c r="A291" s="1" t="s">
        <v>588</v>
      </c>
      <c r="B291" s="1" t="s">
        <v>8</v>
      </c>
      <c r="C291" s="2">
        <v>45533.876832615744</v>
      </c>
      <c r="D291" s="2">
        <v>45526.632916666669</v>
      </c>
      <c r="E291" s="2">
        <v>45527.690716874997</v>
      </c>
      <c r="F291" s="1" t="s">
        <v>3021</v>
      </c>
      <c r="G291" s="1" t="s">
        <v>3885</v>
      </c>
      <c r="H291">
        <v>2024</v>
      </c>
      <c r="I291" s="1" t="s">
        <v>8055</v>
      </c>
      <c r="J291" s="1" t="s">
        <v>8056</v>
      </c>
    </row>
    <row r="292" spans="1:10" x14ac:dyDescent="0.3">
      <c r="A292" s="1" t="s">
        <v>590</v>
      </c>
      <c r="B292" s="1" t="s">
        <v>8</v>
      </c>
      <c r="C292" s="2">
        <v>45533.876864942133</v>
      </c>
      <c r="D292" s="2">
        <v>45526.632962962962</v>
      </c>
      <c r="E292" s="2">
        <v>45527.690717129626</v>
      </c>
      <c r="F292" s="1" t="s">
        <v>3021</v>
      </c>
      <c r="G292" s="1" t="s">
        <v>3888</v>
      </c>
      <c r="H292">
        <v>2024</v>
      </c>
      <c r="I292" s="1" t="s">
        <v>8057</v>
      </c>
      <c r="J292" s="1" t="s">
        <v>8058</v>
      </c>
    </row>
    <row r="293" spans="1:10" x14ac:dyDescent="0.3">
      <c r="A293" s="1" t="s">
        <v>592</v>
      </c>
      <c r="B293" s="1" t="s">
        <v>8</v>
      </c>
      <c r="C293" s="2">
        <v>45533.876910601852</v>
      </c>
      <c r="D293" s="2">
        <v>45526.633009259262</v>
      </c>
      <c r="E293" s="2">
        <v>45527.690589513892</v>
      </c>
      <c r="F293" s="1" t="s">
        <v>3021</v>
      </c>
      <c r="G293" s="1" t="s">
        <v>3891</v>
      </c>
      <c r="H293">
        <v>2024</v>
      </c>
      <c r="I293" s="1" t="s">
        <v>8059</v>
      </c>
      <c r="J293" s="1" t="s">
        <v>8060</v>
      </c>
    </row>
    <row r="294" spans="1:10" x14ac:dyDescent="0.3">
      <c r="A294" s="1" t="s">
        <v>594</v>
      </c>
      <c r="B294" s="1" t="s">
        <v>8</v>
      </c>
      <c r="C294" s="2">
        <v>45533.876953703701</v>
      </c>
      <c r="D294" s="2">
        <v>45526.633067129631</v>
      </c>
      <c r="E294" s="2">
        <v>45527.690717384263</v>
      </c>
      <c r="F294" s="1" t="s">
        <v>3021</v>
      </c>
      <c r="G294" s="1" t="s">
        <v>3894</v>
      </c>
      <c r="H294">
        <v>2023</v>
      </c>
      <c r="I294" s="1" t="s">
        <v>8061</v>
      </c>
      <c r="J294" s="1" t="s">
        <v>8062</v>
      </c>
    </row>
    <row r="295" spans="1:10" x14ac:dyDescent="0.3">
      <c r="A295" s="1" t="s">
        <v>596</v>
      </c>
      <c r="B295" s="1" t="s">
        <v>8</v>
      </c>
      <c r="C295" s="2">
        <v>45533.876971168982</v>
      </c>
      <c r="D295" s="2">
        <v>45526.633113425924</v>
      </c>
      <c r="E295" s="2">
        <v>45527.690587083336</v>
      </c>
      <c r="F295" s="1" t="s">
        <v>3021</v>
      </c>
      <c r="G295" s="1" t="s">
        <v>3897</v>
      </c>
      <c r="H295">
        <v>2024</v>
      </c>
      <c r="I295" s="1" t="s">
        <v>8063</v>
      </c>
      <c r="J295" s="1" t="s">
        <v>8064</v>
      </c>
    </row>
    <row r="296" spans="1:10" x14ac:dyDescent="0.3">
      <c r="A296" s="1" t="s">
        <v>598</v>
      </c>
      <c r="B296" s="1" t="s">
        <v>8</v>
      </c>
      <c r="C296" s="2">
        <v>45533.876996840278</v>
      </c>
      <c r="D296" s="2">
        <v>45526.633159722223</v>
      </c>
      <c r="E296" s="2">
        <v>45527.69058800926</v>
      </c>
      <c r="F296" s="1" t="s">
        <v>3021</v>
      </c>
      <c r="G296" s="1" t="s">
        <v>3900</v>
      </c>
      <c r="H296">
        <v>2024</v>
      </c>
      <c r="I296" s="1" t="s">
        <v>8065</v>
      </c>
      <c r="J296" s="1" t="s">
        <v>8066</v>
      </c>
    </row>
    <row r="297" spans="1:10" x14ac:dyDescent="0.3">
      <c r="A297" s="1" t="s">
        <v>600</v>
      </c>
      <c r="B297" s="1" t="s">
        <v>8</v>
      </c>
      <c r="C297" s="2">
        <v>45533.877007951392</v>
      </c>
      <c r="D297" s="2">
        <v>45526.633229166669</v>
      </c>
      <c r="E297" s="2">
        <v>45527.690717627316</v>
      </c>
      <c r="F297" s="1" t="s">
        <v>3021</v>
      </c>
      <c r="G297" s="1" t="s">
        <v>3903</v>
      </c>
      <c r="H297">
        <v>2024</v>
      </c>
      <c r="I297" s="1" t="s">
        <v>8067</v>
      </c>
      <c r="J297" s="1" t="s">
        <v>8068</v>
      </c>
    </row>
    <row r="298" spans="1:10" x14ac:dyDescent="0.3">
      <c r="A298" s="1" t="s">
        <v>602</v>
      </c>
      <c r="B298" s="1" t="s">
        <v>8</v>
      </c>
      <c r="C298" s="2">
        <v>45533.877036863429</v>
      </c>
      <c r="D298" s="2">
        <v>45526.633287037039</v>
      </c>
      <c r="E298" s="2">
        <v>45527.690589062498</v>
      </c>
      <c r="F298" s="1" t="s">
        <v>3021</v>
      </c>
      <c r="G298" s="1" t="s">
        <v>3906</v>
      </c>
      <c r="H298">
        <v>2023</v>
      </c>
      <c r="I298" s="1" t="s">
        <v>8069</v>
      </c>
      <c r="J298" s="1" t="s">
        <v>8070</v>
      </c>
    </row>
    <row r="299" spans="1:10" x14ac:dyDescent="0.3">
      <c r="A299" s="1" t="s">
        <v>604</v>
      </c>
      <c r="B299" s="1" t="s">
        <v>8</v>
      </c>
      <c r="C299" s="2">
        <v>45533.877078819445</v>
      </c>
      <c r="D299" s="2">
        <v>45526.633344907408</v>
      </c>
      <c r="E299" s="2">
        <v>45527.690717974539</v>
      </c>
      <c r="F299" s="1" t="s">
        <v>3021</v>
      </c>
      <c r="G299" s="1" t="s">
        <v>3909</v>
      </c>
      <c r="H299">
        <v>2024</v>
      </c>
      <c r="I299" s="1" t="s">
        <v>8071</v>
      </c>
      <c r="J299" s="1" t="s">
        <v>8072</v>
      </c>
    </row>
    <row r="300" spans="1:10" x14ac:dyDescent="0.3">
      <c r="A300" s="1" t="s">
        <v>606</v>
      </c>
      <c r="B300" s="1" t="s">
        <v>8</v>
      </c>
      <c r="C300" s="2">
        <v>45533.877119189812</v>
      </c>
      <c r="D300" s="2">
        <v>45526.633402777778</v>
      </c>
      <c r="E300" s="2">
        <v>45527.690718217593</v>
      </c>
      <c r="F300" s="1" t="s">
        <v>3021</v>
      </c>
      <c r="G300" s="1" t="s">
        <v>3912</v>
      </c>
      <c r="H300">
        <v>2024</v>
      </c>
      <c r="I300" s="1" t="s">
        <v>8073</v>
      </c>
      <c r="J300" s="1" t="s">
        <v>8074</v>
      </c>
    </row>
    <row r="301" spans="1:10" x14ac:dyDescent="0.3">
      <c r="A301" s="1" t="s">
        <v>608</v>
      </c>
      <c r="B301" s="1" t="s">
        <v>8</v>
      </c>
      <c r="C301" s="2">
        <v>45533.877126041669</v>
      </c>
      <c r="D301" s="2">
        <v>45526.633472222224</v>
      </c>
      <c r="E301" s="2">
        <v>45527.690591840277</v>
      </c>
      <c r="F301" s="1" t="s">
        <v>3021</v>
      </c>
      <c r="G301" s="1" t="s">
        <v>3915</v>
      </c>
      <c r="H301">
        <v>2024</v>
      </c>
      <c r="I301" s="1" t="s">
        <v>8075</v>
      </c>
      <c r="J301" s="1" t="s">
        <v>8076</v>
      </c>
    </row>
    <row r="302" spans="1:10" x14ac:dyDescent="0.3">
      <c r="A302" s="1" t="s">
        <v>610</v>
      </c>
      <c r="B302" s="1" t="s">
        <v>8</v>
      </c>
      <c r="C302" s="2">
        <v>45533.877139155091</v>
      </c>
      <c r="D302" s="2">
        <v>45526.633518518516</v>
      </c>
      <c r="E302" s="2">
        <v>45527.690590636572</v>
      </c>
      <c r="F302" s="1" t="s">
        <v>3021</v>
      </c>
      <c r="G302" s="1" t="s">
        <v>3918</v>
      </c>
      <c r="H302">
        <v>2024</v>
      </c>
      <c r="I302" s="1" t="s">
        <v>8077</v>
      </c>
      <c r="J302" s="1" t="s">
        <v>8078</v>
      </c>
    </row>
    <row r="303" spans="1:10" x14ac:dyDescent="0.3">
      <c r="A303" s="1" t="s">
        <v>612</v>
      </c>
      <c r="B303" s="1" t="s">
        <v>8</v>
      </c>
      <c r="C303" s="2">
        <v>45533.877215520835</v>
      </c>
      <c r="D303" s="2">
        <v>45526.633576388886</v>
      </c>
      <c r="E303" s="2">
        <v>45527.690718460646</v>
      </c>
      <c r="F303" s="1" t="s">
        <v>3021</v>
      </c>
      <c r="G303" s="1" t="s">
        <v>3921</v>
      </c>
      <c r="H303">
        <v>2024</v>
      </c>
      <c r="I303" s="1" t="s">
        <v>8079</v>
      </c>
      <c r="J303" s="1" t="s">
        <v>8080</v>
      </c>
    </row>
    <row r="304" spans="1:10" x14ac:dyDescent="0.3">
      <c r="A304" s="1" t="s">
        <v>614</v>
      </c>
      <c r="B304" s="1" t="s">
        <v>8</v>
      </c>
      <c r="C304" s="2">
        <v>45533.877261423608</v>
      </c>
      <c r="D304" s="2">
        <v>45526.633622685185</v>
      </c>
      <c r="E304" s="2">
        <v>45527.690719120372</v>
      </c>
      <c r="F304" s="1" t="s">
        <v>3021</v>
      </c>
      <c r="G304" s="1" t="s">
        <v>3924</v>
      </c>
      <c r="H304">
        <v>2024</v>
      </c>
      <c r="I304" s="1" t="s">
        <v>8081</v>
      </c>
      <c r="J304" s="1" t="s">
        <v>8082</v>
      </c>
    </row>
    <row r="305" spans="1:10" x14ac:dyDescent="0.3">
      <c r="A305" s="1" t="s">
        <v>616</v>
      </c>
      <c r="B305" s="1" t="s">
        <v>8</v>
      </c>
      <c r="C305" s="2">
        <v>45533.877300509259</v>
      </c>
      <c r="D305" s="2">
        <v>45526.633726851855</v>
      </c>
      <c r="E305" s="2">
        <v>45527.690594791668</v>
      </c>
      <c r="F305" s="1" t="s">
        <v>3021</v>
      </c>
      <c r="G305" s="1" t="s">
        <v>3927</v>
      </c>
      <c r="H305">
        <v>2023</v>
      </c>
      <c r="I305" s="1" t="s">
        <v>8083</v>
      </c>
      <c r="J305" s="1" t="s">
        <v>8084</v>
      </c>
    </row>
    <row r="306" spans="1:10" x14ac:dyDescent="0.3">
      <c r="A306" s="1" t="s">
        <v>618</v>
      </c>
      <c r="B306" s="1" t="s">
        <v>8</v>
      </c>
      <c r="C306" s="2">
        <v>45533.87732136574</v>
      </c>
      <c r="D306" s="2">
        <v>45526.633680555555</v>
      </c>
      <c r="E306" s="2">
        <v>45527.690593148145</v>
      </c>
      <c r="F306" s="1" t="s">
        <v>3021</v>
      </c>
      <c r="G306" s="1" t="s">
        <v>3930</v>
      </c>
      <c r="H306">
        <v>2024</v>
      </c>
      <c r="I306" s="1" t="s">
        <v>8085</v>
      </c>
      <c r="J306" s="1" t="s">
        <v>8086</v>
      </c>
    </row>
    <row r="307" spans="1:10" x14ac:dyDescent="0.3">
      <c r="A307" s="1" t="s">
        <v>620</v>
      </c>
      <c r="B307" s="1" t="s">
        <v>8</v>
      </c>
      <c r="C307" s="2">
        <v>45533.877340520834</v>
      </c>
      <c r="D307" s="2">
        <v>45526.633784722224</v>
      </c>
      <c r="E307" s="2">
        <v>45527.690596828703</v>
      </c>
      <c r="F307" s="1" t="s">
        <v>3021</v>
      </c>
      <c r="G307" s="1" t="s">
        <v>3933</v>
      </c>
      <c r="H307">
        <v>2024</v>
      </c>
      <c r="I307" s="1" t="s">
        <v>8087</v>
      </c>
      <c r="J307" s="1" t="s">
        <v>8088</v>
      </c>
    </row>
    <row r="308" spans="1:10" x14ac:dyDescent="0.3">
      <c r="A308" s="1" t="s">
        <v>622</v>
      </c>
      <c r="B308" s="1" t="s">
        <v>8</v>
      </c>
      <c r="C308" s="2">
        <v>45533.877374814816</v>
      </c>
      <c r="D308" s="2">
        <v>45526.633888888886</v>
      </c>
      <c r="E308" s="2">
        <v>45527.690719398146</v>
      </c>
      <c r="F308" s="1" t="s">
        <v>3021</v>
      </c>
      <c r="G308" s="1" t="s">
        <v>3936</v>
      </c>
      <c r="H308">
        <v>2024</v>
      </c>
      <c r="I308" s="1" t="s">
        <v>8089</v>
      </c>
      <c r="J308" s="1" t="s">
        <v>8090</v>
      </c>
    </row>
    <row r="309" spans="1:10" x14ac:dyDescent="0.3">
      <c r="A309" s="1" t="s">
        <v>624</v>
      </c>
      <c r="B309" s="1" t="s">
        <v>8</v>
      </c>
      <c r="C309" s="2">
        <v>45533.877404814812</v>
      </c>
      <c r="D309" s="2">
        <v>45526.633831018517</v>
      </c>
      <c r="E309" s="2">
        <v>45527.690597060187</v>
      </c>
      <c r="F309" s="1" t="s">
        <v>3021</v>
      </c>
      <c r="G309" s="1" t="s">
        <v>3939</v>
      </c>
      <c r="H309">
        <v>2023</v>
      </c>
      <c r="I309" s="1" t="s">
        <v>8091</v>
      </c>
      <c r="J309" s="1" t="s">
        <v>8092</v>
      </c>
    </row>
    <row r="310" spans="1:10" x14ac:dyDescent="0.3">
      <c r="A310" s="1" t="s">
        <v>626</v>
      </c>
      <c r="B310" s="1" t="s">
        <v>8</v>
      </c>
      <c r="C310" s="2">
        <v>45533.87742863426</v>
      </c>
      <c r="D310" s="2">
        <v>45526.633935185186</v>
      </c>
      <c r="E310" s="2">
        <v>45527.690719629631</v>
      </c>
      <c r="F310" s="1" t="s">
        <v>3021</v>
      </c>
      <c r="G310" s="1" t="s">
        <v>3942</v>
      </c>
      <c r="H310">
        <v>2024</v>
      </c>
      <c r="I310" s="1" t="s">
        <v>8093</v>
      </c>
      <c r="J310" s="1" t="s">
        <v>8094</v>
      </c>
    </row>
    <row r="311" spans="1:10" x14ac:dyDescent="0.3">
      <c r="A311" s="1" t="s">
        <v>628</v>
      </c>
      <c r="B311" s="1" t="s">
        <v>8</v>
      </c>
      <c r="C311" s="2">
        <v>45533.877447129627</v>
      </c>
      <c r="D311" s="2">
        <v>45526.633981481478</v>
      </c>
      <c r="E311" s="2">
        <v>45527.690719861108</v>
      </c>
      <c r="F311" s="1" t="s">
        <v>3021</v>
      </c>
      <c r="G311" s="1" t="s">
        <v>3945</v>
      </c>
      <c r="H311">
        <v>2023</v>
      </c>
      <c r="I311" s="1" t="s">
        <v>8095</v>
      </c>
      <c r="J311" s="1" t="s">
        <v>8096</v>
      </c>
    </row>
    <row r="312" spans="1:10" x14ac:dyDescent="0.3">
      <c r="A312" s="1" t="s">
        <v>630</v>
      </c>
      <c r="B312" s="1" t="s">
        <v>8</v>
      </c>
      <c r="C312" s="2">
        <v>45533.877456030095</v>
      </c>
      <c r="D312" s="2">
        <v>45526.634039351855</v>
      </c>
      <c r="E312" s="2">
        <v>45527.690596273147</v>
      </c>
      <c r="F312" s="1" t="s">
        <v>3021</v>
      </c>
      <c r="G312" s="1" t="s">
        <v>3948</v>
      </c>
      <c r="H312">
        <v>2023</v>
      </c>
      <c r="I312" s="1" t="s">
        <v>8097</v>
      </c>
      <c r="J312" s="1" t="s">
        <v>8098</v>
      </c>
    </row>
    <row r="313" spans="1:10" x14ac:dyDescent="0.3">
      <c r="A313" s="1" t="s">
        <v>632</v>
      </c>
      <c r="B313" s="1" t="s">
        <v>8</v>
      </c>
      <c r="C313" s="2">
        <v>45533.877476631948</v>
      </c>
      <c r="D313" s="2">
        <v>45526.634085648147</v>
      </c>
      <c r="E313" s="2">
        <v>45527.6905959375</v>
      </c>
      <c r="F313" s="1" t="s">
        <v>3021</v>
      </c>
      <c r="G313" s="1" t="s">
        <v>3950</v>
      </c>
      <c r="H313">
        <v>2024</v>
      </c>
      <c r="I313" s="1" t="s">
        <v>8099</v>
      </c>
      <c r="J313" s="1" t="s">
        <v>8100</v>
      </c>
    </row>
    <row r="314" spans="1:10" x14ac:dyDescent="0.3">
      <c r="A314" s="1" t="s">
        <v>634</v>
      </c>
      <c r="B314" s="1" t="s">
        <v>8</v>
      </c>
      <c r="C314" s="2">
        <v>45533.877494305554</v>
      </c>
      <c r="D314" s="2">
        <v>45526.634143518517</v>
      </c>
      <c r="E314" s="2">
        <v>45527.690597870373</v>
      </c>
      <c r="F314" s="1" t="s">
        <v>3021</v>
      </c>
      <c r="G314" s="1" t="s">
        <v>3953</v>
      </c>
      <c r="H314">
        <v>2024</v>
      </c>
      <c r="I314" s="1" t="s">
        <v>8101</v>
      </c>
      <c r="J314" s="1" t="s">
        <v>8102</v>
      </c>
    </row>
    <row r="315" spans="1:10" x14ac:dyDescent="0.3">
      <c r="A315" s="1" t="s">
        <v>636</v>
      </c>
      <c r="B315" s="1" t="s">
        <v>8</v>
      </c>
      <c r="C315" s="2">
        <v>45533.877517777779</v>
      </c>
      <c r="D315" s="2">
        <v>45526.634189814817</v>
      </c>
      <c r="E315" s="2">
        <v>45527.690600138892</v>
      </c>
      <c r="F315" s="1" t="s">
        <v>3021</v>
      </c>
      <c r="G315" s="1" t="s">
        <v>3956</v>
      </c>
      <c r="H315">
        <v>2024</v>
      </c>
      <c r="I315" s="1" t="s">
        <v>8103</v>
      </c>
      <c r="J315" s="1" t="s">
        <v>8104</v>
      </c>
    </row>
    <row r="316" spans="1:10" x14ac:dyDescent="0.3">
      <c r="A316" s="1" t="s">
        <v>638</v>
      </c>
      <c r="B316" s="1" t="s">
        <v>8</v>
      </c>
      <c r="C316" s="2">
        <v>45533.877528761572</v>
      </c>
      <c r="D316" s="2">
        <v>45526.634270833332</v>
      </c>
      <c r="E316" s="2">
        <v>45527.690720104169</v>
      </c>
      <c r="F316" s="1" t="s">
        <v>3021</v>
      </c>
      <c r="G316" s="1" t="s">
        <v>3959</v>
      </c>
      <c r="H316">
        <v>2024</v>
      </c>
      <c r="I316" s="1" t="s">
        <v>8105</v>
      </c>
      <c r="J316" s="1" t="s">
        <v>8106</v>
      </c>
    </row>
    <row r="317" spans="1:10" x14ac:dyDescent="0.3">
      <c r="A317" s="1" t="s">
        <v>640</v>
      </c>
      <c r="B317" s="1" t="s">
        <v>8</v>
      </c>
      <c r="C317" s="2">
        <v>45533.877578888889</v>
      </c>
      <c r="D317" s="2">
        <v>45526.634398148148</v>
      </c>
      <c r="E317" s="2">
        <v>45527.690600416667</v>
      </c>
      <c r="F317" s="1" t="s">
        <v>3021</v>
      </c>
      <c r="G317" s="1" t="s">
        <v>3961</v>
      </c>
      <c r="H317">
        <v>2024</v>
      </c>
      <c r="I317" s="1" t="s">
        <v>8107</v>
      </c>
      <c r="J317" s="1" t="s">
        <v>8108</v>
      </c>
    </row>
    <row r="318" spans="1:10" x14ac:dyDescent="0.3">
      <c r="A318" s="1" t="s">
        <v>642</v>
      </c>
      <c r="B318" s="1" t="s">
        <v>8</v>
      </c>
      <c r="C318" s="2">
        <v>45533.877589467593</v>
      </c>
      <c r="D318" s="2">
        <v>45526.634340277778</v>
      </c>
      <c r="E318" s="2">
        <v>45527.690720335646</v>
      </c>
      <c r="F318" s="1" t="s">
        <v>3021</v>
      </c>
      <c r="G318" s="1" t="s">
        <v>3964</v>
      </c>
      <c r="H318">
        <v>2024</v>
      </c>
      <c r="I318" s="1" t="s">
        <v>8109</v>
      </c>
      <c r="J318" s="1" t="s">
        <v>8110</v>
      </c>
    </row>
    <row r="319" spans="1:10" x14ac:dyDescent="0.3">
      <c r="A319" s="1" t="s">
        <v>644</v>
      </c>
      <c r="B319" s="1" t="s">
        <v>8</v>
      </c>
      <c r="C319" s="2">
        <v>45533.87760925926</v>
      </c>
      <c r="D319" s="2">
        <v>45526.634456018517</v>
      </c>
      <c r="E319" s="2">
        <v>45527.690720694445</v>
      </c>
      <c r="F319" s="1" t="s">
        <v>3021</v>
      </c>
      <c r="G319" s="1" t="s">
        <v>3967</v>
      </c>
      <c r="H319">
        <v>2024</v>
      </c>
      <c r="I319" s="1" t="s">
        <v>8111</v>
      </c>
      <c r="J319" s="1" t="s">
        <v>8112</v>
      </c>
    </row>
    <row r="320" spans="1:10" x14ac:dyDescent="0.3">
      <c r="A320" s="1" t="s">
        <v>646</v>
      </c>
      <c r="B320" s="1" t="s">
        <v>8</v>
      </c>
      <c r="C320" s="2">
        <v>45533.877645069442</v>
      </c>
      <c r="D320" s="2">
        <v>45526.634502314817</v>
      </c>
      <c r="E320" s="2">
        <v>45527.690601620372</v>
      </c>
      <c r="F320" s="1" t="s">
        <v>3021</v>
      </c>
      <c r="G320" s="1" t="s">
        <v>3970</v>
      </c>
      <c r="H320">
        <v>2024</v>
      </c>
      <c r="I320" s="1" t="s">
        <v>8113</v>
      </c>
      <c r="J320" s="1" t="s">
        <v>8114</v>
      </c>
    </row>
    <row r="321" spans="1:10" x14ac:dyDescent="0.3">
      <c r="A321" s="1" t="s">
        <v>648</v>
      </c>
      <c r="B321" s="1" t="s">
        <v>8</v>
      </c>
      <c r="C321" s="2">
        <v>45533.877693379633</v>
      </c>
      <c r="D321" s="2">
        <v>45526.634560185186</v>
      </c>
      <c r="E321" s="2">
        <v>45527.690603657407</v>
      </c>
      <c r="F321" s="1" t="s">
        <v>3021</v>
      </c>
      <c r="G321" s="1" t="s">
        <v>3973</v>
      </c>
      <c r="H321">
        <v>2024</v>
      </c>
      <c r="I321" s="1" t="s">
        <v>8115</v>
      </c>
      <c r="J321" s="1" t="s">
        <v>8116</v>
      </c>
    </row>
    <row r="322" spans="1:10" x14ac:dyDescent="0.3">
      <c r="A322" s="1" t="s">
        <v>650</v>
      </c>
      <c r="B322" s="1" t="s">
        <v>8</v>
      </c>
      <c r="C322" s="2">
        <v>45533.877725555554</v>
      </c>
      <c r="D322" s="2">
        <v>45526.634618055556</v>
      </c>
      <c r="E322" s="2">
        <v>45527.690720983795</v>
      </c>
      <c r="F322" s="1" t="s">
        <v>3021</v>
      </c>
      <c r="G322" s="1" t="s">
        <v>3976</v>
      </c>
      <c r="H322">
        <v>2023</v>
      </c>
      <c r="I322" s="1" t="s">
        <v>8117</v>
      </c>
      <c r="J322" s="1" t="s">
        <v>8118</v>
      </c>
    </row>
    <row r="323" spans="1:10" x14ac:dyDescent="0.3">
      <c r="A323" s="1" t="s">
        <v>652</v>
      </c>
      <c r="B323" s="1" t="s">
        <v>8</v>
      </c>
      <c r="C323" s="2">
        <v>45533.877747766201</v>
      </c>
      <c r="D323" s="2">
        <v>45526.634664351855</v>
      </c>
      <c r="E323" s="2">
        <v>45527.690721435189</v>
      </c>
      <c r="F323" s="1" t="s">
        <v>3021</v>
      </c>
      <c r="G323" s="1" t="s">
        <v>3979</v>
      </c>
      <c r="H323">
        <v>2024</v>
      </c>
      <c r="I323" s="1" t="s">
        <v>8119</v>
      </c>
      <c r="J323" s="1" t="s">
        <v>8120</v>
      </c>
    </row>
    <row r="324" spans="1:10" x14ac:dyDescent="0.3">
      <c r="A324" s="1" t="s">
        <v>654</v>
      </c>
      <c r="B324" s="1" t="s">
        <v>8</v>
      </c>
      <c r="C324" s="2">
        <v>45533.877764340279</v>
      </c>
      <c r="D324" s="2">
        <v>45526.634710648148</v>
      </c>
      <c r="E324" s="2">
        <v>45527.690604675925</v>
      </c>
      <c r="F324" s="1" t="s">
        <v>3021</v>
      </c>
      <c r="G324" s="1" t="s">
        <v>3982</v>
      </c>
      <c r="H324">
        <v>2023</v>
      </c>
      <c r="I324" s="1" t="s">
        <v>8121</v>
      </c>
      <c r="J324" s="1" t="s">
        <v>8122</v>
      </c>
    </row>
    <row r="325" spans="1:10" x14ac:dyDescent="0.3">
      <c r="A325" s="1" t="s">
        <v>656</v>
      </c>
      <c r="B325" s="1" t="s">
        <v>8</v>
      </c>
      <c r="C325" s="2">
        <v>45533.877781354167</v>
      </c>
      <c r="D325" s="2">
        <v>45526.634814814817</v>
      </c>
      <c r="E325" s="2">
        <v>45527.690722175925</v>
      </c>
      <c r="F325" s="1" t="s">
        <v>3021</v>
      </c>
      <c r="G325" s="1" t="s">
        <v>3985</v>
      </c>
      <c r="H325">
        <v>2024</v>
      </c>
      <c r="I325" s="1" t="s">
        <v>8123</v>
      </c>
      <c r="J325" s="1" t="s">
        <v>8124</v>
      </c>
    </row>
    <row r="326" spans="1:10" x14ac:dyDescent="0.3">
      <c r="A326" s="1" t="s">
        <v>658</v>
      </c>
      <c r="B326" s="1" t="s">
        <v>8</v>
      </c>
      <c r="C326" s="2">
        <v>45533.877790833336</v>
      </c>
      <c r="D326" s="2">
        <v>45526.634768518517</v>
      </c>
      <c r="E326" s="2">
        <v>45527.690721712963</v>
      </c>
      <c r="F326" s="1" t="s">
        <v>3021</v>
      </c>
      <c r="G326" s="1" t="s">
        <v>3988</v>
      </c>
      <c r="H326">
        <v>2024</v>
      </c>
      <c r="I326" s="1" t="s">
        <v>8125</v>
      </c>
      <c r="J326" s="1" t="s">
        <v>8126</v>
      </c>
    </row>
    <row r="327" spans="1:10" x14ac:dyDescent="0.3">
      <c r="A327" s="1" t="s">
        <v>660</v>
      </c>
      <c r="B327" s="1" t="s">
        <v>8</v>
      </c>
      <c r="C327" s="2">
        <v>45533.877805983793</v>
      </c>
      <c r="D327" s="2">
        <v>45526.634872685187</v>
      </c>
      <c r="E327" s="2">
        <v>45527.690722407409</v>
      </c>
      <c r="F327" s="1" t="s">
        <v>3021</v>
      </c>
      <c r="G327" s="1" t="s">
        <v>3991</v>
      </c>
      <c r="H327">
        <v>2024</v>
      </c>
      <c r="I327" s="1" t="s">
        <v>8127</v>
      </c>
      <c r="J327" s="1" t="s">
        <v>8128</v>
      </c>
    </row>
    <row r="328" spans="1:10" x14ac:dyDescent="0.3">
      <c r="A328" s="1" t="s">
        <v>662</v>
      </c>
      <c r="B328" s="1" t="s">
        <v>8</v>
      </c>
      <c r="C328" s="2">
        <v>45533.877848888886</v>
      </c>
      <c r="D328" s="2">
        <v>45526.634918981479</v>
      </c>
      <c r="E328" s="2">
        <v>45527.690722650463</v>
      </c>
      <c r="F328" s="1" t="s">
        <v>3021</v>
      </c>
      <c r="G328" s="1" t="s">
        <v>3994</v>
      </c>
      <c r="H328">
        <v>2024</v>
      </c>
      <c r="I328" s="1" t="s">
        <v>8129</v>
      </c>
      <c r="J328" s="1" t="s">
        <v>8130</v>
      </c>
    </row>
    <row r="329" spans="1:10" x14ac:dyDescent="0.3">
      <c r="A329" s="1" t="s">
        <v>664</v>
      </c>
      <c r="B329" s="1" t="s">
        <v>8</v>
      </c>
      <c r="C329" s="2">
        <v>45533.877865046299</v>
      </c>
      <c r="D329" s="2">
        <v>45526.634976851848</v>
      </c>
      <c r="E329" s="2">
        <v>45527.690605729164</v>
      </c>
      <c r="F329" s="1" t="s">
        <v>3021</v>
      </c>
      <c r="G329" s="1" t="s">
        <v>3997</v>
      </c>
      <c r="H329">
        <v>2024</v>
      </c>
      <c r="I329" s="1" t="s">
        <v>8131</v>
      </c>
      <c r="J329" s="1" t="s">
        <v>8132</v>
      </c>
    </row>
    <row r="330" spans="1:10" x14ac:dyDescent="0.3">
      <c r="A330" s="1" t="s">
        <v>666</v>
      </c>
      <c r="B330" s="1" t="s">
        <v>8</v>
      </c>
      <c r="C330" s="2">
        <v>45533.877881990738</v>
      </c>
      <c r="D330" s="2">
        <v>45526.635023148148</v>
      </c>
      <c r="E330" s="2">
        <v>45527.690607708333</v>
      </c>
      <c r="F330" s="1" t="s">
        <v>3021</v>
      </c>
      <c r="G330" s="1" t="s">
        <v>4000</v>
      </c>
      <c r="H330">
        <v>2024</v>
      </c>
      <c r="I330" s="1" t="s">
        <v>8133</v>
      </c>
      <c r="J330" s="1" t="s">
        <v>8134</v>
      </c>
    </row>
    <row r="331" spans="1:10" x14ac:dyDescent="0.3">
      <c r="A331" s="1" t="s">
        <v>668</v>
      </c>
      <c r="B331" s="1" t="s">
        <v>8</v>
      </c>
      <c r="C331" s="2">
        <v>45533.877912800926</v>
      </c>
      <c r="D331" s="2">
        <v>45526.635069444441</v>
      </c>
      <c r="E331" s="2">
        <v>45527.690723020831</v>
      </c>
      <c r="F331" s="1" t="s">
        <v>3021</v>
      </c>
      <c r="G331" s="1" t="s">
        <v>4003</v>
      </c>
      <c r="H331">
        <v>2024</v>
      </c>
      <c r="I331" s="1" t="s">
        <v>8135</v>
      </c>
      <c r="J331" s="1" t="s">
        <v>8136</v>
      </c>
    </row>
    <row r="332" spans="1:10" x14ac:dyDescent="0.3">
      <c r="A332" s="1" t="s">
        <v>670</v>
      </c>
      <c r="B332" s="1" t="s">
        <v>8</v>
      </c>
      <c r="C332" s="2">
        <v>45533.877966504631</v>
      </c>
      <c r="D332" s="2">
        <v>45526.635138888887</v>
      </c>
      <c r="E332" s="2">
        <v>45527.690608946759</v>
      </c>
      <c r="F332" s="1" t="s">
        <v>3021</v>
      </c>
      <c r="G332" s="1" t="s">
        <v>4006</v>
      </c>
      <c r="H332">
        <v>2024</v>
      </c>
      <c r="I332" s="1" t="s">
        <v>8137</v>
      </c>
      <c r="J332" s="1" t="s">
        <v>8138</v>
      </c>
    </row>
    <row r="333" spans="1:10" x14ac:dyDescent="0.3">
      <c r="A333" s="1" t="s">
        <v>672</v>
      </c>
      <c r="B333" s="1" t="s">
        <v>8</v>
      </c>
      <c r="C333" s="2">
        <v>45533.877999548611</v>
      </c>
      <c r="D333" s="2">
        <v>45526.635185185187</v>
      </c>
      <c r="E333" s="2">
        <v>45527.690723287036</v>
      </c>
      <c r="F333" s="1" t="s">
        <v>3021</v>
      </c>
      <c r="G333" s="1" t="s">
        <v>4009</v>
      </c>
      <c r="H333">
        <v>2024</v>
      </c>
      <c r="I333" s="1" t="s">
        <v>8139</v>
      </c>
      <c r="J333" s="1" t="s">
        <v>8140</v>
      </c>
    </row>
    <row r="334" spans="1:10" x14ac:dyDescent="0.3">
      <c r="A334" s="1" t="s">
        <v>674</v>
      </c>
      <c r="B334" s="1" t="s">
        <v>8</v>
      </c>
      <c r="C334" s="2">
        <v>45533.878018055555</v>
      </c>
      <c r="D334" s="2">
        <v>45526.635243055556</v>
      </c>
      <c r="E334" s="2">
        <v>45527.690723877313</v>
      </c>
      <c r="F334" s="1" t="s">
        <v>3021</v>
      </c>
      <c r="G334" s="1" t="s">
        <v>4012</v>
      </c>
      <c r="H334">
        <v>2024</v>
      </c>
      <c r="I334" s="1" t="s">
        <v>8141</v>
      </c>
      <c r="J334" s="1" t="s">
        <v>8142</v>
      </c>
    </row>
    <row r="335" spans="1:10" x14ac:dyDescent="0.3">
      <c r="A335" s="1" t="s">
        <v>676</v>
      </c>
      <c r="B335" s="1" t="s">
        <v>8</v>
      </c>
      <c r="C335" s="2">
        <v>45533.87804945602</v>
      </c>
      <c r="D335" s="2">
        <v>45526.635300925926</v>
      </c>
      <c r="E335" s="2">
        <v>45527.690609537036</v>
      </c>
      <c r="F335" s="1" t="s">
        <v>3021</v>
      </c>
      <c r="G335" s="1" t="s">
        <v>4015</v>
      </c>
      <c r="H335">
        <v>2024</v>
      </c>
      <c r="I335" s="1" t="s">
        <v>8143</v>
      </c>
      <c r="J335" s="1" t="s">
        <v>8144</v>
      </c>
    </row>
    <row r="336" spans="1:10" x14ac:dyDescent="0.3">
      <c r="A336" s="1" t="s">
        <v>678</v>
      </c>
      <c r="B336" s="1" t="s">
        <v>8</v>
      </c>
      <c r="C336" s="2">
        <v>45533.87807431713</v>
      </c>
      <c r="D336" s="2">
        <v>45526.635347222225</v>
      </c>
      <c r="E336" s="2">
        <v>45527.690610173609</v>
      </c>
      <c r="F336" s="1" t="s">
        <v>3021</v>
      </c>
      <c r="G336" s="1" t="s">
        <v>4018</v>
      </c>
      <c r="H336">
        <v>2024</v>
      </c>
      <c r="I336" s="1" t="s">
        <v>8145</v>
      </c>
      <c r="J336" s="1" t="s">
        <v>8146</v>
      </c>
    </row>
    <row r="337" spans="1:10" x14ac:dyDescent="0.3">
      <c r="A337" s="1" t="s">
        <v>680</v>
      </c>
      <c r="B337" s="1" t="s">
        <v>8</v>
      </c>
      <c r="C337" s="2">
        <v>45533.878091342594</v>
      </c>
      <c r="D337" s="2">
        <v>45526.635393518518</v>
      </c>
      <c r="E337" s="2">
        <v>45527.690610451391</v>
      </c>
      <c r="F337" s="1" t="s">
        <v>3021</v>
      </c>
      <c r="G337" s="1" t="s">
        <v>4021</v>
      </c>
      <c r="H337">
        <v>2024</v>
      </c>
      <c r="I337" s="1" t="s">
        <v>8147</v>
      </c>
      <c r="J337" s="1" t="s">
        <v>8148</v>
      </c>
    </row>
    <row r="338" spans="1:10" x14ac:dyDescent="0.3">
      <c r="A338" s="1" t="s">
        <v>682</v>
      </c>
      <c r="B338" s="1" t="s">
        <v>8</v>
      </c>
      <c r="C338" s="2">
        <v>45533.878118229164</v>
      </c>
      <c r="D338" s="2">
        <v>45526.635439814818</v>
      </c>
      <c r="E338" s="2">
        <v>45527.69061070602</v>
      </c>
      <c r="F338" s="1" t="s">
        <v>3021</v>
      </c>
      <c r="G338" s="1" t="s">
        <v>4024</v>
      </c>
      <c r="H338">
        <v>2024</v>
      </c>
      <c r="I338" s="1" t="s">
        <v>8149</v>
      </c>
      <c r="J338" s="1" t="s">
        <v>8150</v>
      </c>
    </row>
    <row r="339" spans="1:10" x14ac:dyDescent="0.3">
      <c r="A339" s="1" t="s">
        <v>684</v>
      </c>
      <c r="B339" s="1" t="s">
        <v>8</v>
      </c>
      <c r="C339" s="2">
        <v>45533.87819354167</v>
      </c>
      <c r="D339" s="2">
        <v>45526.635497685187</v>
      </c>
      <c r="E339" s="2">
        <v>45527.690724699074</v>
      </c>
      <c r="F339" s="1" t="s">
        <v>3021</v>
      </c>
      <c r="G339" s="1" t="s">
        <v>4027</v>
      </c>
      <c r="H339">
        <v>2024</v>
      </c>
      <c r="I339" s="1" t="s">
        <v>8151</v>
      </c>
      <c r="J339" s="1" t="s">
        <v>8152</v>
      </c>
    </row>
    <row r="340" spans="1:10" x14ac:dyDescent="0.3">
      <c r="A340" s="1" t="s">
        <v>686</v>
      </c>
      <c r="B340" s="1" t="s">
        <v>8</v>
      </c>
      <c r="C340" s="2">
        <v>45533.878224143518</v>
      </c>
      <c r="D340" s="2">
        <v>45526.63554398148</v>
      </c>
      <c r="E340" s="2">
        <v>45527.69061135417</v>
      </c>
      <c r="F340" s="1" t="s">
        <v>3021</v>
      </c>
      <c r="G340" s="1" t="s">
        <v>4030</v>
      </c>
      <c r="H340">
        <v>2024</v>
      </c>
      <c r="I340" s="1" t="s">
        <v>8153</v>
      </c>
      <c r="J340" s="1" t="s">
        <v>8154</v>
      </c>
    </row>
    <row r="341" spans="1:10" x14ac:dyDescent="0.3">
      <c r="A341" s="1" t="s">
        <v>688</v>
      </c>
      <c r="B341" s="1" t="s">
        <v>8</v>
      </c>
      <c r="C341" s="2">
        <v>45533.878247604167</v>
      </c>
      <c r="D341" s="2">
        <v>45526.63559027778</v>
      </c>
      <c r="E341" s="2">
        <v>45527.690612789353</v>
      </c>
      <c r="F341" s="1" t="s">
        <v>3021</v>
      </c>
      <c r="G341" s="1" t="s">
        <v>4033</v>
      </c>
      <c r="H341">
        <v>2024</v>
      </c>
      <c r="I341" s="1" t="s">
        <v>8155</v>
      </c>
      <c r="J341" s="1" t="s">
        <v>8156</v>
      </c>
    </row>
    <row r="342" spans="1:10" x14ac:dyDescent="0.3">
      <c r="A342" s="1" t="s">
        <v>690</v>
      </c>
      <c r="B342" s="1" t="s">
        <v>8</v>
      </c>
      <c r="C342" s="2">
        <v>45533.878292013891</v>
      </c>
      <c r="D342" s="2">
        <v>45526.628680555557</v>
      </c>
      <c r="E342" s="2">
        <v>45527.690544722223</v>
      </c>
      <c r="F342" s="1" t="s">
        <v>3021</v>
      </c>
      <c r="G342" s="1" t="s">
        <v>4036</v>
      </c>
      <c r="H342">
        <v>2024</v>
      </c>
      <c r="I342" s="1" t="s">
        <v>8157</v>
      </c>
      <c r="J342" s="1" t="s">
        <v>8158</v>
      </c>
    </row>
    <row r="343" spans="1:10" x14ac:dyDescent="0.3">
      <c r="A343" s="1" t="s">
        <v>692</v>
      </c>
      <c r="B343" s="1" t="s">
        <v>8</v>
      </c>
      <c r="C343" s="2">
        <v>45533.878323842589</v>
      </c>
      <c r="D343" s="2">
        <v>45526.635648148149</v>
      </c>
      <c r="E343" s="2">
        <v>45527.690725567132</v>
      </c>
      <c r="F343" s="1" t="s">
        <v>3021</v>
      </c>
      <c r="G343" s="1" t="s">
        <v>4039</v>
      </c>
      <c r="H343">
        <v>2024</v>
      </c>
      <c r="I343" s="1" t="s">
        <v>8159</v>
      </c>
      <c r="J343" s="1" t="s">
        <v>8160</v>
      </c>
    </row>
    <row r="344" spans="1:10" x14ac:dyDescent="0.3">
      <c r="A344" s="1" t="s">
        <v>694</v>
      </c>
      <c r="B344" s="1" t="s">
        <v>8</v>
      </c>
      <c r="C344" s="2">
        <v>45533.878361238429</v>
      </c>
      <c r="D344" s="2">
        <v>45526.635694444441</v>
      </c>
      <c r="E344" s="2">
        <v>45527.690615266205</v>
      </c>
      <c r="F344" s="1" t="s">
        <v>3021</v>
      </c>
      <c r="G344" s="1" t="s">
        <v>4042</v>
      </c>
      <c r="H344">
        <v>2024</v>
      </c>
      <c r="I344" s="1" t="s">
        <v>8161</v>
      </c>
      <c r="J344" s="1" t="s">
        <v>8162</v>
      </c>
    </row>
    <row r="345" spans="1:10" x14ac:dyDescent="0.3">
      <c r="A345" s="1" t="s">
        <v>696</v>
      </c>
      <c r="B345" s="1" t="s">
        <v>8</v>
      </c>
      <c r="C345" s="2">
        <v>45533.878404374998</v>
      </c>
      <c r="D345" s="2">
        <v>45526.635740740741</v>
      </c>
      <c r="E345" s="2">
        <v>45527.690615925923</v>
      </c>
      <c r="F345" s="1" t="s">
        <v>3021</v>
      </c>
      <c r="G345" s="1" t="s">
        <v>4045</v>
      </c>
      <c r="H345">
        <v>2024</v>
      </c>
      <c r="I345" s="1" t="s">
        <v>8163</v>
      </c>
      <c r="J345" s="1" t="s">
        <v>8164</v>
      </c>
    </row>
    <row r="346" spans="1:10" x14ac:dyDescent="0.3">
      <c r="A346" s="1" t="s">
        <v>698</v>
      </c>
      <c r="B346" s="1" t="s">
        <v>8</v>
      </c>
      <c r="C346" s="2">
        <v>45533.87842734954</v>
      </c>
      <c r="D346" s="2">
        <v>45526.635787037034</v>
      </c>
      <c r="E346" s="2">
        <v>45527.690616712964</v>
      </c>
      <c r="F346" s="1" t="s">
        <v>3021</v>
      </c>
      <c r="G346" s="1" t="s">
        <v>4048</v>
      </c>
      <c r="H346">
        <v>2024</v>
      </c>
      <c r="I346" s="1" t="s">
        <v>8165</v>
      </c>
      <c r="J346" s="1" t="s">
        <v>8166</v>
      </c>
    </row>
    <row r="347" spans="1:10" x14ac:dyDescent="0.3">
      <c r="A347" s="1" t="s">
        <v>700</v>
      </c>
      <c r="B347" s="1" t="s">
        <v>8</v>
      </c>
      <c r="C347" s="2">
        <v>45533.878435393519</v>
      </c>
      <c r="D347" s="2">
        <v>45526.635844907411</v>
      </c>
      <c r="E347" s="2">
        <v>45527.690616446758</v>
      </c>
      <c r="F347" s="1" t="s">
        <v>3021</v>
      </c>
      <c r="G347" s="1" t="s">
        <v>4051</v>
      </c>
      <c r="H347">
        <v>2024</v>
      </c>
      <c r="I347" s="1" t="s">
        <v>8167</v>
      </c>
      <c r="J347" s="1" t="s">
        <v>8168</v>
      </c>
    </row>
    <row r="348" spans="1:10" x14ac:dyDescent="0.3">
      <c r="A348" s="1" t="s">
        <v>702</v>
      </c>
      <c r="B348" s="1" t="s">
        <v>8</v>
      </c>
      <c r="C348" s="2">
        <v>45533.878457708335</v>
      </c>
      <c r="D348" s="2">
        <v>45526.635891203703</v>
      </c>
      <c r="E348" s="2">
        <v>45527.690725011576</v>
      </c>
      <c r="F348" s="1" t="s">
        <v>3021</v>
      </c>
      <c r="G348" s="1" t="s">
        <v>4054</v>
      </c>
      <c r="H348">
        <v>2024</v>
      </c>
      <c r="I348" s="1" t="s">
        <v>8169</v>
      </c>
      <c r="J348" s="1" t="s">
        <v>8170</v>
      </c>
    </row>
    <row r="349" spans="1:10" x14ac:dyDescent="0.3">
      <c r="A349" s="1" t="s">
        <v>704</v>
      </c>
      <c r="B349" s="1" t="s">
        <v>8</v>
      </c>
      <c r="C349" s="2">
        <v>45533.878461238426</v>
      </c>
      <c r="D349" s="2">
        <v>45526.635937500003</v>
      </c>
      <c r="E349" s="2">
        <v>45527.690617361113</v>
      </c>
      <c r="F349" s="1" t="s">
        <v>3021</v>
      </c>
      <c r="G349" s="1" t="s">
        <v>4057</v>
      </c>
      <c r="H349">
        <v>2024</v>
      </c>
      <c r="I349" s="1" t="s">
        <v>8171</v>
      </c>
      <c r="J349" s="1" t="s">
        <v>8172</v>
      </c>
    </row>
    <row r="350" spans="1:10" x14ac:dyDescent="0.3">
      <c r="A350" s="1" t="s">
        <v>706</v>
      </c>
      <c r="B350" s="1" t="s">
        <v>8</v>
      </c>
      <c r="C350" s="2">
        <v>45533.878486331021</v>
      </c>
      <c r="D350" s="2">
        <v>45526.635995370372</v>
      </c>
      <c r="E350" s="2">
        <v>45527.690802106481</v>
      </c>
      <c r="F350" s="1" t="s">
        <v>3021</v>
      </c>
      <c r="G350" s="1" t="s">
        <v>4060</v>
      </c>
      <c r="H350">
        <v>2024</v>
      </c>
      <c r="I350" s="1" t="s">
        <v>8173</v>
      </c>
      <c r="J350" s="1" t="s">
        <v>8174</v>
      </c>
    </row>
    <row r="351" spans="1:10" x14ac:dyDescent="0.3">
      <c r="A351" s="1" t="s">
        <v>708</v>
      </c>
      <c r="B351" s="1" t="s">
        <v>8</v>
      </c>
      <c r="C351" s="2">
        <v>45533.878500439816</v>
      </c>
      <c r="D351" s="2">
        <v>45526.636041666665</v>
      </c>
      <c r="E351" s="2">
        <v>45527.690802384262</v>
      </c>
      <c r="F351" s="1" t="s">
        <v>3021</v>
      </c>
      <c r="G351" s="1" t="s">
        <v>4063</v>
      </c>
      <c r="H351">
        <v>2024</v>
      </c>
      <c r="I351" s="1" t="s">
        <v>8175</v>
      </c>
      <c r="J351" s="1" t="s">
        <v>8176</v>
      </c>
    </row>
    <row r="352" spans="1:10" x14ac:dyDescent="0.3">
      <c r="A352" s="1" t="s">
        <v>710</v>
      </c>
      <c r="B352" s="1" t="s">
        <v>8</v>
      </c>
      <c r="C352" s="2">
        <v>45533.878550810186</v>
      </c>
      <c r="D352" s="2">
        <v>45526.636087962965</v>
      </c>
      <c r="E352" s="2">
        <v>45527.690802754631</v>
      </c>
      <c r="F352" s="1" t="s">
        <v>3021</v>
      </c>
      <c r="G352" s="1" t="s">
        <v>4066</v>
      </c>
      <c r="H352">
        <v>2024</v>
      </c>
      <c r="I352" s="1" t="s">
        <v>8177</v>
      </c>
      <c r="J352" s="1" t="s">
        <v>8178</v>
      </c>
    </row>
    <row r="353" spans="1:10" x14ac:dyDescent="0.3">
      <c r="A353" s="1" t="s">
        <v>712</v>
      </c>
      <c r="B353" s="1" t="s">
        <v>8</v>
      </c>
      <c r="C353" s="2">
        <v>45533.878588888889</v>
      </c>
      <c r="D353" s="2">
        <v>45526.636134259257</v>
      </c>
      <c r="E353" s="2">
        <v>45527.690620821762</v>
      </c>
      <c r="F353" s="1" t="s">
        <v>3021</v>
      </c>
      <c r="G353" s="1" t="s">
        <v>4069</v>
      </c>
      <c r="H353">
        <v>2024</v>
      </c>
      <c r="I353" s="1" t="s">
        <v>8179</v>
      </c>
      <c r="J353" s="1" t="s">
        <v>8180</v>
      </c>
    </row>
    <row r="354" spans="1:10" x14ac:dyDescent="0.3">
      <c r="A354" s="1" t="s">
        <v>714</v>
      </c>
      <c r="B354" s="1" t="s">
        <v>8</v>
      </c>
      <c r="C354" s="2">
        <v>45533.87862369213</v>
      </c>
      <c r="D354" s="2">
        <v>45526.636192129627</v>
      </c>
      <c r="E354" s="2">
        <v>45527.690803541664</v>
      </c>
      <c r="F354" s="1" t="s">
        <v>3021</v>
      </c>
      <c r="G354" s="1" t="s">
        <v>4072</v>
      </c>
      <c r="H354">
        <v>2024</v>
      </c>
      <c r="I354" s="1" t="s">
        <v>8181</v>
      </c>
      <c r="J354" s="1" t="s">
        <v>8182</v>
      </c>
    </row>
    <row r="355" spans="1:10" x14ac:dyDescent="0.3">
      <c r="A355" s="1" t="s">
        <v>716</v>
      </c>
      <c r="B355" s="1" t="s">
        <v>8</v>
      </c>
      <c r="C355" s="2">
        <v>45533.878640185183</v>
      </c>
      <c r="D355" s="2">
        <v>45526.636238425926</v>
      </c>
      <c r="E355" s="2">
        <v>45527.690803807869</v>
      </c>
      <c r="F355" s="1" t="s">
        <v>3021</v>
      </c>
      <c r="G355" s="1" t="s">
        <v>4075</v>
      </c>
      <c r="H355">
        <v>2024</v>
      </c>
      <c r="I355" s="1" t="s">
        <v>8183</v>
      </c>
      <c r="J355" s="1" t="s">
        <v>8184</v>
      </c>
    </row>
    <row r="356" spans="1:10" x14ac:dyDescent="0.3">
      <c r="A356" s="1" t="s">
        <v>718</v>
      </c>
      <c r="B356" s="1" t="s">
        <v>8</v>
      </c>
      <c r="C356" s="2">
        <v>45533.878655868059</v>
      </c>
      <c r="D356" s="2">
        <v>45526.636296296296</v>
      </c>
      <c r="E356" s="2">
        <v>45527.690804062499</v>
      </c>
      <c r="F356" s="1" t="s">
        <v>3021</v>
      </c>
      <c r="G356" s="1" t="s">
        <v>4078</v>
      </c>
      <c r="H356">
        <v>2024</v>
      </c>
      <c r="I356" s="1" t="s">
        <v>8185</v>
      </c>
      <c r="J356" s="1" t="s">
        <v>8186</v>
      </c>
    </row>
    <row r="357" spans="1:10" x14ac:dyDescent="0.3">
      <c r="A357" s="1" t="s">
        <v>720</v>
      </c>
      <c r="B357" s="1" t="s">
        <v>8</v>
      </c>
      <c r="C357" s="2">
        <v>45533.878679918984</v>
      </c>
      <c r="D357" s="2">
        <v>45526.636342592596</v>
      </c>
      <c r="E357" s="2">
        <v>45527.69080434028</v>
      </c>
      <c r="F357" s="1" t="s">
        <v>3021</v>
      </c>
      <c r="G357" s="1" t="s">
        <v>4081</v>
      </c>
      <c r="H357">
        <v>2024</v>
      </c>
      <c r="I357" s="1" t="s">
        <v>8187</v>
      </c>
      <c r="J357" s="1" t="s">
        <v>8188</v>
      </c>
    </row>
    <row r="358" spans="1:10" x14ac:dyDescent="0.3">
      <c r="A358" s="1" t="s">
        <v>722</v>
      </c>
      <c r="B358" s="1" t="s">
        <v>8</v>
      </c>
      <c r="C358" s="2">
        <v>45533.878703437498</v>
      </c>
      <c r="D358" s="2">
        <v>45526.636388888888</v>
      </c>
      <c r="E358" s="2">
        <v>45527.690805694445</v>
      </c>
      <c r="F358" s="1" t="s">
        <v>3021</v>
      </c>
      <c r="G358" s="1" t="s">
        <v>4084</v>
      </c>
      <c r="H358">
        <v>2024</v>
      </c>
      <c r="I358" s="1" t="s">
        <v>8189</v>
      </c>
      <c r="J358" s="1" t="s">
        <v>8190</v>
      </c>
    </row>
    <row r="359" spans="1:10" x14ac:dyDescent="0.3">
      <c r="A359" s="1" t="s">
        <v>724</v>
      </c>
      <c r="B359" s="1" t="s">
        <v>8</v>
      </c>
      <c r="C359" s="2">
        <v>45533.878731238423</v>
      </c>
      <c r="D359" s="2">
        <v>45526.636435185188</v>
      </c>
      <c r="E359" s="2">
        <v>45527.690622002316</v>
      </c>
      <c r="F359" s="1" t="s">
        <v>3021</v>
      </c>
      <c r="G359" s="1" t="s">
        <v>4087</v>
      </c>
      <c r="H359">
        <v>2024</v>
      </c>
      <c r="I359" s="1" t="s">
        <v>8191</v>
      </c>
      <c r="J359" s="1" t="s">
        <v>8192</v>
      </c>
    </row>
    <row r="360" spans="1:10" x14ac:dyDescent="0.3">
      <c r="A360" s="1" t="s">
        <v>726</v>
      </c>
      <c r="B360" s="1" t="s">
        <v>8</v>
      </c>
      <c r="C360" s="2">
        <v>45533.878774247685</v>
      </c>
      <c r="D360" s="2">
        <v>45526.63658564815</v>
      </c>
      <c r="E360" s="2">
        <v>45527.690806701386</v>
      </c>
      <c r="F360" s="1" t="s">
        <v>3021</v>
      </c>
      <c r="G360" s="1" t="s">
        <v>4090</v>
      </c>
      <c r="H360">
        <v>2023</v>
      </c>
      <c r="I360" s="1" t="s">
        <v>8193</v>
      </c>
      <c r="J360" s="1" t="s">
        <v>8194</v>
      </c>
    </row>
    <row r="361" spans="1:10" x14ac:dyDescent="0.3">
      <c r="A361" s="1" t="s">
        <v>728</v>
      </c>
      <c r="B361" s="1" t="s">
        <v>8</v>
      </c>
      <c r="C361" s="2">
        <v>45533.878782118052</v>
      </c>
      <c r="D361" s="2">
        <v>45526.63653935185</v>
      </c>
      <c r="E361" s="2">
        <v>45527.690806377315</v>
      </c>
      <c r="F361" s="1" t="s">
        <v>3021</v>
      </c>
      <c r="G361" s="1" t="s">
        <v>4093</v>
      </c>
      <c r="H361">
        <v>2024</v>
      </c>
      <c r="I361" s="1" t="s">
        <v>8195</v>
      </c>
      <c r="J361" s="1" t="s">
        <v>8196</v>
      </c>
    </row>
    <row r="362" spans="1:10" x14ac:dyDescent="0.3">
      <c r="A362" s="1" t="s">
        <v>730</v>
      </c>
      <c r="B362" s="1" t="s">
        <v>8</v>
      </c>
      <c r="C362" s="2">
        <v>45533.878805266206</v>
      </c>
      <c r="D362" s="2">
        <v>45526.636493055557</v>
      </c>
      <c r="E362" s="2">
        <v>45527.690621689813</v>
      </c>
      <c r="F362" s="1" t="s">
        <v>3021</v>
      </c>
      <c r="G362" s="1" t="s">
        <v>4096</v>
      </c>
      <c r="H362">
        <v>2024</v>
      </c>
      <c r="I362" s="1" t="s">
        <v>8197</v>
      </c>
      <c r="J362" s="1" t="s">
        <v>8198</v>
      </c>
    </row>
    <row r="363" spans="1:10" x14ac:dyDescent="0.3">
      <c r="A363" s="1" t="s">
        <v>732</v>
      </c>
      <c r="B363" s="1" t="s">
        <v>8</v>
      </c>
      <c r="C363" s="2">
        <v>45533.878815891207</v>
      </c>
      <c r="D363" s="2">
        <v>45526.636643518519</v>
      </c>
      <c r="E363" s="2">
        <v>45527.690623356481</v>
      </c>
      <c r="F363" s="1" t="s">
        <v>3021</v>
      </c>
      <c r="G363" s="1" t="s">
        <v>4099</v>
      </c>
      <c r="H363">
        <v>2024</v>
      </c>
      <c r="I363" s="1" t="s">
        <v>8199</v>
      </c>
      <c r="J363" s="1" t="s">
        <v>8200</v>
      </c>
    </row>
    <row r="364" spans="1:10" x14ac:dyDescent="0.3">
      <c r="A364" s="1" t="s">
        <v>734</v>
      </c>
      <c r="B364" s="1" t="s">
        <v>8</v>
      </c>
      <c r="C364" s="2">
        <v>45533.878846817126</v>
      </c>
      <c r="D364" s="2">
        <v>45526.636689814812</v>
      </c>
      <c r="E364" s="2">
        <v>45527.690623842595</v>
      </c>
      <c r="F364" s="1" t="s">
        <v>3021</v>
      </c>
      <c r="G364" s="1" t="s">
        <v>4102</v>
      </c>
      <c r="H364">
        <v>2024</v>
      </c>
      <c r="I364" s="1" t="s">
        <v>8201</v>
      </c>
      <c r="J364" s="1" t="s">
        <v>8202</v>
      </c>
    </row>
    <row r="365" spans="1:10" x14ac:dyDescent="0.3">
      <c r="A365" s="1" t="s">
        <v>736</v>
      </c>
      <c r="B365" s="1" t="s">
        <v>8</v>
      </c>
      <c r="C365" s="2">
        <v>45533.878964178242</v>
      </c>
      <c r="D365" s="2">
        <v>45526.636736111112</v>
      </c>
      <c r="E365" s="2">
        <v>45527.69080704861</v>
      </c>
      <c r="F365" s="1" t="s">
        <v>3021</v>
      </c>
      <c r="G365" s="1" t="s">
        <v>4105</v>
      </c>
      <c r="H365">
        <v>2023</v>
      </c>
      <c r="I365" s="1" t="s">
        <v>8203</v>
      </c>
      <c r="J365" s="1" t="s">
        <v>8204</v>
      </c>
    </row>
    <row r="366" spans="1:10" x14ac:dyDescent="0.3">
      <c r="A366" s="1" t="s">
        <v>738</v>
      </c>
      <c r="B366" s="1" t="s">
        <v>8</v>
      </c>
      <c r="C366" s="2">
        <v>45533.879010150464</v>
      </c>
      <c r="D366" s="2">
        <v>45526.636793981481</v>
      </c>
      <c r="E366" s="2">
        <v>45527.69080773148</v>
      </c>
      <c r="F366" s="1" t="s">
        <v>3021</v>
      </c>
      <c r="G366" s="1" t="s">
        <v>4108</v>
      </c>
      <c r="H366">
        <v>2024</v>
      </c>
      <c r="I366" s="1" t="s">
        <v>8205</v>
      </c>
      <c r="J366" s="1" t="s">
        <v>8206</v>
      </c>
    </row>
    <row r="367" spans="1:10" x14ac:dyDescent="0.3">
      <c r="A367" s="1" t="s">
        <v>740</v>
      </c>
      <c r="B367" s="1" t="s">
        <v>8</v>
      </c>
      <c r="C367" s="2">
        <v>45533.879043842593</v>
      </c>
      <c r="D367" s="2">
        <v>45526.636840277781</v>
      </c>
      <c r="E367" s="2">
        <v>45527.690624629628</v>
      </c>
      <c r="F367" s="1" t="s">
        <v>3021</v>
      </c>
      <c r="G367" s="1" t="s">
        <v>4111</v>
      </c>
      <c r="H367">
        <v>2024</v>
      </c>
      <c r="I367" s="1" t="s">
        <v>8207</v>
      </c>
      <c r="J367" s="1" t="s">
        <v>8208</v>
      </c>
    </row>
    <row r="368" spans="1:10" x14ac:dyDescent="0.3">
      <c r="A368" s="1" t="s">
        <v>742</v>
      </c>
      <c r="B368" s="1" t="s">
        <v>8</v>
      </c>
      <c r="C368" s="2">
        <v>45533.879058472223</v>
      </c>
      <c r="D368" s="2">
        <v>45526.636886574073</v>
      </c>
      <c r="E368" s="2">
        <v>45527.690624386574</v>
      </c>
      <c r="F368" s="1" t="s">
        <v>3021</v>
      </c>
      <c r="G368" s="1" t="s">
        <v>4114</v>
      </c>
      <c r="H368">
        <v>2024</v>
      </c>
      <c r="I368" s="1" t="s">
        <v>8209</v>
      </c>
      <c r="J368" s="1" t="s">
        <v>8210</v>
      </c>
    </row>
    <row r="369" spans="1:10" x14ac:dyDescent="0.3">
      <c r="A369" s="1" t="s">
        <v>744</v>
      </c>
      <c r="B369" s="1" t="s">
        <v>8</v>
      </c>
      <c r="C369" s="2">
        <v>45533.879082557869</v>
      </c>
      <c r="D369" s="2">
        <v>45526.636932870373</v>
      </c>
      <c r="E369" s="2">
        <v>45527.69062814815</v>
      </c>
      <c r="F369" s="1" t="s">
        <v>3021</v>
      </c>
      <c r="G369" s="1" t="s">
        <v>4117</v>
      </c>
      <c r="H369">
        <v>2024</v>
      </c>
      <c r="I369" s="1" t="s">
        <v>8211</v>
      </c>
      <c r="J369" s="1" t="s">
        <v>8212</v>
      </c>
    </row>
    <row r="370" spans="1:10" x14ac:dyDescent="0.3">
      <c r="A370" s="1" t="s">
        <v>746</v>
      </c>
      <c r="B370" s="1" t="s">
        <v>8</v>
      </c>
      <c r="C370" s="2">
        <v>45533.879091550923</v>
      </c>
      <c r="D370" s="2">
        <v>45526.637037037035</v>
      </c>
      <c r="E370" s="2">
        <v>45527.690807268518</v>
      </c>
      <c r="F370" s="1" t="s">
        <v>3021</v>
      </c>
      <c r="G370" s="1" t="s">
        <v>4120</v>
      </c>
      <c r="H370">
        <v>2023</v>
      </c>
      <c r="I370" s="1" t="s">
        <v>8213</v>
      </c>
      <c r="J370" s="1" t="s">
        <v>8214</v>
      </c>
    </row>
    <row r="371" spans="1:10" x14ac:dyDescent="0.3">
      <c r="A371" s="1" t="s">
        <v>748</v>
      </c>
      <c r="B371" s="1" t="s">
        <v>8</v>
      </c>
      <c r="C371" s="2">
        <v>45533.879105115739</v>
      </c>
      <c r="D371" s="2">
        <v>45526.636990740742</v>
      </c>
      <c r="E371" s="2">
        <v>45527.690625567127</v>
      </c>
      <c r="F371" s="1" t="s">
        <v>3021</v>
      </c>
      <c r="G371" s="1" t="s">
        <v>4123</v>
      </c>
      <c r="H371">
        <v>2024</v>
      </c>
      <c r="I371" s="1" t="s">
        <v>8215</v>
      </c>
      <c r="J371" s="1" t="s">
        <v>8216</v>
      </c>
    </row>
    <row r="372" spans="1:10" x14ac:dyDescent="0.3">
      <c r="A372" s="1" t="s">
        <v>750</v>
      </c>
      <c r="B372" s="1" t="s">
        <v>8</v>
      </c>
      <c r="C372" s="2">
        <v>45533.87911804398</v>
      </c>
      <c r="D372" s="2">
        <v>45526.637083333335</v>
      </c>
      <c r="E372" s="2">
        <v>45527.690626770833</v>
      </c>
      <c r="F372" s="1" t="s">
        <v>3021</v>
      </c>
      <c r="G372" s="1" t="s">
        <v>4126</v>
      </c>
      <c r="H372">
        <v>2024</v>
      </c>
      <c r="I372" s="1" t="s">
        <v>8217</v>
      </c>
      <c r="J372" s="1" t="s">
        <v>8218</v>
      </c>
    </row>
    <row r="373" spans="1:10" x14ac:dyDescent="0.3">
      <c r="A373" s="1" t="s">
        <v>752</v>
      </c>
      <c r="B373" s="1" t="s">
        <v>8</v>
      </c>
      <c r="C373" s="2">
        <v>45533.879144444443</v>
      </c>
      <c r="D373" s="2">
        <v>45526.637141203704</v>
      </c>
      <c r="E373" s="2">
        <v>45527.690628900462</v>
      </c>
      <c r="F373" s="1" t="s">
        <v>3021</v>
      </c>
      <c r="G373" s="1" t="s">
        <v>4129</v>
      </c>
      <c r="H373">
        <v>2024</v>
      </c>
      <c r="I373" s="1" t="s">
        <v>8219</v>
      </c>
      <c r="J373" s="1" t="s">
        <v>8220</v>
      </c>
    </row>
    <row r="374" spans="1:10" x14ac:dyDescent="0.3">
      <c r="A374" s="1" t="s">
        <v>754</v>
      </c>
      <c r="B374" s="1" t="s">
        <v>8</v>
      </c>
      <c r="C374" s="2">
        <v>45533.879176539354</v>
      </c>
      <c r="D374" s="2">
        <v>45526.637233796297</v>
      </c>
      <c r="E374" s="2">
        <v>45527.690807488427</v>
      </c>
      <c r="F374" s="1" t="s">
        <v>3021</v>
      </c>
      <c r="G374" s="1" t="s">
        <v>4132</v>
      </c>
      <c r="H374">
        <v>2024</v>
      </c>
      <c r="I374" s="1" t="s">
        <v>8221</v>
      </c>
      <c r="J374" s="1" t="s">
        <v>8222</v>
      </c>
    </row>
    <row r="375" spans="1:10" x14ac:dyDescent="0.3">
      <c r="A375" s="1" t="s">
        <v>756</v>
      </c>
      <c r="B375" s="1" t="s">
        <v>8</v>
      </c>
      <c r="C375" s="2">
        <v>45533.87923658565</v>
      </c>
      <c r="D375" s="2">
        <v>45526.637187499997</v>
      </c>
      <c r="E375" s="2">
        <v>45527.690629618053</v>
      </c>
      <c r="F375" s="1" t="s">
        <v>3021</v>
      </c>
      <c r="G375" s="1" t="s">
        <v>4135</v>
      </c>
      <c r="H375">
        <v>2024</v>
      </c>
      <c r="I375" s="1" t="s">
        <v>8223</v>
      </c>
      <c r="J375" s="1" t="s">
        <v>8224</v>
      </c>
    </row>
    <row r="376" spans="1:10" x14ac:dyDescent="0.3">
      <c r="A376" s="1" t="s">
        <v>758</v>
      </c>
      <c r="B376" s="1" t="s">
        <v>8</v>
      </c>
      <c r="C376" s="2">
        <v>45533.87924534722</v>
      </c>
      <c r="D376" s="2">
        <v>45526.637291666666</v>
      </c>
      <c r="E376" s="2">
        <v>45527.690808402775</v>
      </c>
      <c r="F376" s="1" t="s">
        <v>3021</v>
      </c>
      <c r="G376" s="1" t="s">
        <v>4138</v>
      </c>
      <c r="H376">
        <v>2024</v>
      </c>
      <c r="I376" s="1" t="s">
        <v>8225</v>
      </c>
      <c r="J376" s="1" t="s">
        <v>8226</v>
      </c>
    </row>
    <row r="377" spans="1:10" x14ac:dyDescent="0.3">
      <c r="A377" s="1" t="s">
        <v>760</v>
      </c>
      <c r="B377" s="1" t="s">
        <v>8</v>
      </c>
      <c r="C377" s="2">
        <v>45533.879278009263</v>
      </c>
      <c r="D377" s="2">
        <v>45526.637337962966</v>
      </c>
      <c r="E377" s="2">
        <v>45527.690629259261</v>
      </c>
      <c r="F377" s="1" t="s">
        <v>3021</v>
      </c>
      <c r="G377" s="1" t="s">
        <v>4141</v>
      </c>
      <c r="H377">
        <v>2024</v>
      </c>
      <c r="I377" s="1" t="s">
        <v>8227</v>
      </c>
      <c r="J377" s="1" t="s">
        <v>8228</v>
      </c>
    </row>
    <row r="378" spans="1:10" x14ac:dyDescent="0.3">
      <c r="A378" s="1" t="s">
        <v>762</v>
      </c>
      <c r="B378" s="1" t="s">
        <v>8</v>
      </c>
      <c r="C378" s="2">
        <v>45533.879295601851</v>
      </c>
      <c r="D378" s="2">
        <v>45526.637384259258</v>
      </c>
      <c r="E378" s="2">
        <v>45527.690631053243</v>
      </c>
      <c r="F378" s="1" t="s">
        <v>3021</v>
      </c>
      <c r="G378" s="1" t="s">
        <v>4144</v>
      </c>
      <c r="H378">
        <v>2024</v>
      </c>
      <c r="I378" s="1" t="s">
        <v>8229</v>
      </c>
      <c r="J378" s="1" t="s">
        <v>8230</v>
      </c>
    </row>
    <row r="379" spans="1:10" x14ac:dyDescent="0.3">
      <c r="A379" s="1" t="s">
        <v>764</v>
      </c>
      <c r="B379" s="1" t="s">
        <v>8</v>
      </c>
      <c r="C379" s="2">
        <v>45533.879323935187</v>
      </c>
      <c r="D379" s="2">
        <v>45526.637442129628</v>
      </c>
      <c r="E379" s="2">
        <v>45527.690631620368</v>
      </c>
      <c r="F379" s="1" t="s">
        <v>3021</v>
      </c>
      <c r="G379" s="1" t="s">
        <v>4147</v>
      </c>
      <c r="H379">
        <v>2024</v>
      </c>
      <c r="I379" s="1" t="s">
        <v>8231</v>
      </c>
      <c r="J379" s="1" t="s">
        <v>8232</v>
      </c>
    </row>
    <row r="380" spans="1:10" x14ac:dyDescent="0.3">
      <c r="A380" s="1" t="s">
        <v>766</v>
      </c>
      <c r="B380" s="1" t="s">
        <v>8</v>
      </c>
      <c r="C380" s="2">
        <v>45533.879353703705</v>
      </c>
      <c r="D380" s="2">
        <v>45526.637488425928</v>
      </c>
      <c r="E380" s="2">
        <v>45527.690808148145</v>
      </c>
      <c r="F380" s="1" t="s">
        <v>3021</v>
      </c>
      <c r="G380" s="1" t="s">
        <v>4150</v>
      </c>
      <c r="H380">
        <v>2024</v>
      </c>
      <c r="I380" s="1" t="s">
        <v>8233</v>
      </c>
      <c r="J380" s="1" t="s">
        <v>8234</v>
      </c>
    </row>
    <row r="381" spans="1:10" x14ac:dyDescent="0.3">
      <c r="A381" s="1" t="s">
        <v>768</v>
      </c>
      <c r="B381" s="1" t="s">
        <v>8</v>
      </c>
      <c r="C381" s="2">
        <v>45533.879464039353</v>
      </c>
      <c r="D381" s="2">
        <v>45526.637546296297</v>
      </c>
      <c r="E381" s="2">
        <v>45527.69063232639</v>
      </c>
      <c r="F381" s="1" t="s">
        <v>3021</v>
      </c>
      <c r="G381" s="1" t="s">
        <v>4153</v>
      </c>
      <c r="H381">
        <v>2024</v>
      </c>
      <c r="I381" s="1" t="s">
        <v>8235</v>
      </c>
      <c r="J381" s="1" t="s">
        <v>8236</v>
      </c>
    </row>
    <row r="382" spans="1:10" x14ac:dyDescent="0.3">
      <c r="A382" s="1" t="s">
        <v>770</v>
      </c>
      <c r="B382" s="1" t="s">
        <v>8</v>
      </c>
      <c r="C382" s="2">
        <v>45533.879492083332</v>
      </c>
      <c r="D382" s="2">
        <v>45526.637592592589</v>
      </c>
      <c r="E382" s="2">
        <v>45527.690632997685</v>
      </c>
      <c r="F382" s="1" t="s">
        <v>3021</v>
      </c>
      <c r="G382" s="1" t="s">
        <v>4156</v>
      </c>
      <c r="H382">
        <v>2024</v>
      </c>
      <c r="I382" s="1" t="s">
        <v>8237</v>
      </c>
      <c r="J382" s="1" t="s">
        <v>8238</v>
      </c>
    </row>
    <row r="383" spans="1:10" x14ac:dyDescent="0.3">
      <c r="A383" s="1" t="s">
        <v>772</v>
      </c>
      <c r="B383" s="1" t="s">
        <v>8</v>
      </c>
      <c r="C383" s="2">
        <v>45533.87952037037</v>
      </c>
      <c r="D383" s="2">
        <v>45526.637650462966</v>
      </c>
      <c r="E383" s="2">
        <v>45527.690808703701</v>
      </c>
      <c r="F383" s="1" t="s">
        <v>3021</v>
      </c>
      <c r="G383" s="1" t="s">
        <v>4159</v>
      </c>
      <c r="H383">
        <v>2024</v>
      </c>
      <c r="I383" s="1" t="s">
        <v>8239</v>
      </c>
      <c r="J383" s="1" t="s">
        <v>8240</v>
      </c>
    </row>
    <row r="384" spans="1:10" x14ac:dyDescent="0.3">
      <c r="A384" s="1" t="s">
        <v>774</v>
      </c>
      <c r="B384" s="1" t="s">
        <v>8</v>
      </c>
      <c r="C384" s="2">
        <v>45533.879578483793</v>
      </c>
      <c r="D384" s="2">
        <v>45526.637696759259</v>
      </c>
      <c r="E384" s="2">
        <v>45527.690808912041</v>
      </c>
      <c r="F384" s="1" t="s">
        <v>3021</v>
      </c>
      <c r="G384" s="1" t="s">
        <v>4162</v>
      </c>
      <c r="H384">
        <v>2024</v>
      </c>
      <c r="I384" s="1" t="s">
        <v>8241</v>
      </c>
      <c r="J384" s="1" t="s">
        <v>8242</v>
      </c>
    </row>
    <row r="385" spans="1:10" x14ac:dyDescent="0.3">
      <c r="A385" s="1" t="s">
        <v>776</v>
      </c>
      <c r="B385" s="1" t="s">
        <v>8</v>
      </c>
      <c r="C385" s="2">
        <v>45533.8795994213</v>
      </c>
      <c r="D385" s="2">
        <v>45526.637754629628</v>
      </c>
      <c r="E385" s="2">
        <v>45527.690809293985</v>
      </c>
      <c r="F385" s="1" t="s">
        <v>3021</v>
      </c>
      <c r="G385" s="1" t="s">
        <v>4165</v>
      </c>
      <c r="H385">
        <v>2023</v>
      </c>
      <c r="I385" s="1" t="s">
        <v>8243</v>
      </c>
      <c r="J385" s="1" t="s">
        <v>8244</v>
      </c>
    </row>
    <row r="386" spans="1:10" x14ac:dyDescent="0.3">
      <c r="A386" s="1" t="s">
        <v>778</v>
      </c>
      <c r="B386" s="1" t="s">
        <v>8</v>
      </c>
      <c r="C386" s="2">
        <v>45533.87962378472</v>
      </c>
      <c r="D386" s="2">
        <v>45526.637800925928</v>
      </c>
      <c r="E386" s="2">
        <v>45527.690634687497</v>
      </c>
      <c r="F386" s="1" t="s">
        <v>3021</v>
      </c>
      <c r="G386" s="1" t="s">
        <v>4168</v>
      </c>
      <c r="H386">
        <v>2024</v>
      </c>
      <c r="I386" s="1" t="s">
        <v>8245</v>
      </c>
      <c r="J386" s="1" t="s">
        <v>8246</v>
      </c>
    </row>
    <row r="387" spans="1:10" x14ac:dyDescent="0.3">
      <c r="A387" s="1" t="s">
        <v>780</v>
      </c>
      <c r="B387" s="1" t="s">
        <v>8</v>
      </c>
      <c r="C387" s="2">
        <v>45533.879655104167</v>
      </c>
      <c r="D387" s="2">
        <v>45526.63784722222</v>
      </c>
      <c r="E387" s="2">
        <v>45527.690810254629</v>
      </c>
      <c r="F387" s="1" t="s">
        <v>3021</v>
      </c>
      <c r="G387" s="1" t="s">
        <v>4171</v>
      </c>
      <c r="H387">
        <v>2024</v>
      </c>
      <c r="I387" s="1" t="s">
        <v>8247</v>
      </c>
      <c r="J387" s="1" t="s">
        <v>8248</v>
      </c>
    </row>
    <row r="388" spans="1:10" x14ac:dyDescent="0.3">
      <c r="A388" s="1" t="s">
        <v>782</v>
      </c>
      <c r="B388" s="1" t="s">
        <v>8</v>
      </c>
      <c r="C388" s="2">
        <v>45533.879680138889</v>
      </c>
      <c r="D388" s="2">
        <v>45526.63790509259</v>
      </c>
      <c r="E388" s="2">
        <v>45527.69063636574</v>
      </c>
      <c r="F388" s="1" t="s">
        <v>3021</v>
      </c>
      <c r="G388" s="1" t="s">
        <v>4174</v>
      </c>
      <c r="H388">
        <v>2024</v>
      </c>
      <c r="I388" s="1" t="s">
        <v>8249</v>
      </c>
      <c r="J388" s="1" t="s">
        <v>8250</v>
      </c>
    </row>
    <row r="389" spans="1:10" x14ac:dyDescent="0.3">
      <c r="A389" s="1" t="s">
        <v>784</v>
      </c>
      <c r="B389" s="1" t="s">
        <v>8</v>
      </c>
      <c r="C389" s="2">
        <v>45533.879717152777</v>
      </c>
      <c r="D389" s="2">
        <v>45526.63795138889</v>
      </c>
      <c r="E389" s="2">
        <v>45527.69081083333</v>
      </c>
      <c r="F389" s="1" t="s">
        <v>3021</v>
      </c>
      <c r="G389" s="1" t="s">
        <v>4177</v>
      </c>
      <c r="H389">
        <v>2023</v>
      </c>
      <c r="I389" s="1" t="s">
        <v>8251</v>
      </c>
      <c r="J389" s="1" t="s">
        <v>8252</v>
      </c>
    </row>
    <row r="390" spans="1:10" x14ac:dyDescent="0.3">
      <c r="A390" s="1" t="s">
        <v>786</v>
      </c>
      <c r="B390" s="1" t="s">
        <v>8</v>
      </c>
      <c r="C390" s="2">
        <v>45533.879740833334</v>
      </c>
      <c r="D390" s="2">
        <v>45526.637997685182</v>
      </c>
      <c r="E390" s="2">
        <v>45527.690635231484</v>
      </c>
      <c r="F390" s="1" t="s">
        <v>3021</v>
      </c>
      <c r="G390" s="1" t="s">
        <v>4180</v>
      </c>
      <c r="H390">
        <v>2024</v>
      </c>
      <c r="I390" s="1" t="s">
        <v>8253</v>
      </c>
      <c r="J390" s="1" t="s">
        <v>8254</v>
      </c>
    </row>
    <row r="391" spans="1:10" x14ac:dyDescent="0.3">
      <c r="A391" s="1" t="s">
        <v>788</v>
      </c>
      <c r="B391" s="1" t="s">
        <v>8</v>
      </c>
      <c r="C391" s="2">
        <v>45533.879761875003</v>
      </c>
      <c r="D391" s="2">
        <v>45526.638055555559</v>
      </c>
      <c r="E391" s="2">
        <v>45527.690635902778</v>
      </c>
      <c r="F391" s="1" t="s">
        <v>3021</v>
      </c>
      <c r="G391" s="1" t="s">
        <v>4183</v>
      </c>
      <c r="H391">
        <v>2024</v>
      </c>
      <c r="I391" s="1" t="s">
        <v>8255</v>
      </c>
      <c r="J391" s="1" t="s">
        <v>8256</v>
      </c>
    </row>
    <row r="392" spans="1:10" x14ac:dyDescent="0.3">
      <c r="A392" s="1" t="s">
        <v>790</v>
      </c>
      <c r="B392" s="1" t="s">
        <v>8</v>
      </c>
      <c r="C392" s="2">
        <v>45533.87977929398</v>
      </c>
      <c r="D392" s="2">
        <v>45526.638113425928</v>
      </c>
      <c r="E392" s="2">
        <v>45527.690637627318</v>
      </c>
      <c r="F392" s="1" t="s">
        <v>3021</v>
      </c>
      <c r="G392" s="1" t="s">
        <v>4185</v>
      </c>
      <c r="H392">
        <v>2024</v>
      </c>
      <c r="I392" s="1" t="s">
        <v>8257</v>
      </c>
      <c r="J392" s="1" t="s">
        <v>8258</v>
      </c>
    </row>
    <row r="393" spans="1:10" x14ac:dyDescent="0.3">
      <c r="A393" s="1" t="s">
        <v>792</v>
      </c>
      <c r="B393" s="1" t="s">
        <v>8</v>
      </c>
      <c r="C393" s="2">
        <v>45533.879808726851</v>
      </c>
      <c r="D393" s="2">
        <v>45526.638159722221</v>
      </c>
      <c r="E393" s="2">
        <v>45527.690637442131</v>
      </c>
      <c r="F393" s="1" t="s">
        <v>3021</v>
      </c>
      <c r="G393" s="1" t="s">
        <v>4188</v>
      </c>
      <c r="H393">
        <v>2024</v>
      </c>
      <c r="I393" s="1" t="s">
        <v>8259</v>
      </c>
      <c r="J393" s="1" t="s">
        <v>8260</v>
      </c>
    </row>
    <row r="394" spans="1:10" x14ac:dyDescent="0.3">
      <c r="A394" s="1" t="s">
        <v>794</v>
      </c>
      <c r="B394" s="1" t="s">
        <v>8</v>
      </c>
      <c r="C394" s="2">
        <v>45533.879828518518</v>
      </c>
      <c r="D394" s="2">
        <v>45526.638206018521</v>
      </c>
      <c r="E394" s="2">
        <v>45527.69081</v>
      </c>
      <c r="F394" s="1" t="s">
        <v>3021</v>
      </c>
      <c r="G394" s="1" t="s">
        <v>4191</v>
      </c>
      <c r="H394">
        <v>2024</v>
      </c>
      <c r="I394" s="1" t="s">
        <v>8261</v>
      </c>
      <c r="J394" s="1" t="s">
        <v>8262</v>
      </c>
    </row>
    <row r="395" spans="1:10" x14ac:dyDescent="0.3">
      <c r="A395" s="1" t="s">
        <v>796</v>
      </c>
      <c r="B395" s="1" t="s">
        <v>8</v>
      </c>
      <c r="C395" s="2">
        <v>45533.879906192131</v>
      </c>
      <c r="D395" s="2">
        <v>45526.638287037036</v>
      </c>
      <c r="E395" s="2">
        <v>45527.690639108798</v>
      </c>
      <c r="F395" s="1" t="s">
        <v>3021</v>
      </c>
      <c r="G395" s="1" t="s">
        <v>4194</v>
      </c>
      <c r="H395">
        <v>2024</v>
      </c>
      <c r="I395" s="1" t="s">
        <v>8263</v>
      </c>
      <c r="J395" s="1" t="s">
        <v>8264</v>
      </c>
    </row>
    <row r="396" spans="1:10" x14ac:dyDescent="0.3">
      <c r="A396" s="1" t="s">
        <v>798</v>
      </c>
      <c r="B396" s="1" t="s">
        <v>8</v>
      </c>
      <c r="C396" s="2">
        <v>45533.879914421297</v>
      </c>
      <c r="D396" s="2">
        <v>45526.638333333336</v>
      </c>
      <c r="E396" s="2">
        <v>45527.690638692133</v>
      </c>
      <c r="F396" s="1" t="s">
        <v>3021</v>
      </c>
      <c r="G396" s="1" t="s">
        <v>4197</v>
      </c>
      <c r="H396">
        <v>2024</v>
      </c>
      <c r="I396" s="1" t="s">
        <v>8265</v>
      </c>
      <c r="J396" s="1" t="s">
        <v>8266</v>
      </c>
    </row>
    <row r="397" spans="1:10" x14ac:dyDescent="0.3">
      <c r="A397" s="1" t="s">
        <v>800</v>
      </c>
      <c r="B397" s="1" t="s">
        <v>8</v>
      </c>
      <c r="C397" s="2">
        <v>45533.879930682873</v>
      </c>
      <c r="D397" s="2">
        <v>45526.638391203705</v>
      </c>
      <c r="E397" s="2">
        <v>45527.69064064815</v>
      </c>
      <c r="F397" s="1" t="s">
        <v>3021</v>
      </c>
      <c r="G397" s="1" t="s">
        <v>4200</v>
      </c>
      <c r="H397">
        <v>2024</v>
      </c>
      <c r="I397" s="1" t="s">
        <v>8267</v>
      </c>
      <c r="J397" s="1" t="s">
        <v>8268</v>
      </c>
    </row>
    <row r="398" spans="1:10" x14ac:dyDescent="0.3">
      <c r="A398" s="1" t="s">
        <v>802</v>
      </c>
      <c r="B398" s="1" t="s">
        <v>8</v>
      </c>
      <c r="C398" s="2">
        <v>45533.879951446761</v>
      </c>
      <c r="D398" s="2">
        <v>45526.638437499998</v>
      </c>
      <c r="E398" s="2">
        <v>45527.690642557871</v>
      </c>
      <c r="F398" s="1" t="s">
        <v>3021</v>
      </c>
      <c r="G398" s="1" t="s">
        <v>4203</v>
      </c>
      <c r="H398">
        <v>2024</v>
      </c>
      <c r="I398" s="1" t="s">
        <v>8269</v>
      </c>
      <c r="J398" s="1" t="s">
        <v>8270</v>
      </c>
    </row>
    <row r="399" spans="1:10" x14ac:dyDescent="0.3">
      <c r="A399" s="1" t="s">
        <v>804</v>
      </c>
      <c r="B399" s="1" t="s">
        <v>8</v>
      </c>
      <c r="C399" s="2">
        <v>45533.879983749997</v>
      </c>
      <c r="D399" s="2">
        <v>45526.638541666667</v>
      </c>
      <c r="E399" s="2">
        <v>45527.69064414352</v>
      </c>
      <c r="F399" s="1" t="s">
        <v>3021</v>
      </c>
      <c r="G399" s="1" t="s">
        <v>4205</v>
      </c>
      <c r="H399">
        <v>2023</v>
      </c>
      <c r="I399" s="1" t="s">
        <v>8271</v>
      </c>
      <c r="J399" s="1" t="s">
        <v>8272</v>
      </c>
    </row>
    <row r="400" spans="1:10" x14ac:dyDescent="0.3">
      <c r="A400" s="1" t="s">
        <v>806</v>
      </c>
      <c r="B400" s="1" t="s">
        <v>8</v>
      </c>
      <c r="C400" s="2">
        <v>45533.87999184028</v>
      </c>
      <c r="D400" s="2">
        <v>45526.63858796296</v>
      </c>
      <c r="E400" s="2">
        <v>45527.690642824076</v>
      </c>
      <c r="F400" s="1" t="s">
        <v>3021</v>
      </c>
      <c r="G400" s="1" t="s">
        <v>4208</v>
      </c>
      <c r="H400">
        <v>2024</v>
      </c>
      <c r="I400" s="1" t="s">
        <v>8273</v>
      </c>
      <c r="J400" s="1" t="s">
        <v>8274</v>
      </c>
    </row>
    <row r="401" spans="1:10" x14ac:dyDescent="0.3">
      <c r="A401" s="1" t="s">
        <v>808</v>
      </c>
      <c r="B401" s="1" t="s">
        <v>8</v>
      </c>
      <c r="C401" s="2">
        <v>45533.88001050926</v>
      </c>
      <c r="D401" s="2">
        <v>45526.638645833336</v>
      </c>
      <c r="E401" s="2">
        <v>45527.690644629627</v>
      </c>
      <c r="F401" s="1" t="s">
        <v>3021</v>
      </c>
      <c r="G401" s="1" t="s">
        <v>4211</v>
      </c>
      <c r="H401">
        <v>2024</v>
      </c>
      <c r="I401" s="1" t="s">
        <v>8275</v>
      </c>
      <c r="J401" s="1" t="s">
        <v>8276</v>
      </c>
    </row>
    <row r="402" spans="1:10" x14ac:dyDescent="0.3">
      <c r="A402" s="1" t="s">
        <v>810</v>
      </c>
      <c r="B402" s="1" t="s">
        <v>8</v>
      </c>
      <c r="C402" s="2">
        <v>45533.880040416669</v>
      </c>
      <c r="D402" s="2">
        <v>45526.638703703706</v>
      </c>
      <c r="E402" s="2">
        <v>45527.690643113427</v>
      </c>
      <c r="F402" s="1" t="s">
        <v>3021</v>
      </c>
      <c r="G402" s="1" t="s">
        <v>4214</v>
      </c>
      <c r="H402">
        <v>2024</v>
      </c>
      <c r="I402" s="1" t="s">
        <v>8277</v>
      </c>
      <c r="J402" s="1" t="s">
        <v>8278</v>
      </c>
    </row>
    <row r="403" spans="1:10" x14ac:dyDescent="0.3">
      <c r="A403" s="1" t="s">
        <v>812</v>
      </c>
      <c r="B403" s="1" t="s">
        <v>8</v>
      </c>
      <c r="C403" s="2">
        <v>45533.880060011572</v>
      </c>
      <c r="D403" s="2">
        <v>45526.638749999998</v>
      </c>
      <c r="E403" s="2">
        <v>45527.690812523149</v>
      </c>
      <c r="F403" s="1" t="s">
        <v>3021</v>
      </c>
      <c r="G403" s="1" t="s">
        <v>4217</v>
      </c>
      <c r="H403">
        <v>2024</v>
      </c>
      <c r="I403" s="1" t="s">
        <v>8279</v>
      </c>
      <c r="J403" s="1" t="s">
        <v>8280</v>
      </c>
    </row>
    <row r="404" spans="1:10" x14ac:dyDescent="0.3">
      <c r="A404" s="1" t="s">
        <v>814</v>
      </c>
      <c r="B404" s="1" t="s">
        <v>8</v>
      </c>
      <c r="C404" s="2">
        <v>45533.880079421295</v>
      </c>
      <c r="D404" s="2">
        <v>45526.638865740744</v>
      </c>
      <c r="E404" s="2">
        <v>45527.690645775459</v>
      </c>
      <c r="F404" s="1" t="s">
        <v>3021</v>
      </c>
      <c r="G404" s="1" t="s">
        <v>4220</v>
      </c>
      <c r="H404">
        <v>2024</v>
      </c>
      <c r="I404" s="1" t="s">
        <v>8281</v>
      </c>
      <c r="J404" s="1" t="s">
        <v>8282</v>
      </c>
    </row>
    <row r="405" spans="1:10" x14ac:dyDescent="0.3">
      <c r="A405" s="1" t="s">
        <v>816</v>
      </c>
      <c r="B405" s="1" t="s">
        <v>8</v>
      </c>
      <c r="C405" s="2">
        <v>45533.880110810183</v>
      </c>
      <c r="D405" s="2">
        <v>45526.638912037037</v>
      </c>
      <c r="E405" s="2">
        <v>45527.690646898147</v>
      </c>
      <c r="F405" s="1" t="s">
        <v>3021</v>
      </c>
      <c r="G405" s="1" t="s">
        <v>4223</v>
      </c>
      <c r="H405">
        <v>2024</v>
      </c>
      <c r="I405" s="1" t="s">
        <v>8283</v>
      </c>
      <c r="J405" s="1" t="s">
        <v>8284</v>
      </c>
    </row>
    <row r="406" spans="1:10" x14ac:dyDescent="0.3">
      <c r="A406" s="1" t="s">
        <v>818</v>
      </c>
      <c r="B406" s="1" t="s">
        <v>8</v>
      </c>
      <c r="C406" s="2">
        <v>45533.880149236109</v>
      </c>
      <c r="D406" s="2">
        <v>45526.638807870368</v>
      </c>
      <c r="E406" s="2">
        <v>45527.690816493057</v>
      </c>
      <c r="F406" s="1" t="s">
        <v>3021</v>
      </c>
      <c r="G406" s="1" t="s">
        <v>4226</v>
      </c>
      <c r="H406">
        <v>2024</v>
      </c>
      <c r="I406" s="1" t="s">
        <v>8285</v>
      </c>
      <c r="J406" s="1" t="s">
        <v>8286</v>
      </c>
    </row>
    <row r="407" spans="1:10" x14ac:dyDescent="0.3">
      <c r="A407" s="1" t="s">
        <v>820</v>
      </c>
      <c r="B407" s="1" t="s">
        <v>8</v>
      </c>
      <c r="C407" s="2">
        <v>45533.880184918984</v>
      </c>
      <c r="D407" s="2">
        <v>45526.638969907406</v>
      </c>
      <c r="E407" s="2">
        <v>45527.690647858799</v>
      </c>
      <c r="F407" s="1" t="s">
        <v>3021</v>
      </c>
      <c r="G407" s="1" t="s">
        <v>4229</v>
      </c>
      <c r="H407">
        <v>2024</v>
      </c>
      <c r="I407" s="1" t="s">
        <v>8287</v>
      </c>
      <c r="J407" s="1" t="s">
        <v>8288</v>
      </c>
    </row>
    <row r="408" spans="1:10" x14ac:dyDescent="0.3">
      <c r="A408" s="1" t="s">
        <v>822</v>
      </c>
      <c r="B408" s="1" t="s">
        <v>8</v>
      </c>
      <c r="C408" s="2">
        <v>45533.880208657407</v>
      </c>
      <c r="D408" s="2">
        <v>45526.639027777775</v>
      </c>
      <c r="E408" s="2">
        <v>45527.690816724535</v>
      </c>
      <c r="F408" s="1" t="s">
        <v>3021</v>
      </c>
      <c r="G408" s="1" t="s">
        <v>4232</v>
      </c>
      <c r="H408">
        <v>2023</v>
      </c>
      <c r="I408" s="1" t="s">
        <v>8289</v>
      </c>
      <c r="J408" s="1" t="s">
        <v>8290</v>
      </c>
    </row>
    <row r="409" spans="1:10" x14ac:dyDescent="0.3">
      <c r="A409" s="1" t="s">
        <v>824</v>
      </c>
      <c r="B409" s="1" t="s">
        <v>8</v>
      </c>
      <c r="C409" s="2">
        <v>45533.880237025463</v>
      </c>
      <c r="D409" s="2">
        <v>45526.639074074075</v>
      </c>
      <c r="E409" s="2">
        <v>45527.690647303243</v>
      </c>
      <c r="F409" s="1" t="s">
        <v>3021</v>
      </c>
      <c r="G409" s="1" t="s">
        <v>4235</v>
      </c>
      <c r="H409">
        <v>2024</v>
      </c>
      <c r="I409" s="1" t="s">
        <v>8291</v>
      </c>
      <c r="J409" s="1" t="s">
        <v>8292</v>
      </c>
    </row>
    <row r="410" spans="1:10" x14ac:dyDescent="0.3">
      <c r="A410" s="1" t="s">
        <v>826</v>
      </c>
      <c r="B410" s="1" t="s">
        <v>8</v>
      </c>
      <c r="C410" s="2">
        <v>45533.880271504633</v>
      </c>
      <c r="D410" s="2">
        <v>45526.639120370368</v>
      </c>
      <c r="E410" s="2">
        <v>45527.690647581017</v>
      </c>
      <c r="F410" s="1" t="s">
        <v>3021</v>
      </c>
      <c r="G410" s="1" t="s">
        <v>4238</v>
      </c>
      <c r="H410">
        <v>2024</v>
      </c>
      <c r="I410" s="1" t="s">
        <v>8293</v>
      </c>
      <c r="J410" s="1" t="s">
        <v>8294</v>
      </c>
    </row>
    <row r="411" spans="1:10" x14ac:dyDescent="0.3">
      <c r="A411" s="1" t="s">
        <v>828</v>
      </c>
      <c r="B411" s="1" t="s">
        <v>8</v>
      </c>
      <c r="C411" s="2">
        <v>45533.880277048615</v>
      </c>
      <c r="D411" s="2">
        <v>45526.639166666668</v>
      </c>
      <c r="E411" s="2">
        <v>45527.69065207176</v>
      </c>
      <c r="F411" s="1" t="s">
        <v>3021</v>
      </c>
      <c r="G411" s="1" t="s">
        <v>4241</v>
      </c>
      <c r="H411">
        <v>2024</v>
      </c>
      <c r="I411" s="1" t="s">
        <v>8295</v>
      </c>
      <c r="J411" s="1" t="s">
        <v>8296</v>
      </c>
    </row>
    <row r="412" spans="1:10" x14ac:dyDescent="0.3">
      <c r="A412" s="1" t="s">
        <v>830</v>
      </c>
      <c r="B412" s="1" t="s">
        <v>8</v>
      </c>
      <c r="C412" s="2">
        <v>45533.880312291665</v>
      </c>
      <c r="D412" s="2">
        <v>45526.639224537037</v>
      </c>
      <c r="E412" s="2">
        <v>45527.690651759258</v>
      </c>
      <c r="F412" s="1" t="s">
        <v>3021</v>
      </c>
      <c r="G412" s="1" t="s">
        <v>4244</v>
      </c>
      <c r="H412">
        <v>2024</v>
      </c>
      <c r="I412" s="1" t="s">
        <v>8297</v>
      </c>
      <c r="J412" s="1" t="s">
        <v>8298</v>
      </c>
    </row>
    <row r="413" spans="1:10" x14ac:dyDescent="0.3">
      <c r="A413" s="1" t="s">
        <v>832</v>
      </c>
      <c r="B413" s="1" t="s">
        <v>8</v>
      </c>
      <c r="C413" s="2">
        <v>45533.880344537036</v>
      </c>
      <c r="D413" s="2">
        <v>45526.639270833337</v>
      </c>
      <c r="E413" s="2">
        <v>45527.690817025461</v>
      </c>
      <c r="F413" s="1" t="s">
        <v>3021</v>
      </c>
      <c r="G413" s="1" t="s">
        <v>4247</v>
      </c>
      <c r="H413">
        <v>2024</v>
      </c>
      <c r="I413" s="1" t="s">
        <v>8299</v>
      </c>
      <c r="J413" s="1" t="s">
        <v>8300</v>
      </c>
    </row>
    <row r="414" spans="1:10" x14ac:dyDescent="0.3">
      <c r="A414" s="1" t="s">
        <v>834</v>
      </c>
      <c r="B414" s="1" t="s">
        <v>8</v>
      </c>
      <c r="C414" s="2">
        <v>45533.88038800926</v>
      </c>
      <c r="D414" s="2">
        <v>45526.639328703706</v>
      </c>
      <c r="E414" s="2">
        <v>45527.690817627314</v>
      </c>
      <c r="F414" s="1" t="s">
        <v>3021</v>
      </c>
      <c r="G414" s="1" t="s">
        <v>4250</v>
      </c>
      <c r="H414">
        <v>2024</v>
      </c>
      <c r="I414" s="1" t="s">
        <v>8301</v>
      </c>
      <c r="J414" s="1" t="s">
        <v>8302</v>
      </c>
    </row>
    <row r="415" spans="1:10" x14ac:dyDescent="0.3">
      <c r="A415" s="1" t="s">
        <v>836</v>
      </c>
      <c r="B415" s="1" t="s">
        <v>8</v>
      </c>
      <c r="C415" s="2">
        <v>45533.880412928243</v>
      </c>
      <c r="D415" s="2">
        <v>45526.639386574076</v>
      </c>
      <c r="E415" s="2">
        <v>45527.69065409722</v>
      </c>
      <c r="F415" s="1" t="s">
        <v>3021</v>
      </c>
      <c r="G415" s="1" t="s">
        <v>4253</v>
      </c>
      <c r="H415">
        <v>2024</v>
      </c>
      <c r="I415" s="1" t="s">
        <v>8303</v>
      </c>
      <c r="J415" s="1" t="s">
        <v>8304</v>
      </c>
    </row>
    <row r="416" spans="1:10" x14ac:dyDescent="0.3">
      <c r="A416" s="1" t="s">
        <v>838</v>
      </c>
      <c r="B416" s="1" t="s">
        <v>8</v>
      </c>
      <c r="C416" s="2">
        <v>45533.880544224536</v>
      </c>
      <c r="D416" s="2">
        <v>45526.639432870368</v>
      </c>
      <c r="E416" s="2">
        <v>45527.690818101852</v>
      </c>
      <c r="F416" s="1" t="s">
        <v>3021</v>
      </c>
      <c r="G416" s="1" t="s">
        <v>4256</v>
      </c>
      <c r="H416">
        <v>2024</v>
      </c>
      <c r="I416" s="1" t="s">
        <v>8305</v>
      </c>
      <c r="J416" s="1" t="s">
        <v>8306</v>
      </c>
    </row>
    <row r="417" spans="1:10" x14ac:dyDescent="0.3">
      <c r="A417" s="1" t="s">
        <v>840</v>
      </c>
      <c r="B417" s="1" t="s">
        <v>8</v>
      </c>
      <c r="C417" s="2">
        <v>45533.880573576389</v>
      </c>
      <c r="D417" s="2">
        <v>45526.639490740738</v>
      </c>
      <c r="E417" s="2">
        <v>45527.690818854164</v>
      </c>
      <c r="F417" s="1" t="s">
        <v>3021</v>
      </c>
      <c r="G417" s="1" t="s">
        <v>4258</v>
      </c>
      <c r="H417">
        <v>2024</v>
      </c>
      <c r="I417" s="1" t="s">
        <v>8307</v>
      </c>
      <c r="J417" s="1" t="s">
        <v>8308</v>
      </c>
    </row>
    <row r="418" spans="1:10" x14ac:dyDescent="0.3">
      <c r="A418" s="1" t="s">
        <v>842</v>
      </c>
      <c r="B418" s="1" t="s">
        <v>8</v>
      </c>
      <c r="C418" s="2">
        <v>45533.880600370372</v>
      </c>
      <c r="D418" s="2">
        <v>45526.639537037037</v>
      </c>
      <c r="E418" s="2">
        <v>45527.690654745369</v>
      </c>
      <c r="F418" s="1" t="s">
        <v>3021</v>
      </c>
      <c r="G418" s="1" t="s">
        <v>4261</v>
      </c>
      <c r="H418">
        <v>2023</v>
      </c>
      <c r="I418" s="1" t="s">
        <v>8309</v>
      </c>
      <c r="J418" s="1" t="s">
        <v>8310</v>
      </c>
    </row>
    <row r="419" spans="1:10" x14ac:dyDescent="0.3">
      <c r="A419" s="1" t="s">
        <v>844</v>
      </c>
      <c r="B419" s="1" t="s">
        <v>8</v>
      </c>
      <c r="C419" s="2">
        <v>45533.880617303243</v>
      </c>
      <c r="D419" s="2">
        <v>45526.63958333333</v>
      </c>
      <c r="E419" s="2">
        <v>45527.69065232639</v>
      </c>
      <c r="F419" s="1" t="s">
        <v>3021</v>
      </c>
      <c r="G419" s="1" t="s">
        <v>4264</v>
      </c>
      <c r="H419">
        <v>2024</v>
      </c>
      <c r="I419" s="1" t="s">
        <v>8311</v>
      </c>
      <c r="J419" s="1" t="s">
        <v>8312</v>
      </c>
    </row>
    <row r="420" spans="1:10" x14ac:dyDescent="0.3">
      <c r="A420" s="1" t="s">
        <v>846</v>
      </c>
      <c r="B420" s="1" t="s">
        <v>8</v>
      </c>
      <c r="C420" s="2">
        <v>45533.88064541667</v>
      </c>
      <c r="D420" s="2">
        <v>45526.639641203707</v>
      </c>
      <c r="E420" s="2">
        <v>45527.690655069448</v>
      </c>
      <c r="F420" s="1" t="s">
        <v>3021</v>
      </c>
      <c r="G420" s="1" t="s">
        <v>4267</v>
      </c>
      <c r="H420">
        <v>2024</v>
      </c>
      <c r="I420" s="1" t="s">
        <v>8313</v>
      </c>
      <c r="J420" s="1" t="s">
        <v>8314</v>
      </c>
    </row>
    <row r="421" spans="1:10" x14ac:dyDescent="0.3">
      <c r="A421" s="1" t="s">
        <v>848</v>
      </c>
      <c r="B421" s="1" t="s">
        <v>8</v>
      </c>
      <c r="C421" s="2">
        <v>45533.880669259263</v>
      </c>
      <c r="D421" s="2">
        <v>45526.639687499999</v>
      </c>
      <c r="E421" s="2">
        <v>45527.690818495372</v>
      </c>
      <c r="F421" s="1" t="s">
        <v>3021</v>
      </c>
      <c r="G421" s="1" t="s">
        <v>4270</v>
      </c>
      <c r="H421">
        <v>2024</v>
      </c>
      <c r="I421" s="1" t="s">
        <v>8315</v>
      </c>
      <c r="J421" s="1" t="s">
        <v>8316</v>
      </c>
    </row>
    <row r="422" spans="1:10" x14ac:dyDescent="0.3">
      <c r="A422" s="1" t="s">
        <v>850</v>
      </c>
      <c r="B422" s="1" t="s">
        <v>8</v>
      </c>
      <c r="C422" s="2">
        <v>45533.880708263889</v>
      </c>
      <c r="D422" s="2">
        <v>45526.639756944445</v>
      </c>
      <c r="E422" s="2">
        <v>45527.690819120369</v>
      </c>
      <c r="F422" s="1" t="s">
        <v>3021</v>
      </c>
      <c r="G422" s="1" t="s">
        <v>4273</v>
      </c>
      <c r="H422">
        <v>2024</v>
      </c>
      <c r="I422" s="1" t="s">
        <v>8317</v>
      </c>
      <c r="J422" s="1" t="s">
        <v>8318</v>
      </c>
    </row>
    <row r="423" spans="1:10" x14ac:dyDescent="0.3">
      <c r="A423" s="1" t="s">
        <v>852</v>
      </c>
      <c r="B423" s="1" t="s">
        <v>8</v>
      </c>
      <c r="C423" s="2">
        <v>45533.880753981481</v>
      </c>
      <c r="D423" s="2">
        <v>45526.639814814815</v>
      </c>
      <c r="E423" s="2">
        <v>45527.690819687501</v>
      </c>
      <c r="F423" s="1" t="s">
        <v>3021</v>
      </c>
      <c r="G423" s="1" t="s">
        <v>4276</v>
      </c>
      <c r="H423">
        <v>2024</v>
      </c>
      <c r="I423" s="1" t="s">
        <v>8319</v>
      </c>
      <c r="J423" s="1" t="s">
        <v>8320</v>
      </c>
    </row>
    <row r="424" spans="1:10" x14ac:dyDescent="0.3">
      <c r="A424" s="1" t="s">
        <v>854</v>
      </c>
      <c r="B424" s="1" t="s">
        <v>8</v>
      </c>
      <c r="C424" s="2">
        <v>45533.88076501157</v>
      </c>
      <c r="D424" s="2">
        <v>45526.639884259261</v>
      </c>
      <c r="E424" s="2">
        <v>45527.690819930554</v>
      </c>
      <c r="F424" s="1" t="s">
        <v>3021</v>
      </c>
      <c r="G424" s="1" t="s">
        <v>4279</v>
      </c>
      <c r="H424">
        <v>2024</v>
      </c>
      <c r="I424" s="1" t="s">
        <v>8321</v>
      </c>
      <c r="J424" s="1" t="s">
        <v>8322</v>
      </c>
    </row>
    <row r="425" spans="1:10" x14ac:dyDescent="0.3">
      <c r="A425" s="1" t="s">
        <v>856</v>
      </c>
      <c r="B425" s="1" t="s">
        <v>8</v>
      </c>
      <c r="C425" s="2">
        <v>45533.88077708333</v>
      </c>
      <c r="D425" s="2">
        <v>45526.63994212963</v>
      </c>
      <c r="E425" s="2">
        <v>45527.690655347222</v>
      </c>
      <c r="F425" s="1" t="s">
        <v>3021</v>
      </c>
      <c r="G425" s="1" t="s">
        <v>4282</v>
      </c>
      <c r="H425">
        <v>2024</v>
      </c>
      <c r="I425" s="1" t="s">
        <v>8323</v>
      </c>
      <c r="J425" s="1" t="s">
        <v>8324</v>
      </c>
    </row>
    <row r="426" spans="1:10" x14ac:dyDescent="0.3">
      <c r="A426" s="1" t="s">
        <v>858</v>
      </c>
      <c r="B426" s="1" t="s">
        <v>8</v>
      </c>
      <c r="C426" s="2">
        <v>45533.880800648149</v>
      </c>
      <c r="D426" s="2">
        <v>45526.639988425923</v>
      </c>
      <c r="E426" s="2">
        <v>45527.69082019676</v>
      </c>
      <c r="F426" s="1" t="s">
        <v>3021</v>
      </c>
      <c r="G426" s="1" t="s">
        <v>4285</v>
      </c>
      <c r="H426">
        <v>2024</v>
      </c>
      <c r="I426" s="1" t="s">
        <v>8325</v>
      </c>
      <c r="J426" s="1" t="s">
        <v>8326</v>
      </c>
    </row>
    <row r="427" spans="1:10" x14ac:dyDescent="0.3">
      <c r="A427" s="1" t="s">
        <v>860</v>
      </c>
      <c r="B427" s="1" t="s">
        <v>8</v>
      </c>
      <c r="C427" s="2">
        <v>45533.880828125002</v>
      </c>
      <c r="D427" s="2">
        <v>45526.640034722222</v>
      </c>
      <c r="E427" s="2">
        <v>45527.690820462965</v>
      </c>
      <c r="F427" s="1" t="s">
        <v>3021</v>
      </c>
      <c r="G427" s="1" t="s">
        <v>4288</v>
      </c>
      <c r="H427">
        <v>2024</v>
      </c>
      <c r="I427" s="1" t="s">
        <v>8327</v>
      </c>
      <c r="J427" s="1" t="s">
        <v>8328</v>
      </c>
    </row>
    <row r="428" spans="1:10" x14ac:dyDescent="0.3">
      <c r="A428" s="1" t="s">
        <v>862</v>
      </c>
      <c r="B428" s="1" t="s">
        <v>8</v>
      </c>
      <c r="C428" s="2">
        <v>45533.880852604168</v>
      </c>
      <c r="D428" s="2">
        <v>45526.640092592592</v>
      </c>
      <c r="E428" s="2">
        <v>45527.690820868054</v>
      </c>
      <c r="F428" s="1" t="s">
        <v>3021</v>
      </c>
      <c r="G428" s="1" t="s">
        <v>4291</v>
      </c>
      <c r="H428">
        <v>2024</v>
      </c>
      <c r="I428" s="1" t="s">
        <v>8329</v>
      </c>
      <c r="J428" s="1" t="s">
        <v>8330</v>
      </c>
    </row>
    <row r="429" spans="1:10" x14ac:dyDescent="0.3">
      <c r="A429" s="1" t="s">
        <v>864</v>
      </c>
      <c r="B429" s="1" t="s">
        <v>8</v>
      </c>
      <c r="C429" s="2">
        <v>45533.880874641203</v>
      </c>
      <c r="D429" s="2">
        <v>45526.640138888892</v>
      </c>
      <c r="E429" s="2">
        <v>45527.69082207176</v>
      </c>
      <c r="F429" s="1" t="s">
        <v>3021</v>
      </c>
      <c r="G429" s="1" t="s">
        <v>4294</v>
      </c>
      <c r="H429">
        <v>2024</v>
      </c>
      <c r="I429" s="1" t="s">
        <v>8331</v>
      </c>
      <c r="J429" s="1" t="s">
        <v>8332</v>
      </c>
    </row>
    <row r="430" spans="1:10" x14ac:dyDescent="0.3">
      <c r="A430" s="1" t="s">
        <v>866</v>
      </c>
      <c r="B430" s="1" t="s">
        <v>8</v>
      </c>
      <c r="C430" s="2">
        <v>45533.880899131946</v>
      </c>
      <c r="D430" s="2">
        <v>45526.638495370367</v>
      </c>
      <c r="E430" s="2">
        <v>45527.690812280096</v>
      </c>
      <c r="F430" s="1" t="s">
        <v>3021</v>
      </c>
      <c r="G430" s="1" t="s">
        <v>4297</v>
      </c>
      <c r="H430">
        <v>2024</v>
      </c>
      <c r="I430" s="1" t="s">
        <v>8333</v>
      </c>
      <c r="J430" s="1" t="s">
        <v>8334</v>
      </c>
    </row>
    <row r="431" spans="1:10" x14ac:dyDescent="0.3">
      <c r="A431" s="1" t="s">
        <v>868</v>
      </c>
      <c r="B431" s="1" t="s">
        <v>8</v>
      </c>
      <c r="C431" s="2">
        <v>45533.880925694444</v>
      </c>
      <c r="D431" s="2">
        <v>45526.640231481484</v>
      </c>
      <c r="E431" s="2">
        <v>45527.69065921296</v>
      </c>
      <c r="F431" s="1" t="s">
        <v>3021</v>
      </c>
      <c r="G431" s="1" t="s">
        <v>4300</v>
      </c>
      <c r="H431">
        <v>2024</v>
      </c>
      <c r="I431" s="1" t="s">
        <v>8335</v>
      </c>
      <c r="J431" s="1" t="s">
        <v>8336</v>
      </c>
    </row>
    <row r="432" spans="1:10" x14ac:dyDescent="0.3">
      <c r="A432" s="1" t="s">
        <v>870</v>
      </c>
      <c r="B432" s="1" t="s">
        <v>8</v>
      </c>
      <c r="C432" s="2">
        <v>45533.880955092594</v>
      </c>
      <c r="D432" s="2">
        <v>45526.640277777777</v>
      </c>
      <c r="E432" s="2">
        <v>45527.690664224538</v>
      </c>
      <c r="F432" s="1" t="s">
        <v>3021</v>
      </c>
      <c r="G432" s="1" t="s">
        <v>4303</v>
      </c>
      <c r="H432">
        <v>2024</v>
      </c>
      <c r="I432" s="1" t="s">
        <v>8337</v>
      </c>
      <c r="J432" s="1" t="s">
        <v>8338</v>
      </c>
    </row>
    <row r="433" spans="1:10" x14ac:dyDescent="0.3">
      <c r="A433" s="1" t="s">
        <v>872</v>
      </c>
      <c r="B433" s="1" t="s">
        <v>8</v>
      </c>
      <c r="C433" s="2">
        <v>45533.88098736111</v>
      </c>
      <c r="D433" s="2">
        <v>45526.640335648146</v>
      </c>
      <c r="E433" s="2">
        <v>45527.690661250002</v>
      </c>
      <c r="F433" s="1" t="s">
        <v>3021</v>
      </c>
      <c r="G433" s="1" t="s">
        <v>4306</v>
      </c>
      <c r="H433">
        <v>2024</v>
      </c>
      <c r="I433" s="1" t="s">
        <v>8339</v>
      </c>
      <c r="J433" s="1" t="s">
        <v>8340</v>
      </c>
    </row>
    <row r="434" spans="1:10" x14ac:dyDescent="0.3">
      <c r="A434" s="1" t="s">
        <v>874</v>
      </c>
      <c r="B434" s="1" t="s">
        <v>8</v>
      </c>
      <c r="C434" s="2">
        <v>45533.881021018518</v>
      </c>
      <c r="D434" s="2">
        <v>45526.640381944446</v>
      </c>
      <c r="E434" s="2">
        <v>45527.690660335647</v>
      </c>
      <c r="F434" s="1" t="s">
        <v>3021</v>
      </c>
      <c r="G434" s="1" t="s">
        <v>4309</v>
      </c>
      <c r="H434">
        <v>2024</v>
      </c>
      <c r="I434" s="1" t="s">
        <v>8341</v>
      </c>
      <c r="J434" s="1" t="s">
        <v>8342</v>
      </c>
    </row>
    <row r="435" spans="1:10" x14ac:dyDescent="0.3">
      <c r="A435" s="1" t="s">
        <v>876</v>
      </c>
      <c r="B435" s="1" t="s">
        <v>8</v>
      </c>
      <c r="C435" s="2">
        <v>45533.881029039352</v>
      </c>
      <c r="D435" s="2">
        <v>45526.640439814815</v>
      </c>
      <c r="E435" s="2">
        <v>45527.690822326389</v>
      </c>
      <c r="F435" s="1" t="s">
        <v>3021</v>
      </c>
      <c r="G435" s="1" t="s">
        <v>4312</v>
      </c>
      <c r="H435">
        <v>2024</v>
      </c>
      <c r="I435" s="1" t="s">
        <v>8343</v>
      </c>
      <c r="J435" s="1" t="s">
        <v>8344</v>
      </c>
    </row>
    <row r="436" spans="1:10" x14ac:dyDescent="0.3">
      <c r="A436" s="1" t="s">
        <v>878</v>
      </c>
      <c r="B436" s="1" t="s">
        <v>8</v>
      </c>
      <c r="C436" s="2">
        <v>45533.881130150461</v>
      </c>
      <c r="D436" s="2">
        <v>45526.640497685185</v>
      </c>
      <c r="E436" s="2">
        <v>45527.690663333335</v>
      </c>
      <c r="F436" s="1" t="s">
        <v>3021</v>
      </c>
      <c r="G436" s="1" t="s">
        <v>4315</v>
      </c>
      <c r="H436">
        <v>2024</v>
      </c>
      <c r="I436" s="1" t="s">
        <v>8345</v>
      </c>
      <c r="J436" s="1" t="s">
        <v>8346</v>
      </c>
    </row>
    <row r="437" spans="1:10" x14ac:dyDescent="0.3">
      <c r="A437" s="1" t="s">
        <v>880</v>
      </c>
      <c r="B437" s="1" t="s">
        <v>8</v>
      </c>
      <c r="C437" s="2">
        <v>45533.881145694446</v>
      </c>
      <c r="D437" s="2">
        <v>45526.640555555554</v>
      </c>
      <c r="E437" s="2">
        <v>45527.690662569446</v>
      </c>
      <c r="F437" s="1" t="s">
        <v>3021</v>
      </c>
      <c r="G437" s="1" t="s">
        <v>4318</v>
      </c>
      <c r="H437">
        <v>2024</v>
      </c>
      <c r="I437" s="1" t="s">
        <v>8347</v>
      </c>
      <c r="J437" s="1" t="s">
        <v>8348</v>
      </c>
    </row>
    <row r="438" spans="1:10" x14ac:dyDescent="0.3">
      <c r="A438" s="1" t="s">
        <v>882</v>
      </c>
      <c r="B438" s="1" t="s">
        <v>8</v>
      </c>
      <c r="C438" s="2">
        <v>45533.88115587963</v>
      </c>
      <c r="D438" s="2">
        <v>45526.640613425923</v>
      </c>
      <c r="E438" s="2">
        <v>45527.690822592594</v>
      </c>
      <c r="F438" s="1" t="s">
        <v>3021</v>
      </c>
      <c r="G438" s="1" t="s">
        <v>4321</v>
      </c>
      <c r="H438">
        <v>2024</v>
      </c>
      <c r="I438" s="1" t="s">
        <v>8349</v>
      </c>
      <c r="J438" s="1" t="s">
        <v>8350</v>
      </c>
    </row>
    <row r="439" spans="1:10" x14ac:dyDescent="0.3">
      <c r="A439" s="1" t="s">
        <v>884</v>
      </c>
      <c r="B439" s="1" t="s">
        <v>8</v>
      </c>
      <c r="C439" s="2">
        <v>45533.881181192133</v>
      </c>
      <c r="D439" s="2">
        <v>45526.640659722223</v>
      </c>
      <c r="E439" s="2">
        <v>45527.690823530094</v>
      </c>
      <c r="F439" s="1" t="s">
        <v>3021</v>
      </c>
      <c r="G439" s="1" t="s">
        <v>4324</v>
      </c>
      <c r="H439">
        <v>2024</v>
      </c>
      <c r="I439" s="1" t="s">
        <v>8351</v>
      </c>
      <c r="J439" s="1" t="s">
        <v>8352</v>
      </c>
    </row>
    <row r="440" spans="1:10" x14ac:dyDescent="0.3">
      <c r="A440" s="1" t="s">
        <v>886</v>
      </c>
      <c r="B440" s="1" t="s">
        <v>8</v>
      </c>
      <c r="C440" s="2">
        <v>45533.881350578704</v>
      </c>
      <c r="D440" s="2">
        <v>45526.640706018516</v>
      </c>
      <c r="E440" s="2">
        <v>45527.690823900462</v>
      </c>
      <c r="F440" s="1" t="s">
        <v>3021</v>
      </c>
      <c r="G440" s="1" t="s">
        <v>4327</v>
      </c>
      <c r="H440">
        <v>2024</v>
      </c>
      <c r="I440" s="1" t="s">
        <v>8353</v>
      </c>
      <c r="J440" s="1" t="s">
        <v>8354</v>
      </c>
    </row>
    <row r="441" spans="1:10" x14ac:dyDescent="0.3">
      <c r="A441" s="1" t="s">
        <v>888</v>
      </c>
      <c r="B441" s="1" t="s">
        <v>8</v>
      </c>
      <c r="C441" s="2">
        <v>45533.881375069446</v>
      </c>
      <c r="D441" s="2">
        <v>45526.640763888892</v>
      </c>
      <c r="E441" s="2">
        <v>45527.69066385417</v>
      </c>
      <c r="F441" s="1" t="s">
        <v>3021</v>
      </c>
      <c r="G441" s="1" t="s">
        <v>4330</v>
      </c>
      <c r="H441">
        <v>2023</v>
      </c>
      <c r="I441" s="1" t="s">
        <v>8355</v>
      </c>
      <c r="J441" s="1" t="s">
        <v>8356</v>
      </c>
    </row>
    <row r="442" spans="1:10" x14ac:dyDescent="0.3">
      <c r="A442" s="1" t="s">
        <v>890</v>
      </c>
      <c r="B442" s="1" t="s">
        <v>8</v>
      </c>
      <c r="C442" s="2">
        <v>45533.881392071758</v>
      </c>
      <c r="D442" s="2">
        <v>45526.640810185185</v>
      </c>
      <c r="E442" s="2">
        <v>45527.690822870369</v>
      </c>
      <c r="F442" s="1" t="s">
        <v>3021</v>
      </c>
      <c r="G442" s="1" t="s">
        <v>4333</v>
      </c>
      <c r="H442">
        <v>2023</v>
      </c>
      <c r="I442" s="1" t="s">
        <v>8357</v>
      </c>
      <c r="J442" s="1" t="s">
        <v>8358</v>
      </c>
    </row>
    <row r="443" spans="1:10" x14ac:dyDescent="0.3">
      <c r="A443" s="1" t="s">
        <v>892</v>
      </c>
      <c r="B443" s="1" t="s">
        <v>8</v>
      </c>
      <c r="C443" s="2">
        <v>45533.881416493059</v>
      </c>
      <c r="D443" s="2">
        <v>45526.640856481485</v>
      </c>
      <c r="E443" s="2">
        <v>45527.690824351848</v>
      </c>
      <c r="F443" s="1" t="s">
        <v>3021</v>
      </c>
      <c r="G443" s="1" t="s">
        <v>4336</v>
      </c>
      <c r="H443">
        <v>2024</v>
      </c>
      <c r="I443" s="1" t="s">
        <v>8359</v>
      </c>
      <c r="J443" s="1" t="s">
        <v>8360</v>
      </c>
    </row>
    <row r="444" spans="1:10" x14ac:dyDescent="0.3">
      <c r="A444" s="1" t="s">
        <v>894</v>
      </c>
      <c r="B444" s="1" t="s">
        <v>8</v>
      </c>
      <c r="C444" s="2">
        <v>45533.881463206017</v>
      </c>
      <c r="D444" s="2">
        <v>45526.640914351854</v>
      </c>
      <c r="E444" s="2">
        <v>45527.690667141207</v>
      </c>
      <c r="F444" s="1" t="s">
        <v>3021</v>
      </c>
      <c r="G444" s="1" t="s">
        <v>4339</v>
      </c>
      <c r="H444">
        <v>2024</v>
      </c>
      <c r="I444" s="1" t="s">
        <v>8361</v>
      </c>
      <c r="J444" s="1" t="s">
        <v>8362</v>
      </c>
    </row>
    <row r="445" spans="1:10" x14ac:dyDescent="0.3">
      <c r="A445" s="1" t="s">
        <v>896</v>
      </c>
      <c r="B445" s="1" t="s">
        <v>8</v>
      </c>
      <c r="C445" s="2">
        <v>45533.881555960645</v>
      </c>
      <c r="D445" s="2">
        <v>45526.641018518516</v>
      </c>
      <c r="E445" s="2">
        <v>45527.690824652775</v>
      </c>
      <c r="F445" s="1" t="s">
        <v>3021</v>
      </c>
      <c r="G445" s="1" t="s">
        <v>4342</v>
      </c>
      <c r="H445">
        <v>2024</v>
      </c>
      <c r="I445" s="1" t="s">
        <v>8363</v>
      </c>
      <c r="J445" s="1" t="s">
        <v>8364</v>
      </c>
    </row>
    <row r="446" spans="1:10" x14ac:dyDescent="0.3">
      <c r="A446" s="1" t="s">
        <v>898</v>
      </c>
      <c r="B446" s="1" t="s">
        <v>8</v>
      </c>
      <c r="C446" s="2">
        <v>45533.881586215277</v>
      </c>
      <c r="D446" s="2">
        <v>45526.640960648147</v>
      </c>
      <c r="E446" s="2">
        <v>45527.690666354167</v>
      </c>
      <c r="F446" s="1" t="s">
        <v>3021</v>
      </c>
      <c r="G446" s="1" t="s">
        <v>4345</v>
      </c>
      <c r="H446">
        <v>2024</v>
      </c>
      <c r="I446" s="1" t="s">
        <v>8365</v>
      </c>
      <c r="J446" s="1" t="s">
        <v>8366</v>
      </c>
    </row>
    <row r="447" spans="1:10" x14ac:dyDescent="0.3">
      <c r="A447" s="1" t="s">
        <v>900</v>
      </c>
      <c r="B447" s="1" t="s">
        <v>8</v>
      </c>
      <c r="C447" s="2">
        <v>45533.881592152778</v>
      </c>
      <c r="D447" s="2">
        <v>45526.641122685185</v>
      </c>
      <c r="E447" s="2">
        <v>45527.690668773146</v>
      </c>
      <c r="F447" s="1" t="s">
        <v>3021</v>
      </c>
      <c r="G447" s="1" t="s">
        <v>4348</v>
      </c>
      <c r="H447">
        <v>2024</v>
      </c>
      <c r="I447" s="1" t="s">
        <v>8367</v>
      </c>
      <c r="J447" s="1" t="s">
        <v>8368</v>
      </c>
    </row>
    <row r="448" spans="1:10" x14ac:dyDescent="0.3">
      <c r="A448" s="1" t="s">
        <v>902</v>
      </c>
      <c r="B448" s="1" t="s">
        <v>8</v>
      </c>
      <c r="C448" s="2">
        <v>45533.881618171297</v>
      </c>
      <c r="D448" s="2">
        <v>45526.641064814816</v>
      </c>
      <c r="E448" s="2">
        <v>45527.690667465278</v>
      </c>
      <c r="F448" s="1" t="s">
        <v>3021</v>
      </c>
      <c r="G448" s="1" t="s">
        <v>4351</v>
      </c>
      <c r="H448">
        <v>2024</v>
      </c>
      <c r="I448" s="1" t="s">
        <v>8369</v>
      </c>
      <c r="J448" s="1" t="s">
        <v>8370</v>
      </c>
    </row>
    <row r="449" spans="1:10" x14ac:dyDescent="0.3">
      <c r="A449" s="1" t="s">
        <v>904</v>
      </c>
      <c r="B449" s="1" t="s">
        <v>8</v>
      </c>
      <c r="C449" s="2">
        <v>45533.881633344907</v>
      </c>
      <c r="D449" s="2">
        <v>45526.641168981485</v>
      </c>
      <c r="E449" s="2">
        <v>45527.690668287039</v>
      </c>
      <c r="F449" s="1" t="s">
        <v>3021</v>
      </c>
      <c r="G449" s="1" t="s">
        <v>4354</v>
      </c>
      <c r="H449">
        <v>2024</v>
      </c>
      <c r="I449" s="1" t="s">
        <v>8371</v>
      </c>
      <c r="J449" s="1" t="s">
        <v>8372</v>
      </c>
    </row>
    <row r="450" spans="1:10" x14ac:dyDescent="0.3">
      <c r="A450" s="1" t="s">
        <v>906</v>
      </c>
      <c r="B450" s="1" t="s">
        <v>8</v>
      </c>
      <c r="C450" s="2">
        <v>45533.881653472221</v>
      </c>
      <c r="D450" s="2">
        <v>45526.641273148147</v>
      </c>
      <c r="E450" s="2">
        <v>45527.690669282405</v>
      </c>
      <c r="F450" s="1" t="s">
        <v>3021</v>
      </c>
      <c r="G450" s="1" t="s">
        <v>4357</v>
      </c>
      <c r="H450">
        <v>2024</v>
      </c>
      <c r="I450" s="1" t="s">
        <v>8373</v>
      </c>
      <c r="J450" s="1" t="s">
        <v>8374</v>
      </c>
    </row>
    <row r="451" spans="1:10" x14ac:dyDescent="0.3">
      <c r="A451" s="1" t="s">
        <v>908</v>
      </c>
      <c r="B451" s="1" t="s">
        <v>8</v>
      </c>
      <c r="C451" s="2">
        <v>45533.881685682871</v>
      </c>
      <c r="D451" s="2">
        <v>45526.641215277778</v>
      </c>
      <c r="E451" s="2">
        <v>45527.690669039352</v>
      </c>
      <c r="F451" s="1" t="s">
        <v>3021</v>
      </c>
      <c r="G451" s="1" t="s">
        <v>4360</v>
      </c>
      <c r="H451">
        <v>2024</v>
      </c>
      <c r="I451" s="1" t="s">
        <v>8375</v>
      </c>
      <c r="J451" s="1" t="s">
        <v>8376</v>
      </c>
    </row>
    <row r="452" spans="1:10" x14ac:dyDescent="0.3">
      <c r="A452" s="1" t="s">
        <v>910</v>
      </c>
      <c r="B452" s="1" t="s">
        <v>8</v>
      </c>
      <c r="C452" s="2">
        <v>45533.881715937503</v>
      </c>
      <c r="D452" s="2">
        <v>45526.641319444447</v>
      </c>
      <c r="E452" s="2">
        <v>45527.690669768519</v>
      </c>
      <c r="F452" s="1" t="s">
        <v>3021</v>
      </c>
      <c r="G452" s="1" t="s">
        <v>4363</v>
      </c>
      <c r="H452">
        <v>2024</v>
      </c>
      <c r="I452" s="1" t="s">
        <v>8377</v>
      </c>
      <c r="J452" s="1" t="s">
        <v>8378</v>
      </c>
    </row>
    <row r="453" spans="1:10" x14ac:dyDescent="0.3">
      <c r="A453" s="1" t="s">
        <v>912</v>
      </c>
      <c r="B453" s="1" t="s">
        <v>8</v>
      </c>
      <c r="C453" s="2">
        <v>45533.881736944444</v>
      </c>
      <c r="D453" s="2">
        <v>45526.641365740739</v>
      </c>
      <c r="E453" s="2">
        <v>45527.690672719909</v>
      </c>
      <c r="F453" s="1" t="s">
        <v>3021</v>
      </c>
      <c r="G453" s="1" t="s">
        <v>4366</v>
      </c>
      <c r="H453">
        <v>2024</v>
      </c>
      <c r="I453" s="1" t="s">
        <v>8379</v>
      </c>
      <c r="J453" s="1" t="s">
        <v>8380</v>
      </c>
    </row>
    <row r="454" spans="1:10" x14ac:dyDescent="0.3">
      <c r="A454" s="1" t="s">
        <v>914</v>
      </c>
      <c r="B454" s="1" t="s">
        <v>8</v>
      </c>
      <c r="C454" s="2">
        <v>45533.881773680558</v>
      </c>
      <c r="D454" s="2">
        <v>45526.641423611109</v>
      </c>
      <c r="E454" s="2">
        <v>45527.690825740741</v>
      </c>
      <c r="F454" s="1" t="s">
        <v>3021</v>
      </c>
      <c r="G454" s="1" t="s">
        <v>4369</v>
      </c>
      <c r="H454">
        <v>2024</v>
      </c>
      <c r="I454" s="1" t="s">
        <v>8381</v>
      </c>
      <c r="J454" s="1" t="s">
        <v>8382</v>
      </c>
    </row>
    <row r="455" spans="1:10" x14ac:dyDescent="0.3">
      <c r="A455" s="1" t="s">
        <v>916</v>
      </c>
      <c r="B455" s="1" t="s">
        <v>8</v>
      </c>
      <c r="C455" s="2">
        <v>45533.881802627315</v>
      </c>
      <c r="D455" s="2">
        <v>45526.641469907408</v>
      </c>
      <c r="E455" s="2">
        <v>45527.690671458331</v>
      </c>
      <c r="F455" s="1" t="s">
        <v>3021</v>
      </c>
      <c r="G455" s="1" t="s">
        <v>4372</v>
      </c>
      <c r="H455">
        <v>2024</v>
      </c>
      <c r="I455" s="1" t="s">
        <v>8383</v>
      </c>
      <c r="J455" s="1" t="s">
        <v>8384</v>
      </c>
    </row>
    <row r="456" spans="1:10" x14ac:dyDescent="0.3">
      <c r="A456" s="1" t="s">
        <v>918</v>
      </c>
      <c r="B456" s="1" t="s">
        <v>8</v>
      </c>
      <c r="C456" s="2">
        <v>45533.881811574072</v>
      </c>
      <c r="D456" s="2">
        <v>45526.641516203701</v>
      </c>
      <c r="E456" s="2">
        <v>45527.690826157406</v>
      </c>
      <c r="F456" s="1" t="s">
        <v>3021</v>
      </c>
      <c r="G456" s="1" t="s">
        <v>4375</v>
      </c>
      <c r="H456">
        <v>2024</v>
      </c>
      <c r="I456" s="1" t="s">
        <v>8385</v>
      </c>
      <c r="J456" s="1" t="s">
        <v>8386</v>
      </c>
    </row>
    <row r="457" spans="1:10" x14ac:dyDescent="0.3">
      <c r="A457" s="1" t="s">
        <v>920</v>
      </c>
      <c r="B457" s="1" t="s">
        <v>8</v>
      </c>
      <c r="C457" s="2">
        <v>45533.881871620368</v>
      </c>
      <c r="D457" s="2">
        <v>45526.641574074078</v>
      </c>
      <c r="E457" s="2">
        <v>45527.690826689817</v>
      </c>
      <c r="F457" s="1" t="s">
        <v>3021</v>
      </c>
      <c r="G457" s="1" t="s">
        <v>4378</v>
      </c>
      <c r="H457">
        <v>2024</v>
      </c>
      <c r="I457" s="1" t="s">
        <v>8387</v>
      </c>
      <c r="J457" s="1" t="s">
        <v>8388</v>
      </c>
    </row>
    <row r="458" spans="1:10" x14ac:dyDescent="0.3">
      <c r="A458" s="1" t="s">
        <v>922</v>
      </c>
      <c r="B458" s="1" t="s">
        <v>8</v>
      </c>
      <c r="C458" s="2">
        <v>45533.881911215278</v>
      </c>
      <c r="D458" s="2">
        <v>45526.64162037037</v>
      </c>
      <c r="E458" s="2">
        <v>45527.690675057871</v>
      </c>
      <c r="F458" s="1" t="s">
        <v>3021</v>
      </c>
      <c r="G458" s="1" t="s">
        <v>4381</v>
      </c>
      <c r="H458">
        <v>2024</v>
      </c>
      <c r="I458" s="1" t="s">
        <v>8389</v>
      </c>
      <c r="J458" s="1" t="s">
        <v>8390</v>
      </c>
    </row>
    <row r="459" spans="1:10" x14ac:dyDescent="0.3">
      <c r="A459" s="1" t="s">
        <v>924</v>
      </c>
      <c r="B459" s="1" t="s">
        <v>8</v>
      </c>
      <c r="C459" s="2">
        <v>45533.881940023151</v>
      </c>
      <c r="D459" s="2">
        <v>45526.64166666667</v>
      </c>
      <c r="E459" s="2">
        <v>45527.690673657409</v>
      </c>
      <c r="F459" s="1" t="s">
        <v>3021</v>
      </c>
      <c r="G459" s="1" t="s">
        <v>4384</v>
      </c>
      <c r="H459">
        <v>2024</v>
      </c>
      <c r="I459" s="1" t="s">
        <v>8391</v>
      </c>
      <c r="J459" s="1" t="s">
        <v>8392</v>
      </c>
    </row>
    <row r="460" spans="1:10" x14ac:dyDescent="0.3">
      <c r="A460" s="1" t="s">
        <v>926</v>
      </c>
      <c r="B460" s="1" t="s">
        <v>8</v>
      </c>
      <c r="C460" s="2">
        <v>45533.881987407411</v>
      </c>
      <c r="D460" s="2">
        <v>45526.641724537039</v>
      </c>
      <c r="E460" s="2">
        <v>45527.690674351848</v>
      </c>
      <c r="F460" s="1" t="s">
        <v>3021</v>
      </c>
      <c r="G460" s="1" t="s">
        <v>4387</v>
      </c>
      <c r="H460">
        <v>2024</v>
      </c>
      <c r="I460" s="1" t="s">
        <v>8393</v>
      </c>
      <c r="J460" s="1" t="s">
        <v>8394</v>
      </c>
    </row>
    <row r="461" spans="1:10" x14ac:dyDescent="0.3">
      <c r="A461" s="1" t="s">
        <v>928</v>
      </c>
      <c r="B461" s="1" t="s">
        <v>8</v>
      </c>
      <c r="C461" s="2">
        <v>45533.882012453701</v>
      </c>
      <c r="D461" s="2">
        <v>45526.641793981478</v>
      </c>
      <c r="E461" s="2">
        <v>45527.690827002312</v>
      </c>
      <c r="F461" s="1" t="s">
        <v>3021</v>
      </c>
      <c r="G461" s="1" t="s">
        <v>4390</v>
      </c>
      <c r="H461">
        <v>2024</v>
      </c>
      <c r="I461" s="1" t="s">
        <v>8395</v>
      </c>
      <c r="J461" s="1" t="s">
        <v>8396</v>
      </c>
    </row>
    <row r="462" spans="1:10" x14ac:dyDescent="0.3">
      <c r="A462" s="1" t="s">
        <v>930</v>
      </c>
      <c r="B462" s="1" t="s">
        <v>8</v>
      </c>
      <c r="C462" s="2">
        <v>45533.882041979166</v>
      </c>
      <c r="D462" s="2">
        <v>45526.641840277778</v>
      </c>
      <c r="E462" s="2">
        <v>45527.690827349536</v>
      </c>
      <c r="F462" s="1" t="s">
        <v>3021</v>
      </c>
      <c r="G462" s="1" t="s">
        <v>4393</v>
      </c>
      <c r="H462">
        <v>2023</v>
      </c>
      <c r="I462" s="1" t="s">
        <v>8397</v>
      </c>
      <c r="J462" s="1" t="s">
        <v>8398</v>
      </c>
    </row>
    <row r="463" spans="1:10" x14ac:dyDescent="0.3">
      <c r="A463" s="1" t="s">
        <v>932</v>
      </c>
      <c r="B463" s="1" t="s">
        <v>8</v>
      </c>
      <c r="C463" s="2">
        <v>45533.882062418983</v>
      </c>
      <c r="D463" s="2">
        <v>45526.641886574071</v>
      </c>
      <c r="E463" s="2">
        <v>45527.69067546296</v>
      </c>
      <c r="F463" s="1" t="s">
        <v>3021</v>
      </c>
      <c r="G463" s="1" t="s">
        <v>4396</v>
      </c>
      <c r="H463">
        <v>2024</v>
      </c>
      <c r="I463" s="1" t="s">
        <v>8399</v>
      </c>
      <c r="J463" s="1" t="s">
        <v>8400</v>
      </c>
    </row>
    <row r="464" spans="1:10" x14ac:dyDescent="0.3">
      <c r="A464" s="1" t="s">
        <v>934</v>
      </c>
      <c r="B464" s="1" t="s">
        <v>8</v>
      </c>
      <c r="C464" s="2">
        <v>45533.882128564816</v>
      </c>
      <c r="D464" s="2">
        <v>45526.641956018517</v>
      </c>
      <c r="E464" s="2">
        <v>45527.690678310188</v>
      </c>
      <c r="F464" s="1" t="s">
        <v>3021</v>
      </c>
      <c r="G464" s="1" t="s">
        <v>4399</v>
      </c>
      <c r="H464">
        <v>2024</v>
      </c>
      <c r="I464" s="1" t="s">
        <v>8401</v>
      </c>
      <c r="J464" s="1" t="s">
        <v>8402</v>
      </c>
    </row>
    <row r="465" spans="1:10" x14ac:dyDescent="0.3">
      <c r="A465" s="1" t="s">
        <v>936</v>
      </c>
      <c r="B465" s="1" t="s">
        <v>8</v>
      </c>
      <c r="C465" s="2">
        <v>45533.882153726852</v>
      </c>
      <c r="D465" s="2">
        <v>45526.642002314817</v>
      </c>
      <c r="E465" s="2">
        <v>45527.690677604165</v>
      </c>
      <c r="F465" s="1" t="s">
        <v>3021</v>
      </c>
      <c r="G465" s="1" t="s">
        <v>4402</v>
      </c>
      <c r="H465">
        <v>2024</v>
      </c>
      <c r="I465" s="1" t="s">
        <v>8403</v>
      </c>
      <c r="J465" s="1" t="s">
        <v>8404</v>
      </c>
    </row>
    <row r="466" spans="1:10" x14ac:dyDescent="0.3">
      <c r="A466" s="1" t="s">
        <v>938</v>
      </c>
      <c r="B466" s="1" t="s">
        <v>8</v>
      </c>
      <c r="C466" s="2">
        <v>45533.882179375003</v>
      </c>
      <c r="D466" s="2">
        <v>45526.642048611109</v>
      </c>
      <c r="E466" s="2">
        <v>45527.690679004627</v>
      </c>
      <c r="F466" s="1" t="s">
        <v>3021</v>
      </c>
      <c r="G466" s="1" t="s">
        <v>4405</v>
      </c>
      <c r="H466">
        <v>2024</v>
      </c>
      <c r="I466" s="1" t="s">
        <v>8405</v>
      </c>
      <c r="J466" s="1" t="s">
        <v>8406</v>
      </c>
    </row>
    <row r="467" spans="1:10" x14ac:dyDescent="0.3">
      <c r="A467" s="1" t="s">
        <v>940</v>
      </c>
      <c r="B467" s="1" t="s">
        <v>8</v>
      </c>
      <c r="C467" s="2">
        <v>45533.882190671298</v>
      </c>
      <c r="D467" s="2">
        <v>45526.642094907409</v>
      </c>
      <c r="E467" s="2">
        <v>45527.690680798609</v>
      </c>
      <c r="F467" s="1" t="s">
        <v>3021</v>
      </c>
      <c r="G467" s="1" t="s">
        <v>4407</v>
      </c>
      <c r="H467">
        <v>2024</v>
      </c>
      <c r="I467" s="1" t="s">
        <v>8407</v>
      </c>
      <c r="J467" s="1" t="s">
        <v>8408</v>
      </c>
    </row>
    <row r="468" spans="1:10" x14ac:dyDescent="0.3">
      <c r="A468" s="1" t="s">
        <v>942</v>
      </c>
      <c r="B468" s="1" t="s">
        <v>8</v>
      </c>
      <c r="C468" s="2">
        <v>45533.882224988425</v>
      </c>
      <c r="D468" s="2">
        <v>45526.642152777778</v>
      </c>
      <c r="E468" s="2">
        <v>45527.690827754632</v>
      </c>
      <c r="F468" s="1" t="s">
        <v>3021</v>
      </c>
      <c r="G468" s="1" t="s">
        <v>4410</v>
      </c>
      <c r="H468">
        <v>2023</v>
      </c>
      <c r="I468" s="1" t="s">
        <v>8409</v>
      </c>
      <c r="J468" s="1" t="s">
        <v>8410</v>
      </c>
    </row>
    <row r="469" spans="1:10" x14ac:dyDescent="0.3">
      <c r="A469" s="1" t="s">
        <v>944</v>
      </c>
      <c r="B469" s="1" t="s">
        <v>8</v>
      </c>
      <c r="C469" s="2">
        <v>45533.88225357639</v>
      </c>
      <c r="D469" s="2">
        <v>45526.642199074071</v>
      </c>
      <c r="E469" s="2">
        <v>45527.690828078703</v>
      </c>
      <c r="F469" s="1" t="s">
        <v>3021</v>
      </c>
      <c r="G469" s="1" t="s">
        <v>4413</v>
      </c>
      <c r="H469">
        <v>2024</v>
      </c>
      <c r="I469" s="1" t="s">
        <v>8411</v>
      </c>
      <c r="J469" s="1" t="s">
        <v>8412</v>
      </c>
    </row>
    <row r="470" spans="1:10" x14ac:dyDescent="0.3">
      <c r="A470" s="1" t="s">
        <v>946</v>
      </c>
      <c r="B470" s="1" t="s">
        <v>8</v>
      </c>
      <c r="C470" s="2">
        <v>45533.882277453704</v>
      </c>
      <c r="D470" s="2">
        <v>45526.64234953704</v>
      </c>
      <c r="E470" s="2">
        <v>45527.690680543979</v>
      </c>
      <c r="F470" s="1" t="s">
        <v>3021</v>
      </c>
      <c r="G470" s="1" t="s">
        <v>4416</v>
      </c>
      <c r="H470">
        <v>2024</v>
      </c>
      <c r="I470" s="1" t="s">
        <v>8413</v>
      </c>
      <c r="J470" s="1" t="s">
        <v>8414</v>
      </c>
    </row>
    <row r="471" spans="1:10" x14ac:dyDescent="0.3">
      <c r="A471" s="1" t="s">
        <v>948</v>
      </c>
      <c r="B471" s="1" t="s">
        <v>8</v>
      </c>
      <c r="C471" s="2">
        <v>45533.882306932872</v>
      </c>
      <c r="D471" s="2">
        <v>45526.642256944448</v>
      </c>
      <c r="E471" s="2">
        <v>45527.690679965279</v>
      </c>
      <c r="F471" s="1" t="s">
        <v>3021</v>
      </c>
      <c r="G471" s="1" t="s">
        <v>4419</v>
      </c>
      <c r="H471">
        <v>2024</v>
      </c>
      <c r="I471" s="1" t="s">
        <v>8415</v>
      </c>
      <c r="J471" s="1" t="s">
        <v>8416</v>
      </c>
    </row>
    <row r="472" spans="1:10" x14ac:dyDescent="0.3">
      <c r="A472" s="1" t="s">
        <v>950</v>
      </c>
      <c r="B472" s="1" t="s">
        <v>8</v>
      </c>
      <c r="C472" s="2">
        <v>45533.882337060182</v>
      </c>
      <c r="D472" s="2">
        <v>45526.64230324074</v>
      </c>
      <c r="E472" s="2">
        <v>45527.690828483799</v>
      </c>
      <c r="F472" s="1" t="s">
        <v>3021</v>
      </c>
      <c r="G472" s="1" t="s">
        <v>4422</v>
      </c>
      <c r="H472">
        <v>2024</v>
      </c>
      <c r="I472" s="1" t="s">
        <v>8417</v>
      </c>
      <c r="J472" s="1" t="s">
        <v>8418</v>
      </c>
    </row>
    <row r="473" spans="1:10" x14ac:dyDescent="0.3">
      <c r="A473" s="1" t="s">
        <v>952</v>
      </c>
      <c r="B473" s="1" t="s">
        <v>8</v>
      </c>
      <c r="C473" s="2">
        <v>45533.882392060186</v>
      </c>
      <c r="D473" s="2">
        <v>45526.642407407409</v>
      </c>
      <c r="E473" s="2">
        <v>45527.690681666667</v>
      </c>
      <c r="F473" s="1" t="s">
        <v>3021</v>
      </c>
      <c r="G473" s="1" t="s">
        <v>4425</v>
      </c>
      <c r="H473">
        <v>2024</v>
      </c>
      <c r="I473" s="1" t="s">
        <v>8419</v>
      </c>
      <c r="J473" s="1" t="s">
        <v>8420</v>
      </c>
    </row>
    <row r="474" spans="1:10" x14ac:dyDescent="0.3">
      <c r="A474" s="1" t="s">
        <v>954</v>
      </c>
      <c r="B474" s="1" t="s">
        <v>8</v>
      </c>
      <c r="C474" s="2">
        <v>45533.882432928243</v>
      </c>
      <c r="D474" s="2">
        <v>45526.642465277779</v>
      </c>
      <c r="E474" s="2">
        <v>45527.690682777778</v>
      </c>
      <c r="F474" s="1" t="s">
        <v>3021</v>
      </c>
      <c r="G474" s="1" t="s">
        <v>4428</v>
      </c>
      <c r="H474">
        <v>2024</v>
      </c>
      <c r="I474" s="1" t="s">
        <v>8421</v>
      </c>
      <c r="J474" s="1" t="s">
        <v>8422</v>
      </c>
    </row>
    <row r="475" spans="1:10" x14ac:dyDescent="0.3">
      <c r="A475" s="1" t="s">
        <v>956</v>
      </c>
      <c r="B475" s="1" t="s">
        <v>8</v>
      </c>
      <c r="C475" s="2">
        <v>45533.88246134259</v>
      </c>
      <c r="D475" s="2">
        <v>45526.642511574071</v>
      </c>
      <c r="E475" s="2">
        <v>45527.690683761575</v>
      </c>
      <c r="F475" s="1" t="s">
        <v>3021</v>
      </c>
      <c r="G475" s="1" t="s">
        <v>4431</v>
      </c>
      <c r="H475">
        <v>2024</v>
      </c>
      <c r="I475" s="1" t="s">
        <v>8423</v>
      </c>
      <c r="J475" s="1" t="s">
        <v>8424</v>
      </c>
    </row>
    <row r="476" spans="1:10" x14ac:dyDescent="0.3">
      <c r="A476" s="1" t="s">
        <v>958</v>
      </c>
      <c r="B476" s="1" t="s">
        <v>8</v>
      </c>
      <c r="C476" s="2">
        <v>45533.882476226849</v>
      </c>
      <c r="D476" s="2">
        <v>45526.642557870371</v>
      </c>
      <c r="E476" s="2">
        <v>45527.690684942128</v>
      </c>
      <c r="F476" s="1" t="s">
        <v>3021</v>
      </c>
      <c r="G476" s="1" t="s">
        <v>4434</v>
      </c>
      <c r="H476">
        <v>2024</v>
      </c>
      <c r="I476" s="1" t="s">
        <v>8425</v>
      </c>
      <c r="J476" s="1" t="s">
        <v>8426</v>
      </c>
    </row>
    <row r="477" spans="1:10" x14ac:dyDescent="0.3">
      <c r="A477" s="1" t="s">
        <v>960</v>
      </c>
      <c r="B477" s="1" t="s">
        <v>8</v>
      </c>
      <c r="C477" s="2">
        <v>45533.882497916667</v>
      </c>
      <c r="D477" s="2">
        <v>45526.642604166664</v>
      </c>
      <c r="E477" s="2">
        <v>45527.690685740738</v>
      </c>
      <c r="F477" s="1" t="s">
        <v>3021</v>
      </c>
      <c r="G477" s="1" t="s">
        <v>4437</v>
      </c>
      <c r="H477">
        <v>2024</v>
      </c>
      <c r="I477" s="1" t="s">
        <v>8427</v>
      </c>
      <c r="J477" s="1" t="s">
        <v>8428</v>
      </c>
    </row>
    <row r="478" spans="1:10" x14ac:dyDescent="0.3">
      <c r="A478" s="1" t="s">
        <v>962</v>
      </c>
      <c r="B478" s="1" t="s">
        <v>8</v>
      </c>
      <c r="C478" s="2">
        <v>45533.882517048609</v>
      </c>
      <c r="D478" s="2">
        <v>45526.64266203704</v>
      </c>
      <c r="E478" s="2">
        <v>45527.690686967595</v>
      </c>
      <c r="F478" s="1" t="s">
        <v>3021</v>
      </c>
      <c r="G478" s="1" t="s">
        <v>4440</v>
      </c>
      <c r="H478">
        <v>2024</v>
      </c>
      <c r="I478" s="1" t="s">
        <v>8429</v>
      </c>
      <c r="J478" s="1" t="s">
        <v>8430</v>
      </c>
    </row>
    <row r="479" spans="1:10" x14ac:dyDescent="0.3">
      <c r="A479" s="1" t="s">
        <v>964</v>
      </c>
      <c r="B479" s="1" t="s">
        <v>8</v>
      </c>
      <c r="C479" s="2">
        <v>45533.8825296875</v>
      </c>
      <c r="D479" s="2">
        <v>45526.64271990741</v>
      </c>
      <c r="E479" s="2">
        <v>45527.69082891204</v>
      </c>
      <c r="F479" s="1" t="s">
        <v>3021</v>
      </c>
      <c r="G479" s="1" t="s">
        <v>4443</v>
      </c>
      <c r="H479">
        <v>2024</v>
      </c>
      <c r="I479" s="1" t="s">
        <v>8431</v>
      </c>
      <c r="J479" s="1" t="s">
        <v>8432</v>
      </c>
    </row>
    <row r="480" spans="1:10" x14ac:dyDescent="0.3">
      <c r="A480" s="1" t="s">
        <v>966</v>
      </c>
      <c r="B480" s="1" t="s">
        <v>8</v>
      </c>
      <c r="C480" s="2">
        <v>45533.882560694445</v>
      </c>
      <c r="D480" s="2">
        <v>45526.642789351848</v>
      </c>
      <c r="E480" s="2">
        <v>45527.690687245369</v>
      </c>
      <c r="F480" s="1" t="s">
        <v>3021</v>
      </c>
      <c r="G480" s="1" t="s">
        <v>4446</v>
      </c>
      <c r="H480">
        <v>2024</v>
      </c>
      <c r="I480" s="1" t="s">
        <v>8433</v>
      </c>
      <c r="J480" s="1" t="s">
        <v>8434</v>
      </c>
    </row>
    <row r="481" spans="1:10" x14ac:dyDescent="0.3">
      <c r="A481" s="1" t="s">
        <v>968</v>
      </c>
      <c r="B481" s="1" t="s">
        <v>8</v>
      </c>
      <c r="C481" s="2">
        <v>45533.882591608795</v>
      </c>
      <c r="D481" s="2">
        <v>45526.642835648148</v>
      </c>
      <c r="E481" s="2">
        <v>45527.690685474539</v>
      </c>
      <c r="F481" s="1" t="s">
        <v>3021</v>
      </c>
      <c r="G481" s="1" t="s">
        <v>4449</v>
      </c>
      <c r="H481">
        <v>2023</v>
      </c>
      <c r="I481" s="1" t="s">
        <v>8435</v>
      </c>
      <c r="J481" s="1" t="s">
        <v>8436</v>
      </c>
    </row>
    <row r="482" spans="1:10" x14ac:dyDescent="0.3">
      <c r="A482" s="1" t="s">
        <v>970</v>
      </c>
      <c r="B482" s="1" t="s">
        <v>8</v>
      </c>
      <c r="C482" s="2">
        <v>45533.8826284838</v>
      </c>
      <c r="D482" s="2">
        <v>45526.642893518518</v>
      </c>
      <c r="E482" s="2">
        <v>45527.69068777778</v>
      </c>
      <c r="F482" s="1" t="s">
        <v>3021</v>
      </c>
      <c r="G482" s="1" t="s">
        <v>4452</v>
      </c>
      <c r="H482">
        <v>2023</v>
      </c>
      <c r="I482" s="1" t="s">
        <v>8437</v>
      </c>
      <c r="J482" s="1" t="s">
        <v>8438</v>
      </c>
    </row>
    <row r="483" spans="1:10" x14ac:dyDescent="0.3">
      <c r="A483" s="1" t="s">
        <v>972</v>
      </c>
      <c r="B483" s="1" t="s">
        <v>8</v>
      </c>
      <c r="C483" s="2">
        <v>45533.882638877316</v>
      </c>
      <c r="D483" s="2">
        <v>45526.642939814818</v>
      </c>
      <c r="E483" s="2">
        <v>45527.690829907406</v>
      </c>
      <c r="F483" s="1" t="s">
        <v>3021</v>
      </c>
      <c r="G483" s="1" t="s">
        <v>4455</v>
      </c>
      <c r="H483">
        <v>2024</v>
      </c>
      <c r="I483" s="1" t="s">
        <v>8439</v>
      </c>
      <c r="J483" s="1" t="s">
        <v>8440</v>
      </c>
    </row>
    <row r="484" spans="1:10" x14ac:dyDescent="0.3">
      <c r="A484" s="1" t="s">
        <v>974</v>
      </c>
      <c r="B484" s="1" t="s">
        <v>8</v>
      </c>
      <c r="C484" s="2">
        <v>45533.882664537035</v>
      </c>
      <c r="D484" s="2">
        <v>45526.642997685187</v>
      </c>
      <c r="E484" s="2">
        <v>45527.69083122685</v>
      </c>
      <c r="F484" s="1" t="s">
        <v>3021</v>
      </c>
      <c r="G484" s="1" t="s">
        <v>4458</v>
      </c>
      <c r="H484">
        <v>2024</v>
      </c>
      <c r="I484" s="1" t="s">
        <v>8441</v>
      </c>
      <c r="J484" s="1" t="s">
        <v>8442</v>
      </c>
    </row>
    <row r="485" spans="1:10" x14ac:dyDescent="0.3">
      <c r="A485" s="1" t="s">
        <v>976</v>
      </c>
      <c r="B485" s="1" t="s">
        <v>8</v>
      </c>
      <c r="C485" s="2">
        <v>45533.882686817131</v>
      </c>
      <c r="D485" s="2">
        <v>45526.643043981479</v>
      </c>
      <c r="E485" s="2">
        <v>45527.690688495371</v>
      </c>
      <c r="F485" s="1" t="s">
        <v>3021</v>
      </c>
      <c r="G485" s="1" t="s">
        <v>4461</v>
      </c>
      <c r="H485">
        <v>2024</v>
      </c>
      <c r="I485" s="1" t="s">
        <v>8443</v>
      </c>
      <c r="J485" s="1" t="s">
        <v>8444</v>
      </c>
    </row>
    <row r="486" spans="1:10" x14ac:dyDescent="0.3">
      <c r="A486" s="1" t="s">
        <v>978</v>
      </c>
      <c r="B486" s="1" t="s">
        <v>8</v>
      </c>
      <c r="C486" s="2">
        <v>45533.882697233799</v>
      </c>
      <c r="D486" s="2">
        <v>45526.643101851849</v>
      </c>
      <c r="E486" s="2">
        <v>45527.690690659721</v>
      </c>
      <c r="F486" s="1" t="s">
        <v>3021</v>
      </c>
      <c r="G486" s="1" t="s">
        <v>4463</v>
      </c>
      <c r="H486">
        <v>2024</v>
      </c>
      <c r="I486" s="1" t="s">
        <v>8445</v>
      </c>
      <c r="J486" s="1" t="s">
        <v>8446</v>
      </c>
    </row>
    <row r="487" spans="1:10" x14ac:dyDescent="0.3">
      <c r="A487" s="1" t="s">
        <v>980</v>
      </c>
      <c r="B487" s="1" t="s">
        <v>8</v>
      </c>
      <c r="C487" s="2">
        <v>45533.882728738427</v>
      </c>
      <c r="D487" s="2">
        <v>45526.643148148149</v>
      </c>
      <c r="E487" s="2">
        <v>45527.690689687501</v>
      </c>
      <c r="F487" s="1" t="s">
        <v>3021</v>
      </c>
      <c r="G487" s="1" t="s">
        <v>4466</v>
      </c>
      <c r="H487">
        <v>2024</v>
      </c>
      <c r="I487" s="1" t="s">
        <v>8447</v>
      </c>
      <c r="J487" s="1" t="s">
        <v>8448</v>
      </c>
    </row>
    <row r="488" spans="1:10" x14ac:dyDescent="0.3">
      <c r="A488" s="1" t="s">
        <v>982</v>
      </c>
      <c r="B488" s="1" t="s">
        <v>8</v>
      </c>
      <c r="C488" s="2">
        <v>45533.882744745373</v>
      </c>
      <c r="D488" s="2">
        <v>45526.643206018518</v>
      </c>
      <c r="E488" s="2">
        <v>45527.690831516207</v>
      </c>
      <c r="F488" s="1" t="s">
        <v>3021</v>
      </c>
      <c r="G488" s="1" t="s">
        <v>4469</v>
      </c>
      <c r="H488">
        <v>2024</v>
      </c>
      <c r="I488" s="1" t="s">
        <v>8449</v>
      </c>
      <c r="J488" s="1" t="s">
        <v>8450</v>
      </c>
    </row>
    <row r="489" spans="1:10" x14ac:dyDescent="0.3">
      <c r="A489" s="1" t="s">
        <v>984</v>
      </c>
      <c r="B489" s="1" t="s">
        <v>8</v>
      </c>
      <c r="C489" s="2">
        <v>45533.882760740744</v>
      </c>
      <c r="D489" s="2">
        <v>45526.643252314818</v>
      </c>
      <c r="E489" s="2">
        <v>45527.690692465279</v>
      </c>
      <c r="F489" s="1" t="s">
        <v>3021</v>
      </c>
      <c r="G489" s="1" t="s">
        <v>4472</v>
      </c>
      <c r="H489">
        <v>2024</v>
      </c>
      <c r="I489" s="1" t="s">
        <v>8451</v>
      </c>
      <c r="J489" s="1" t="s">
        <v>8452</v>
      </c>
    </row>
    <row r="490" spans="1:10" x14ac:dyDescent="0.3">
      <c r="A490" s="1" t="s">
        <v>986</v>
      </c>
      <c r="B490" s="1" t="s">
        <v>8</v>
      </c>
      <c r="C490" s="2">
        <v>45533.882846006942</v>
      </c>
      <c r="D490" s="2">
        <v>45526.64329861111</v>
      </c>
      <c r="E490" s="2">
        <v>45527.690691203701</v>
      </c>
      <c r="F490" s="1" t="s">
        <v>3021</v>
      </c>
      <c r="G490" s="1" t="s">
        <v>4475</v>
      </c>
      <c r="H490">
        <v>2024</v>
      </c>
      <c r="I490" s="1" t="s">
        <v>8453</v>
      </c>
      <c r="J490" s="1" t="s">
        <v>8454</v>
      </c>
    </row>
    <row r="491" spans="1:10" x14ac:dyDescent="0.3">
      <c r="A491" s="1" t="s">
        <v>988</v>
      </c>
      <c r="B491" s="1" t="s">
        <v>8</v>
      </c>
      <c r="C491" s="2">
        <v>45533.882852499999</v>
      </c>
      <c r="D491" s="2">
        <v>45526.64335648148</v>
      </c>
      <c r="E491" s="2">
        <v>45527.690832152781</v>
      </c>
      <c r="F491" s="1" t="s">
        <v>3021</v>
      </c>
      <c r="G491" s="1" t="s">
        <v>4478</v>
      </c>
      <c r="H491">
        <v>2024</v>
      </c>
      <c r="I491" s="1" t="s">
        <v>8455</v>
      </c>
      <c r="J491" s="1" t="s">
        <v>8456</v>
      </c>
    </row>
    <row r="492" spans="1:10" x14ac:dyDescent="0.3">
      <c r="A492" s="1" t="s">
        <v>990</v>
      </c>
      <c r="B492" s="1" t="s">
        <v>8</v>
      </c>
      <c r="C492" s="2">
        <v>45533.882886736108</v>
      </c>
      <c r="D492" s="2">
        <v>45526.64340277778</v>
      </c>
      <c r="E492" s="2">
        <v>45527.690692708333</v>
      </c>
      <c r="F492" s="1" t="s">
        <v>3021</v>
      </c>
      <c r="G492" s="1" t="s">
        <v>4481</v>
      </c>
      <c r="H492">
        <v>2024</v>
      </c>
      <c r="I492" s="1" t="s">
        <v>8457</v>
      </c>
      <c r="J492" s="1" t="s">
        <v>8458</v>
      </c>
    </row>
    <row r="493" spans="1:10" x14ac:dyDescent="0.3">
      <c r="A493" s="1" t="s">
        <v>992</v>
      </c>
      <c r="B493" s="1" t="s">
        <v>8</v>
      </c>
      <c r="C493" s="2">
        <v>45533.88290960648</v>
      </c>
      <c r="D493" s="2">
        <v>45526.643518518518</v>
      </c>
      <c r="E493" s="2">
        <v>45527.690694097226</v>
      </c>
      <c r="F493" s="1" t="s">
        <v>3021</v>
      </c>
      <c r="G493" s="1" t="s">
        <v>4484</v>
      </c>
      <c r="H493">
        <v>2024</v>
      </c>
      <c r="I493" s="1" t="s">
        <v>8459</v>
      </c>
      <c r="J493" s="1" t="s">
        <v>8460</v>
      </c>
    </row>
    <row r="494" spans="1:10" x14ac:dyDescent="0.3">
      <c r="A494" s="1" t="s">
        <v>994</v>
      </c>
      <c r="B494" s="1" t="s">
        <v>8</v>
      </c>
      <c r="C494" s="2">
        <v>45533.882944120371</v>
      </c>
      <c r="D494" s="2">
        <v>45526.643460648149</v>
      </c>
      <c r="E494" s="2">
        <v>45527.690693622688</v>
      </c>
      <c r="F494" s="1" t="s">
        <v>3021</v>
      </c>
      <c r="G494" s="1" t="s">
        <v>4487</v>
      </c>
      <c r="H494">
        <v>2024</v>
      </c>
      <c r="I494" s="1" t="s">
        <v>8461</v>
      </c>
      <c r="J494" s="1" t="s">
        <v>8462</v>
      </c>
    </row>
    <row r="495" spans="1:10" x14ac:dyDescent="0.3">
      <c r="A495" s="1" t="s">
        <v>996</v>
      </c>
      <c r="B495" s="1" t="s">
        <v>8</v>
      </c>
      <c r="C495" s="2">
        <v>45533.882968449077</v>
      </c>
      <c r="D495" s="2">
        <v>45526.643564814818</v>
      </c>
      <c r="E495" s="2">
        <v>45527.690693356482</v>
      </c>
      <c r="F495" s="1" t="s">
        <v>3021</v>
      </c>
      <c r="G495" s="1" t="s">
        <v>4490</v>
      </c>
      <c r="H495">
        <v>2024</v>
      </c>
      <c r="I495" s="1" t="s">
        <v>8463</v>
      </c>
      <c r="J495" s="1" t="s">
        <v>8464</v>
      </c>
    </row>
    <row r="496" spans="1:10" x14ac:dyDescent="0.3">
      <c r="A496" s="1" t="s">
        <v>998</v>
      </c>
      <c r="B496" s="1" t="s">
        <v>8</v>
      </c>
      <c r="C496" s="2">
        <v>45533.882996793982</v>
      </c>
      <c r="D496" s="2">
        <v>45526.640185185184</v>
      </c>
      <c r="E496" s="2">
        <v>45527.690660011576</v>
      </c>
      <c r="F496" s="1" t="s">
        <v>3021</v>
      </c>
      <c r="G496" s="1" t="s">
        <v>4493</v>
      </c>
      <c r="H496">
        <v>2024</v>
      </c>
      <c r="I496" s="1" t="s">
        <v>8465</v>
      </c>
      <c r="J496" s="1" t="s">
        <v>8466</v>
      </c>
    </row>
    <row r="497" spans="1:10" x14ac:dyDescent="0.3">
      <c r="A497" s="1" t="s">
        <v>1000</v>
      </c>
      <c r="B497" s="1" t="s">
        <v>8</v>
      </c>
      <c r="C497" s="2">
        <v>45533.883024479168</v>
      </c>
      <c r="D497" s="2">
        <v>45526.643622685187</v>
      </c>
      <c r="E497" s="2">
        <v>45527.690832627311</v>
      </c>
      <c r="F497" s="1" t="s">
        <v>3021</v>
      </c>
      <c r="G497" s="1" t="s">
        <v>4496</v>
      </c>
      <c r="H497">
        <v>2024</v>
      </c>
      <c r="I497" s="1" t="s">
        <v>8467</v>
      </c>
      <c r="J497" s="1" t="s">
        <v>8468</v>
      </c>
    </row>
    <row r="498" spans="1:10" x14ac:dyDescent="0.3">
      <c r="A498" s="1" t="s">
        <v>1002</v>
      </c>
      <c r="B498" s="1" t="s">
        <v>8</v>
      </c>
      <c r="C498" s="2">
        <v>45533.883074479163</v>
      </c>
      <c r="D498" s="2">
        <v>45526.643726851849</v>
      </c>
      <c r="E498" s="2">
        <v>45527.690833194443</v>
      </c>
      <c r="F498" s="1" t="s">
        <v>3021</v>
      </c>
      <c r="G498" s="1" t="s">
        <v>4499</v>
      </c>
      <c r="H498">
        <v>2024</v>
      </c>
      <c r="I498" s="1" t="s">
        <v>8469</v>
      </c>
      <c r="J498" s="1" t="s">
        <v>8470</v>
      </c>
    </row>
    <row r="499" spans="1:10" x14ac:dyDescent="0.3">
      <c r="A499" s="1" t="s">
        <v>1004</v>
      </c>
      <c r="B499" s="1" t="s">
        <v>8</v>
      </c>
      <c r="C499" s="2">
        <v>45533.883091793985</v>
      </c>
      <c r="D499" s="2">
        <v>45526.643773148149</v>
      </c>
      <c r="E499" s="2">
        <v>45527.690833518522</v>
      </c>
      <c r="F499" s="1" t="s">
        <v>3021</v>
      </c>
      <c r="G499" s="1" t="s">
        <v>4502</v>
      </c>
      <c r="H499">
        <v>2024</v>
      </c>
      <c r="I499" s="1" t="s">
        <v>8471</v>
      </c>
      <c r="J499" s="1" t="s">
        <v>8472</v>
      </c>
    </row>
    <row r="500" spans="1:10" x14ac:dyDescent="0.3">
      <c r="A500" s="1" t="s">
        <v>1006</v>
      </c>
      <c r="B500" s="1" t="s">
        <v>8</v>
      </c>
      <c r="C500" s="2">
        <v>45533.883129282411</v>
      </c>
      <c r="D500" s="2">
        <v>45526.643819444442</v>
      </c>
      <c r="E500" s="2">
        <v>45527.690696400467</v>
      </c>
      <c r="F500" s="1" t="s">
        <v>3021</v>
      </c>
      <c r="G500" s="1" t="s">
        <v>4505</v>
      </c>
      <c r="H500">
        <v>2024</v>
      </c>
      <c r="I500" s="1" t="s">
        <v>8473</v>
      </c>
      <c r="J500" s="1" t="s">
        <v>8474</v>
      </c>
    </row>
    <row r="501" spans="1:10" x14ac:dyDescent="0.3">
      <c r="A501" s="1" t="s">
        <v>1008</v>
      </c>
      <c r="B501" s="1" t="s">
        <v>8</v>
      </c>
      <c r="C501" s="2">
        <v>45533.883149155095</v>
      </c>
      <c r="D501" s="2">
        <v>45526.643877314818</v>
      </c>
      <c r="E501" s="2">
        <v>45527.690834027781</v>
      </c>
      <c r="F501" s="1" t="s">
        <v>3021</v>
      </c>
      <c r="G501" s="1" t="s">
        <v>4507</v>
      </c>
      <c r="H501">
        <v>2024</v>
      </c>
      <c r="I501" s="1" t="s">
        <v>8475</v>
      </c>
      <c r="J501" s="1" t="s">
        <v>8476</v>
      </c>
    </row>
    <row r="502" spans="1:10" x14ac:dyDescent="0.3">
      <c r="A502" s="1" t="s">
        <v>1010</v>
      </c>
      <c r="B502" s="1" t="s">
        <v>8</v>
      </c>
      <c r="C502" s="2">
        <v>45533.883171412039</v>
      </c>
      <c r="D502" s="2">
        <v>45526.643923611111</v>
      </c>
      <c r="E502" s="2">
        <v>45527.690697835649</v>
      </c>
      <c r="F502" s="1" t="s">
        <v>3021</v>
      </c>
      <c r="G502" s="1" t="s">
        <v>4510</v>
      </c>
      <c r="H502">
        <v>2024</v>
      </c>
      <c r="I502" s="1" t="s">
        <v>8477</v>
      </c>
      <c r="J502" s="1" t="s">
        <v>8478</v>
      </c>
    </row>
    <row r="503" spans="1:10" x14ac:dyDescent="0.3">
      <c r="A503" s="1" t="s">
        <v>1012</v>
      </c>
      <c r="B503" s="1" t="s">
        <v>8</v>
      </c>
      <c r="C503" s="2">
        <v>45533.883200312499</v>
      </c>
      <c r="D503" s="2">
        <v>45526.64398148148</v>
      </c>
      <c r="E503" s="2">
        <v>45527.690834317131</v>
      </c>
      <c r="F503" s="1" t="s">
        <v>3021</v>
      </c>
      <c r="G503" s="1" t="s">
        <v>4513</v>
      </c>
      <c r="H503">
        <v>2024</v>
      </c>
      <c r="I503" s="1" t="s">
        <v>8479</v>
      </c>
      <c r="J503" s="1" t="s">
        <v>8480</v>
      </c>
    </row>
    <row r="504" spans="1:10" x14ac:dyDescent="0.3">
      <c r="A504" s="1" t="s">
        <v>1014</v>
      </c>
      <c r="B504" s="1" t="s">
        <v>8</v>
      </c>
      <c r="C504" s="2">
        <v>45533.883237638889</v>
      </c>
      <c r="D504" s="2">
        <v>45526.64403935185</v>
      </c>
      <c r="E504" s="2">
        <v>45527.690698078703</v>
      </c>
      <c r="F504" s="1" t="s">
        <v>3021</v>
      </c>
      <c r="G504" s="1" t="s">
        <v>4516</v>
      </c>
      <c r="H504">
        <v>2024</v>
      </c>
      <c r="I504" s="1" t="s">
        <v>8481</v>
      </c>
      <c r="J504" s="1" t="s">
        <v>8482</v>
      </c>
    </row>
    <row r="505" spans="1:10" x14ac:dyDescent="0.3">
      <c r="A505" s="1" t="s">
        <v>1016</v>
      </c>
      <c r="B505" s="1" t="s">
        <v>8</v>
      </c>
      <c r="C505" s="2">
        <v>45533.883278703703</v>
      </c>
      <c r="D505" s="2">
        <v>45526.644085648149</v>
      </c>
      <c r="E505" s="2">
        <v>45527.690834594905</v>
      </c>
      <c r="F505" s="1" t="s">
        <v>3021</v>
      </c>
      <c r="G505" s="1" t="s">
        <v>4518</v>
      </c>
      <c r="H505">
        <v>2024</v>
      </c>
      <c r="I505" s="1" t="s">
        <v>8483</v>
      </c>
      <c r="J505" s="1" t="s">
        <v>8484</v>
      </c>
    </row>
    <row r="506" spans="1:10" x14ac:dyDescent="0.3">
      <c r="A506" s="1" t="s">
        <v>1018</v>
      </c>
      <c r="B506" s="1" t="s">
        <v>8</v>
      </c>
      <c r="C506" s="2">
        <v>45533.883303530092</v>
      </c>
      <c r="D506" s="2">
        <v>45526.644143518519</v>
      </c>
      <c r="E506" s="2">
        <v>45527.690835196758</v>
      </c>
      <c r="F506" s="1" t="s">
        <v>3021</v>
      </c>
      <c r="G506" s="1" t="s">
        <v>4521</v>
      </c>
      <c r="H506">
        <v>2024</v>
      </c>
      <c r="I506" s="1" t="s">
        <v>8485</v>
      </c>
      <c r="J506" s="1" t="s">
        <v>8486</v>
      </c>
    </row>
    <row r="507" spans="1:10" x14ac:dyDescent="0.3">
      <c r="A507" s="1" t="s">
        <v>1020</v>
      </c>
      <c r="B507" s="1" t="s">
        <v>8</v>
      </c>
      <c r="C507" s="2">
        <v>45533.883329791664</v>
      </c>
      <c r="D507" s="2">
        <v>45526.644201388888</v>
      </c>
      <c r="E507" s="2">
        <v>45527.690726145833</v>
      </c>
      <c r="F507" s="1" t="s">
        <v>3021</v>
      </c>
      <c r="G507" s="1" t="s">
        <v>4524</v>
      </c>
      <c r="H507">
        <v>2024</v>
      </c>
      <c r="I507" s="1" t="s">
        <v>8487</v>
      </c>
      <c r="J507" s="1" t="s">
        <v>8488</v>
      </c>
    </row>
    <row r="508" spans="1:10" x14ac:dyDescent="0.3">
      <c r="A508" s="1" t="s">
        <v>1022</v>
      </c>
      <c r="B508" s="1" t="s">
        <v>8</v>
      </c>
      <c r="C508" s="2">
        <v>45533.883346145834</v>
      </c>
      <c r="D508" s="2">
        <v>45526.644259259258</v>
      </c>
      <c r="E508" s="2">
        <v>45527.690727384259</v>
      </c>
      <c r="F508" s="1" t="s">
        <v>3021</v>
      </c>
      <c r="G508" s="1" t="s">
        <v>4527</v>
      </c>
      <c r="H508">
        <v>2024</v>
      </c>
      <c r="I508" s="1" t="s">
        <v>8489</v>
      </c>
      <c r="J508" s="1" t="s">
        <v>8490</v>
      </c>
    </row>
    <row r="509" spans="1:10" x14ac:dyDescent="0.3">
      <c r="A509" s="1" t="s">
        <v>1024</v>
      </c>
      <c r="B509" s="1" t="s">
        <v>8</v>
      </c>
      <c r="C509" s="2">
        <v>45533.883369178242</v>
      </c>
      <c r="D509" s="2">
        <v>45526.644305555557</v>
      </c>
      <c r="E509" s="2">
        <v>45527.69072766204</v>
      </c>
      <c r="F509" s="1" t="s">
        <v>3021</v>
      </c>
      <c r="G509" s="1" t="s">
        <v>4530</v>
      </c>
      <c r="H509">
        <v>2024</v>
      </c>
      <c r="I509" s="1" t="s">
        <v>8491</v>
      </c>
      <c r="J509" s="1" t="s">
        <v>8492</v>
      </c>
    </row>
    <row r="510" spans="1:10" x14ac:dyDescent="0.3">
      <c r="A510" s="1" t="s">
        <v>1026</v>
      </c>
      <c r="B510" s="1" t="s">
        <v>8</v>
      </c>
      <c r="C510" s="2">
        <v>45533.883468391206</v>
      </c>
      <c r="D510" s="2">
        <v>45526.644363425927</v>
      </c>
      <c r="E510" s="2">
        <v>45527.690835497684</v>
      </c>
      <c r="F510" s="1" t="s">
        <v>3021</v>
      </c>
      <c r="G510" s="1" t="s">
        <v>4533</v>
      </c>
      <c r="H510">
        <v>2024</v>
      </c>
      <c r="I510" s="1" t="s">
        <v>8493</v>
      </c>
      <c r="J510" s="1" t="s">
        <v>8494</v>
      </c>
    </row>
    <row r="511" spans="1:10" x14ac:dyDescent="0.3">
      <c r="A511" s="1" t="s">
        <v>1028</v>
      </c>
      <c r="B511" s="1" t="s">
        <v>8</v>
      </c>
      <c r="C511" s="2">
        <v>45533.883508344908</v>
      </c>
      <c r="D511" s="2">
        <v>45526.644409722219</v>
      </c>
      <c r="E511" s="2">
        <v>45527.690728425929</v>
      </c>
      <c r="F511" s="1" t="s">
        <v>3021</v>
      </c>
      <c r="G511" s="1" t="s">
        <v>4536</v>
      </c>
      <c r="H511">
        <v>2024</v>
      </c>
      <c r="I511" s="1" t="s">
        <v>8495</v>
      </c>
      <c r="J511" s="1" t="s">
        <v>8496</v>
      </c>
    </row>
    <row r="512" spans="1:10" x14ac:dyDescent="0.3">
      <c r="A512" s="1" t="s">
        <v>1030</v>
      </c>
      <c r="B512" s="1" t="s">
        <v>8</v>
      </c>
      <c r="C512" s="2">
        <v>45533.883528483799</v>
      </c>
      <c r="D512" s="2">
        <v>45526.644467592596</v>
      </c>
      <c r="E512" s="2">
        <v>45527.690835787034</v>
      </c>
      <c r="F512" s="1" t="s">
        <v>3021</v>
      </c>
      <c r="G512" s="1" t="s">
        <v>4539</v>
      </c>
      <c r="H512">
        <v>2024</v>
      </c>
      <c r="I512" s="1" t="s">
        <v>8497</v>
      </c>
      <c r="J512" s="1" t="s">
        <v>8498</v>
      </c>
    </row>
    <row r="513" spans="1:10" x14ac:dyDescent="0.3">
      <c r="A513" s="1" t="s">
        <v>1032</v>
      </c>
      <c r="B513" s="1" t="s">
        <v>8</v>
      </c>
      <c r="C513" s="2">
        <v>45533.883553402775</v>
      </c>
      <c r="D513" s="2">
        <v>45526.644525462965</v>
      </c>
      <c r="E513" s="2">
        <v>45527.690729444446</v>
      </c>
      <c r="F513" s="1" t="s">
        <v>3021</v>
      </c>
      <c r="G513" s="1" t="s">
        <v>4542</v>
      </c>
      <c r="H513">
        <v>2024</v>
      </c>
      <c r="I513" s="1" t="s">
        <v>8499</v>
      </c>
      <c r="J513" s="1" t="s">
        <v>8500</v>
      </c>
    </row>
    <row r="514" spans="1:10" x14ac:dyDescent="0.3">
      <c r="A514" s="1" t="s">
        <v>1034</v>
      </c>
      <c r="B514" s="1" t="s">
        <v>8</v>
      </c>
      <c r="C514" s="2">
        <v>45533.88358115741</v>
      </c>
      <c r="D514" s="2">
        <v>45526.644583333335</v>
      </c>
      <c r="E514" s="2">
        <v>45527.690730706017</v>
      </c>
      <c r="F514" s="1" t="s">
        <v>3021</v>
      </c>
      <c r="G514" s="1" t="s">
        <v>4545</v>
      </c>
      <c r="H514">
        <v>2024</v>
      </c>
      <c r="I514" s="1" t="s">
        <v>8501</v>
      </c>
      <c r="J514" s="1" t="s">
        <v>8502</v>
      </c>
    </row>
    <row r="515" spans="1:10" x14ac:dyDescent="0.3">
      <c r="A515" s="1" t="s">
        <v>1036</v>
      </c>
      <c r="B515" s="1" t="s">
        <v>8</v>
      </c>
      <c r="C515" s="2">
        <v>45533.883629201388</v>
      </c>
      <c r="D515" s="2">
        <v>45526.644641203704</v>
      </c>
      <c r="E515" s="2">
        <v>45527.690733715281</v>
      </c>
      <c r="F515" s="1" t="s">
        <v>3021</v>
      </c>
      <c r="G515" s="1" t="s">
        <v>4548</v>
      </c>
      <c r="H515">
        <v>2023</v>
      </c>
      <c r="I515" s="1" t="s">
        <v>8503</v>
      </c>
      <c r="J515" s="1" t="s">
        <v>8504</v>
      </c>
    </row>
    <row r="516" spans="1:10" x14ac:dyDescent="0.3">
      <c r="A516" s="1" t="s">
        <v>1038</v>
      </c>
      <c r="B516" s="1" t="s">
        <v>8</v>
      </c>
      <c r="C516" s="2">
        <v>45533.883639641201</v>
      </c>
      <c r="D516" s="2">
        <v>45526.644687499997</v>
      </c>
      <c r="E516" s="2">
        <v>45527.690836122689</v>
      </c>
      <c r="F516" s="1" t="s">
        <v>3021</v>
      </c>
      <c r="G516" s="1" t="s">
        <v>4551</v>
      </c>
      <c r="H516">
        <v>2024</v>
      </c>
      <c r="I516" s="1" t="s">
        <v>8505</v>
      </c>
      <c r="J516" s="1" t="s">
        <v>8506</v>
      </c>
    </row>
    <row r="517" spans="1:10" x14ac:dyDescent="0.3">
      <c r="A517" s="1" t="s">
        <v>1040</v>
      </c>
      <c r="B517" s="1" t="s">
        <v>8</v>
      </c>
      <c r="C517" s="2">
        <v>45533.88364994213</v>
      </c>
      <c r="D517" s="2">
        <v>45526.644814814812</v>
      </c>
      <c r="E517" s="2">
        <v>45527.690837870374</v>
      </c>
      <c r="F517" s="1" t="s">
        <v>3021</v>
      </c>
      <c r="G517" s="1" t="s">
        <v>4554</v>
      </c>
      <c r="H517">
        <v>2024</v>
      </c>
      <c r="I517" s="1" t="s">
        <v>8507</v>
      </c>
      <c r="J517" s="1" t="s">
        <v>8508</v>
      </c>
    </row>
    <row r="518" spans="1:10" x14ac:dyDescent="0.3">
      <c r="A518" s="1" t="s">
        <v>1042</v>
      </c>
      <c r="B518" s="1" t="s">
        <v>8</v>
      </c>
      <c r="C518" s="2">
        <v>45533.883713819443</v>
      </c>
      <c r="D518" s="2">
        <v>45526.644861111112</v>
      </c>
      <c r="E518" s="2">
        <v>45527.690734849537</v>
      </c>
      <c r="F518" s="1" t="s">
        <v>3021</v>
      </c>
      <c r="G518" s="1" t="s">
        <v>4557</v>
      </c>
      <c r="H518">
        <v>2023</v>
      </c>
      <c r="I518" s="1" t="s">
        <v>8509</v>
      </c>
      <c r="J518" s="1" t="s">
        <v>8510</v>
      </c>
    </row>
    <row r="519" spans="1:10" x14ac:dyDescent="0.3">
      <c r="A519" s="1" t="s">
        <v>1044</v>
      </c>
      <c r="B519" s="1" t="s">
        <v>8</v>
      </c>
      <c r="C519" s="2">
        <v>45533.883734074072</v>
      </c>
      <c r="D519" s="2">
        <v>45526.644745370373</v>
      </c>
      <c r="E519" s="2">
        <v>45527.690836643516</v>
      </c>
      <c r="F519" s="1" t="s">
        <v>3021</v>
      </c>
      <c r="G519" s="1" t="s">
        <v>4559</v>
      </c>
      <c r="H519">
        <v>2024</v>
      </c>
      <c r="I519" s="1" t="s">
        <v>8511</v>
      </c>
      <c r="J519" s="1" t="s">
        <v>8512</v>
      </c>
    </row>
    <row r="520" spans="1:10" x14ac:dyDescent="0.3">
      <c r="A520" s="1" t="s">
        <v>1046</v>
      </c>
      <c r="B520" s="1" t="s">
        <v>8</v>
      </c>
      <c r="C520" s="2">
        <v>45533.883764004633</v>
      </c>
      <c r="D520" s="2">
        <v>45526.64503472222</v>
      </c>
      <c r="E520" s="2">
        <v>45527.690738634257</v>
      </c>
      <c r="F520" s="1" t="s">
        <v>3021</v>
      </c>
      <c r="G520" s="1" t="s">
        <v>4562</v>
      </c>
      <c r="H520">
        <v>2024</v>
      </c>
      <c r="I520" s="1" t="s">
        <v>8513</v>
      </c>
      <c r="J520" s="1" t="s">
        <v>8514</v>
      </c>
    </row>
    <row r="521" spans="1:10" x14ac:dyDescent="0.3">
      <c r="A521" s="1" t="s">
        <v>1048</v>
      </c>
      <c r="B521" s="1" t="s">
        <v>8</v>
      </c>
      <c r="C521" s="2">
        <v>45533.883828460646</v>
      </c>
      <c r="D521" s="2">
        <v>45526.645104166666</v>
      </c>
      <c r="E521" s="2">
        <v>45527.69083821759</v>
      </c>
      <c r="F521" s="1" t="s">
        <v>3021</v>
      </c>
      <c r="G521" s="1" t="s">
        <v>4565</v>
      </c>
      <c r="H521">
        <v>2024</v>
      </c>
      <c r="I521" s="1" t="s">
        <v>8515</v>
      </c>
      <c r="J521" s="1" t="s">
        <v>8516</v>
      </c>
    </row>
    <row r="522" spans="1:10" x14ac:dyDescent="0.3">
      <c r="A522" s="1" t="s">
        <v>1050</v>
      </c>
      <c r="B522" s="1" t="s">
        <v>8</v>
      </c>
      <c r="C522" s="2">
        <v>45533.883868217592</v>
      </c>
      <c r="D522" s="2">
        <v>45526.645150462966</v>
      </c>
      <c r="E522" s="2">
        <v>45527.690740891201</v>
      </c>
      <c r="F522" s="1" t="s">
        <v>3021</v>
      </c>
      <c r="G522" s="1" t="s">
        <v>4568</v>
      </c>
      <c r="H522">
        <v>2024</v>
      </c>
      <c r="I522" s="1" t="s">
        <v>8517</v>
      </c>
      <c r="J522" s="1" t="s">
        <v>8518</v>
      </c>
    </row>
    <row r="523" spans="1:10" x14ac:dyDescent="0.3">
      <c r="A523" s="1" t="s">
        <v>1052</v>
      </c>
      <c r="B523" s="1" t="s">
        <v>8</v>
      </c>
      <c r="C523" s="2">
        <v>45533.883899479166</v>
      </c>
      <c r="D523" s="2">
        <v>45526.645208333335</v>
      </c>
      <c r="E523" s="2">
        <v>45527.690739490739</v>
      </c>
      <c r="F523" s="1" t="s">
        <v>3021</v>
      </c>
      <c r="G523" s="1" t="s">
        <v>4571</v>
      </c>
      <c r="H523">
        <v>2024</v>
      </c>
      <c r="I523" s="1" t="s">
        <v>8519</v>
      </c>
      <c r="J523" s="1" t="s">
        <v>8520</v>
      </c>
    </row>
    <row r="524" spans="1:10" x14ac:dyDescent="0.3">
      <c r="A524" s="1" t="s">
        <v>1054</v>
      </c>
      <c r="B524" s="1" t="s">
        <v>8</v>
      </c>
      <c r="C524" s="2">
        <v>45533.883923831017</v>
      </c>
      <c r="D524" s="2">
        <v>45526.645266203705</v>
      </c>
      <c r="E524" s="2">
        <v>45527.690738958336</v>
      </c>
      <c r="F524" s="1" t="s">
        <v>3021</v>
      </c>
      <c r="G524" s="1" t="s">
        <v>4574</v>
      </c>
      <c r="H524">
        <v>2024</v>
      </c>
      <c r="I524" s="1" t="s">
        <v>8521</v>
      </c>
      <c r="J524" s="1" t="s">
        <v>8522</v>
      </c>
    </row>
    <row r="525" spans="1:10" x14ac:dyDescent="0.3">
      <c r="A525" s="1" t="s">
        <v>1056</v>
      </c>
      <c r="B525" s="1" t="s">
        <v>8</v>
      </c>
      <c r="C525" s="2">
        <v>45533.883932245371</v>
      </c>
      <c r="D525" s="2">
        <v>45526.645324074074</v>
      </c>
      <c r="E525" s="2">
        <v>45527.69083861111</v>
      </c>
      <c r="F525" s="1" t="s">
        <v>3021</v>
      </c>
      <c r="G525" s="1" t="s">
        <v>4577</v>
      </c>
      <c r="H525">
        <v>2024</v>
      </c>
      <c r="I525" s="1" t="s">
        <v>8523</v>
      </c>
      <c r="J525" s="1" t="s">
        <v>8524</v>
      </c>
    </row>
    <row r="526" spans="1:10" x14ac:dyDescent="0.3">
      <c r="A526" s="1" t="s">
        <v>1058</v>
      </c>
      <c r="B526" s="1" t="s">
        <v>8</v>
      </c>
      <c r="C526" s="2">
        <v>45533.88399170139</v>
      </c>
      <c r="D526" s="2">
        <v>45526.645381944443</v>
      </c>
      <c r="E526" s="2">
        <v>45527.690743634259</v>
      </c>
      <c r="F526" s="1" t="s">
        <v>3021</v>
      </c>
      <c r="G526" s="1" t="s">
        <v>4580</v>
      </c>
      <c r="H526">
        <v>2024</v>
      </c>
      <c r="I526" s="1" t="s">
        <v>8525</v>
      </c>
      <c r="J526" s="1" t="s">
        <v>8526</v>
      </c>
    </row>
    <row r="527" spans="1:10" x14ac:dyDescent="0.3">
      <c r="A527" s="1" t="s">
        <v>1060</v>
      </c>
      <c r="B527" s="1" t="s">
        <v>8</v>
      </c>
      <c r="C527" s="2">
        <v>45533.884003391206</v>
      </c>
      <c r="D527" s="2">
        <v>45526.645439814813</v>
      </c>
      <c r="E527" s="2">
        <v>45527.69074204861</v>
      </c>
      <c r="F527" s="1" t="s">
        <v>3021</v>
      </c>
      <c r="G527" s="1" t="s">
        <v>4583</v>
      </c>
      <c r="H527">
        <v>2024</v>
      </c>
      <c r="I527" s="1" t="s">
        <v>8527</v>
      </c>
      <c r="J527" s="1" t="s">
        <v>8528</v>
      </c>
    </row>
    <row r="528" spans="1:10" x14ac:dyDescent="0.3">
      <c r="A528" s="1" t="s">
        <v>1062</v>
      </c>
      <c r="B528" s="1" t="s">
        <v>8</v>
      </c>
      <c r="C528" s="2">
        <v>45533.88401347222</v>
      </c>
      <c r="D528" s="2">
        <v>45526.645497685182</v>
      </c>
      <c r="E528" s="2">
        <v>45527.69074416667</v>
      </c>
      <c r="F528" s="1" t="s">
        <v>3021</v>
      </c>
      <c r="G528" s="1" t="s">
        <v>4586</v>
      </c>
      <c r="H528">
        <v>2024</v>
      </c>
      <c r="I528" s="1" t="s">
        <v>8529</v>
      </c>
      <c r="J528" s="1" t="s">
        <v>8530</v>
      </c>
    </row>
    <row r="529" spans="1:10" x14ac:dyDescent="0.3">
      <c r="A529" s="1" t="s">
        <v>1064</v>
      </c>
      <c r="B529" s="1" t="s">
        <v>8</v>
      </c>
      <c r="C529" s="2">
        <v>45533.8840365625</v>
      </c>
      <c r="D529" s="2">
        <v>45526.645555555559</v>
      </c>
      <c r="E529" s="2">
        <v>45527.690742407409</v>
      </c>
      <c r="F529" s="1" t="s">
        <v>3021</v>
      </c>
      <c r="G529" s="1" t="s">
        <v>4589</v>
      </c>
      <c r="H529">
        <v>2024</v>
      </c>
      <c r="I529" s="1" t="s">
        <v>8531</v>
      </c>
      <c r="J529" s="1" t="s">
        <v>8532</v>
      </c>
    </row>
    <row r="530" spans="1:10" x14ac:dyDescent="0.3">
      <c r="A530" s="1" t="s">
        <v>1066</v>
      </c>
      <c r="B530" s="1" t="s">
        <v>8</v>
      </c>
      <c r="C530" s="2">
        <v>45533.884048831016</v>
      </c>
      <c r="D530" s="2">
        <v>45526.64565972222</v>
      </c>
      <c r="E530" s="2">
        <v>45527.690746261571</v>
      </c>
      <c r="F530" s="1" t="s">
        <v>3021</v>
      </c>
      <c r="G530" s="1" t="s">
        <v>4591</v>
      </c>
      <c r="H530">
        <v>2024</v>
      </c>
      <c r="I530" s="1" t="s">
        <v>8533</v>
      </c>
      <c r="J530" s="1" t="s">
        <v>8534</v>
      </c>
    </row>
    <row r="531" spans="1:10" x14ac:dyDescent="0.3">
      <c r="A531" s="1" t="s">
        <v>1068</v>
      </c>
      <c r="B531" s="1" t="s">
        <v>8</v>
      </c>
      <c r="C531" s="2">
        <v>45533.884078958334</v>
      </c>
      <c r="D531" s="2">
        <v>45526.645613425928</v>
      </c>
      <c r="E531" s="2">
        <v>45527.690743877312</v>
      </c>
      <c r="F531" s="1" t="s">
        <v>3021</v>
      </c>
      <c r="G531" s="1" t="s">
        <v>4594</v>
      </c>
      <c r="H531">
        <v>2024</v>
      </c>
      <c r="I531" s="1" t="s">
        <v>8535</v>
      </c>
      <c r="J531" s="1" t="s">
        <v>8536</v>
      </c>
    </row>
    <row r="532" spans="1:10" x14ac:dyDescent="0.3">
      <c r="A532" s="1" t="s">
        <v>1070</v>
      </c>
      <c r="B532" s="1" t="s">
        <v>8</v>
      </c>
      <c r="C532" s="2">
        <v>45533.884096192131</v>
      </c>
      <c r="D532" s="2">
        <v>45526.64571759259</v>
      </c>
      <c r="E532" s="2">
        <v>45527.690746828703</v>
      </c>
      <c r="F532" s="1" t="s">
        <v>3021</v>
      </c>
      <c r="G532" s="1" t="s">
        <v>4597</v>
      </c>
      <c r="H532">
        <v>2024</v>
      </c>
      <c r="I532" s="1" t="s">
        <v>8537</v>
      </c>
      <c r="J532" s="1" t="s">
        <v>8538</v>
      </c>
    </row>
    <row r="533" spans="1:10" x14ac:dyDescent="0.3">
      <c r="A533" s="1" t="s">
        <v>1072</v>
      </c>
      <c r="B533" s="1" t="s">
        <v>8</v>
      </c>
      <c r="C533" s="2">
        <v>45533.884111979169</v>
      </c>
      <c r="D533" s="2">
        <v>45526.645775462966</v>
      </c>
      <c r="E533" s="2">
        <v>45527.690746539352</v>
      </c>
      <c r="F533" s="1" t="s">
        <v>3021</v>
      </c>
      <c r="G533" s="1" t="s">
        <v>4600</v>
      </c>
      <c r="H533">
        <v>2024</v>
      </c>
      <c r="I533" s="1" t="s">
        <v>8539</v>
      </c>
      <c r="J533" s="1" t="s">
        <v>8540</v>
      </c>
    </row>
    <row r="534" spans="1:10" x14ac:dyDescent="0.3">
      <c r="A534" s="1" t="s">
        <v>1074</v>
      </c>
      <c r="B534" s="1" t="s">
        <v>8</v>
      </c>
      <c r="C534" s="2">
        <v>45533.884133611115</v>
      </c>
      <c r="D534" s="2">
        <v>45526.645833333336</v>
      </c>
      <c r="E534" s="2">
        <v>45527.690750092595</v>
      </c>
      <c r="F534" s="1" t="s">
        <v>3021</v>
      </c>
      <c r="G534" s="1" t="s">
        <v>4603</v>
      </c>
      <c r="H534">
        <v>2023</v>
      </c>
      <c r="I534" s="1" t="s">
        <v>8541</v>
      </c>
      <c r="J534" s="1" t="s">
        <v>8542</v>
      </c>
    </row>
    <row r="535" spans="1:10" x14ac:dyDescent="0.3">
      <c r="A535" s="1" t="s">
        <v>1076</v>
      </c>
      <c r="B535" s="1" t="s">
        <v>8</v>
      </c>
      <c r="C535" s="2">
        <v>45533.884157534725</v>
      </c>
      <c r="D535" s="2">
        <v>45526.645891203705</v>
      </c>
      <c r="E535" s="2">
        <v>45527.690838877315</v>
      </c>
      <c r="F535" s="1" t="s">
        <v>3021</v>
      </c>
      <c r="G535" s="1" t="s">
        <v>4606</v>
      </c>
      <c r="H535">
        <v>2024</v>
      </c>
      <c r="I535" s="1" t="s">
        <v>8543</v>
      </c>
      <c r="J535" s="1" t="s">
        <v>8544</v>
      </c>
    </row>
    <row r="536" spans="1:10" x14ac:dyDescent="0.3">
      <c r="A536" s="1" t="s">
        <v>1078</v>
      </c>
      <c r="B536" s="1" t="s">
        <v>8</v>
      </c>
      <c r="C536" s="2">
        <v>45533.88418011574</v>
      </c>
      <c r="D536" s="2">
        <v>45526.645960648151</v>
      </c>
      <c r="E536" s="2">
        <v>45527.69074849537</v>
      </c>
      <c r="F536" s="1" t="s">
        <v>3021</v>
      </c>
      <c r="G536" s="1" t="s">
        <v>4609</v>
      </c>
      <c r="H536">
        <v>2024</v>
      </c>
      <c r="I536" s="1" t="s">
        <v>8545</v>
      </c>
      <c r="J536" s="1" t="s">
        <v>8546</v>
      </c>
    </row>
    <row r="537" spans="1:10" x14ac:dyDescent="0.3">
      <c r="A537" s="1" t="s">
        <v>1080</v>
      </c>
      <c r="B537" s="1" t="s">
        <v>8</v>
      </c>
      <c r="C537" s="2">
        <v>45533.884188946759</v>
      </c>
      <c r="D537" s="2">
        <v>45526.646018518521</v>
      </c>
      <c r="E537" s="2">
        <v>45527.690839120369</v>
      </c>
      <c r="F537" s="1" t="s">
        <v>3021</v>
      </c>
      <c r="G537" s="1" t="s">
        <v>4612</v>
      </c>
      <c r="H537">
        <v>2024</v>
      </c>
      <c r="I537" s="1" t="s">
        <v>8547</v>
      </c>
      <c r="J537" s="1" t="s">
        <v>8548</v>
      </c>
    </row>
    <row r="538" spans="1:10" x14ac:dyDescent="0.3">
      <c r="A538" s="1" t="s">
        <v>1082</v>
      </c>
      <c r="B538" s="1" t="s">
        <v>8</v>
      </c>
      <c r="C538" s="2">
        <v>45533.884214027777</v>
      </c>
      <c r="D538" s="2">
        <v>45526.644918981481</v>
      </c>
      <c r="E538" s="2">
        <v>45527.690736608798</v>
      </c>
      <c r="F538" s="1" t="s">
        <v>3021</v>
      </c>
      <c r="G538" s="1" t="s">
        <v>4615</v>
      </c>
      <c r="H538">
        <v>2023</v>
      </c>
      <c r="I538" s="1" t="s">
        <v>8549</v>
      </c>
      <c r="J538" s="1" t="s">
        <v>8550</v>
      </c>
    </row>
    <row r="539" spans="1:10" x14ac:dyDescent="0.3">
      <c r="A539" s="1" t="s">
        <v>1084</v>
      </c>
      <c r="B539" s="1" t="s">
        <v>8</v>
      </c>
      <c r="C539" s="2">
        <v>45533.884224699075</v>
      </c>
      <c r="D539" s="2">
        <v>45526.644988425927</v>
      </c>
      <c r="E539" s="2">
        <v>45527.690738252313</v>
      </c>
      <c r="F539" s="1" t="s">
        <v>3021</v>
      </c>
      <c r="G539" s="1" t="s">
        <v>4618</v>
      </c>
      <c r="H539">
        <v>2024</v>
      </c>
      <c r="I539" s="1" t="s">
        <v>8551</v>
      </c>
      <c r="J539" s="1" t="s">
        <v>8552</v>
      </c>
    </row>
    <row r="540" spans="1:10" x14ac:dyDescent="0.3">
      <c r="A540" s="1" t="s">
        <v>1086</v>
      </c>
      <c r="B540" s="1" t="s">
        <v>8</v>
      </c>
      <c r="C540" s="2">
        <v>45533.88429386574</v>
      </c>
      <c r="D540" s="2">
        <v>45526.646134259259</v>
      </c>
      <c r="E540" s="2">
        <v>45527.690750335649</v>
      </c>
      <c r="F540" s="1" t="s">
        <v>3021</v>
      </c>
      <c r="G540" s="1" t="s">
        <v>4621</v>
      </c>
      <c r="H540">
        <v>2024</v>
      </c>
      <c r="I540" s="1" t="s">
        <v>8553</v>
      </c>
      <c r="J540" s="1" t="s">
        <v>8554</v>
      </c>
    </row>
    <row r="541" spans="1:10" x14ac:dyDescent="0.3">
      <c r="A541" s="1" t="s">
        <v>1088</v>
      </c>
      <c r="B541" s="1" t="s">
        <v>8</v>
      </c>
      <c r="C541" s="2">
        <v>45533.884307708337</v>
      </c>
      <c r="D541" s="2">
        <v>45526.64607638889</v>
      </c>
      <c r="E541" s="2">
        <v>45527.690749814814</v>
      </c>
      <c r="F541" s="1" t="s">
        <v>3021</v>
      </c>
      <c r="G541" s="1" t="s">
        <v>4624</v>
      </c>
      <c r="H541">
        <v>2024</v>
      </c>
      <c r="I541" s="1" t="s">
        <v>8555</v>
      </c>
      <c r="J541" s="1" t="s">
        <v>8556</v>
      </c>
    </row>
    <row r="542" spans="1:10" x14ac:dyDescent="0.3">
      <c r="A542" s="1" t="s">
        <v>1090</v>
      </c>
      <c r="B542" s="1" t="s">
        <v>8</v>
      </c>
      <c r="C542" s="2">
        <v>45533.884327488428</v>
      </c>
      <c r="D542" s="2">
        <v>45526.646192129629</v>
      </c>
      <c r="E542" s="2">
        <v>45527.690751099537</v>
      </c>
      <c r="F542" s="1" t="s">
        <v>3021</v>
      </c>
      <c r="G542" s="1" t="s">
        <v>4627</v>
      </c>
      <c r="H542">
        <v>2024</v>
      </c>
      <c r="I542" s="1" t="s">
        <v>8557</v>
      </c>
      <c r="J542" s="1" t="s">
        <v>8558</v>
      </c>
    </row>
    <row r="543" spans="1:10" x14ac:dyDescent="0.3">
      <c r="A543" s="1" t="s">
        <v>1092</v>
      </c>
      <c r="B543" s="1" t="s">
        <v>8</v>
      </c>
      <c r="C543" s="2">
        <v>45533.884343611113</v>
      </c>
      <c r="D543" s="2">
        <v>45526.646238425928</v>
      </c>
      <c r="E543" s="2">
        <v>45527.690752245369</v>
      </c>
      <c r="F543" s="1" t="s">
        <v>3021</v>
      </c>
      <c r="G543" s="1" t="s">
        <v>4630</v>
      </c>
      <c r="H543">
        <v>2023</v>
      </c>
      <c r="I543" s="1" t="s">
        <v>8559</v>
      </c>
      <c r="J543" s="1" t="s">
        <v>8560</v>
      </c>
    </row>
    <row r="544" spans="1:10" x14ac:dyDescent="0.3">
      <c r="A544" s="1" t="s">
        <v>1094</v>
      </c>
      <c r="B544" s="1" t="s">
        <v>8</v>
      </c>
      <c r="C544" s="2">
        <v>45533.884376226852</v>
      </c>
      <c r="D544" s="2">
        <v>45526.646296296298</v>
      </c>
      <c r="E544" s="2">
        <v>45527.690839629628</v>
      </c>
      <c r="F544" s="1" t="s">
        <v>3021</v>
      </c>
      <c r="G544" s="1" t="s">
        <v>4633</v>
      </c>
      <c r="H544">
        <v>2024</v>
      </c>
      <c r="I544" s="1" t="s">
        <v>8561</v>
      </c>
      <c r="J544" s="1" t="s">
        <v>8562</v>
      </c>
    </row>
    <row r="545" spans="1:10" x14ac:dyDescent="0.3">
      <c r="A545" s="1" t="s">
        <v>1096</v>
      </c>
      <c r="B545" s="1" t="s">
        <v>8</v>
      </c>
      <c r="C545" s="2">
        <v>45533.884407141202</v>
      </c>
      <c r="D545" s="2">
        <v>45526.64634259259</v>
      </c>
      <c r="E545" s="2">
        <v>45527.690840520831</v>
      </c>
      <c r="F545" s="1" t="s">
        <v>3021</v>
      </c>
      <c r="G545" s="1" t="s">
        <v>4636</v>
      </c>
      <c r="H545">
        <v>2024</v>
      </c>
      <c r="I545" s="1" t="s">
        <v>8563</v>
      </c>
      <c r="J545" s="1" t="s">
        <v>8564</v>
      </c>
    </row>
    <row r="546" spans="1:10" x14ac:dyDescent="0.3">
      <c r="A546" s="1" t="s">
        <v>1098</v>
      </c>
      <c r="B546" s="1" t="s">
        <v>8</v>
      </c>
      <c r="C546" s="2">
        <v>45533.884455567131</v>
      </c>
      <c r="D546" s="2">
        <v>45526.64640046296</v>
      </c>
      <c r="E546" s="2">
        <v>45527.690754178242</v>
      </c>
      <c r="F546" s="1" t="s">
        <v>3021</v>
      </c>
      <c r="G546" s="1" t="s">
        <v>4639</v>
      </c>
      <c r="H546">
        <v>2024</v>
      </c>
      <c r="I546" s="1" t="s">
        <v>8565</v>
      </c>
      <c r="J546" s="1" t="s">
        <v>8566</v>
      </c>
    </row>
    <row r="547" spans="1:10" x14ac:dyDescent="0.3">
      <c r="A547" s="1" t="s">
        <v>1100</v>
      </c>
      <c r="B547" s="1" t="s">
        <v>8</v>
      </c>
      <c r="C547" s="2">
        <v>45533.884487222225</v>
      </c>
      <c r="D547" s="2">
        <v>45526.646435185183</v>
      </c>
      <c r="E547" s="2">
        <v>45527.690753923613</v>
      </c>
      <c r="F547" s="1" t="s">
        <v>3021</v>
      </c>
      <c r="G547" s="1" t="s">
        <v>4642</v>
      </c>
      <c r="H547">
        <v>2024</v>
      </c>
      <c r="I547" s="1" t="s">
        <v>8567</v>
      </c>
      <c r="J547" s="1" t="s">
        <v>8568</v>
      </c>
    </row>
    <row r="548" spans="1:10" x14ac:dyDescent="0.3">
      <c r="A548" s="1" t="s">
        <v>1102</v>
      </c>
      <c r="B548" s="1" t="s">
        <v>8</v>
      </c>
      <c r="C548" s="2">
        <v>45533.884510659722</v>
      </c>
      <c r="D548" s="2">
        <v>45526.646493055552</v>
      </c>
      <c r="E548" s="2">
        <v>45527.690753368057</v>
      </c>
      <c r="F548" s="1" t="s">
        <v>3021</v>
      </c>
      <c r="G548" s="1" t="s">
        <v>4645</v>
      </c>
      <c r="H548">
        <v>2024</v>
      </c>
      <c r="I548" s="1" t="s">
        <v>8569</v>
      </c>
      <c r="J548" s="1" t="s">
        <v>8570</v>
      </c>
    </row>
    <row r="549" spans="1:10" x14ac:dyDescent="0.3">
      <c r="A549" s="1" t="s">
        <v>1104</v>
      </c>
      <c r="B549" s="1" t="s">
        <v>8</v>
      </c>
      <c r="C549" s="2">
        <v>45533.884517442129</v>
      </c>
      <c r="D549" s="2">
        <v>45526.646539351852</v>
      </c>
      <c r="E549" s="2">
        <v>45527.690755821757</v>
      </c>
      <c r="F549" s="1" t="s">
        <v>3021</v>
      </c>
      <c r="G549" s="1" t="s">
        <v>4648</v>
      </c>
      <c r="H549">
        <v>2024</v>
      </c>
      <c r="I549" s="1" t="s">
        <v>8571</v>
      </c>
      <c r="J549" s="1" t="s">
        <v>8572</v>
      </c>
    </row>
    <row r="550" spans="1:10" x14ac:dyDescent="0.3">
      <c r="A550" s="1" t="s">
        <v>1106</v>
      </c>
      <c r="B550" s="1" t="s">
        <v>8</v>
      </c>
      <c r="C550" s="2">
        <v>45533.884532152777</v>
      </c>
      <c r="D550" s="2">
        <v>45526.646585648145</v>
      </c>
      <c r="E550" s="2">
        <v>45527.690762569444</v>
      </c>
      <c r="F550" s="1" t="s">
        <v>3021</v>
      </c>
      <c r="G550" s="1" t="s">
        <v>4651</v>
      </c>
      <c r="H550">
        <v>2024</v>
      </c>
      <c r="I550" s="1" t="s">
        <v>8573</v>
      </c>
      <c r="J550" s="1" t="s">
        <v>8574</v>
      </c>
    </row>
    <row r="551" spans="1:10" x14ac:dyDescent="0.3">
      <c r="A551" s="1" t="s">
        <v>1108</v>
      </c>
      <c r="B551" s="1" t="s">
        <v>8</v>
      </c>
      <c r="C551" s="2">
        <v>45533.88456121528</v>
      </c>
      <c r="D551" s="2">
        <v>45526.646689814814</v>
      </c>
      <c r="E551" s="2">
        <v>45527.69076164352</v>
      </c>
      <c r="F551" s="1" t="s">
        <v>3021</v>
      </c>
      <c r="G551" s="1" t="s">
        <v>4654</v>
      </c>
      <c r="H551">
        <v>2024</v>
      </c>
      <c r="I551" s="1" t="s">
        <v>8575</v>
      </c>
      <c r="J551" s="1" t="s">
        <v>8576</v>
      </c>
    </row>
    <row r="552" spans="1:10" x14ac:dyDescent="0.3">
      <c r="A552" s="1" t="s">
        <v>1110</v>
      </c>
      <c r="B552" s="1" t="s">
        <v>8</v>
      </c>
      <c r="C552" s="2">
        <v>45533.884579432874</v>
      </c>
      <c r="D552" s="2">
        <v>45526.646643518521</v>
      </c>
      <c r="E552" s="2">
        <v>45527.690758287034</v>
      </c>
      <c r="F552" s="1" t="s">
        <v>3021</v>
      </c>
      <c r="G552" s="1" t="s">
        <v>4657</v>
      </c>
      <c r="H552">
        <v>2024</v>
      </c>
      <c r="I552" s="1" t="s">
        <v>8577</v>
      </c>
      <c r="J552" s="1" t="s">
        <v>8578</v>
      </c>
    </row>
    <row r="553" spans="1:10" x14ac:dyDescent="0.3">
      <c r="A553" s="1" t="s">
        <v>1112</v>
      </c>
      <c r="B553" s="1" t="s">
        <v>8</v>
      </c>
      <c r="C553" s="2">
        <v>45533.884606134263</v>
      </c>
      <c r="D553" s="2">
        <v>45526.646736111114</v>
      </c>
      <c r="E553" s="2">
        <v>45527.690759942132</v>
      </c>
      <c r="F553" s="1" t="s">
        <v>3021</v>
      </c>
      <c r="G553" s="1" t="s">
        <v>4660</v>
      </c>
      <c r="H553">
        <v>2024</v>
      </c>
      <c r="I553" s="1" t="s">
        <v>8579</v>
      </c>
      <c r="J553" s="1" t="s">
        <v>8580</v>
      </c>
    </row>
    <row r="554" spans="1:10" x14ac:dyDescent="0.3">
      <c r="A554" s="1" t="s">
        <v>1114</v>
      </c>
      <c r="B554" s="1" t="s">
        <v>8</v>
      </c>
      <c r="C554" s="2">
        <v>45533.884697291665</v>
      </c>
      <c r="D554" s="2">
        <v>45526.646851851852</v>
      </c>
      <c r="E554" s="2">
        <v>45527.690760300924</v>
      </c>
      <c r="F554" s="1" t="s">
        <v>3021</v>
      </c>
      <c r="G554" s="1" t="s">
        <v>4663</v>
      </c>
      <c r="H554">
        <v>2024</v>
      </c>
      <c r="I554" s="1" t="s">
        <v>8581</v>
      </c>
      <c r="J554" s="1" t="s">
        <v>8582</v>
      </c>
    </row>
    <row r="555" spans="1:10" x14ac:dyDescent="0.3">
      <c r="A555" s="1" t="s">
        <v>1116</v>
      </c>
      <c r="B555" s="1" t="s">
        <v>8</v>
      </c>
      <c r="C555" s="2">
        <v>45533.884729421297</v>
      </c>
      <c r="D555" s="2">
        <v>45526.646793981483</v>
      </c>
      <c r="E555" s="2">
        <v>45527.690843865741</v>
      </c>
      <c r="F555" s="1" t="s">
        <v>3021</v>
      </c>
      <c r="G555" s="1" t="s">
        <v>4666</v>
      </c>
      <c r="H555">
        <v>2024</v>
      </c>
      <c r="I555" s="1" t="s">
        <v>8583</v>
      </c>
      <c r="J555" s="1" t="s">
        <v>8584</v>
      </c>
    </row>
    <row r="556" spans="1:10" x14ac:dyDescent="0.3">
      <c r="A556" s="1" t="s">
        <v>1118</v>
      </c>
      <c r="B556" s="1" t="s">
        <v>8</v>
      </c>
      <c r="C556" s="2">
        <v>45533.884757326392</v>
      </c>
      <c r="D556" s="2">
        <v>45526.64366898148</v>
      </c>
      <c r="E556" s="2">
        <v>45527.690695949073</v>
      </c>
      <c r="F556" s="1" t="s">
        <v>3021</v>
      </c>
      <c r="G556" s="1" t="s">
        <v>4669</v>
      </c>
      <c r="H556">
        <v>2024</v>
      </c>
      <c r="I556" s="1" t="s">
        <v>8585</v>
      </c>
      <c r="J556" s="1" t="s">
        <v>8586</v>
      </c>
    </row>
    <row r="557" spans="1:10" x14ac:dyDescent="0.3">
      <c r="A557" s="1" t="s">
        <v>1120</v>
      </c>
      <c r="B557" s="1" t="s">
        <v>8</v>
      </c>
      <c r="C557" s="2">
        <v>45533.88478104167</v>
      </c>
      <c r="D557" s="2">
        <v>45526.646898148145</v>
      </c>
      <c r="E557" s="2">
        <v>45527.690761041667</v>
      </c>
      <c r="F557" s="1" t="s">
        <v>3021</v>
      </c>
      <c r="G557" s="1" t="s">
        <v>4672</v>
      </c>
      <c r="H557">
        <v>2024</v>
      </c>
      <c r="I557" s="1" t="s">
        <v>8587</v>
      </c>
      <c r="J557" s="1" t="s">
        <v>8588</v>
      </c>
    </row>
    <row r="558" spans="1:10" x14ac:dyDescent="0.3">
      <c r="A558" s="1" t="s">
        <v>1122</v>
      </c>
      <c r="B558" s="1" t="s">
        <v>8</v>
      </c>
      <c r="C558" s="2">
        <v>45533.884806041664</v>
      </c>
      <c r="D558" s="2">
        <v>45526.646944444445</v>
      </c>
      <c r="E558" s="2">
        <v>45527.690844722223</v>
      </c>
      <c r="F558" s="1" t="s">
        <v>3021</v>
      </c>
      <c r="G558" s="1" t="s">
        <v>4675</v>
      </c>
      <c r="H558">
        <v>2023</v>
      </c>
      <c r="I558" s="1" t="s">
        <v>8589</v>
      </c>
      <c r="J558" s="1" t="s">
        <v>8590</v>
      </c>
    </row>
    <row r="559" spans="1:10" x14ac:dyDescent="0.3">
      <c r="A559" s="1" t="s">
        <v>1124</v>
      </c>
      <c r="B559" s="1" t="s">
        <v>8</v>
      </c>
      <c r="C559" s="2">
        <v>45533.884838935184</v>
      </c>
      <c r="D559" s="2">
        <v>45526.64707175926</v>
      </c>
      <c r="E559" s="2">
        <v>45527.690845879632</v>
      </c>
      <c r="F559" s="1" t="s">
        <v>3021</v>
      </c>
      <c r="G559" s="1" t="s">
        <v>4678</v>
      </c>
      <c r="H559">
        <v>2024</v>
      </c>
      <c r="I559" s="1" t="s">
        <v>8591</v>
      </c>
      <c r="J559" s="1" t="s">
        <v>8592</v>
      </c>
    </row>
    <row r="560" spans="1:10" x14ac:dyDescent="0.3">
      <c r="A560" s="1" t="s">
        <v>1126</v>
      </c>
      <c r="B560" s="1" t="s">
        <v>8</v>
      </c>
      <c r="C560" s="2">
        <v>45533.88487480324</v>
      </c>
      <c r="D560" s="2">
        <v>45526.647118055553</v>
      </c>
      <c r="E560" s="2">
        <v>45527.690764155093</v>
      </c>
      <c r="F560" s="1" t="s">
        <v>3021</v>
      </c>
      <c r="G560" s="1" t="s">
        <v>4680</v>
      </c>
      <c r="H560">
        <v>2024</v>
      </c>
      <c r="I560" s="1" t="s">
        <v>8593</v>
      </c>
      <c r="J560" s="1" t="s">
        <v>8594</v>
      </c>
    </row>
    <row r="561" spans="1:10" x14ac:dyDescent="0.3">
      <c r="A561" s="1" t="s">
        <v>1128</v>
      </c>
      <c r="B561" s="1" t="s">
        <v>8</v>
      </c>
      <c r="C561" s="2">
        <v>45533.884896736112</v>
      </c>
      <c r="D561" s="2">
        <v>45526.647245370368</v>
      </c>
      <c r="E561" s="2">
        <v>45527.690845659723</v>
      </c>
      <c r="F561" s="1" t="s">
        <v>3021</v>
      </c>
      <c r="G561" s="1" t="s">
        <v>4683</v>
      </c>
      <c r="H561">
        <v>2024</v>
      </c>
      <c r="I561" s="1" t="s">
        <v>8595</v>
      </c>
      <c r="J561" s="1" t="s">
        <v>8596</v>
      </c>
    </row>
    <row r="562" spans="1:10" x14ac:dyDescent="0.3">
      <c r="A562" s="1" t="s">
        <v>1130</v>
      </c>
      <c r="B562" s="1" t="s">
        <v>8</v>
      </c>
      <c r="C562" s="2">
        <v>45533.884925740742</v>
      </c>
      <c r="D562" s="2">
        <v>45526.647199074076</v>
      </c>
      <c r="E562" s="2">
        <v>45527.690765023151</v>
      </c>
      <c r="F562" s="1" t="s">
        <v>3021</v>
      </c>
      <c r="G562" s="1" t="s">
        <v>4686</v>
      </c>
      <c r="H562">
        <v>2024</v>
      </c>
      <c r="I562" s="1" t="s">
        <v>8597</v>
      </c>
      <c r="J562" s="1" t="s">
        <v>8598</v>
      </c>
    </row>
    <row r="563" spans="1:10" x14ac:dyDescent="0.3">
      <c r="A563" s="1" t="s">
        <v>1132</v>
      </c>
      <c r="B563" s="1" t="s">
        <v>8</v>
      </c>
      <c r="C563" s="2">
        <v>45533.884966307873</v>
      </c>
      <c r="D563" s="2">
        <v>45526.647303240738</v>
      </c>
      <c r="E563" s="2">
        <v>45527.690846122685</v>
      </c>
      <c r="F563" s="1" t="s">
        <v>3021</v>
      </c>
      <c r="G563" s="1" t="s">
        <v>4689</v>
      </c>
      <c r="H563">
        <v>2024</v>
      </c>
      <c r="I563" s="1" t="s">
        <v>8599</v>
      </c>
      <c r="J563" s="1" t="s">
        <v>8600</v>
      </c>
    </row>
    <row r="564" spans="1:10" x14ac:dyDescent="0.3">
      <c r="A564" s="1" t="s">
        <v>1134</v>
      </c>
      <c r="B564" s="1" t="s">
        <v>8</v>
      </c>
      <c r="C564" s="2">
        <v>45533.88498440972</v>
      </c>
      <c r="D564" s="2">
        <v>45526.647361111114</v>
      </c>
      <c r="E564" s="2">
        <v>45527.690765844905</v>
      </c>
      <c r="F564" s="1" t="s">
        <v>3021</v>
      </c>
      <c r="G564" s="1" t="s">
        <v>4692</v>
      </c>
      <c r="H564">
        <v>2024</v>
      </c>
      <c r="I564" s="1" t="s">
        <v>8601</v>
      </c>
      <c r="J564" s="1" t="s">
        <v>8602</v>
      </c>
    </row>
    <row r="565" spans="1:10" x14ac:dyDescent="0.3">
      <c r="A565" s="1" t="s">
        <v>1136</v>
      </c>
      <c r="B565" s="1" t="s">
        <v>8</v>
      </c>
      <c r="C565" s="2">
        <v>45533.885002615738</v>
      </c>
      <c r="D565" s="2">
        <v>45526.647407407407</v>
      </c>
      <c r="E565" s="2">
        <v>45527.690766354164</v>
      </c>
      <c r="F565" s="1" t="s">
        <v>3021</v>
      </c>
      <c r="G565" s="1" t="s">
        <v>4695</v>
      </c>
      <c r="H565">
        <v>2024</v>
      </c>
      <c r="I565" s="1" t="s">
        <v>8603</v>
      </c>
      <c r="J565" s="1" t="s">
        <v>8604</v>
      </c>
    </row>
    <row r="566" spans="1:10" x14ac:dyDescent="0.3">
      <c r="A566" s="1" t="s">
        <v>1138</v>
      </c>
      <c r="B566" s="1" t="s">
        <v>8</v>
      </c>
      <c r="C566" s="2">
        <v>45533.885014560183</v>
      </c>
      <c r="D566" s="2">
        <v>45526.647453703707</v>
      </c>
      <c r="E566" s="2">
        <v>45527.690765567131</v>
      </c>
      <c r="F566" s="1" t="s">
        <v>3021</v>
      </c>
      <c r="G566" s="1" t="s">
        <v>4698</v>
      </c>
      <c r="H566">
        <v>2024</v>
      </c>
      <c r="I566" s="1" t="s">
        <v>8605</v>
      </c>
      <c r="J566" s="1" t="s">
        <v>8606</v>
      </c>
    </row>
    <row r="567" spans="1:10" x14ac:dyDescent="0.3">
      <c r="A567" s="1" t="s">
        <v>1140</v>
      </c>
      <c r="B567" s="1" t="s">
        <v>8</v>
      </c>
      <c r="C567" s="2">
        <v>45533.885033344908</v>
      </c>
      <c r="D567" s="2">
        <v>45526.647569444445</v>
      </c>
      <c r="E567" s="2">
        <v>45527.690846840276</v>
      </c>
      <c r="F567" s="1" t="s">
        <v>3021</v>
      </c>
      <c r="G567" s="1" t="s">
        <v>4701</v>
      </c>
      <c r="H567">
        <v>2024</v>
      </c>
      <c r="I567" s="1" t="s">
        <v>8607</v>
      </c>
      <c r="J567" s="1" t="s">
        <v>8608</v>
      </c>
    </row>
    <row r="568" spans="1:10" x14ac:dyDescent="0.3">
      <c r="A568" s="1" t="s">
        <v>1142</v>
      </c>
      <c r="B568" s="1" t="s">
        <v>8</v>
      </c>
      <c r="C568" s="2">
        <v>45533.885057071762</v>
      </c>
      <c r="D568" s="2">
        <v>45526.647685185184</v>
      </c>
      <c r="E568" s="2">
        <v>45527.690847106482</v>
      </c>
      <c r="F568" s="1" t="s">
        <v>3021</v>
      </c>
      <c r="G568" s="1" t="s">
        <v>4704</v>
      </c>
      <c r="H568">
        <v>2024</v>
      </c>
      <c r="I568" s="1" t="s">
        <v>8609</v>
      </c>
      <c r="J568" s="1" t="s">
        <v>8610</v>
      </c>
    </row>
    <row r="569" spans="1:10" x14ac:dyDescent="0.3">
      <c r="A569" s="1" t="s">
        <v>1144</v>
      </c>
      <c r="B569" s="1" t="s">
        <v>8</v>
      </c>
      <c r="C569" s="2">
        <v>45533.88508724537</v>
      </c>
      <c r="D569" s="2">
        <v>45526.647627314815</v>
      </c>
      <c r="E569" s="2">
        <v>45527.690769270834</v>
      </c>
      <c r="F569" s="1" t="s">
        <v>3021</v>
      </c>
      <c r="G569" s="1" t="s">
        <v>4707</v>
      </c>
      <c r="H569">
        <v>2024</v>
      </c>
      <c r="I569" s="1" t="s">
        <v>8611</v>
      </c>
      <c r="J569" s="1" t="s">
        <v>8612</v>
      </c>
    </row>
    <row r="570" spans="1:10" x14ac:dyDescent="0.3">
      <c r="A570" s="1" t="s">
        <v>1146</v>
      </c>
      <c r="B570" s="1" t="s">
        <v>8</v>
      </c>
      <c r="C570" s="2">
        <v>45533.885121412037</v>
      </c>
      <c r="D570" s="2">
        <v>45526.647731481484</v>
      </c>
      <c r="E570" s="2">
        <v>45527.69084732639</v>
      </c>
      <c r="F570" s="1" t="s">
        <v>3021</v>
      </c>
      <c r="G570" s="1" t="s">
        <v>4710</v>
      </c>
      <c r="H570">
        <v>2024</v>
      </c>
      <c r="I570" s="1" t="s">
        <v>8613</v>
      </c>
      <c r="J570" s="1" t="s">
        <v>8614</v>
      </c>
    </row>
    <row r="571" spans="1:10" x14ac:dyDescent="0.3">
      <c r="A571" s="1" t="s">
        <v>1148</v>
      </c>
      <c r="B571" s="1" t="s">
        <v>8</v>
      </c>
      <c r="C571" s="2">
        <v>45533.885161423612</v>
      </c>
      <c r="D571" s="2">
        <v>45526.647824074076</v>
      </c>
      <c r="E571" s="2">
        <v>45527.690770023146</v>
      </c>
      <c r="F571" s="1" t="s">
        <v>3021</v>
      </c>
      <c r="G571" s="1" t="s">
        <v>4713</v>
      </c>
      <c r="H571">
        <v>2024</v>
      </c>
      <c r="I571" s="1" t="s">
        <v>8615</v>
      </c>
      <c r="J571" s="1" t="s">
        <v>8616</v>
      </c>
    </row>
    <row r="572" spans="1:10" x14ac:dyDescent="0.3">
      <c r="A572" s="1" t="s">
        <v>1150</v>
      </c>
      <c r="B572" s="1" t="s">
        <v>8</v>
      </c>
      <c r="C572" s="2">
        <v>45533.885194062503</v>
      </c>
      <c r="D572" s="2">
        <v>45526.647777777776</v>
      </c>
      <c r="E572" s="2">
        <v>45527.690770520836</v>
      </c>
      <c r="F572" s="1" t="s">
        <v>3021</v>
      </c>
      <c r="G572" s="1" t="s">
        <v>4716</v>
      </c>
      <c r="H572">
        <v>2023</v>
      </c>
      <c r="I572" s="1" t="s">
        <v>8617</v>
      </c>
      <c r="J572" s="1" t="s">
        <v>8618</v>
      </c>
    </row>
    <row r="573" spans="1:10" x14ac:dyDescent="0.3">
      <c r="A573" s="1" t="s">
        <v>1152</v>
      </c>
      <c r="B573" s="1" t="s">
        <v>8</v>
      </c>
      <c r="C573" s="2">
        <v>45533.885222893521</v>
      </c>
      <c r="D573" s="2">
        <v>45526.647974537038</v>
      </c>
      <c r="E573" s="2">
        <v>45527.690772361108</v>
      </c>
      <c r="F573" s="1" t="s">
        <v>3021</v>
      </c>
      <c r="G573" s="1" t="s">
        <v>4719</v>
      </c>
      <c r="H573">
        <v>2024</v>
      </c>
      <c r="I573" s="1" t="s">
        <v>8619</v>
      </c>
      <c r="J573" s="1" t="s">
        <v>8620</v>
      </c>
    </row>
    <row r="574" spans="1:10" x14ac:dyDescent="0.3">
      <c r="A574" s="1" t="s">
        <v>1154</v>
      </c>
      <c r="B574" s="1" t="s">
        <v>8</v>
      </c>
      <c r="C574" s="2">
        <v>45533.8852796875</v>
      </c>
      <c r="D574" s="2">
        <v>45526.647916666669</v>
      </c>
      <c r="E574" s="2">
        <v>45527.690847928243</v>
      </c>
      <c r="F574" s="1" t="s">
        <v>3021</v>
      </c>
      <c r="G574" s="1" t="s">
        <v>4722</v>
      </c>
      <c r="H574">
        <v>2024</v>
      </c>
      <c r="I574" s="1" t="s">
        <v>8621</v>
      </c>
      <c r="J574" s="1" t="s">
        <v>8622</v>
      </c>
    </row>
    <row r="575" spans="1:10" x14ac:dyDescent="0.3">
      <c r="A575" s="1" t="s">
        <v>1156</v>
      </c>
      <c r="B575" s="1" t="s">
        <v>8</v>
      </c>
      <c r="C575" s="2">
        <v>45533.88532616898</v>
      </c>
      <c r="D575" s="2">
        <v>45526.648020833331</v>
      </c>
      <c r="E575" s="2">
        <v>45527.690771782407</v>
      </c>
      <c r="F575" s="1" t="s">
        <v>3021</v>
      </c>
      <c r="G575" s="1" t="s">
        <v>4725</v>
      </c>
      <c r="H575">
        <v>2024</v>
      </c>
      <c r="I575" s="1" t="s">
        <v>8623</v>
      </c>
      <c r="J575" s="1" t="s">
        <v>8624</v>
      </c>
    </row>
    <row r="576" spans="1:10" x14ac:dyDescent="0.3">
      <c r="A576" s="1" t="s">
        <v>1158</v>
      </c>
      <c r="B576" s="1" t="s">
        <v>8</v>
      </c>
      <c r="C576" s="2">
        <v>45533.885349432872</v>
      </c>
      <c r="D576" s="2">
        <v>45526.648078703707</v>
      </c>
      <c r="E576" s="2">
        <v>45527.690773055554</v>
      </c>
      <c r="F576" s="1" t="s">
        <v>3021</v>
      </c>
      <c r="G576" s="1" t="s">
        <v>4728</v>
      </c>
      <c r="H576">
        <v>2024</v>
      </c>
      <c r="I576" s="1" t="s">
        <v>8625</v>
      </c>
      <c r="J576" s="1" t="s">
        <v>8626</v>
      </c>
    </row>
    <row r="577" spans="1:10" x14ac:dyDescent="0.3">
      <c r="A577" s="1" t="s">
        <v>1160</v>
      </c>
      <c r="B577" s="1" t="s">
        <v>8</v>
      </c>
      <c r="C577" s="2">
        <v>45533.885367662035</v>
      </c>
      <c r="D577" s="2">
        <v>45526.648125</v>
      </c>
      <c r="E577" s="2">
        <v>45527.69077533565</v>
      </c>
      <c r="F577" s="1" t="s">
        <v>3021</v>
      </c>
      <c r="G577" s="1" t="s">
        <v>4731</v>
      </c>
      <c r="H577">
        <v>2024</v>
      </c>
      <c r="I577" s="1" t="s">
        <v>8627</v>
      </c>
      <c r="J577" s="1" t="s">
        <v>8628</v>
      </c>
    </row>
    <row r="578" spans="1:10" x14ac:dyDescent="0.3">
      <c r="A578" s="1" t="s">
        <v>1162</v>
      </c>
      <c r="B578" s="1" t="s">
        <v>8</v>
      </c>
      <c r="C578" s="2">
        <v>45533.885411307871</v>
      </c>
      <c r="D578" s="2">
        <v>45526.6481712963</v>
      </c>
      <c r="E578" s="2">
        <v>45527.690774537034</v>
      </c>
      <c r="F578" s="1" t="s">
        <v>3021</v>
      </c>
      <c r="G578" s="1" t="s">
        <v>4734</v>
      </c>
      <c r="H578">
        <v>2024</v>
      </c>
      <c r="I578" s="1" t="s">
        <v>8629</v>
      </c>
      <c r="J578" s="1" t="s">
        <v>8630</v>
      </c>
    </row>
    <row r="579" spans="1:10" x14ac:dyDescent="0.3">
      <c r="A579" s="1" t="s">
        <v>1164</v>
      </c>
      <c r="B579" s="1" t="s">
        <v>8</v>
      </c>
      <c r="C579" s="2">
        <v>45533.885457349534</v>
      </c>
      <c r="D579" s="2">
        <v>45526.648229166669</v>
      </c>
      <c r="E579" s="2">
        <v>45527.690776493058</v>
      </c>
      <c r="F579" s="1" t="s">
        <v>3021</v>
      </c>
      <c r="G579" s="1" t="s">
        <v>4737</v>
      </c>
      <c r="H579">
        <v>2024</v>
      </c>
      <c r="I579" s="1" t="s">
        <v>8631</v>
      </c>
      <c r="J579" s="1" t="s">
        <v>8632</v>
      </c>
    </row>
    <row r="580" spans="1:10" x14ac:dyDescent="0.3">
      <c r="A580" s="1" t="s">
        <v>1166</v>
      </c>
      <c r="B580" s="1" t="s">
        <v>8</v>
      </c>
      <c r="C580" s="2">
        <v>45533.885509155094</v>
      </c>
      <c r="D580" s="2">
        <v>45526.648310185185</v>
      </c>
      <c r="E580" s="2">
        <v>45527.690775752315</v>
      </c>
      <c r="F580" s="1" t="s">
        <v>3021</v>
      </c>
      <c r="G580" s="1" t="s">
        <v>4740</v>
      </c>
      <c r="H580">
        <v>2024</v>
      </c>
      <c r="I580" s="1" t="s">
        <v>8633</v>
      </c>
      <c r="J580" s="1" t="s">
        <v>8634</v>
      </c>
    </row>
    <row r="581" spans="1:10" x14ac:dyDescent="0.3">
      <c r="A581" s="1" t="s">
        <v>1168</v>
      </c>
      <c r="B581" s="1" t="s">
        <v>8</v>
      </c>
      <c r="C581" s="2">
        <v>45533.885552129628</v>
      </c>
      <c r="D581" s="2">
        <v>45526.6483912037</v>
      </c>
      <c r="E581" s="2">
        <v>45527.690775057868</v>
      </c>
      <c r="F581" s="1" t="s">
        <v>3021</v>
      </c>
      <c r="G581" s="1" t="s">
        <v>4743</v>
      </c>
      <c r="H581">
        <v>2024</v>
      </c>
      <c r="I581" s="1" t="s">
        <v>8635</v>
      </c>
      <c r="J581" s="1" t="s">
        <v>8636</v>
      </c>
    </row>
    <row r="582" spans="1:10" x14ac:dyDescent="0.3">
      <c r="A582" s="1" t="s">
        <v>1170</v>
      </c>
      <c r="B582" s="1" t="s">
        <v>8</v>
      </c>
      <c r="C582" s="2">
        <v>45533.885558668982</v>
      </c>
      <c r="D582" s="2">
        <v>45526.648449074077</v>
      </c>
      <c r="E582" s="2">
        <v>45527.690776747688</v>
      </c>
      <c r="F582" s="1" t="s">
        <v>3021</v>
      </c>
      <c r="G582" s="1" t="s">
        <v>4746</v>
      </c>
      <c r="H582">
        <v>2023</v>
      </c>
      <c r="I582" s="1" t="s">
        <v>8637</v>
      </c>
      <c r="J582" s="1" t="s">
        <v>8638</v>
      </c>
    </row>
    <row r="583" spans="1:10" x14ac:dyDescent="0.3">
      <c r="A583" s="1" t="s">
        <v>1172</v>
      </c>
      <c r="B583" s="1" t="s">
        <v>8</v>
      </c>
      <c r="C583" s="2">
        <v>45533.885570474537</v>
      </c>
      <c r="D583" s="2">
        <v>45526.648506944446</v>
      </c>
      <c r="E583" s="2">
        <v>45527.690848182872</v>
      </c>
      <c r="F583" s="1" t="s">
        <v>3021</v>
      </c>
      <c r="G583" s="1" t="s">
        <v>4749</v>
      </c>
      <c r="H583">
        <v>2024</v>
      </c>
      <c r="I583" s="1" t="s">
        <v>8639</v>
      </c>
      <c r="J583" s="1" t="s">
        <v>8640</v>
      </c>
    </row>
    <row r="584" spans="1:10" x14ac:dyDescent="0.3">
      <c r="A584" s="1" t="s">
        <v>1174</v>
      </c>
      <c r="B584" s="1" t="s">
        <v>8</v>
      </c>
      <c r="C584" s="2">
        <v>45533.885595277781</v>
      </c>
      <c r="D584" s="2">
        <v>45526.648599537039</v>
      </c>
      <c r="E584" s="2">
        <v>45527.690779583332</v>
      </c>
      <c r="F584" s="1" t="s">
        <v>3021</v>
      </c>
      <c r="G584" s="1" t="s">
        <v>4752</v>
      </c>
      <c r="H584">
        <v>2024</v>
      </c>
      <c r="I584" s="1" t="s">
        <v>8641</v>
      </c>
      <c r="J584" s="1" t="s">
        <v>8642</v>
      </c>
    </row>
    <row r="585" spans="1:10" x14ac:dyDescent="0.3">
      <c r="A585" s="1" t="s">
        <v>1176</v>
      </c>
      <c r="B585" s="1" t="s">
        <v>8</v>
      </c>
      <c r="C585" s="2">
        <v>45533.885610138888</v>
      </c>
      <c r="D585" s="2">
        <v>45526.648657407408</v>
      </c>
      <c r="E585" s="2">
        <v>45527.690779039352</v>
      </c>
      <c r="F585" s="1" t="s">
        <v>3021</v>
      </c>
      <c r="G585" s="1" t="s">
        <v>4755</v>
      </c>
      <c r="H585">
        <v>2024</v>
      </c>
      <c r="I585" s="1" t="s">
        <v>8643</v>
      </c>
      <c r="J585" s="1" t="s">
        <v>8644</v>
      </c>
    </row>
    <row r="586" spans="1:10" x14ac:dyDescent="0.3">
      <c r="A586" s="1" t="s">
        <v>1178</v>
      </c>
      <c r="B586" s="1" t="s">
        <v>8</v>
      </c>
      <c r="C586" s="2">
        <v>45533.885629976852</v>
      </c>
      <c r="D586" s="2">
        <v>45526.648715277777</v>
      </c>
      <c r="E586" s="2">
        <v>45527.690848576392</v>
      </c>
      <c r="F586" s="1" t="s">
        <v>3021</v>
      </c>
      <c r="G586" s="1" t="s">
        <v>4757</v>
      </c>
      <c r="H586">
        <v>2024</v>
      </c>
      <c r="I586" s="1" t="s">
        <v>8645</v>
      </c>
      <c r="J586" s="1" t="s">
        <v>8646</v>
      </c>
    </row>
    <row r="587" spans="1:10" x14ac:dyDescent="0.3">
      <c r="A587" s="1" t="s">
        <v>1180</v>
      </c>
      <c r="B587" s="1" t="s">
        <v>8</v>
      </c>
      <c r="C587" s="2">
        <v>45533.885676238424</v>
      </c>
      <c r="D587" s="2">
        <v>45526.648773148147</v>
      </c>
      <c r="E587" s="2">
        <v>45527.690784432867</v>
      </c>
      <c r="F587" s="1" t="s">
        <v>3021</v>
      </c>
      <c r="G587" s="1" t="s">
        <v>4760</v>
      </c>
      <c r="H587">
        <v>2024</v>
      </c>
      <c r="I587" s="1" t="s">
        <v>8647</v>
      </c>
      <c r="J587" s="1" t="s">
        <v>8648</v>
      </c>
    </row>
    <row r="588" spans="1:10" x14ac:dyDescent="0.3">
      <c r="A588" s="1" t="s">
        <v>1182</v>
      </c>
      <c r="B588" s="1" t="s">
        <v>8</v>
      </c>
      <c r="C588" s="2">
        <v>45533.885692152777</v>
      </c>
      <c r="D588" s="2">
        <v>45526.648553240739</v>
      </c>
      <c r="E588" s="2">
        <v>45527.690778750002</v>
      </c>
      <c r="F588" s="1" t="s">
        <v>3021</v>
      </c>
      <c r="G588" s="1" t="s">
        <v>4763</v>
      </c>
      <c r="H588">
        <v>2024</v>
      </c>
      <c r="I588" s="1" t="s">
        <v>8649</v>
      </c>
      <c r="J588" s="1" t="s">
        <v>8650</v>
      </c>
    </row>
    <row r="589" spans="1:10" x14ac:dyDescent="0.3">
      <c r="A589" s="1" t="s">
        <v>1184</v>
      </c>
      <c r="B589" s="1" t="s">
        <v>8</v>
      </c>
      <c r="C589" s="2">
        <v>45533.885742210645</v>
      </c>
      <c r="D589" s="2">
        <v>45526.648819444446</v>
      </c>
      <c r="E589" s="2">
        <v>45527.690781180558</v>
      </c>
      <c r="F589" s="1" t="s">
        <v>3021</v>
      </c>
      <c r="G589" s="1" t="s">
        <v>4766</v>
      </c>
      <c r="H589">
        <v>2024</v>
      </c>
      <c r="I589" s="1" t="s">
        <v>8651</v>
      </c>
      <c r="J589" s="1" t="s">
        <v>8652</v>
      </c>
    </row>
    <row r="590" spans="1:10" x14ac:dyDescent="0.3">
      <c r="A590" s="1" t="s">
        <v>1186</v>
      </c>
      <c r="B590" s="1" t="s">
        <v>8</v>
      </c>
      <c r="C590" s="2">
        <v>45533.885752939816</v>
      </c>
      <c r="D590" s="2">
        <v>45526.648865740739</v>
      </c>
      <c r="E590" s="2">
        <v>45527.690783645834</v>
      </c>
      <c r="F590" s="1" t="s">
        <v>3021</v>
      </c>
      <c r="G590" s="1" t="s">
        <v>4769</v>
      </c>
      <c r="H590">
        <v>2024</v>
      </c>
      <c r="I590" s="1" t="s">
        <v>8653</v>
      </c>
      <c r="J590" s="1" t="s">
        <v>8654</v>
      </c>
    </row>
    <row r="591" spans="1:10" x14ac:dyDescent="0.3">
      <c r="A591" s="1" t="s">
        <v>1188</v>
      </c>
      <c r="B591" s="1" t="s">
        <v>8</v>
      </c>
      <c r="C591" s="2">
        <v>45533.885777025462</v>
      </c>
      <c r="D591" s="2">
        <v>45526.648923611108</v>
      </c>
      <c r="E591" s="2">
        <v>45527.690849525461</v>
      </c>
      <c r="F591" s="1" t="s">
        <v>3021</v>
      </c>
      <c r="G591" s="1" t="s">
        <v>4772</v>
      </c>
      <c r="H591">
        <v>2024</v>
      </c>
      <c r="I591" s="1" t="s">
        <v>8655</v>
      </c>
      <c r="J591" s="1" t="s">
        <v>8656</v>
      </c>
    </row>
    <row r="592" spans="1:10" x14ac:dyDescent="0.3">
      <c r="A592" s="1" t="s">
        <v>1190</v>
      </c>
      <c r="B592" s="1" t="s">
        <v>8</v>
      </c>
      <c r="C592" s="2">
        <v>45533.885815439811</v>
      </c>
      <c r="D592" s="2">
        <v>45526.64916666667</v>
      </c>
      <c r="E592" s="2">
        <v>45527.690784861108</v>
      </c>
      <c r="F592" s="1" t="s">
        <v>3021</v>
      </c>
      <c r="G592" s="1" t="s">
        <v>4775</v>
      </c>
      <c r="H592">
        <v>2024</v>
      </c>
      <c r="I592" s="1" t="s">
        <v>8657</v>
      </c>
      <c r="J592" s="1" t="s">
        <v>8658</v>
      </c>
    </row>
    <row r="593" spans="1:10" x14ac:dyDescent="0.3">
      <c r="A593" s="1" t="s">
        <v>1192</v>
      </c>
      <c r="B593" s="1" t="s">
        <v>8</v>
      </c>
      <c r="C593" s="2">
        <v>45533.885834594905</v>
      </c>
      <c r="D593" s="2">
        <v>45526.649224537039</v>
      </c>
      <c r="E593" s="2">
        <v>45527.690850694446</v>
      </c>
      <c r="F593" s="1" t="s">
        <v>3021</v>
      </c>
      <c r="G593" s="1" t="s">
        <v>4777</v>
      </c>
      <c r="H593">
        <v>2024</v>
      </c>
      <c r="I593" s="1" t="s">
        <v>8659</v>
      </c>
      <c r="J593" s="1" t="s">
        <v>8660</v>
      </c>
    </row>
    <row r="594" spans="1:10" x14ac:dyDescent="0.3">
      <c r="A594" s="1" t="s">
        <v>1194</v>
      </c>
      <c r="B594" s="1" t="s">
        <v>8</v>
      </c>
      <c r="C594" s="2">
        <v>45533.885861504627</v>
      </c>
      <c r="D594" s="2">
        <v>45526.649282407408</v>
      </c>
      <c r="E594" s="2">
        <v>45527.690785150466</v>
      </c>
      <c r="F594" s="1" t="s">
        <v>3021</v>
      </c>
      <c r="G594" s="1" t="s">
        <v>4780</v>
      </c>
      <c r="H594">
        <v>2024</v>
      </c>
      <c r="I594" s="1" t="s">
        <v>8661</v>
      </c>
      <c r="J594" s="1" t="s">
        <v>8662</v>
      </c>
    </row>
    <row r="595" spans="1:10" x14ac:dyDescent="0.3">
      <c r="A595" s="1" t="s">
        <v>1196</v>
      </c>
      <c r="B595" s="1" t="s">
        <v>8</v>
      </c>
      <c r="C595" s="2">
        <v>45533.885887048615</v>
      </c>
      <c r="D595" s="2">
        <v>45526.649340277778</v>
      </c>
      <c r="E595" s="2">
        <v>45527.690786898151</v>
      </c>
      <c r="F595" s="1" t="s">
        <v>3021</v>
      </c>
      <c r="G595" s="1" t="s">
        <v>4783</v>
      </c>
      <c r="H595">
        <v>2024</v>
      </c>
      <c r="I595" s="1" t="s">
        <v>8663</v>
      </c>
      <c r="J595" s="1" t="s">
        <v>8664</v>
      </c>
    </row>
    <row r="596" spans="1:10" x14ac:dyDescent="0.3">
      <c r="A596" s="1" t="s">
        <v>1198</v>
      </c>
      <c r="B596" s="1" t="s">
        <v>8</v>
      </c>
      <c r="C596" s="2">
        <v>45533.885897673608</v>
      </c>
      <c r="D596" s="2">
        <v>45526.649386574078</v>
      </c>
      <c r="E596" s="2">
        <v>45527.690850914354</v>
      </c>
      <c r="F596" s="1" t="s">
        <v>3021</v>
      </c>
      <c r="G596" s="1" t="s">
        <v>4786</v>
      </c>
      <c r="H596">
        <v>2024</v>
      </c>
      <c r="I596" s="1" t="s">
        <v>8665</v>
      </c>
      <c r="J596" s="1" t="s">
        <v>8666</v>
      </c>
    </row>
    <row r="597" spans="1:10" x14ac:dyDescent="0.3">
      <c r="A597" s="1" t="s">
        <v>1200</v>
      </c>
      <c r="B597" s="1" t="s">
        <v>8</v>
      </c>
      <c r="C597" s="2">
        <v>45533.885937650462</v>
      </c>
      <c r="D597" s="2">
        <v>45526.649444444447</v>
      </c>
      <c r="E597" s="2">
        <v>45527.690787164349</v>
      </c>
      <c r="F597" s="1" t="s">
        <v>3021</v>
      </c>
      <c r="G597" s="1" t="s">
        <v>4788</v>
      </c>
      <c r="H597">
        <v>2024</v>
      </c>
      <c r="I597" s="1" t="s">
        <v>8667</v>
      </c>
      <c r="J597" s="1" t="s">
        <v>8668</v>
      </c>
    </row>
    <row r="598" spans="1:10" x14ac:dyDescent="0.3">
      <c r="A598" s="1" t="s">
        <v>1202</v>
      </c>
      <c r="B598" s="1" t="s">
        <v>8</v>
      </c>
      <c r="C598" s="2">
        <v>45533.885970821757</v>
      </c>
      <c r="D598" s="2">
        <v>45526.649502314816</v>
      </c>
      <c r="E598" s="2">
        <v>45527.690786631945</v>
      </c>
      <c r="F598" s="1" t="s">
        <v>3021</v>
      </c>
      <c r="G598" s="1" t="s">
        <v>4791</v>
      </c>
      <c r="H598">
        <v>2024</v>
      </c>
      <c r="I598" s="1" t="s">
        <v>8669</v>
      </c>
      <c r="J598" s="1" t="s">
        <v>8670</v>
      </c>
    </row>
    <row r="599" spans="1:10" x14ac:dyDescent="0.3">
      <c r="A599" s="1" t="s">
        <v>1204</v>
      </c>
      <c r="B599" s="1" t="s">
        <v>8</v>
      </c>
      <c r="C599" s="2">
        <v>45533.885984641202</v>
      </c>
      <c r="D599" s="2">
        <v>45526.649016203701</v>
      </c>
      <c r="E599" s="2">
        <v>45527.690850185187</v>
      </c>
      <c r="F599" s="1" t="s">
        <v>3021</v>
      </c>
      <c r="G599" s="1" t="s">
        <v>4794</v>
      </c>
      <c r="H599">
        <v>2024</v>
      </c>
      <c r="I599" s="1" t="s">
        <v>8671</v>
      </c>
      <c r="J599" s="1" t="s">
        <v>8672</v>
      </c>
    </row>
    <row r="600" spans="1:10" x14ac:dyDescent="0.3">
      <c r="A600" s="1" t="s">
        <v>1206</v>
      </c>
      <c r="B600" s="1" t="s">
        <v>8</v>
      </c>
      <c r="C600" s="2">
        <v>45533.88611579861</v>
      </c>
      <c r="D600" s="2">
        <v>45526.649062500001</v>
      </c>
      <c r="E600" s="2">
        <v>45527.690784108796</v>
      </c>
      <c r="F600" s="1" t="s">
        <v>3021</v>
      </c>
      <c r="G600" s="1" t="s">
        <v>4797</v>
      </c>
      <c r="H600">
        <v>2024</v>
      </c>
      <c r="I600" s="1" t="s">
        <v>8673</v>
      </c>
      <c r="J600" s="1" t="s">
        <v>8674</v>
      </c>
    </row>
    <row r="601" spans="1:10" x14ac:dyDescent="0.3">
      <c r="A601" s="1" t="s">
        <v>1208</v>
      </c>
      <c r="B601" s="1" t="s">
        <v>8</v>
      </c>
      <c r="C601" s="2">
        <v>45533.886138587965</v>
      </c>
      <c r="D601" s="2">
        <v>45526.64912037037</v>
      </c>
      <c r="E601" s="2">
        <v>45527.690850439816</v>
      </c>
      <c r="F601" s="1" t="s">
        <v>3021</v>
      </c>
      <c r="G601" s="1" t="s">
        <v>4800</v>
      </c>
      <c r="H601">
        <v>2024</v>
      </c>
      <c r="I601" s="1" t="s">
        <v>8675</v>
      </c>
      <c r="J601" s="1" t="s">
        <v>8676</v>
      </c>
    </row>
    <row r="602" spans="1:10" x14ac:dyDescent="0.3">
      <c r="A602" s="1" t="s">
        <v>1210</v>
      </c>
      <c r="B602" s="1" t="s">
        <v>8</v>
      </c>
      <c r="C602" s="2">
        <v>45533.886165868054</v>
      </c>
      <c r="D602" s="2">
        <v>45526.649560185186</v>
      </c>
      <c r="E602" s="2">
        <v>45527.690791076391</v>
      </c>
      <c r="F602" s="1" t="s">
        <v>3021</v>
      </c>
      <c r="G602" s="1" t="s">
        <v>4803</v>
      </c>
      <c r="H602">
        <v>2024</v>
      </c>
      <c r="I602" s="1" t="s">
        <v>8677</v>
      </c>
      <c r="J602" s="1" t="s">
        <v>8678</v>
      </c>
    </row>
    <row r="603" spans="1:10" x14ac:dyDescent="0.3">
      <c r="A603" s="1" t="s">
        <v>1212</v>
      </c>
      <c r="B603" s="1" t="s">
        <v>8</v>
      </c>
      <c r="C603" s="2">
        <v>45533.886177650464</v>
      </c>
      <c r="D603" s="2">
        <v>45526.649641203701</v>
      </c>
      <c r="E603" s="2">
        <v>45527.690790243054</v>
      </c>
      <c r="F603" s="1" t="s">
        <v>3021</v>
      </c>
      <c r="G603" s="1" t="s">
        <v>4806</v>
      </c>
      <c r="H603">
        <v>2024</v>
      </c>
      <c r="I603" s="1" t="s">
        <v>8679</v>
      </c>
      <c r="J603" s="1" t="s">
        <v>8680</v>
      </c>
    </row>
    <row r="604" spans="1:10" x14ac:dyDescent="0.3">
      <c r="A604" s="1" t="s">
        <v>1214</v>
      </c>
      <c r="B604" s="1" t="s">
        <v>8</v>
      </c>
      <c r="C604" s="2">
        <v>45533.886196805557</v>
      </c>
      <c r="D604" s="2">
        <v>45526.649699074071</v>
      </c>
      <c r="E604" s="2">
        <v>45527.690851226849</v>
      </c>
      <c r="F604" s="1" t="s">
        <v>3021</v>
      </c>
      <c r="G604" s="1" t="s">
        <v>4809</v>
      </c>
      <c r="H604">
        <v>2024</v>
      </c>
      <c r="I604" s="1" t="s">
        <v>8681</v>
      </c>
      <c r="J604" s="1" t="s">
        <v>8682</v>
      </c>
    </row>
    <row r="605" spans="1:10" x14ac:dyDescent="0.3">
      <c r="A605" s="1" t="s">
        <v>1216</v>
      </c>
      <c r="B605" s="1" t="s">
        <v>8</v>
      </c>
      <c r="C605" s="2">
        <v>45533.886223796297</v>
      </c>
      <c r="D605" s="2">
        <v>45526.649756944447</v>
      </c>
      <c r="E605" s="2">
        <v>45527.690792210647</v>
      </c>
      <c r="F605" s="1" t="s">
        <v>3021</v>
      </c>
      <c r="G605" s="1" t="s">
        <v>4812</v>
      </c>
      <c r="H605">
        <v>2024</v>
      </c>
      <c r="I605" s="1" t="s">
        <v>8683</v>
      </c>
      <c r="J605" s="1" t="s">
        <v>8684</v>
      </c>
    </row>
    <row r="606" spans="1:10" x14ac:dyDescent="0.3">
      <c r="A606" s="1" t="s">
        <v>1218</v>
      </c>
      <c r="B606" s="1" t="s">
        <v>8</v>
      </c>
      <c r="C606" s="2">
        <v>45533.886255879632</v>
      </c>
      <c r="D606" s="2">
        <v>45526.649814814817</v>
      </c>
      <c r="E606" s="2">
        <v>45527.690852002313</v>
      </c>
      <c r="F606" s="1" t="s">
        <v>3021</v>
      </c>
      <c r="G606" s="1" t="s">
        <v>4815</v>
      </c>
      <c r="H606">
        <v>2024</v>
      </c>
      <c r="I606" s="1" t="s">
        <v>8685</v>
      </c>
      <c r="J606" s="1" t="s">
        <v>8686</v>
      </c>
    </row>
    <row r="607" spans="1:10" x14ac:dyDescent="0.3">
      <c r="A607" s="1" t="s">
        <v>1220</v>
      </c>
      <c r="B607" s="1" t="s">
        <v>8</v>
      </c>
      <c r="C607" s="2">
        <v>45533.886279398146</v>
      </c>
      <c r="D607" s="2">
        <v>45526.649942129632</v>
      </c>
      <c r="E607" s="2">
        <v>45527.690852326392</v>
      </c>
      <c r="F607" s="1" t="s">
        <v>3021</v>
      </c>
      <c r="G607" s="1" t="s">
        <v>4818</v>
      </c>
      <c r="H607">
        <v>2024</v>
      </c>
      <c r="I607" s="1" t="s">
        <v>8687</v>
      </c>
      <c r="J607" s="1" t="s">
        <v>8688</v>
      </c>
    </row>
    <row r="608" spans="1:10" x14ac:dyDescent="0.3">
      <c r="A608" s="1" t="s">
        <v>1222</v>
      </c>
      <c r="B608" s="1" t="s">
        <v>8</v>
      </c>
      <c r="C608" s="2">
        <v>45533.886551122683</v>
      </c>
      <c r="D608" s="2">
        <v>45526.649872685186</v>
      </c>
      <c r="E608" s="2">
        <v>45527.690851666666</v>
      </c>
      <c r="F608" s="1" t="s">
        <v>3021</v>
      </c>
      <c r="G608" s="1" t="s">
        <v>4821</v>
      </c>
      <c r="H608">
        <v>2024</v>
      </c>
      <c r="I608" s="1" t="s">
        <v>8689</v>
      </c>
      <c r="J608" s="1" t="s">
        <v>8690</v>
      </c>
    </row>
    <row r="609" spans="1:10" x14ac:dyDescent="0.3">
      <c r="A609" s="1" t="s">
        <v>1224</v>
      </c>
      <c r="B609" s="1" t="s">
        <v>8</v>
      </c>
      <c r="C609" s="2">
        <v>45533.886591377312</v>
      </c>
      <c r="D609" s="2">
        <v>45526.65</v>
      </c>
      <c r="E609" s="2">
        <v>45527.690853541666</v>
      </c>
      <c r="F609" s="1" t="s">
        <v>3021</v>
      </c>
      <c r="G609" s="1" t="s">
        <v>4824</v>
      </c>
      <c r="H609">
        <v>2024</v>
      </c>
      <c r="I609" s="1" t="s">
        <v>8691</v>
      </c>
      <c r="J609" s="1" t="s">
        <v>8692</v>
      </c>
    </row>
    <row r="610" spans="1:10" x14ac:dyDescent="0.3">
      <c r="A610" s="1" t="s">
        <v>1226</v>
      </c>
      <c r="B610" s="1" t="s">
        <v>8</v>
      </c>
      <c r="C610" s="2">
        <v>45533.886626805557</v>
      </c>
      <c r="D610" s="2">
        <v>45526.65011574074</v>
      </c>
      <c r="E610" s="2">
        <v>45527.690793541668</v>
      </c>
      <c r="F610" s="1" t="s">
        <v>3021</v>
      </c>
      <c r="G610" s="1" t="s">
        <v>4827</v>
      </c>
      <c r="H610">
        <v>2024</v>
      </c>
      <c r="I610" s="1" t="s">
        <v>8693</v>
      </c>
      <c r="J610" s="1" t="s">
        <v>8694</v>
      </c>
    </row>
    <row r="611" spans="1:10" x14ac:dyDescent="0.3">
      <c r="A611" s="1" t="s">
        <v>1228</v>
      </c>
      <c r="B611" s="1" t="s">
        <v>8</v>
      </c>
      <c r="C611" s="2">
        <v>45533.886669618056</v>
      </c>
      <c r="D611" s="2">
        <v>45526.650057870371</v>
      </c>
      <c r="E611" s="2">
        <v>45527.690853865737</v>
      </c>
      <c r="F611" s="1" t="s">
        <v>3021</v>
      </c>
      <c r="G611" s="1" t="s">
        <v>4830</v>
      </c>
      <c r="H611">
        <v>2024</v>
      </c>
      <c r="I611" s="1" t="s">
        <v>8695</v>
      </c>
      <c r="J611" s="1" t="s">
        <v>8696</v>
      </c>
    </row>
    <row r="612" spans="1:10" x14ac:dyDescent="0.3">
      <c r="A612" s="1" t="s">
        <v>1230</v>
      </c>
      <c r="B612" s="1" t="s">
        <v>8</v>
      </c>
      <c r="C612" s="2">
        <v>45533.886695335648</v>
      </c>
      <c r="D612" s="2">
        <v>45526.650578703702</v>
      </c>
      <c r="E612" s="2">
        <v>45527.690793298614</v>
      </c>
      <c r="F612" s="1" t="s">
        <v>3021</v>
      </c>
      <c r="G612" s="1" t="s">
        <v>4833</v>
      </c>
      <c r="H612">
        <v>2024</v>
      </c>
      <c r="I612" s="1" t="s">
        <v>8697</v>
      </c>
      <c r="J612" s="1" t="s">
        <v>8698</v>
      </c>
    </row>
    <row r="613" spans="1:10" x14ac:dyDescent="0.3">
      <c r="A613" s="1" t="s">
        <v>1232</v>
      </c>
      <c r="B613" s="1" t="s">
        <v>8</v>
      </c>
      <c r="C613" s="2">
        <v>45533.886712835651</v>
      </c>
      <c r="D613" s="2">
        <v>45526.650636574072</v>
      </c>
      <c r="E613" s="2">
        <v>45527.690794409726</v>
      </c>
      <c r="F613" s="1" t="s">
        <v>3021</v>
      </c>
      <c r="G613" s="1" t="s">
        <v>4836</v>
      </c>
      <c r="H613">
        <v>2024</v>
      </c>
      <c r="I613" s="1" t="s">
        <v>8699</v>
      </c>
      <c r="J613" s="1" t="s">
        <v>8700</v>
      </c>
    </row>
    <row r="614" spans="1:10" x14ac:dyDescent="0.3">
      <c r="A614" s="1" t="s">
        <v>1234</v>
      </c>
      <c r="B614" s="1" t="s">
        <v>8</v>
      </c>
      <c r="C614" s="2">
        <v>45533.886750763886</v>
      </c>
      <c r="D614" s="2">
        <v>45526.650706018518</v>
      </c>
      <c r="E614" s="2">
        <v>45527.690793796297</v>
      </c>
      <c r="F614" s="1" t="s">
        <v>3021</v>
      </c>
      <c r="G614" s="1" t="s">
        <v>4839</v>
      </c>
      <c r="H614">
        <v>2024</v>
      </c>
      <c r="I614" s="1" t="s">
        <v>8701</v>
      </c>
      <c r="J614" s="1" t="s">
        <v>8702</v>
      </c>
    </row>
    <row r="615" spans="1:10" x14ac:dyDescent="0.3">
      <c r="A615" s="1" t="s">
        <v>1236</v>
      </c>
      <c r="B615" s="1" t="s">
        <v>8</v>
      </c>
      <c r="C615" s="2">
        <v>45533.886798993059</v>
      </c>
      <c r="D615" s="2">
        <v>45526.650763888887</v>
      </c>
      <c r="E615" s="2">
        <v>45527.690795335649</v>
      </c>
      <c r="F615" s="1" t="s">
        <v>3021</v>
      </c>
      <c r="G615" s="1" t="s">
        <v>4842</v>
      </c>
      <c r="H615">
        <v>2024</v>
      </c>
      <c r="I615" s="1" t="s">
        <v>8703</v>
      </c>
      <c r="J615" s="1" t="s">
        <v>8704</v>
      </c>
    </row>
    <row r="616" spans="1:10" x14ac:dyDescent="0.3">
      <c r="A616" s="1" t="s">
        <v>1238</v>
      </c>
      <c r="B616" s="1" t="s">
        <v>8</v>
      </c>
      <c r="C616" s="2">
        <v>45533.88687047454</v>
      </c>
      <c r="D616" s="2">
        <v>45526.650810185187</v>
      </c>
      <c r="E616" s="2">
        <v>45527.690795625</v>
      </c>
      <c r="F616" s="1" t="s">
        <v>3021</v>
      </c>
      <c r="G616" s="1" t="s">
        <v>4845</v>
      </c>
      <c r="H616">
        <v>2024</v>
      </c>
      <c r="I616" s="1" t="s">
        <v>8705</v>
      </c>
      <c r="J616" s="1" t="s">
        <v>8706</v>
      </c>
    </row>
    <row r="617" spans="1:10" x14ac:dyDescent="0.3">
      <c r="A617" s="1" t="s">
        <v>1240</v>
      </c>
      <c r="B617" s="1" t="s">
        <v>8</v>
      </c>
      <c r="C617" s="2">
        <v>45533.886939212964</v>
      </c>
      <c r="D617" s="2">
        <v>45526.650868055556</v>
      </c>
      <c r="E617" s="2">
        <v>45527.69079818287</v>
      </c>
      <c r="F617" s="1" t="s">
        <v>3021</v>
      </c>
      <c r="G617" s="1" t="s">
        <v>4848</v>
      </c>
      <c r="H617">
        <v>2024</v>
      </c>
      <c r="I617" s="1" t="s">
        <v>8707</v>
      </c>
      <c r="J617" s="1" t="s">
        <v>8708</v>
      </c>
    </row>
    <row r="618" spans="1:10" x14ac:dyDescent="0.3">
      <c r="A618" s="1" t="s">
        <v>1242</v>
      </c>
      <c r="B618" s="1" t="s">
        <v>8</v>
      </c>
      <c r="C618" s="2">
        <v>45533.887014583335</v>
      </c>
      <c r="D618" s="2">
        <v>45526.650925925926</v>
      </c>
      <c r="E618" s="2">
        <v>45527.690797905096</v>
      </c>
      <c r="F618" s="1" t="s">
        <v>3021</v>
      </c>
      <c r="G618" s="1" t="s">
        <v>4851</v>
      </c>
      <c r="H618">
        <v>2024</v>
      </c>
      <c r="I618" s="1" t="s">
        <v>8709</v>
      </c>
      <c r="J618" s="1" t="s">
        <v>8710</v>
      </c>
    </row>
    <row r="619" spans="1:10" x14ac:dyDescent="0.3">
      <c r="A619" s="1" t="s">
        <v>1244</v>
      </c>
      <c r="B619" s="1" t="s">
        <v>8</v>
      </c>
      <c r="C619" s="2">
        <v>45533.887075752318</v>
      </c>
      <c r="D619" s="2">
        <v>45526.650972222225</v>
      </c>
      <c r="E619" s="2">
        <v>45527.69079847222</v>
      </c>
      <c r="F619" s="1" t="s">
        <v>3021</v>
      </c>
      <c r="G619" s="1" t="s">
        <v>4854</v>
      </c>
      <c r="H619">
        <v>2024</v>
      </c>
      <c r="I619" s="1" t="s">
        <v>8711</v>
      </c>
      <c r="J619" s="1" t="s">
        <v>8712</v>
      </c>
    </row>
    <row r="620" spans="1:10" x14ac:dyDescent="0.3">
      <c r="A620" s="1" t="s">
        <v>1246</v>
      </c>
      <c r="B620" s="1" t="s">
        <v>8</v>
      </c>
      <c r="C620" s="2">
        <v>45533.887141840278</v>
      </c>
      <c r="D620" s="2">
        <v>45526.651041666664</v>
      </c>
      <c r="E620" s="2">
        <v>45527.690799166667</v>
      </c>
      <c r="F620" s="1" t="s">
        <v>3021</v>
      </c>
      <c r="G620" s="1" t="s">
        <v>4857</v>
      </c>
      <c r="H620">
        <v>2024</v>
      </c>
      <c r="I620" s="1" t="s">
        <v>8713</v>
      </c>
      <c r="J620" s="1" t="s">
        <v>8714</v>
      </c>
    </row>
    <row r="621" spans="1:10" x14ac:dyDescent="0.3">
      <c r="A621" s="1" t="s">
        <v>1248</v>
      </c>
      <c r="B621" s="1" t="s">
        <v>8</v>
      </c>
      <c r="C621" s="2">
        <v>45533.887190150461</v>
      </c>
      <c r="D621" s="2">
        <v>45526.651087962964</v>
      </c>
      <c r="E621" s="2">
        <v>45527.690800185184</v>
      </c>
      <c r="F621" s="1" t="s">
        <v>3021</v>
      </c>
      <c r="G621" s="1" t="s">
        <v>4860</v>
      </c>
      <c r="H621">
        <v>2024</v>
      </c>
      <c r="I621" s="1" t="s">
        <v>8715</v>
      </c>
      <c r="J621" s="1" t="s">
        <v>8716</v>
      </c>
    </row>
    <row r="622" spans="1:10" x14ac:dyDescent="0.3">
      <c r="A622" s="1" t="s">
        <v>1250</v>
      </c>
      <c r="B622" s="1" t="s">
        <v>8</v>
      </c>
      <c r="C622" s="2">
        <v>45533.887262673612</v>
      </c>
      <c r="D622" s="2">
        <v>45526.651134259257</v>
      </c>
      <c r="E622" s="2">
        <v>45527.690801458331</v>
      </c>
      <c r="F622" s="1" t="s">
        <v>3021</v>
      </c>
      <c r="G622" s="1" t="s">
        <v>4863</v>
      </c>
      <c r="H622">
        <v>2024</v>
      </c>
      <c r="I622" s="1" t="s">
        <v>8717</v>
      </c>
      <c r="J622" s="1" t="s">
        <v>8718</v>
      </c>
    </row>
    <row r="623" spans="1:10" x14ac:dyDescent="0.3">
      <c r="A623" s="1" t="s">
        <v>1252</v>
      </c>
      <c r="B623" s="1" t="s">
        <v>8</v>
      </c>
      <c r="C623" s="2">
        <v>45533.887293692133</v>
      </c>
      <c r="D623" s="2">
        <v>45526.651192129626</v>
      </c>
      <c r="E623" s="2">
        <v>45527.690852789354</v>
      </c>
      <c r="F623" s="1" t="s">
        <v>3021</v>
      </c>
      <c r="G623" s="1" t="s">
        <v>4866</v>
      </c>
      <c r="H623">
        <v>2024</v>
      </c>
      <c r="I623" s="1" t="s">
        <v>8719</v>
      </c>
      <c r="J623" s="1" t="s">
        <v>8720</v>
      </c>
    </row>
    <row r="624" spans="1:10" x14ac:dyDescent="0.3">
      <c r="A624" s="1" t="s">
        <v>1254</v>
      </c>
      <c r="B624" s="1" t="s">
        <v>8</v>
      </c>
      <c r="C624" s="2">
        <v>45533.887318935187</v>
      </c>
      <c r="D624" s="2">
        <v>45526.651250000003</v>
      </c>
      <c r="E624" s="2">
        <v>45527.69080300926</v>
      </c>
      <c r="F624" s="1" t="s">
        <v>3021</v>
      </c>
      <c r="G624" s="1" t="s">
        <v>4869</v>
      </c>
      <c r="H624">
        <v>2023</v>
      </c>
      <c r="I624" s="1" t="s">
        <v>8721</v>
      </c>
      <c r="J624" s="1" t="s">
        <v>8722</v>
      </c>
    </row>
    <row r="625" spans="1:10" x14ac:dyDescent="0.3">
      <c r="A625" s="1" t="s">
        <v>1256</v>
      </c>
      <c r="B625" s="1" t="s">
        <v>8</v>
      </c>
      <c r="C625" s="2">
        <v>45533.887344976851</v>
      </c>
      <c r="D625" s="2">
        <v>45526.651307870372</v>
      </c>
      <c r="E625" s="2">
        <v>45527.690854120374</v>
      </c>
      <c r="F625" s="1" t="s">
        <v>3021</v>
      </c>
      <c r="G625" s="1" t="s">
        <v>4872</v>
      </c>
      <c r="H625">
        <v>2024</v>
      </c>
      <c r="I625" s="1" t="s">
        <v>8723</v>
      </c>
      <c r="J625" s="1" t="s">
        <v>8724</v>
      </c>
    </row>
    <row r="626" spans="1:10" x14ac:dyDescent="0.3">
      <c r="A626" s="1" t="s">
        <v>1258</v>
      </c>
      <c r="B626" s="1" t="s">
        <v>8</v>
      </c>
      <c r="C626" s="2">
        <v>45533.887362442132</v>
      </c>
      <c r="D626" s="2">
        <v>45526.651354166665</v>
      </c>
      <c r="E626" s="2">
        <v>45527.690803263889</v>
      </c>
      <c r="F626" s="1" t="s">
        <v>3021</v>
      </c>
      <c r="G626" s="1" t="s">
        <v>4875</v>
      </c>
      <c r="H626">
        <v>2024</v>
      </c>
      <c r="I626" s="1" t="s">
        <v>8725</v>
      </c>
      <c r="J626" s="1" t="s">
        <v>8726</v>
      </c>
    </row>
    <row r="627" spans="1:10" x14ac:dyDescent="0.3">
      <c r="A627" s="1" t="s">
        <v>1260</v>
      </c>
      <c r="B627" s="1" t="s">
        <v>8</v>
      </c>
      <c r="C627" s="2">
        <v>45533.887367256946</v>
      </c>
      <c r="D627" s="2">
        <v>45526.651412037034</v>
      </c>
      <c r="E627" s="2">
        <v>45527.690806145831</v>
      </c>
      <c r="F627" s="1" t="s">
        <v>3021</v>
      </c>
      <c r="G627" s="1" t="s">
        <v>4878</v>
      </c>
      <c r="H627">
        <v>2024</v>
      </c>
      <c r="I627" s="1" t="s">
        <v>8727</v>
      </c>
      <c r="J627" s="1" t="s">
        <v>8728</v>
      </c>
    </row>
    <row r="628" spans="1:10" x14ac:dyDescent="0.3">
      <c r="A628" s="1" t="s">
        <v>1262</v>
      </c>
      <c r="B628" s="1" t="s">
        <v>8</v>
      </c>
      <c r="C628" s="2">
        <v>45533.887413472221</v>
      </c>
      <c r="D628" s="2">
        <v>45526.651469907411</v>
      </c>
      <c r="E628" s="2">
        <v>45527.690854513887</v>
      </c>
      <c r="F628" s="1" t="s">
        <v>3021</v>
      </c>
      <c r="G628" s="1" t="s">
        <v>4881</v>
      </c>
      <c r="H628">
        <v>2024</v>
      </c>
      <c r="I628" s="1" t="s">
        <v>8729</v>
      </c>
      <c r="J628" s="1" t="s">
        <v>8730</v>
      </c>
    </row>
    <row r="629" spans="1:10" x14ac:dyDescent="0.3">
      <c r="A629" s="1" t="s">
        <v>1264</v>
      </c>
      <c r="B629" s="1" t="s">
        <v>8</v>
      </c>
      <c r="C629" s="2">
        <v>45533.88743195602</v>
      </c>
      <c r="D629" s="2">
        <v>45526.651539351849</v>
      </c>
      <c r="E629" s="2">
        <v>45527.690854895831</v>
      </c>
      <c r="F629" s="1" t="s">
        <v>3021</v>
      </c>
      <c r="G629" s="1" t="s">
        <v>4884</v>
      </c>
      <c r="H629">
        <v>2024</v>
      </c>
      <c r="I629" s="1" t="s">
        <v>8731</v>
      </c>
      <c r="J629" s="1" t="s">
        <v>8732</v>
      </c>
    </row>
    <row r="630" spans="1:10" x14ac:dyDescent="0.3">
      <c r="A630" s="1" t="s">
        <v>1266</v>
      </c>
      <c r="B630" s="1" t="s">
        <v>8</v>
      </c>
      <c r="C630" s="2">
        <v>45533.887470081019</v>
      </c>
      <c r="D630" s="2">
        <v>45526.651597222219</v>
      </c>
      <c r="E630" s="2">
        <v>45527.69085515046</v>
      </c>
      <c r="F630" s="1" t="s">
        <v>3021</v>
      </c>
      <c r="G630" s="1" t="s">
        <v>4887</v>
      </c>
      <c r="H630">
        <v>2024</v>
      </c>
      <c r="I630" s="1" t="s">
        <v>8733</v>
      </c>
      <c r="J630" s="1" t="s">
        <v>8734</v>
      </c>
    </row>
    <row r="631" spans="1:10" x14ac:dyDescent="0.3">
      <c r="A631" s="1" t="s">
        <v>1268</v>
      </c>
      <c r="B631" s="1" t="s">
        <v>8</v>
      </c>
      <c r="C631" s="2">
        <v>45533.887506527775</v>
      </c>
      <c r="D631" s="2">
        <v>45526.651643518519</v>
      </c>
      <c r="E631" s="2">
        <v>45527.690855393521</v>
      </c>
      <c r="F631" s="1" t="s">
        <v>3021</v>
      </c>
      <c r="G631" s="1" t="s">
        <v>4890</v>
      </c>
      <c r="H631">
        <v>2024</v>
      </c>
      <c r="I631" s="1" t="s">
        <v>8735</v>
      </c>
      <c r="J631" s="1" t="s">
        <v>8736</v>
      </c>
    </row>
    <row r="632" spans="1:10" x14ac:dyDescent="0.3">
      <c r="A632" s="1" t="s">
        <v>1270</v>
      </c>
      <c r="B632" s="1" t="s">
        <v>8</v>
      </c>
      <c r="C632" s="2">
        <v>45533.887542939818</v>
      </c>
      <c r="D632" s="2">
        <v>45526.651701388888</v>
      </c>
      <c r="E632" s="2">
        <v>45527.690855925925</v>
      </c>
      <c r="F632" s="1" t="s">
        <v>3021</v>
      </c>
      <c r="G632" s="1" t="s">
        <v>4893</v>
      </c>
      <c r="H632">
        <v>2024</v>
      </c>
      <c r="I632" s="1" t="s">
        <v>8737</v>
      </c>
      <c r="J632" s="1" t="s">
        <v>8738</v>
      </c>
    </row>
    <row r="633" spans="1:10" x14ac:dyDescent="0.3">
      <c r="A633" s="1" t="s">
        <v>1272</v>
      </c>
      <c r="B633" s="1" t="s">
        <v>8</v>
      </c>
      <c r="C633" s="2">
        <v>45533.887582037038</v>
      </c>
      <c r="D633" s="2">
        <v>45526.651782407411</v>
      </c>
      <c r="E633" s="2">
        <v>45527.690813634261</v>
      </c>
      <c r="F633" s="1" t="s">
        <v>3021</v>
      </c>
      <c r="G633" s="1" t="s">
        <v>4896</v>
      </c>
      <c r="H633">
        <v>2024</v>
      </c>
      <c r="I633" s="1" t="s">
        <v>8739</v>
      </c>
      <c r="J633" s="1" t="s">
        <v>8740</v>
      </c>
    </row>
    <row r="634" spans="1:10" x14ac:dyDescent="0.3">
      <c r="A634" s="1" t="s">
        <v>1274</v>
      </c>
      <c r="B634" s="1" t="s">
        <v>8</v>
      </c>
      <c r="C634" s="2">
        <v>45533.887607800927</v>
      </c>
      <c r="D634" s="2">
        <v>45526.651828703703</v>
      </c>
      <c r="E634" s="2">
        <v>45527.690814791669</v>
      </c>
      <c r="F634" s="1" t="s">
        <v>3021</v>
      </c>
      <c r="G634" s="1" t="s">
        <v>4899</v>
      </c>
      <c r="H634">
        <v>2024</v>
      </c>
      <c r="I634" s="1" t="s">
        <v>8741</v>
      </c>
      <c r="J634" s="1" t="s">
        <v>8742</v>
      </c>
    </row>
    <row r="635" spans="1:10" x14ac:dyDescent="0.3">
      <c r="A635" s="1" t="s">
        <v>1276</v>
      </c>
      <c r="B635" s="1" t="s">
        <v>8</v>
      </c>
      <c r="C635" s="2">
        <v>45533.887639722219</v>
      </c>
      <c r="D635" s="2">
        <v>45526.647002314814</v>
      </c>
      <c r="E635" s="2">
        <v>45527.690844942132</v>
      </c>
      <c r="F635" s="1" t="s">
        <v>3021</v>
      </c>
      <c r="G635" s="1" t="s">
        <v>4902</v>
      </c>
      <c r="H635">
        <v>2024</v>
      </c>
      <c r="I635" s="1" t="s">
        <v>8743</v>
      </c>
      <c r="J635" s="1" t="s">
        <v>8744</v>
      </c>
    </row>
    <row r="636" spans="1:10" x14ac:dyDescent="0.3">
      <c r="A636" s="1" t="s">
        <v>1278</v>
      </c>
      <c r="B636" s="1" t="s">
        <v>8</v>
      </c>
      <c r="C636" s="2">
        <v>45533.887677013889</v>
      </c>
      <c r="D636" s="2">
        <v>45526.651886574073</v>
      </c>
      <c r="E636" s="2">
        <v>45527.69085564815</v>
      </c>
      <c r="F636" s="1" t="s">
        <v>3021</v>
      </c>
      <c r="G636" s="1" t="s">
        <v>4905</v>
      </c>
      <c r="H636">
        <v>2024</v>
      </c>
      <c r="I636" s="1" t="s">
        <v>8745</v>
      </c>
      <c r="J636" s="1" t="s">
        <v>8746</v>
      </c>
    </row>
    <row r="637" spans="1:10" x14ac:dyDescent="0.3">
      <c r="A637" s="1" t="s">
        <v>1280</v>
      </c>
      <c r="B637" s="1" t="s">
        <v>8</v>
      </c>
      <c r="C637" s="2">
        <v>45533.887703298613</v>
      </c>
      <c r="D637" s="2">
        <v>45526.651932870373</v>
      </c>
      <c r="E637" s="2">
        <v>45527.69081728009</v>
      </c>
      <c r="F637" s="1" t="s">
        <v>3021</v>
      </c>
      <c r="G637" s="1" t="s">
        <v>4908</v>
      </c>
      <c r="H637">
        <v>2024</v>
      </c>
      <c r="I637" s="1" t="s">
        <v>8747</v>
      </c>
      <c r="J637" s="1" t="s">
        <v>8748</v>
      </c>
    </row>
    <row r="638" spans="1:10" x14ac:dyDescent="0.3">
      <c r="A638" s="1" t="s">
        <v>1282</v>
      </c>
      <c r="B638" s="1" t="s">
        <v>8</v>
      </c>
      <c r="C638" s="2">
        <v>45533.887730451388</v>
      </c>
      <c r="D638" s="2">
        <v>45526.651990740742</v>
      </c>
      <c r="E638" s="2">
        <v>45527.690856516201</v>
      </c>
      <c r="F638" s="1" t="s">
        <v>3021</v>
      </c>
      <c r="G638" s="1" t="s">
        <v>4911</v>
      </c>
      <c r="H638">
        <v>2024</v>
      </c>
      <c r="I638" s="1" t="s">
        <v>8749</v>
      </c>
      <c r="J638" s="1" t="s">
        <v>8750</v>
      </c>
    </row>
    <row r="639" spans="1:10" x14ac:dyDescent="0.3">
      <c r="A639" s="1" t="s">
        <v>1284</v>
      </c>
      <c r="B639" s="1" t="s">
        <v>8</v>
      </c>
      <c r="C639" s="2">
        <v>45533.887763611114</v>
      </c>
      <c r="D639" s="2">
        <v>45526.652048611111</v>
      </c>
      <c r="E639" s="2">
        <v>45527.69085619213</v>
      </c>
      <c r="F639" s="1" t="s">
        <v>3021</v>
      </c>
      <c r="G639" s="1" t="s">
        <v>4914</v>
      </c>
      <c r="H639">
        <v>2024</v>
      </c>
      <c r="I639" s="1" t="s">
        <v>8751</v>
      </c>
      <c r="J639" s="1" t="s">
        <v>8752</v>
      </c>
    </row>
    <row r="640" spans="1:10" x14ac:dyDescent="0.3">
      <c r="A640" s="1" t="s">
        <v>1286</v>
      </c>
      <c r="B640" s="1" t="s">
        <v>8</v>
      </c>
      <c r="C640" s="2">
        <v>45533.887782511571</v>
      </c>
      <c r="D640" s="2">
        <v>45526.652106481481</v>
      </c>
      <c r="E640" s="2">
        <v>45527.690857152775</v>
      </c>
      <c r="F640" s="1" t="s">
        <v>3021</v>
      </c>
      <c r="G640" s="1" t="s">
        <v>4916</v>
      </c>
      <c r="H640">
        <v>2023</v>
      </c>
      <c r="I640" s="1" t="s">
        <v>8753</v>
      </c>
      <c r="J640" s="1" t="s">
        <v>8754</v>
      </c>
    </row>
    <row r="641" spans="1:10" x14ac:dyDescent="0.3">
      <c r="A641" s="1" t="s">
        <v>1288</v>
      </c>
      <c r="B641" s="1" t="s">
        <v>8</v>
      </c>
      <c r="C641" s="2">
        <v>45533.887807557869</v>
      </c>
      <c r="D641" s="2">
        <v>45526.65216435185</v>
      </c>
      <c r="E641" s="2">
        <v>45527.690825439815</v>
      </c>
      <c r="F641" s="1" t="s">
        <v>3021</v>
      </c>
      <c r="G641" s="1" t="s">
        <v>4919</v>
      </c>
      <c r="H641">
        <v>2024</v>
      </c>
      <c r="I641" s="1" t="s">
        <v>8755</v>
      </c>
      <c r="J641" s="1" t="s">
        <v>8756</v>
      </c>
    </row>
    <row r="642" spans="1:10" x14ac:dyDescent="0.3">
      <c r="A642" s="1" t="s">
        <v>1290</v>
      </c>
      <c r="B642" s="1" t="s">
        <v>8</v>
      </c>
      <c r="C642" s="2">
        <v>45533.887823124998</v>
      </c>
      <c r="D642" s="2">
        <v>45526.65221064815</v>
      </c>
      <c r="E642" s="2">
        <v>45527.690830555555</v>
      </c>
      <c r="F642" s="1" t="s">
        <v>3021</v>
      </c>
      <c r="G642" s="1" t="s">
        <v>4922</v>
      </c>
      <c r="H642">
        <v>2024</v>
      </c>
      <c r="I642" s="1" t="s">
        <v>8757</v>
      </c>
      <c r="J642" s="1" t="s">
        <v>8758</v>
      </c>
    </row>
    <row r="643" spans="1:10" x14ac:dyDescent="0.3">
      <c r="A643" s="1" t="s">
        <v>1292</v>
      </c>
      <c r="B643" s="1" t="s">
        <v>8</v>
      </c>
      <c r="C643" s="2">
        <v>45533.887854826389</v>
      </c>
      <c r="D643" s="2">
        <v>45526.652280092596</v>
      </c>
      <c r="E643" s="2">
        <v>45527.690857453701</v>
      </c>
      <c r="F643" s="1" t="s">
        <v>3021</v>
      </c>
      <c r="G643" s="1" t="s">
        <v>4925</v>
      </c>
      <c r="H643">
        <v>2024</v>
      </c>
      <c r="I643" s="1" t="s">
        <v>8759</v>
      </c>
      <c r="J643" s="1" t="s">
        <v>8760</v>
      </c>
    </row>
    <row r="644" spans="1:10" x14ac:dyDescent="0.3">
      <c r="A644" s="1" t="s">
        <v>1294</v>
      </c>
      <c r="B644" s="1" t="s">
        <v>8</v>
      </c>
      <c r="C644" s="2">
        <v>45533.887904050927</v>
      </c>
      <c r="D644" s="2">
        <v>45526.652326388888</v>
      </c>
      <c r="E644" s="2">
        <v>45527.690837418981</v>
      </c>
      <c r="F644" s="1" t="s">
        <v>3021</v>
      </c>
      <c r="G644" s="1" t="s">
        <v>4928</v>
      </c>
      <c r="H644">
        <v>2024</v>
      </c>
      <c r="I644" s="1" t="s">
        <v>8761</v>
      </c>
      <c r="J644" s="1" t="s">
        <v>8762</v>
      </c>
    </row>
    <row r="645" spans="1:10" x14ac:dyDescent="0.3">
      <c r="A645" s="1" t="s">
        <v>1296</v>
      </c>
      <c r="B645" s="1" t="s">
        <v>8</v>
      </c>
      <c r="C645" s="2">
        <v>45533.887944988426</v>
      </c>
      <c r="D645" s="2">
        <v>45526.652384259258</v>
      </c>
      <c r="E645" s="2">
        <v>45527.690857824076</v>
      </c>
      <c r="F645" s="1" t="s">
        <v>3021</v>
      </c>
      <c r="G645" s="1" t="s">
        <v>4931</v>
      </c>
      <c r="H645">
        <v>2024</v>
      </c>
      <c r="I645" s="1" t="s">
        <v>8763</v>
      </c>
      <c r="J645" s="1" t="s">
        <v>8764</v>
      </c>
    </row>
    <row r="646" spans="1:10" x14ac:dyDescent="0.3">
      <c r="A646" s="1" t="s">
        <v>1298</v>
      </c>
      <c r="B646" s="1" t="s">
        <v>8</v>
      </c>
      <c r="C646" s="2">
        <v>45533.88798615741</v>
      </c>
      <c r="D646" s="2">
        <v>45526.652442129627</v>
      </c>
      <c r="E646" s="2">
        <v>45527.690841215277</v>
      </c>
      <c r="F646" s="1" t="s">
        <v>3021</v>
      </c>
      <c r="G646" s="1" t="s">
        <v>4934</v>
      </c>
      <c r="H646">
        <v>2024</v>
      </c>
      <c r="I646" s="1" t="s">
        <v>8765</v>
      </c>
      <c r="J646" s="1" t="s">
        <v>8766</v>
      </c>
    </row>
    <row r="647" spans="1:10" x14ac:dyDescent="0.3">
      <c r="A647" s="1" t="s">
        <v>1300</v>
      </c>
      <c r="B647" s="1" t="s">
        <v>8</v>
      </c>
      <c r="C647" s="2">
        <v>45533.888013506941</v>
      </c>
      <c r="D647" s="2">
        <v>45526.652488425927</v>
      </c>
      <c r="E647" s="2">
        <v>45527.690842858799</v>
      </c>
      <c r="F647" s="1" t="s">
        <v>3021</v>
      </c>
      <c r="G647" s="1" t="s">
        <v>4937</v>
      </c>
      <c r="H647">
        <v>2023</v>
      </c>
      <c r="I647" s="1" t="s">
        <v>8767</v>
      </c>
      <c r="J647" s="1" t="s">
        <v>8768</v>
      </c>
    </row>
    <row r="648" spans="1:10" x14ac:dyDescent="0.3">
      <c r="A648" s="1" t="s">
        <v>1302</v>
      </c>
      <c r="B648" s="1" t="s">
        <v>8</v>
      </c>
      <c r="C648" s="2">
        <v>45533.888034780095</v>
      </c>
      <c r="D648" s="2">
        <v>45526.652604166666</v>
      </c>
      <c r="E648" s="2">
        <v>45527.690844351855</v>
      </c>
      <c r="F648" s="1" t="s">
        <v>3021</v>
      </c>
      <c r="G648" s="1" t="s">
        <v>4939</v>
      </c>
      <c r="H648">
        <v>2024</v>
      </c>
      <c r="I648" s="1" t="s">
        <v>8769</v>
      </c>
      <c r="J648" s="1" t="s">
        <v>8770</v>
      </c>
    </row>
    <row r="649" spans="1:10" x14ac:dyDescent="0.3">
      <c r="A649" s="1" t="s">
        <v>1304</v>
      </c>
      <c r="B649" s="1" t="s">
        <v>8</v>
      </c>
      <c r="C649" s="2">
        <v>45533.888051354166</v>
      </c>
      <c r="D649" s="2">
        <v>45526.652546296296</v>
      </c>
      <c r="E649" s="2">
        <v>45527.690843090277</v>
      </c>
      <c r="F649" s="1" t="s">
        <v>3021</v>
      </c>
      <c r="G649" s="1" t="s">
        <v>4942</v>
      </c>
      <c r="H649">
        <v>2024</v>
      </c>
      <c r="I649" s="1" t="s">
        <v>8771</v>
      </c>
      <c r="J649" s="1" t="s">
        <v>8772</v>
      </c>
    </row>
    <row r="650" spans="1:10" x14ac:dyDescent="0.3">
      <c r="A650" s="1" t="s">
        <v>1306</v>
      </c>
      <c r="B650" s="1" t="s">
        <v>8</v>
      </c>
      <c r="C650" s="2">
        <v>45533.888068958331</v>
      </c>
      <c r="D650" s="2">
        <v>45526.652650462966</v>
      </c>
      <c r="E650" s="2">
        <v>45527.69084333333</v>
      </c>
      <c r="F650" s="1" t="s">
        <v>3021</v>
      </c>
      <c r="G650" s="1" t="s">
        <v>4945</v>
      </c>
      <c r="H650">
        <v>2024</v>
      </c>
      <c r="I650" s="1" t="s">
        <v>8773</v>
      </c>
      <c r="J650" s="1" t="s">
        <v>8774</v>
      </c>
    </row>
    <row r="651" spans="1:10" x14ac:dyDescent="0.3">
      <c r="A651" s="1" t="s">
        <v>1308</v>
      </c>
      <c r="B651" s="1" t="s">
        <v>8</v>
      </c>
      <c r="C651" s="2">
        <v>45533.88809803241</v>
      </c>
      <c r="D651" s="2">
        <v>45526.652708333335</v>
      </c>
      <c r="E651" s="2">
        <v>45527.690845277779</v>
      </c>
      <c r="F651" s="1" t="s">
        <v>3021</v>
      </c>
      <c r="G651" s="1" t="s">
        <v>4948</v>
      </c>
      <c r="H651">
        <v>2024</v>
      </c>
      <c r="I651" s="1" t="s">
        <v>8775</v>
      </c>
      <c r="J651" s="1" t="s">
        <v>8776</v>
      </c>
    </row>
    <row r="652" spans="1:10" x14ac:dyDescent="0.3">
      <c r="A652" s="1" t="s">
        <v>1310</v>
      </c>
      <c r="B652" s="1" t="s">
        <v>8</v>
      </c>
      <c r="C652" s="2">
        <v>45533.888126469908</v>
      </c>
      <c r="D652" s="2">
        <v>45526.652766203704</v>
      </c>
      <c r="E652" s="2">
        <v>45527.690846365738</v>
      </c>
      <c r="F652" s="1" t="s">
        <v>3021</v>
      </c>
      <c r="G652" s="1" t="s">
        <v>4951</v>
      </c>
      <c r="H652">
        <v>2024</v>
      </c>
      <c r="I652" s="1" t="s">
        <v>8777</v>
      </c>
      <c r="J652" s="1" t="s">
        <v>8778</v>
      </c>
    </row>
    <row r="653" spans="1:10" x14ac:dyDescent="0.3">
      <c r="A653" s="1" t="s">
        <v>1312</v>
      </c>
      <c r="B653" s="1" t="s">
        <v>8</v>
      </c>
      <c r="C653" s="2">
        <v>45533.888173726853</v>
      </c>
      <c r="D653" s="2">
        <v>45526.653032407405</v>
      </c>
      <c r="E653" s="2">
        <v>45527.690865312499</v>
      </c>
      <c r="F653" s="1" t="s">
        <v>3021</v>
      </c>
      <c r="G653" s="1" t="s">
        <v>4954</v>
      </c>
      <c r="H653">
        <v>2024</v>
      </c>
      <c r="I653" s="1" t="s">
        <v>8779</v>
      </c>
      <c r="J653" s="1" t="s">
        <v>8780</v>
      </c>
    </row>
    <row r="654" spans="1:10" x14ac:dyDescent="0.3">
      <c r="A654" s="1" t="s">
        <v>1314</v>
      </c>
      <c r="B654" s="1" t="s">
        <v>8</v>
      </c>
      <c r="C654" s="2">
        <v>45533.888245011571</v>
      </c>
      <c r="D654" s="2">
        <v>45526.653078703705</v>
      </c>
      <c r="E654" s="2">
        <v>45527.690865543984</v>
      </c>
      <c r="F654" s="1" t="s">
        <v>3021</v>
      </c>
      <c r="G654" s="1" t="s">
        <v>4957</v>
      </c>
      <c r="H654">
        <v>2023</v>
      </c>
      <c r="I654" s="1" t="s">
        <v>8781</v>
      </c>
      <c r="J654" s="1" t="s">
        <v>8782</v>
      </c>
    </row>
    <row r="655" spans="1:10" x14ac:dyDescent="0.3">
      <c r="A655" s="1" t="s">
        <v>1316</v>
      </c>
      <c r="B655" s="1" t="s">
        <v>8</v>
      </c>
      <c r="C655" s="2">
        <v>45533.888274722223</v>
      </c>
      <c r="D655" s="2">
        <v>45526.653136574074</v>
      </c>
      <c r="E655" s="2">
        <v>45527.690860798612</v>
      </c>
      <c r="F655" s="1" t="s">
        <v>3021</v>
      </c>
      <c r="G655" s="1" t="s">
        <v>4960</v>
      </c>
      <c r="H655">
        <v>2023</v>
      </c>
      <c r="I655" s="1" t="s">
        <v>8783</v>
      </c>
      <c r="J655" s="1" t="s">
        <v>8784</v>
      </c>
    </row>
    <row r="656" spans="1:10" x14ac:dyDescent="0.3">
      <c r="A656" s="1" t="s">
        <v>1318</v>
      </c>
      <c r="B656" s="1" t="s">
        <v>8</v>
      </c>
      <c r="C656" s="2">
        <v>45533.888294629629</v>
      </c>
      <c r="D656" s="2">
        <v>45526.653194444443</v>
      </c>
      <c r="E656" s="2">
        <v>45527.69086052083</v>
      </c>
      <c r="F656" s="1" t="s">
        <v>3021</v>
      </c>
      <c r="G656" s="1" t="s">
        <v>4963</v>
      </c>
      <c r="H656">
        <v>2024</v>
      </c>
      <c r="I656" s="1" t="s">
        <v>8785</v>
      </c>
      <c r="J656" s="1" t="s">
        <v>8786</v>
      </c>
    </row>
    <row r="657" spans="1:10" x14ac:dyDescent="0.3">
      <c r="A657" s="1" t="s">
        <v>1320</v>
      </c>
      <c r="B657" s="1" t="s">
        <v>8</v>
      </c>
      <c r="C657" s="2">
        <v>45533.888309594906</v>
      </c>
      <c r="D657" s="2">
        <v>45526.653252314813</v>
      </c>
      <c r="E657" s="2">
        <v>45527.690861087962</v>
      </c>
      <c r="F657" s="1" t="s">
        <v>3021</v>
      </c>
      <c r="G657" s="1" t="s">
        <v>4966</v>
      </c>
      <c r="H657">
        <v>2024</v>
      </c>
      <c r="I657" s="1" t="s">
        <v>8787</v>
      </c>
      <c r="J657" s="1" t="s">
        <v>8788</v>
      </c>
    </row>
    <row r="658" spans="1:10" x14ac:dyDescent="0.3">
      <c r="A658" s="1" t="s">
        <v>1322</v>
      </c>
      <c r="B658" s="1" t="s">
        <v>8</v>
      </c>
      <c r="C658" s="2">
        <v>45533.888330127316</v>
      </c>
      <c r="D658" s="2">
        <v>45526.653310185182</v>
      </c>
      <c r="E658" s="2">
        <v>45527.69086145833</v>
      </c>
      <c r="F658" s="1" t="s">
        <v>3021</v>
      </c>
      <c r="G658" s="1" t="s">
        <v>4969</v>
      </c>
      <c r="H658">
        <v>2024</v>
      </c>
      <c r="I658" s="1" t="s">
        <v>8789</v>
      </c>
      <c r="J658" s="1" t="s">
        <v>8790</v>
      </c>
    </row>
    <row r="659" spans="1:10" x14ac:dyDescent="0.3">
      <c r="A659" s="1" t="s">
        <v>1324</v>
      </c>
      <c r="B659" s="1" t="s">
        <v>8</v>
      </c>
      <c r="C659" s="2">
        <v>45533.888353877315</v>
      </c>
      <c r="D659" s="2">
        <v>45526.653368055559</v>
      </c>
      <c r="E659" s="2">
        <v>45527.690862187497</v>
      </c>
      <c r="F659" s="1" t="s">
        <v>3021</v>
      </c>
      <c r="G659" s="1" t="s">
        <v>4971</v>
      </c>
      <c r="H659">
        <v>2024</v>
      </c>
      <c r="I659" s="1" t="s">
        <v>8791</v>
      </c>
      <c r="J659" s="1" t="s">
        <v>8792</v>
      </c>
    </row>
    <row r="660" spans="1:10" x14ac:dyDescent="0.3">
      <c r="A660" s="1" t="s">
        <v>1326</v>
      </c>
      <c r="B660" s="1" t="s">
        <v>8</v>
      </c>
      <c r="C660" s="2">
        <v>45533.888371226851</v>
      </c>
      <c r="D660" s="2">
        <v>45526.653425925928</v>
      </c>
      <c r="E660" s="2">
        <v>45527.690862812502</v>
      </c>
      <c r="F660" s="1" t="s">
        <v>3021</v>
      </c>
      <c r="G660" s="1" t="s">
        <v>4974</v>
      </c>
      <c r="H660">
        <v>2024</v>
      </c>
      <c r="I660" s="1" t="s">
        <v>8793</v>
      </c>
      <c r="J660" s="1" t="s">
        <v>8794</v>
      </c>
    </row>
    <row r="661" spans="1:10" x14ac:dyDescent="0.3">
      <c r="A661" s="1" t="s">
        <v>1328</v>
      </c>
      <c r="B661" s="1" t="s">
        <v>8</v>
      </c>
      <c r="C661" s="2">
        <v>45533.888386724539</v>
      </c>
      <c r="D661" s="2">
        <v>45526.653483796297</v>
      </c>
      <c r="E661" s="2">
        <v>45527.690864189812</v>
      </c>
      <c r="F661" s="1" t="s">
        <v>3021</v>
      </c>
      <c r="G661" s="1" t="s">
        <v>4977</v>
      </c>
      <c r="H661">
        <v>2024</v>
      </c>
      <c r="I661" s="1" t="s">
        <v>8795</v>
      </c>
      <c r="J661" s="1" t="s">
        <v>8796</v>
      </c>
    </row>
    <row r="662" spans="1:10" x14ac:dyDescent="0.3">
      <c r="A662" s="1" t="s">
        <v>1330</v>
      </c>
      <c r="B662" s="1" t="s">
        <v>8</v>
      </c>
      <c r="C662" s="2">
        <v>45533.888423611112</v>
      </c>
      <c r="D662" s="2">
        <v>45526.653541666667</v>
      </c>
      <c r="E662" s="2">
        <v>45527.690865034725</v>
      </c>
      <c r="F662" s="1" t="s">
        <v>3021</v>
      </c>
      <c r="G662" s="1" t="s">
        <v>4980</v>
      </c>
      <c r="H662">
        <v>2023</v>
      </c>
      <c r="I662" s="1" t="s">
        <v>8797</v>
      </c>
      <c r="J662" s="1" t="s">
        <v>8798</v>
      </c>
    </row>
    <row r="663" spans="1:10" x14ac:dyDescent="0.3">
      <c r="A663" s="1" t="s">
        <v>1332</v>
      </c>
      <c r="B663" s="1" t="s">
        <v>8</v>
      </c>
      <c r="C663" s="2">
        <v>45533.888440844908</v>
      </c>
      <c r="D663" s="2">
        <v>45526.653599537036</v>
      </c>
      <c r="E663" s="2">
        <v>45527.690867986108</v>
      </c>
      <c r="F663" s="1" t="s">
        <v>3021</v>
      </c>
      <c r="G663" s="1" t="s">
        <v>4983</v>
      </c>
      <c r="H663">
        <v>2024</v>
      </c>
      <c r="I663" s="1" t="s">
        <v>8799</v>
      </c>
      <c r="J663" s="1" t="s">
        <v>8800</v>
      </c>
    </row>
    <row r="664" spans="1:10" x14ac:dyDescent="0.3">
      <c r="A664" s="1" t="s">
        <v>1334</v>
      </c>
      <c r="B664" s="1" t="s">
        <v>8</v>
      </c>
      <c r="C664" s="2">
        <v>45533.888452118059</v>
      </c>
      <c r="D664" s="2">
        <v>45526.652824074074</v>
      </c>
      <c r="E664" s="2">
        <v>45527.690848888888</v>
      </c>
      <c r="F664" s="1" t="s">
        <v>3021</v>
      </c>
      <c r="G664" s="1" t="s">
        <v>4986</v>
      </c>
      <c r="H664">
        <v>2024</v>
      </c>
      <c r="I664" s="1" t="s">
        <v>8801</v>
      </c>
      <c r="J664" s="1" t="s">
        <v>8802</v>
      </c>
    </row>
    <row r="665" spans="1:10" x14ac:dyDescent="0.3">
      <c r="A665" s="1" t="s">
        <v>1336</v>
      </c>
      <c r="B665" s="1" t="s">
        <v>8</v>
      </c>
      <c r="C665" s="2">
        <v>45533.888480034722</v>
      </c>
      <c r="D665" s="2">
        <v>45526.653668981482</v>
      </c>
      <c r="E665" s="2">
        <v>45527.690866620367</v>
      </c>
      <c r="F665" s="1" t="s">
        <v>3021</v>
      </c>
      <c r="G665" s="1" t="s">
        <v>4989</v>
      </c>
      <c r="H665">
        <v>2024</v>
      </c>
      <c r="I665" s="1" t="s">
        <v>8803</v>
      </c>
      <c r="J665" s="1" t="s">
        <v>8804</v>
      </c>
    </row>
    <row r="666" spans="1:10" x14ac:dyDescent="0.3">
      <c r="A666" s="1" t="s">
        <v>1338</v>
      </c>
      <c r="B666" s="1" t="s">
        <v>8</v>
      </c>
      <c r="C666" s="2">
        <v>45533.888511053243</v>
      </c>
      <c r="D666" s="2">
        <v>45526.653715277775</v>
      </c>
      <c r="E666" s="2">
        <v>45527.690867152778</v>
      </c>
      <c r="F666" s="1" t="s">
        <v>3021</v>
      </c>
      <c r="G666" s="1" t="s">
        <v>4992</v>
      </c>
      <c r="H666">
        <v>2024</v>
      </c>
      <c r="I666" s="1" t="s">
        <v>8805</v>
      </c>
      <c r="J666" s="1" t="s">
        <v>8806</v>
      </c>
    </row>
    <row r="667" spans="1:10" x14ac:dyDescent="0.3">
      <c r="A667" s="1" t="s">
        <v>1340</v>
      </c>
      <c r="B667" s="1" t="s">
        <v>8</v>
      </c>
      <c r="C667" s="2">
        <v>45533.888532303237</v>
      </c>
      <c r="D667" s="2">
        <v>45526.653773148151</v>
      </c>
      <c r="E667" s="2">
        <v>45527.690870208331</v>
      </c>
      <c r="F667" s="1" t="s">
        <v>3021</v>
      </c>
      <c r="G667" s="1" t="s">
        <v>4995</v>
      </c>
      <c r="H667">
        <v>2024</v>
      </c>
      <c r="I667" s="1" t="s">
        <v>8807</v>
      </c>
      <c r="J667" s="1" t="s">
        <v>8808</v>
      </c>
    </row>
    <row r="668" spans="1:10" x14ac:dyDescent="0.3">
      <c r="A668" s="1" t="s">
        <v>1342</v>
      </c>
      <c r="B668" s="1" t="s">
        <v>8</v>
      </c>
      <c r="C668" s="2">
        <v>45533.88855920139</v>
      </c>
      <c r="D668" s="2">
        <v>45526.653831018521</v>
      </c>
      <c r="E668" s="2">
        <v>45527.690871076389</v>
      </c>
      <c r="F668" s="1" t="s">
        <v>3021</v>
      </c>
      <c r="G668" s="1" t="s">
        <v>4998</v>
      </c>
      <c r="H668">
        <v>2024</v>
      </c>
      <c r="I668" s="1" t="s">
        <v>8809</v>
      </c>
      <c r="J668" s="1" t="s">
        <v>8810</v>
      </c>
    </row>
    <row r="669" spans="1:10" x14ac:dyDescent="0.3">
      <c r="A669" s="1" t="s">
        <v>1344</v>
      </c>
      <c r="B669" s="1" t="s">
        <v>8</v>
      </c>
      <c r="C669" s="2">
        <v>45533.888589155089</v>
      </c>
      <c r="D669" s="2">
        <v>45526.65388888889</v>
      </c>
      <c r="E669" s="2">
        <v>45527.69087189815</v>
      </c>
      <c r="F669" s="1" t="s">
        <v>3021</v>
      </c>
      <c r="G669" s="1" t="s">
        <v>5001</v>
      </c>
      <c r="H669">
        <v>2024</v>
      </c>
      <c r="I669" s="1" t="s">
        <v>8811</v>
      </c>
      <c r="J669" s="1" t="s">
        <v>8812</v>
      </c>
    </row>
    <row r="670" spans="1:10" x14ac:dyDescent="0.3">
      <c r="A670" s="1" t="s">
        <v>1346</v>
      </c>
      <c r="B670" s="1" t="s">
        <v>8</v>
      </c>
      <c r="C670" s="2">
        <v>45533.888617870369</v>
      </c>
      <c r="D670" s="2">
        <v>45526.653946759259</v>
      </c>
      <c r="E670" s="2">
        <v>45527.690872615742</v>
      </c>
      <c r="F670" s="1" t="s">
        <v>3021</v>
      </c>
      <c r="G670" s="1" t="s">
        <v>5004</v>
      </c>
      <c r="H670">
        <v>2024</v>
      </c>
      <c r="I670" s="1" t="s">
        <v>8813</v>
      </c>
      <c r="J670" s="1" t="s">
        <v>8814</v>
      </c>
    </row>
    <row r="671" spans="1:10" x14ac:dyDescent="0.3">
      <c r="A671" s="1" t="s">
        <v>1348</v>
      </c>
      <c r="B671" s="1" t="s">
        <v>8</v>
      </c>
      <c r="C671" s="2">
        <v>45533.888654965274</v>
      </c>
      <c r="D671" s="2">
        <v>45526.654062499998</v>
      </c>
      <c r="E671" s="2">
        <v>45527.690870787039</v>
      </c>
      <c r="F671" s="1" t="s">
        <v>3021</v>
      </c>
      <c r="G671" s="1" t="s">
        <v>5007</v>
      </c>
      <c r="H671">
        <v>2024</v>
      </c>
      <c r="I671" s="1" t="s">
        <v>8815</v>
      </c>
      <c r="J671" s="1" t="s">
        <v>8816</v>
      </c>
    </row>
    <row r="672" spans="1:10" x14ac:dyDescent="0.3">
      <c r="A672" s="1" t="s">
        <v>1350</v>
      </c>
      <c r="B672" s="1" t="s">
        <v>8</v>
      </c>
      <c r="C672" s="2">
        <v>45533.888687905092</v>
      </c>
      <c r="D672" s="2">
        <v>45526.654108796298</v>
      </c>
      <c r="E672" s="2">
        <v>45527.690871620369</v>
      </c>
      <c r="F672" s="1" t="s">
        <v>3021</v>
      </c>
      <c r="G672" s="1" t="s">
        <v>5010</v>
      </c>
      <c r="H672">
        <v>2024</v>
      </c>
      <c r="I672" s="1" t="s">
        <v>8817</v>
      </c>
      <c r="J672" s="1" t="s">
        <v>8818</v>
      </c>
    </row>
    <row r="673" spans="1:10" x14ac:dyDescent="0.3">
      <c r="A673" s="1" t="s">
        <v>1352</v>
      </c>
      <c r="B673" s="1" t="s">
        <v>8</v>
      </c>
      <c r="C673" s="2">
        <v>45533.888705381942</v>
      </c>
      <c r="D673" s="2">
        <v>45526.654004629629</v>
      </c>
      <c r="E673" s="2">
        <v>45527.6908734838</v>
      </c>
      <c r="F673" s="1" t="s">
        <v>3021</v>
      </c>
      <c r="G673" s="1" t="s">
        <v>5013</v>
      </c>
      <c r="H673">
        <v>2024</v>
      </c>
      <c r="I673" s="1" t="s">
        <v>8819</v>
      </c>
      <c r="J673" s="1" t="s">
        <v>8820</v>
      </c>
    </row>
    <row r="674" spans="1:10" x14ac:dyDescent="0.3">
      <c r="A674" s="1" t="s">
        <v>1354</v>
      </c>
      <c r="B674" s="1" t="s">
        <v>8</v>
      </c>
      <c r="C674" s="2">
        <v>45533.888732361112</v>
      </c>
      <c r="D674" s="2">
        <v>45526.654282407406</v>
      </c>
      <c r="E674" s="2">
        <v>45527.690876967594</v>
      </c>
      <c r="F674" s="1" t="s">
        <v>3021</v>
      </c>
      <c r="G674" s="1" t="s">
        <v>5016</v>
      </c>
      <c r="H674">
        <v>2023</v>
      </c>
      <c r="I674" s="1" t="s">
        <v>8821</v>
      </c>
      <c r="J674" s="1" t="s">
        <v>8822</v>
      </c>
    </row>
    <row r="675" spans="1:10" x14ac:dyDescent="0.3">
      <c r="A675" s="1" t="s">
        <v>1356</v>
      </c>
      <c r="B675" s="1" t="s">
        <v>8</v>
      </c>
      <c r="C675" s="2">
        <v>45533.888770381942</v>
      </c>
      <c r="D675" s="2">
        <v>45526.654224537036</v>
      </c>
      <c r="E675" s="2">
        <v>45527.690873935186</v>
      </c>
      <c r="F675" s="1" t="s">
        <v>3021</v>
      </c>
      <c r="G675" s="1" t="s">
        <v>5019</v>
      </c>
      <c r="H675">
        <v>2024</v>
      </c>
      <c r="I675" s="1" t="s">
        <v>8823</v>
      </c>
      <c r="J675" s="1" t="s">
        <v>8824</v>
      </c>
    </row>
    <row r="676" spans="1:10" x14ac:dyDescent="0.3">
      <c r="A676" s="1" t="s">
        <v>1358</v>
      </c>
      <c r="B676" s="1" t="s">
        <v>8</v>
      </c>
      <c r="C676" s="2">
        <v>45533.88878966435</v>
      </c>
      <c r="D676" s="2">
        <v>45526.654340277775</v>
      </c>
      <c r="E676" s="2">
        <v>45527.690875324071</v>
      </c>
      <c r="F676" s="1" t="s">
        <v>3021</v>
      </c>
      <c r="G676" s="1" t="s">
        <v>5022</v>
      </c>
      <c r="H676">
        <v>2024</v>
      </c>
      <c r="I676" s="1" t="s">
        <v>8825</v>
      </c>
      <c r="J676" s="1" t="s">
        <v>8826</v>
      </c>
    </row>
    <row r="677" spans="1:10" x14ac:dyDescent="0.3">
      <c r="A677" s="1" t="s">
        <v>1360</v>
      </c>
      <c r="B677" s="1" t="s">
        <v>8</v>
      </c>
      <c r="C677" s="2">
        <v>45533.888806967596</v>
      </c>
      <c r="D677" s="2">
        <v>45526.654409722221</v>
      </c>
      <c r="E677" s="2">
        <v>45527.690876111112</v>
      </c>
      <c r="F677" s="1" t="s">
        <v>3021</v>
      </c>
      <c r="G677" s="1" t="s">
        <v>5025</v>
      </c>
      <c r="H677">
        <v>2024</v>
      </c>
      <c r="I677" s="1" t="s">
        <v>8827</v>
      </c>
      <c r="J677" s="1" t="s">
        <v>8828</v>
      </c>
    </row>
    <row r="678" spans="1:10" x14ac:dyDescent="0.3">
      <c r="A678" s="1" t="s">
        <v>1362</v>
      </c>
      <c r="B678" s="1" t="s">
        <v>8</v>
      </c>
      <c r="C678" s="2">
        <v>45533.888849733798</v>
      </c>
      <c r="D678" s="2">
        <v>45526.654479166667</v>
      </c>
      <c r="E678" s="2">
        <v>45527.690876608794</v>
      </c>
      <c r="F678" s="1" t="s">
        <v>3021</v>
      </c>
      <c r="G678" s="1" t="s">
        <v>5028</v>
      </c>
      <c r="H678">
        <v>2024</v>
      </c>
      <c r="I678" s="1" t="s">
        <v>8829</v>
      </c>
      <c r="J678" s="1" t="s">
        <v>8830</v>
      </c>
    </row>
    <row r="679" spans="1:10" x14ac:dyDescent="0.3">
      <c r="A679" s="1" t="s">
        <v>1364</v>
      </c>
      <c r="B679" s="1" t="s">
        <v>8</v>
      </c>
      <c r="C679" s="2">
        <v>45533.888876481484</v>
      </c>
      <c r="D679" s="2">
        <v>45526.654548611114</v>
      </c>
      <c r="E679" s="2">
        <v>45527.690880775466</v>
      </c>
      <c r="F679" s="1" t="s">
        <v>3021</v>
      </c>
      <c r="G679" s="1" t="s">
        <v>5031</v>
      </c>
      <c r="H679">
        <v>2023</v>
      </c>
      <c r="I679" s="1" t="s">
        <v>8831</v>
      </c>
      <c r="J679" s="1" t="s">
        <v>8832</v>
      </c>
    </row>
    <row r="680" spans="1:10" x14ac:dyDescent="0.3">
      <c r="A680" s="1" t="s">
        <v>1366</v>
      </c>
      <c r="B680" s="1" t="s">
        <v>8</v>
      </c>
      <c r="C680" s="2">
        <v>45533.888908923611</v>
      </c>
      <c r="D680" s="2">
        <v>45526.654618055552</v>
      </c>
      <c r="E680" s="2">
        <v>45527.690878055553</v>
      </c>
      <c r="F680" s="1" t="s">
        <v>3021</v>
      </c>
      <c r="G680" s="1" t="s">
        <v>5033</v>
      </c>
      <c r="H680">
        <v>2024</v>
      </c>
      <c r="I680" s="1" t="s">
        <v>8833</v>
      </c>
      <c r="J680" s="1" t="s">
        <v>8834</v>
      </c>
    </row>
    <row r="681" spans="1:10" x14ac:dyDescent="0.3">
      <c r="A681" s="1" t="s">
        <v>1368</v>
      </c>
      <c r="B681" s="1" t="s">
        <v>8</v>
      </c>
      <c r="C681" s="2">
        <v>45533.88892484954</v>
      </c>
      <c r="D681" s="2">
        <v>45526.654664351852</v>
      </c>
      <c r="E681" s="2">
        <v>45527.690878784721</v>
      </c>
      <c r="F681" s="1" t="s">
        <v>3021</v>
      </c>
      <c r="G681" s="1" t="s">
        <v>5036</v>
      </c>
      <c r="H681">
        <v>2024</v>
      </c>
      <c r="I681" s="1" t="s">
        <v>8835</v>
      </c>
      <c r="J681" s="1" t="s">
        <v>8836</v>
      </c>
    </row>
    <row r="682" spans="1:10" x14ac:dyDescent="0.3">
      <c r="A682" s="1" t="s">
        <v>1370</v>
      </c>
      <c r="B682" s="1" t="s">
        <v>8</v>
      </c>
      <c r="C682" s="2">
        <v>45533.888976574075</v>
      </c>
      <c r="D682" s="2">
        <v>45526.654722222222</v>
      </c>
      <c r="E682" s="2">
        <v>45527.690879317131</v>
      </c>
      <c r="F682" s="1" t="s">
        <v>3021</v>
      </c>
      <c r="G682" s="1" t="s">
        <v>5039</v>
      </c>
      <c r="H682">
        <v>2024</v>
      </c>
      <c r="I682" s="1" t="s">
        <v>8837</v>
      </c>
      <c r="J682" s="1" t="s">
        <v>8838</v>
      </c>
    </row>
    <row r="683" spans="1:10" x14ac:dyDescent="0.3">
      <c r="A683" s="1" t="s">
        <v>1372</v>
      </c>
      <c r="B683" s="1" t="s">
        <v>8</v>
      </c>
      <c r="C683" s="2">
        <v>45533.888999849536</v>
      </c>
      <c r="D683" s="2">
        <v>45526.654768518521</v>
      </c>
      <c r="E683" s="2">
        <v>45527.690880312497</v>
      </c>
      <c r="F683" s="1" t="s">
        <v>3021</v>
      </c>
      <c r="G683" s="1" t="s">
        <v>5042</v>
      </c>
      <c r="H683">
        <v>2024</v>
      </c>
      <c r="I683" s="1" t="s">
        <v>8839</v>
      </c>
      <c r="J683" s="1" t="s">
        <v>8840</v>
      </c>
    </row>
    <row r="684" spans="1:10" x14ac:dyDescent="0.3">
      <c r="A684" s="1" t="s">
        <v>1374</v>
      </c>
      <c r="B684" s="1" t="s">
        <v>8</v>
      </c>
      <c r="C684" s="2">
        <v>45533.889012384258</v>
      </c>
      <c r="D684" s="2">
        <v>45526.654814814814</v>
      </c>
      <c r="E684" s="2">
        <v>45527.690881388888</v>
      </c>
      <c r="F684" s="1" t="s">
        <v>3021</v>
      </c>
      <c r="G684" s="1" t="s">
        <v>5045</v>
      </c>
      <c r="H684">
        <v>2023</v>
      </c>
      <c r="I684" s="1" t="s">
        <v>8841</v>
      </c>
      <c r="J684" s="1" t="s">
        <v>8842</v>
      </c>
    </row>
    <row r="685" spans="1:10" x14ac:dyDescent="0.3">
      <c r="A685" s="1" t="s">
        <v>1376</v>
      </c>
      <c r="B685" s="1" t="s">
        <v>8</v>
      </c>
      <c r="C685" s="2">
        <v>45533.889028136575</v>
      </c>
      <c r="D685" s="2">
        <v>45526.65488425926</v>
      </c>
      <c r="E685" s="2">
        <v>45527.690881921299</v>
      </c>
      <c r="F685" s="1" t="s">
        <v>3021</v>
      </c>
      <c r="G685" s="1" t="s">
        <v>5048</v>
      </c>
      <c r="H685">
        <v>2024</v>
      </c>
      <c r="I685" s="1" t="s">
        <v>8843</v>
      </c>
      <c r="J685" s="1" t="s">
        <v>8844</v>
      </c>
    </row>
    <row r="686" spans="1:10" x14ac:dyDescent="0.3">
      <c r="A686" s="1" t="s">
        <v>1378</v>
      </c>
      <c r="B686" s="1" t="s">
        <v>8</v>
      </c>
      <c r="C686" s="2">
        <v>45533.889048032404</v>
      </c>
      <c r="D686" s="2">
        <v>45526.654930555553</v>
      </c>
      <c r="E686" s="2">
        <v>45527.690883564814</v>
      </c>
      <c r="F686" s="1" t="s">
        <v>3021</v>
      </c>
      <c r="G686" s="1" t="s">
        <v>5051</v>
      </c>
      <c r="H686">
        <v>2024</v>
      </c>
      <c r="I686" s="1" t="s">
        <v>8845</v>
      </c>
      <c r="J686" s="1" t="s">
        <v>8846</v>
      </c>
    </row>
    <row r="687" spans="1:10" x14ac:dyDescent="0.3">
      <c r="A687" s="1" t="s">
        <v>1380</v>
      </c>
      <c r="B687" s="1" t="s">
        <v>8</v>
      </c>
      <c r="C687" s="2">
        <v>45533.889088009259</v>
      </c>
      <c r="D687" s="2">
        <v>45526.654988425929</v>
      </c>
      <c r="E687" s="2">
        <v>45527.690882766205</v>
      </c>
      <c r="F687" s="1" t="s">
        <v>3021</v>
      </c>
      <c r="G687" s="1" t="s">
        <v>5054</v>
      </c>
      <c r="H687">
        <v>2024</v>
      </c>
      <c r="I687" s="1" t="s">
        <v>8847</v>
      </c>
      <c r="J687" s="1" t="s">
        <v>8848</v>
      </c>
    </row>
    <row r="688" spans="1:10" x14ac:dyDescent="0.3">
      <c r="A688" s="1" t="s">
        <v>1382</v>
      </c>
      <c r="B688" s="1" t="s">
        <v>8</v>
      </c>
      <c r="C688" s="2">
        <v>45533.889105590279</v>
      </c>
      <c r="D688" s="2">
        <v>45526.655034722222</v>
      </c>
      <c r="E688" s="2">
        <v>45527.690884872682</v>
      </c>
      <c r="F688" s="1" t="s">
        <v>3021</v>
      </c>
      <c r="G688" s="1" t="s">
        <v>5056</v>
      </c>
      <c r="H688">
        <v>2024</v>
      </c>
      <c r="I688" s="1" t="s">
        <v>8849</v>
      </c>
      <c r="J688" s="1" t="s">
        <v>8850</v>
      </c>
    </row>
    <row r="689" spans="1:10" x14ac:dyDescent="0.3">
      <c r="A689" s="1" t="s">
        <v>1384</v>
      </c>
      <c r="B689" s="1" t="s">
        <v>8</v>
      </c>
      <c r="C689" s="2">
        <v>45533.889166840279</v>
      </c>
      <c r="D689" s="2">
        <v>45526.655104166668</v>
      </c>
      <c r="E689" s="2">
        <v>45527.690885775461</v>
      </c>
      <c r="F689" s="1" t="s">
        <v>3021</v>
      </c>
      <c r="G689" s="1" t="s">
        <v>5059</v>
      </c>
      <c r="H689">
        <v>2024</v>
      </c>
      <c r="I689" s="1" t="s">
        <v>8851</v>
      </c>
      <c r="J689" s="1" t="s">
        <v>8852</v>
      </c>
    </row>
    <row r="690" spans="1:10" x14ac:dyDescent="0.3">
      <c r="A690" s="1" t="s">
        <v>1386</v>
      </c>
      <c r="B690" s="1" t="s">
        <v>8</v>
      </c>
      <c r="C690" s="2">
        <v>45533.889231041663</v>
      </c>
      <c r="D690" s="2">
        <v>45526.655173611114</v>
      </c>
      <c r="E690" s="2">
        <v>45527.690884201387</v>
      </c>
      <c r="F690" s="1" t="s">
        <v>3021</v>
      </c>
      <c r="G690" s="1" t="s">
        <v>5062</v>
      </c>
      <c r="H690">
        <v>2023</v>
      </c>
      <c r="I690" s="1" t="s">
        <v>8853</v>
      </c>
      <c r="J690" s="1" t="s">
        <v>8854</v>
      </c>
    </row>
    <row r="691" spans="1:10" x14ac:dyDescent="0.3">
      <c r="A691" s="1" t="s">
        <v>1388</v>
      </c>
      <c r="B691" s="1" t="s">
        <v>8</v>
      </c>
      <c r="C691" s="2">
        <v>45533.889257685187</v>
      </c>
      <c r="D691" s="2">
        <v>45526.655243055553</v>
      </c>
      <c r="E691" s="2">
        <v>45527.690886087963</v>
      </c>
      <c r="F691" s="1" t="s">
        <v>3021</v>
      </c>
      <c r="G691" s="1" t="s">
        <v>5065</v>
      </c>
      <c r="H691">
        <v>2024</v>
      </c>
      <c r="I691" s="1" t="s">
        <v>8855</v>
      </c>
      <c r="J691" s="1" t="s">
        <v>8856</v>
      </c>
    </row>
    <row r="692" spans="1:10" x14ac:dyDescent="0.3">
      <c r="A692" s="1" t="s">
        <v>1390</v>
      </c>
      <c r="B692" s="1" t="s">
        <v>8</v>
      </c>
      <c r="C692" s="2">
        <v>45533.889328437501</v>
      </c>
      <c r="D692" s="2">
        <v>45525.353159722225</v>
      </c>
      <c r="E692" s="2">
        <v>45527.690305439814</v>
      </c>
      <c r="F692" s="1" t="s">
        <v>3021</v>
      </c>
      <c r="G692" s="1" t="s">
        <v>5068</v>
      </c>
      <c r="H692">
        <v>2024</v>
      </c>
      <c r="I692" s="1" t="s">
        <v>8857</v>
      </c>
      <c r="J692" s="1" t="s">
        <v>8858</v>
      </c>
    </row>
    <row r="693" spans="1:10" x14ac:dyDescent="0.3">
      <c r="A693" s="1" t="s">
        <v>1392</v>
      </c>
      <c r="B693" s="1" t="s">
        <v>8</v>
      </c>
      <c r="C693" s="2">
        <v>45533.88936479167</v>
      </c>
      <c r="D693" s="2">
        <v>45525.353206018517</v>
      </c>
      <c r="E693" s="2">
        <v>45527.69030559028</v>
      </c>
      <c r="F693" s="1" t="s">
        <v>3021</v>
      </c>
      <c r="G693" s="1" t="s">
        <v>5071</v>
      </c>
      <c r="H693">
        <v>2024</v>
      </c>
      <c r="I693" s="1" t="s">
        <v>8859</v>
      </c>
      <c r="J693" s="1" t="s">
        <v>8860</v>
      </c>
    </row>
    <row r="694" spans="1:10" x14ac:dyDescent="0.3">
      <c r="A694" s="1" t="s">
        <v>1394</v>
      </c>
      <c r="B694" s="1" t="s">
        <v>8</v>
      </c>
      <c r="C694" s="2">
        <v>45533.889379409724</v>
      </c>
      <c r="D694" s="2">
        <v>45525.353252314817</v>
      </c>
      <c r="E694" s="2">
        <v>45527.690305787037</v>
      </c>
      <c r="F694" s="1" t="s">
        <v>3021</v>
      </c>
      <c r="G694" s="1" t="s">
        <v>5074</v>
      </c>
      <c r="H694">
        <v>2024</v>
      </c>
      <c r="I694" s="1" t="s">
        <v>8861</v>
      </c>
      <c r="J694" s="1" t="s">
        <v>8862</v>
      </c>
    </row>
    <row r="695" spans="1:10" x14ac:dyDescent="0.3">
      <c r="A695" s="1" t="s">
        <v>1396</v>
      </c>
      <c r="B695" s="1" t="s">
        <v>8</v>
      </c>
      <c r="C695" s="2">
        <v>45533.889452974538</v>
      </c>
      <c r="D695" s="2">
        <v>45525.353310185186</v>
      </c>
      <c r="E695" s="2">
        <v>45527.690306203702</v>
      </c>
      <c r="F695" s="1" t="s">
        <v>3021</v>
      </c>
      <c r="G695" s="1" t="s">
        <v>5077</v>
      </c>
      <c r="H695">
        <v>2024</v>
      </c>
      <c r="I695" s="1" t="s">
        <v>8863</v>
      </c>
      <c r="J695" s="1" t="s">
        <v>8864</v>
      </c>
    </row>
    <row r="696" spans="1:10" x14ac:dyDescent="0.3">
      <c r="A696" s="1" t="s">
        <v>1398</v>
      </c>
      <c r="B696" s="1" t="s">
        <v>8</v>
      </c>
      <c r="C696" s="2">
        <v>45533.889453541669</v>
      </c>
      <c r="D696" s="2">
        <v>45525.353356481479</v>
      </c>
      <c r="E696" s="2">
        <v>45527.690307037039</v>
      </c>
      <c r="F696" s="1" t="s">
        <v>3021</v>
      </c>
      <c r="G696" s="1" t="s">
        <v>5080</v>
      </c>
      <c r="H696">
        <v>2024</v>
      </c>
      <c r="I696" s="1" t="s">
        <v>8865</v>
      </c>
      <c r="J696" s="1" t="s">
        <v>8866</v>
      </c>
    </row>
    <row r="697" spans="1:10" x14ac:dyDescent="0.3">
      <c r="A697" s="1" t="s">
        <v>1400</v>
      </c>
      <c r="B697" s="1" t="s">
        <v>8</v>
      </c>
      <c r="C697" s="2">
        <v>45533.88947105324</v>
      </c>
      <c r="D697" s="2">
        <v>45525.353402777779</v>
      </c>
      <c r="E697" s="2">
        <v>45527.690306458331</v>
      </c>
      <c r="F697" s="1" t="s">
        <v>3021</v>
      </c>
      <c r="G697" s="1" t="s">
        <v>5083</v>
      </c>
      <c r="H697">
        <v>2024</v>
      </c>
      <c r="I697" s="1" t="s">
        <v>8867</v>
      </c>
      <c r="J697" s="1" t="s">
        <v>8868</v>
      </c>
    </row>
    <row r="698" spans="1:10" x14ac:dyDescent="0.3">
      <c r="A698" s="1" t="s">
        <v>1402</v>
      </c>
      <c r="B698" s="1" t="s">
        <v>8</v>
      </c>
      <c r="C698" s="2">
        <v>45533.889490428242</v>
      </c>
      <c r="D698" s="2">
        <v>45525.353449074071</v>
      </c>
      <c r="E698" s="2">
        <v>45527.69030667824</v>
      </c>
      <c r="F698" s="1" t="s">
        <v>3021</v>
      </c>
      <c r="G698" s="1" t="s">
        <v>5086</v>
      </c>
      <c r="H698">
        <v>2024</v>
      </c>
      <c r="I698" s="1" t="s">
        <v>8869</v>
      </c>
      <c r="J698" s="1" t="s">
        <v>8870</v>
      </c>
    </row>
    <row r="699" spans="1:10" x14ac:dyDescent="0.3">
      <c r="A699" s="1" t="s">
        <v>1404</v>
      </c>
      <c r="B699" s="1" t="s">
        <v>8</v>
      </c>
      <c r="C699" s="2">
        <v>45533.889515416668</v>
      </c>
      <c r="D699" s="2">
        <v>45525.353495370371</v>
      </c>
      <c r="E699" s="2">
        <v>45527.690307685189</v>
      </c>
      <c r="F699" s="1" t="s">
        <v>3021</v>
      </c>
      <c r="G699" s="1" t="s">
        <v>5089</v>
      </c>
      <c r="H699">
        <v>2023</v>
      </c>
      <c r="I699" s="1" t="s">
        <v>8871</v>
      </c>
      <c r="J699" s="1" t="s">
        <v>8872</v>
      </c>
    </row>
    <row r="700" spans="1:10" x14ac:dyDescent="0.3">
      <c r="A700" s="1" t="s">
        <v>1406</v>
      </c>
      <c r="B700" s="1" t="s">
        <v>8</v>
      </c>
      <c r="C700" s="2">
        <v>45533.889565543985</v>
      </c>
      <c r="D700" s="2">
        <v>45525.35355324074</v>
      </c>
      <c r="E700" s="2">
        <v>45527.690307916666</v>
      </c>
      <c r="F700" s="1" t="s">
        <v>3021</v>
      </c>
      <c r="G700" s="1" t="s">
        <v>5092</v>
      </c>
      <c r="H700">
        <v>2024</v>
      </c>
      <c r="I700" s="1" t="s">
        <v>8873</v>
      </c>
      <c r="J700" s="1" t="s">
        <v>8874</v>
      </c>
    </row>
    <row r="701" spans="1:10" x14ac:dyDescent="0.3">
      <c r="A701" s="1" t="s">
        <v>1408</v>
      </c>
      <c r="B701" s="1" t="s">
        <v>8</v>
      </c>
      <c r="C701" s="2">
        <v>45533.889591805557</v>
      </c>
      <c r="D701" s="2">
        <v>45525.353587962964</v>
      </c>
      <c r="E701" s="2">
        <v>45527.690307152778</v>
      </c>
      <c r="F701" s="1" t="s">
        <v>3021</v>
      </c>
      <c r="G701" s="1" t="s">
        <v>5095</v>
      </c>
      <c r="H701">
        <v>2024</v>
      </c>
      <c r="I701" s="1" t="s">
        <v>8875</v>
      </c>
      <c r="J701" s="1" t="s">
        <v>8876</v>
      </c>
    </row>
    <row r="702" spans="1:10" x14ac:dyDescent="0.3">
      <c r="A702" s="1" t="s">
        <v>1410</v>
      </c>
      <c r="B702" s="1" t="s">
        <v>8</v>
      </c>
      <c r="C702" s="2">
        <v>45533.889632430553</v>
      </c>
      <c r="D702" s="2">
        <v>45525.353726851848</v>
      </c>
      <c r="E702" s="2">
        <v>45527.69030775463</v>
      </c>
      <c r="F702" s="1" t="s">
        <v>3021</v>
      </c>
      <c r="G702" s="1" t="s">
        <v>5098</v>
      </c>
      <c r="H702">
        <v>2024</v>
      </c>
      <c r="I702" s="1" t="s">
        <v>8877</v>
      </c>
      <c r="J702" s="1" t="s">
        <v>8878</v>
      </c>
    </row>
    <row r="703" spans="1:10" x14ac:dyDescent="0.3">
      <c r="A703" s="1" t="s">
        <v>1412</v>
      </c>
      <c r="B703" s="1" t="s">
        <v>8</v>
      </c>
      <c r="C703" s="2">
        <v>45533.889659641201</v>
      </c>
      <c r="D703" s="2">
        <v>45525.353773148148</v>
      </c>
      <c r="E703" s="2">
        <v>45527.690307986108</v>
      </c>
      <c r="F703" s="1" t="s">
        <v>3021</v>
      </c>
      <c r="G703" s="1" t="s">
        <v>5101</v>
      </c>
      <c r="H703">
        <v>2024</v>
      </c>
      <c r="I703" s="1" t="s">
        <v>8879</v>
      </c>
      <c r="J703" s="1" t="s">
        <v>8880</v>
      </c>
    </row>
    <row r="704" spans="1:10" x14ac:dyDescent="0.3">
      <c r="A704" s="1" t="s">
        <v>1414</v>
      </c>
      <c r="B704" s="1" t="s">
        <v>8</v>
      </c>
      <c r="C704" s="2">
        <v>45533.889686342591</v>
      </c>
      <c r="D704" s="2">
        <v>45525.353634259256</v>
      </c>
      <c r="E704" s="2">
        <v>45527.690307314813</v>
      </c>
      <c r="F704" s="1" t="s">
        <v>3021</v>
      </c>
      <c r="G704" s="1" t="s">
        <v>5104</v>
      </c>
      <c r="H704">
        <v>2024</v>
      </c>
      <c r="I704" s="1" t="s">
        <v>8881</v>
      </c>
      <c r="J704" s="1" t="s">
        <v>8882</v>
      </c>
    </row>
    <row r="705" spans="1:10" x14ac:dyDescent="0.3">
      <c r="A705" s="1" t="s">
        <v>1416</v>
      </c>
      <c r="B705" s="1" t="s">
        <v>8</v>
      </c>
      <c r="C705" s="2">
        <v>45533.889726979163</v>
      </c>
      <c r="D705" s="2">
        <v>45525.353692129633</v>
      </c>
      <c r="E705" s="2">
        <v>45527.690307523146</v>
      </c>
      <c r="F705" s="1" t="s">
        <v>3021</v>
      </c>
      <c r="G705" s="1" t="s">
        <v>5107</v>
      </c>
      <c r="H705">
        <v>2024</v>
      </c>
      <c r="I705" s="1" t="s">
        <v>8883</v>
      </c>
      <c r="J705" s="1" t="s">
        <v>8884</v>
      </c>
    </row>
    <row r="706" spans="1:10" x14ac:dyDescent="0.3">
      <c r="A706" s="1" t="s">
        <v>3022</v>
      </c>
      <c r="B706" s="1" t="s">
        <v>8</v>
      </c>
      <c r="C706" s="2">
        <v>45533.889751087961</v>
      </c>
      <c r="D706" s="2">
        <v>45525.353831018518</v>
      </c>
      <c r="E706" s="2">
        <v>45527.690308414349</v>
      </c>
      <c r="F706" s="1" t="s">
        <v>3021</v>
      </c>
      <c r="G706" s="1" t="s">
        <v>5110</v>
      </c>
      <c r="H706">
        <v>2024</v>
      </c>
      <c r="I706" s="1" t="s">
        <v>8885</v>
      </c>
      <c r="J706" s="1" t="s">
        <v>8886</v>
      </c>
    </row>
    <row r="707" spans="1:10" x14ac:dyDescent="0.3">
      <c r="A707" s="1" t="s">
        <v>1418</v>
      </c>
      <c r="B707" s="1" t="s">
        <v>8</v>
      </c>
      <c r="C707" s="2">
        <v>45533.889787824075</v>
      </c>
      <c r="D707" s="2">
        <v>45526.654166666667</v>
      </c>
      <c r="E707" s="2">
        <v>45527.690872928244</v>
      </c>
      <c r="F707" s="1" t="s">
        <v>3021</v>
      </c>
      <c r="G707" s="1" t="s">
        <v>5113</v>
      </c>
      <c r="H707">
        <v>2024</v>
      </c>
      <c r="I707" s="1" t="s">
        <v>8887</v>
      </c>
      <c r="J707" s="1" t="s">
        <v>8888</v>
      </c>
    </row>
    <row r="708" spans="1:10" x14ac:dyDescent="0.3">
      <c r="A708" s="1" t="s">
        <v>1420</v>
      </c>
      <c r="B708" s="1" t="s">
        <v>8</v>
      </c>
      <c r="C708" s="2">
        <v>45533.889819374999</v>
      </c>
      <c r="D708" s="2">
        <v>45525.353865740741</v>
      </c>
      <c r="E708" s="2">
        <v>45527.690308240744</v>
      </c>
      <c r="F708" s="1" t="s">
        <v>3021</v>
      </c>
      <c r="G708" s="1" t="s">
        <v>5116</v>
      </c>
      <c r="H708">
        <v>2024</v>
      </c>
      <c r="I708" s="1" t="s">
        <v>8889</v>
      </c>
      <c r="J708" s="1" t="s">
        <v>8890</v>
      </c>
    </row>
    <row r="709" spans="1:10" x14ac:dyDescent="0.3">
      <c r="A709" s="1" t="s">
        <v>1422</v>
      </c>
      <c r="B709" s="1" t="s">
        <v>8</v>
      </c>
      <c r="C709" s="2">
        <v>45533.88987864583</v>
      </c>
      <c r="D709" s="2">
        <v>45525.354062500002</v>
      </c>
      <c r="E709" s="2">
        <v>45527.690308483798</v>
      </c>
      <c r="F709" s="1" t="s">
        <v>3021</v>
      </c>
      <c r="G709" s="1" t="s">
        <v>5119</v>
      </c>
      <c r="H709">
        <v>2024</v>
      </c>
      <c r="I709" s="1" t="s">
        <v>8891</v>
      </c>
      <c r="J709" s="1" t="s">
        <v>8892</v>
      </c>
    </row>
    <row r="710" spans="1:10" x14ac:dyDescent="0.3">
      <c r="A710" s="1" t="s">
        <v>1424</v>
      </c>
      <c r="B710" s="1" t="s">
        <v>8</v>
      </c>
      <c r="C710" s="2">
        <v>45533.889900706017</v>
      </c>
      <c r="D710" s="2">
        <v>45525.354108796295</v>
      </c>
      <c r="E710" s="2">
        <v>45527.690308668978</v>
      </c>
      <c r="F710" s="1" t="s">
        <v>3021</v>
      </c>
      <c r="G710" s="1" t="s">
        <v>5122</v>
      </c>
      <c r="H710">
        <v>2024</v>
      </c>
      <c r="I710" s="1" t="s">
        <v>8893</v>
      </c>
      <c r="J710" s="1" t="s">
        <v>8894</v>
      </c>
    </row>
    <row r="711" spans="1:10" x14ac:dyDescent="0.3">
      <c r="A711" s="1" t="s">
        <v>1426</v>
      </c>
      <c r="B711" s="1" t="s">
        <v>8</v>
      </c>
      <c r="C711" s="2">
        <v>45533.889917962966</v>
      </c>
      <c r="D711" s="2">
        <v>45525.354155092595</v>
      </c>
      <c r="E711" s="2">
        <v>45527.690308854166</v>
      </c>
      <c r="F711" s="1" t="s">
        <v>3021</v>
      </c>
      <c r="G711" s="1" t="s">
        <v>5125</v>
      </c>
      <c r="H711">
        <v>2024</v>
      </c>
      <c r="I711" s="1" t="s">
        <v>8895</v>
      </c>
      <c r="J711" s="1" t="s">
        <v>8896</v>
      </c>
    </row>
    <row r="712" spans="1:10" x14ac:dyDescent="0.3">
      <c r="A712" s="1" t="s">
        <v>1428</v>
      </c>
      <c r="B712" s="1" t="s">
        <v>8</v>
      </c>
      <c r="C712" s="2">
        <v>45533.889941053239</v>
      </c>
      <c r="D712" s="2">
        <v>45525.354212962964</v>
      </c>
      <c r="E712" s="2">
        <v>45527.690309016201</v>
      </c>
      <c r="F712" s="1" t="s">
        <v>3021</v>
      </c>
      <c r="G712" s="1" t="s">
        <v>5128</v>
      </c>
      <c r="H712">
        <v>2024</v>
      </c>
      <c r="I712" s="1" t="s">
        <v>8897</v>
      </c>
      <c r="J712" s="1" t="s">
        <v>8898</v>
      </c>
    </row>
    <row r="713" spans="1:10" x14ac:dyDescent="0.3">
      <c r="A713" s="1" t="s">
        <v>1430</v>
      </c>
      <c r="B713" s="1" t="s">
        <v>8</v>
      </c>
      <c r="C713" s="2">
        <v>45533.889970659722</v>
      </c>
      <c r="D713" s="2">
        <v>45525.354259259257</v>
      </c>
      <c r="E713" s="2">
        <v>45527.690315949076</v>
      </c>
      <c r="F713" s="1" t="s">
        <v>3021</v>
      </c>
      <c r="G713" s="1" t="s">
        <v>5131</v>
      </c>
      <c r="H713">
        <v>2024</v>
      </c>
      <c r="I713" s="1" t="s">
        <v>8899</v>
      </c>
      <c r="J713" s="1" t="s">
        <v>8900</v>
      </c>
    </row>
    <row r="714" spans="1:10" x14ac:dyDescent="0.3">
      <c r="A714" s="1" t="s">
        <v>1432</v>
      </c>
      <c r="B714" s="1" t="s">
        <v>8</v>
      </c>
      <c r="C714" s="2">
        <v>45533.890004652778</v>
      </c>
      <c r="D714" s="2">
        <v>45525.354351851849</v>
      </c>
      <c r="E714" s="2">
        <v>45527.690309363425</v>
      </c>
      <c r="F714" s="1" t="s">
        <v>3021</v>
      </c>
      <c r="G714" s="1" t="s">
        <v>5134</v>
      </c>
      <c r="H714">
        <v>2024</v>
      </c>
      <c r="I714" s="1" t="s">
        <v>8901</v>
      </c>
      <c r="J714" s="1" t="s">
        <v>8902</v>
      </c>
    </row>
    <row r="715" spans="1:10" x14ac:dyDescent="0.3">
      <c r="A715" s="1" t="s">
        <v>1434</v>
      </c>
      <c r="B715" s="1" t="s">
        <v>8</v>
      </c>
      <c r="C715" s="2">
        <v>45533.890013645832</v>
      </c>
      <c r="D715" s="2">
        <v>45525.354305555556</v>
      </c>
      <c r="E715" s="2">
        <v>45527.690316030094</v>
      </c>
      <c r="F715" s="1" t="s">
        <v>3021</v>
      </c>
      <c r="G715" s="1" t="s">
        <v>5137</v>
      </c>
      <c r="H715">
        <v>2024</v>
      </c>
      <c r="I715" s="1" t="s">
        <v>8903</v>
      </c>
      <c r="J715" s="1" t="s">
        <v>8904</v>
      </c>
    </row>
    <row r="716" spans="1:10" x14ac:dyDescent="0.3">
      <c r="A716" s="1" t="s">
        <v>1436</v>
      </c>
      <c r="B716" s="1" t="s">
        <v>8</v>
      </c>
      <c r="C716" s="2">
        <v>45533.890040474536</v>
      </c>
      <c r="D716" s="2">
        <v>45525.354398148149</v>
      </c>
      <c r="E716" s="2">
        <v>45527.690309513891</v>
      </c>
      <c r="F716" s="1" t="s">
        <v>3021</v>
      </c>
      <c r="G716" s="1" t="s">
        <v>5140</v>
      </c>
      <c r="H716">
        <v>2023</v>
      </c>
      <c r="I716" s="1" t="s">
        <v>8905</v>
      </c>
      <c r="J716" s="1" t="s">
        <v>8906</v>
      </c>
    </row>
    <row r="717" spans="1:10" x14ac:dyDescent="0.3">
      <c r="A717" s="1" t="s">
        <v>1438</v>
      </c>
      <c r="B717" s="1" t="s">
        <v>8</v>
      </c>
      <c r="C717" s="2">
        <v>45533.89007115741</v>
      </c>
      <c r="D717" s="2">
        <v>45525.354490740741</v>
      </c>
      <c r="E717" s="2">
        <v>45527.69031672454</v>
      </c>
      <c r="F717" s="1" t="s">
        <v>3021</v>
      </c>
      <c r="G717" s="1" t="s">
        <v>5143</v>
      </c>
      <c r="H717">
        <v>2024</v>
      </c>
      <c r="I717" s="1" t="s">
        <v>8907</v>
      </c>
      <c r="J717" s="1" t="s">
        <v>8908</v>
      </c>
    </row>
    <row r="718" spans="1:10" x14ac:dyDescent="0.3">
      <c r="A718" s="1" t="s">
        <v>1440</v>
      </c>
      <c r="B718" s="1" t="s">
        <v>8</v>
      </c>
      <c r="C718" s="2">
        <v>45533.890155879628</v>
      </c>
      <c r="D718" s="2">
        <v>45525.354537037034</v>
      </c>
      <c r="E718" s="2">
        <v>45527.690317037035</v>
      </c>
      <c r="F718" s="1" t="s">
        <v>3021</v>
      </c>
      <c r="G718" s="1" t="s">
        <v>5146</v>
      </c>
      <c r="H718">
        <v>2024</v>
      </c>
      <c r="I718" s="1" t="s">
        <v>8909</v>
      </c>
      <c r="J718" s="1" t="s">
        <v>8910</v>
      </c>
    </row>
    <row r="719" spans="1:10" x14ac:dyDescent="0.3">
      <c r="A719" s="1" t="s">
        <v>1442</v>
      </c>
      <c r="B719" s="1" t="s">
        <v>8</v>
      </c>
      <c r="C719" s="2">
        <v>45533.890189039354</v>
      </c>
      <c r="D719" s="2">
        <v>45525.354583333334</v>
      </c>
      <c r="E719" s="2">
        <v>45527.690317245368</v>
      </c>
      <c r="F719" s="1" t="s">
        <v>3021</v>
      </c>
      <c r="G719" s="1" t="s">
        <v>5149</v>
      </c>
      <c r="H719">
        <v>2024</v>
      </c>
      <c r="I719" s="1" t="s">
        <v>8911</v>
      </c>
      <c r="J719" s="1" t="s">
        <v>8912</v>
      </c>
    </row>
    <row r="720" spans="1:10" x14ac:dyDescent="0.3">
      <c r="A720" s="1" t="s">
        <v>1444</v>
      </c>
      <c r="B720" s="1" t="s">
        <v>8</v>
      </c>
      <c r="C720" s="2">
        <v>45533.890220706016</v>
      </c>
      <c r="D720" s="2">
        <v>45525.354629629626</v>
      </c>
      <c r="E720" s="2">
        <v>45527.690317499997</v>
      </c>
      <c r="F720" s="1" t="s">
        <v>3021</v>
      </c>
      <c r="G720" s="1" t="s">
        <v>5152</v>
      </c>
      <c r="H720">
        <v>2024</v>
      </c>
      <c r="I720" s="1" t="s">
        <v>8913</v>
      </c>
      <c r="J720" s="1" t="s">
        <v>8914</v>
      </c>
    </row>
    <row r="721" spans="1:10" x14ac:dyDescent="0.3">
      <c r="A721" s="1" t="s">
        <v>1446</v>
      </c>
      <c r="B721" s="1" t="s">
        <v>8</v>
      </c>
      <c r="C721" s="2">
        <v>45533.890254351849</v>
      </c>
      <c r="D721" s="2">
        <v>45525.354444444441</v>
      </c>
      <c r="E721" s="2">
        <v>45527.690309675927</v>
      </c>
      <c r="F721" s="1" t="s">
        <v>3021</v>
      </c>
      <c r="G721" s="1" t="s">
        <v>5154</v>
      </c>
      <c r="H721">
        <v>2024</v>
      </c>
      <c r="I721" s="1" t="s">
        <v>8915</v>
      </c>
      <c r="J721" s="1" t="s">
        <v>8916</v>
      </c>
    </row>
    <row r="722" spans="1:10" x14ac:dyDescent="0.3">
      <c r="A722" s="1" t="s">
        <v>1448</v>
      </c>
      <c r="B722" s="1" t="s">
        <v>8</v>
      </c>
      <c r="C722" s="2">
        <v>45533.890273888886</v>
      </c>
      <c r="D722" s="2">
        <v>45525.354675925926</v>
      </c>
      <c r="E722" s="2">
        <v>45527.690317777779</v>
      </c>
      <c r="F722" s="1" t="s">
        <v>3021</v>
      </c>
      <c r="G722" s="1" t="s">
        <v>5157</v>
      </c>
      <c r="H722">
        <v>2024</v>
      </c>
      <c r="I722" s="1" t="s">
        <v>8917</v>
      </c>
      <c r="J722" s="1" t="s">
        <v>8918</v>
      </c>
    </row>
    <row r="723" spans="1:10" x14ac:dyDescent="0.3">
      <c r="A723" s="1" t="s">
        <v>1450</v>
      </c>
      <c r="B723" s="1" t="s">
        <v>8</v>
      </c>
      <c r="C723" s="2">
        <v>45533.890288773146</v>
      </c>
      <c r="D723" s="2">
        <v>45525.354722222219</v>
      </c>
      <c r="E723" s="2">
        <v>45527.690316875</v>
      </c>
      <c r="F723" s="1" t="s">
        <v>3021</v>
      </c>
      <c r="G723" s="1" t="s">
        <v>5160</v>
      </c>
      <c r="H723">
        <v>2024</v>
      </c>
      <c r="I723" s="1" t="s">
        <v>8919</v>
      </c>
      <c r="J723" s="1" t="s">
        <v>8920</v>
      </c>
    </row>
    <row r="724" spans="1:10" x14ac:dyDescent="0.3">
      <c r="A724" s="1" t="s">
        <v>1452</v>
      </c>
      <c r="B724" s="1" t="s">
        <v>8</v>
      </c>
      <c r="C724" s="2">
        <v>45533.890315972225</v>
      </c>
      <c r="D724" s="2">
        <v>45525.354768518519</v>
      </c>
      <c r="E724" s="2">
        <v>45527.690317106484</v>
      </c>
      <c r="F724" s="1" t="s">
        <v>3021</v>
      </c>
      <c r="G724" s="1" t="s">
        <v>5163</v>
      </c>
      <c r="H724">
        <v>2024</v>
      </c>
      <c r="I724" s="1" t="s">
        <v>8921</v>
      </c>
      <c r="J724" s="1" t="s">
        <v>8922</v>
      </c>
    </row>
    <row r="725" spans="1:10" x14ac:dyDescent="0.3">
      <c r="A725" s="1" t="s">
        <v>1454</v>
      </c>
      <c r="B725" s="1" t="s">
        <v>8</v>
      </c>
      <c r="C725" s="2">
        <v>45533.890326157409</v>
      </c>
      <c r="D725" s="2">
        <v>45525.354814814818</v>
      </c>
      <c r="E725" s="2">
        <v>45527.690317326385</v>
      </c>
      <c r="F725" s="1" t="s">
        <v>3021</v>
      </c>
      <c r="G725" s="1" t="s">
        <v>5166</v>
      </c>
      <c r="H725">
        <v>2024</v>
      </c>
      <c r="I725" s="1" t="s">
        <v>8923</v>
      </c>
      <c r="J725" s="1" t="s">
        <v>8924</v>
      </c>
    </row>
    <row r="726" spans="1:10" x14ac:dyDescent="0.3">
      <c r="A726" s="1" t="s">
        <v>1456</v>
      </c>
      <c r="B726" s="1" t="s">
        <v>8</v>
      </c>
      <c r="C726" s="2">
        <v>45533.890383298611</v>
      </c>
      <c r="D726" s="2">
        <v>45525.354861111111</v>
      </c>
      <c r="E726" s="2">
        <v>45527.690317581022</v>
      </c>
      <c r="F726" s="1" t="s">
        <v>3021</v>
      </c>
      <c r="G726" s="1" t="s">
        <v>5169</v>
      </c>
      <c r="H726">
        <v>2024</v>
      </c>
      <c r="I726" s="1" t="s">
        <v>8925</v>
      </c>
      <c r="J726" s="1" t="s">
        <v>8926</v>
      </c>
    </row>
    <row r="727" spans="1:10" x14ac:dyDescent="0.3">
      <c r="A727" s="1" t="s">
        <v>1458</v>
      </c>
      <c r="B727" s="1" t="s">
        <v>8</v>
      </c>
      <c r="C727" s="2">
        <v>45533.890400428238</v>
      </c>
      <c r="D727" s="2">
        <v>45525.354895833334</v>
      </c>
      <c r="E727" s="2">
        <v>45527.690317870372</v>
      </c>
      <c r="F727" s="1" t="s">
        <v>3021</v>
      </c>
      <c r="G727" s="1" t="s">
        <v>5172</v>
      </c>
      <c r="H727">
        <v>2024</v>
      </c>
      <c r="I727" s="1" t="s">
        <v>8927</v>
      </c>
      <c r="J727" s="1" t="s">
        <v>8928</v>
      </c>
    </row>
    <row r="728" spans="1:10" x14ac:dyDescent="0.3">
      <c r="A728" s="1" t="s">
        <v>1460</v>
      </c>
      <c r="B728" s="1" t="s">
        <v>8</v>
      </c>
      <c r="C728" s="2">
        <v>45533.890424687503</v>
      </c>
      <c r="D728" s="2">
        <v>45525.354942129627</v>
      </c>
      <c r="E728" s="2">
        <v>45527.690318506946</v>
      </c>
      <c r="F728" s="1" t="s">
        <v>3021</v>
      </c>
      <c r="G728" s="1" t="s">
        <v>5175</v>
      </c>
      <c r="H728">
        <v>2024</v>
      </c>
      <c r="I728" s="1" t="s">
        <v>8929</v>
      </c>
      <c r="J728" s="1" t="s">
        <v>8930</v>
      </c>
    </row>
    <row r="729" spans="1:10" x14ac:dyDescent="0.3">
      <c r="A729" s="1" t="s">
        <v>1462</v>
      </c>
      <c r="B729" s="1" t="s">
        <v>8</v>
      </c>
      <c r="C729" s="2">
        <v>45533.890449293984</v>
      </c>
      <c r="D729" s="2">
        <v>45525.355000000003</v>
      </c>
      <c r="E729" s="2">
        <v>45527.690318819441</v>
      </c>
      <c r="F729" s="1" t="s">
        <v>3021</v>
      </c>
      <c r="G729" s="1" t="s">
        <v>5178</v>
      </c>
      <c r="H729">
        <v>2023</v>
      </c>
      <c r="I729" s="1" t="s">
        <v>8931</v>
      </c>
      <c r="J729" s="1" t="s">
        <v>8932</v>
      </c>
    </row>
    <row r="730" spans="1:10" x14ac:dyDescent="0.3">
      <c r="A730" s="1" t="s">
        <v>1464</v>
      </c>
      <c r="B730" s="1" t="s">
        <v>8</v>
      </c>
      <c r="C730" s="2">
        <v>45533.890457777779</v>
      </c>
      <c r="D730" s="2">
        <v>45525.355034722219</v>
      </c>
      <c r="E730" s="2">
        <v>45527.690319085646</v>
      </c>
      <c r="F730" s="1" t="s">
        <v>3021</v>
      </c>
      <c r="G730" s="1" t="s">
        <v>5181</v>
      </c>
      <c r="H730">
        <v>2024</v>
      </c>
      <c r="I730" s="1" t="s">
        <v>8933</v>
      </c>
      <c r="J730" s="1" t="s">
        <v>8934</v>
      </c>
    </row>
    <row r="731" spans="1:10" x14ac:dyDescent="0.3">
      <c r="A731" s="1" t="s">
        <v>1466</v>
      </c>
      <c r="B731" s="1" t="s">
        <v>8</v>
      </c>
      <c r="C731" s="2">
        <v>45533.890492511571</v>
      </c>
      <c r="D731" s="2">
        <v>45525.355081018519</v>
      </c>
      <c r="E731" s="2">
        <v>45527.690319305555</v>
      </c>
      <c r="F731" s="1" t="s">
        <v>3021</v>
      </c>
      <c r="G731" s="1" t="s">
        <v>5184</v>
      </c>
      <c r="H731">
        <v>2024</v>
      </c>
      <c r="I731" s="1" t="s">
        <v>8935</v>
      </c>
      <c r="J731" s="1" t="s">
        <v>8936</v>
      </c>
    </row>
    <row r="732" spans="1:10" x14ac:dyDescent="0.3">
      <c r="A732" s="1" t="s">
        <v>1468</v>
      </c>
      <c r="B732" s="1" t="s">
        <v>8</v>
      </c>
      <c r="C732" s="2">
        <v>45533.890508564815</v>
      </c>
      <c r="D732" s="2">
        <v>45525.355162037034</v>
      </c>
      <c r="E732" s="2">
        <v>45527.690318576388</v>
      </c>
      <c r="F732" s="1" t="s">
        <v>3021</v>
      </c>
      <c r="G732" s="1" t="s">
        <v>5187</v>
      </c>
      <c r="H732">
        <v>2024</v>
      </c>
      <c r="I732" s="1" t="s">
        <v>8937</v>
      </c>
      <c r="J732" s="1" t="s">
        <v>8938</v>
      </c>
    </row>
    <row r="733" spans="1:10" x14ac:dyDescent="0.3">
      <c r="A733" s="1" t="s">
        <v>1470</v>
      </c>
      <c r="B733" s="1" t="s">
        <v>8</v>
      </c>
      <c r="C733" s="2">
        <v>45533.890519837965</v>
      </c>
      <c r="D733" s="2">
        <v>45525.355127314811</v>
      </c>
      <c r="E733" s="2">
        <v>45527.690318356479</v>
      </c>
      <c r="F733" s="1" t="s">
        <v>3021</v>
      </c>
      <c r="G733" s="1" t="s">
        <v>5190</v>
      </c>
      <c r="H733">
        <v>2024</v>
      </c>
      <c r="I733" s="1" t="s">
        <v>8939</v>
      </c>
      <c r="J733" s="1" t="s">
        <v>8940</v>
      </c>
    </row>
    <row r="734" spans="1:10" x14ac:dyDescent="0.3">
      <c r="A734" s="1" t="s">
        <v>1472</v>
      </c>
      <c r="B734" s="1" t="s">
        <v>8</v>
      </c>
      <c r="C734" s="2">
        <v>45533.89053798611</v>
      </c>
      <c r="D734" s="2">
        <v>45525.355208333334</v>
      </c>
      <c r="E734" s="2">
        <v>45527.690318935187</v>
      </c>
      <c r="F734" s="1" t="s">
        <v>3021</v>
      </c>
      <c r="G734" s="1" t="s">
        <v>5193</v>
      </c>
      <c r="H734">
        <v>2024</v>
      </c>
      <c r="I734" s="1" t="s">
        <v>8941</v>
      </c>
      <c r="J734" s="1" t="s">
        <v>8942</v>
      </c>
    </row>
    <row r="735" spans="1:10" x14ac:dyDescent="0.3">
      <c r="A735" s="1" t="s">
        <v>1474</v>
      </c>
      <c r="B735" s="1" t="s">
        <v>8</v>
      </c>
      <c r="C735" s="2">
        <v>45533.890576388891</v>
      </c>
      <c r="D735" s="2">
        <v>45525.355254629627</v>
      </c>
      <c r="E735" s="2">
        <v>45527.690319699075</v>
      </c>
      <c r="F735" s="1" t="s">
        <v>3021</v>
      </c>
      <c r="G735" s="1" t="s">
        <v>5196</v>
      </c>
      <c r="H735">
        <v>2024</v>
      </c>
      <c r="I735" s="1" t="s">
        <v>8943</v>
      </c>
      <c r="J735" s="1" t="s">
        <v>8944</v>
      </c>
    </row>
    <row r="736" spans="1:10" x14ac:dyDescent="0.3">
      <c r="A736" s="1" t="s">
        <v>1476</v>
      </c>
      <c r="B736" s="1" t="s">
        <v>8</v>
      </c>
      <c r="C736" s="2">
        <v>45533.890589444447</v>
      </c>
      <c r="D736" s="2">
        <v>45525.355381944442</v>
      </c>
      <c r="E736" s="2">
        <v>45527.690320173613</v>
      </c>
      <c r="F736" s="1" t="s">
        <v>3021</v>
      </c>
      <c r="G736" s="1" t="s">
        <v>5198</v>
      </c>
      <c r="H736">
        <v>2024</v>
      </c>
      <c r="I736" s="1" t="s">
        <v>8945</v>
      </c>
      <c r="J736" s="1" t="s">
        <v>8946</v>
      </c>
    </row>
    <row r="737" spans="1:10" x14ac:dyDescent="0.3">
      <c r="A737" s="1" t="s">
        <v>1478</v>
      </c>
      <c r="B737" s="1" t="s">
        <v>8</v>
      </c>
      <c r="C737" s="2">
        <v>45533.890606747686</v>
      </c>
      <c r="D737" s="2">
        <v>45525.355428240742</v>
      </c>
      <c r="E737" s="2">
        <v>45527.690320474539</v>
      </c>
      <c r="F737" s="1" t="s">
        <v>3021</v>
      </c>
      <c r="G737" s="1" t="s">
        <v>5201</v>
      </c>
      <c r="H737">
        <v>2024</v>
      </c>
      <c r="I737" s="1" t="s">
        <v>8947</v>
      </c>
      <c r="J737" s="1" t="s">
        <v>8948</v>
      </c>
    </row>
    <row r="738" spans="1:10" x14ac:dyDescent="0.3">
      <c r="A738" s="1" t="s">
        <v>1480</v>
      </c>
      <c r="B738" s="1" t="s">
        <v>8</v>
      </c>
      <c r="C738" s="2">
        <v>45533.890616990742</v>
      </c>
      <c r="D738" s="2">
        <v>45525.355474537035</v>
      </c>
      <c r="E738" s="2">
        <v>45527.690320636575</v>
      </c>
      <c r="F738" s="1" t="s">
        <v>3021</v>
      </c>
      <c r="G738" s="1" t="s">
        <v>5204</v>
      </c>
      <c r="H738">
        <v>2024</v>
      </c>
      <c r="I738" s="1" t="s">
        <v>8949</v>
      </c>
      <c r="J738" s="1" t="s">
        <v>8950</v>
      </c>
    </row>
    <row r="739" spans="1:10" x14ac:dyDescent="0.3">
      <c r="A739" s="1" t="s">
        <v>1482</v>
      </c>
      <c r="B739" s="1" t="s">
        <v>8</v>
      </c>
      <c r="C739" s="2">
        <v>45533.890651944443</v>
      </c>
      <c r="D739" s="2">
        <v>45525.355520833335</v>
      </c>
      <c r="E739" s="2">
        <v>45527.69031982639</v>
      </c>
      <c r="F739" s="1" t="s">
        <v>3021</v>
      </c>
      <c r="G739" s="1" t="s">
        <v>5207</v>
      </c>
      <c r="H739">
        <v>2024</v>
      </c>
      <c r="I739" s="1" t="s">
        <v>8951</v>
      </c>
      <c r="J739" s="1" t="s">
        <v>8952</v>
      </c>
    </row>
    <row r="740" spans="1:10" x14ac:dyDescent="0.3">
      <c r="A740" s="1" t="s">
        <v>1484</v>
      </c>
      <c r="B740" s="1" t="s">
        <v>8</v>
      </c>
      <c r="C740" s="2">
        <v>45533.890660439814</v>
      </c>
      <c r="D740" s="2">
        <v>45525.355567129627</v>
      </c>
      <c r="E740" s="2">
        <v>45527.690321064816</v>
      </c>
      <c r="F740" s="1" t="s">
        <v>3021</v>
      </c>
      <c r="G740" s="1" t="s">
        <v>5210</v>
      </c>
      <c r="H740">
        <v>2024</v>
      </c>
      <c r="I740" s="1" t="s">
        <v>8953</v>
      </c>
      <c r="J740" s="1" t="s">
        <v>8954</v>
      </c>
    </row>
    <row r="741" spans="1:10" x14ac:dyDescent="0.3">
      <c r="A741" s="1" t="s">
        <v>1486</v>
      </c>
      <c r="B741" s="1" t="s">
        <v>8</v>
      </c>
      <c r="C741" s="2">
        <v>45533.89069615741</v>
      </c>
      <c r="D741" s="2">
        <v>45525.35560185185</v>
      </c>
      <c r="E741" s="2">
        <v>45527.69032134259</v>
      </c>
      <c r="F741" s="1" t="s">
        <v>3021</v>
      </c>
      <c r="G741" s="1" t="s">
        <v>5213</v>
      </c>
      <c r="H741">
        <v>2024</v>
      </c>
      <c r="I741" s="1" t="s">
        <v>8955</v>
      </c>
      <c r="J741" s="1" t="s">
        <v>8956</v>
      </c>
    </row>
    <row r="742" spans="1:10" x14ac:dyDescent="0.3">
      <c r="A742" s="1" t="s">
        <v>1488</v>
      </c>
      <c r="B742" s="1" t="s">
        <v>8</v>
      </c>
      <c r="C742" s="2">
        <v>45533.89072599537</v>
      </c>
      <c r="D742" s="2">
        <v>45525.35564814815</v>
      </c>
      <c r="E742" s="2">
        <v>45527.690320381946</v>
      </c>
      <c r="F742" s="1" t="s">
        <v>3021</v>
      </c>
      <c r="G742" s="1" t="s">
        <v>5216</v>
      </c>
      <c r="H742">
        <v>2024</v>
      </c>
      <c r="I742" s="1" t="s">
        <v>8957</v>
      </c>
      <c r="J742" s="1" t="s">
        <v>8958</v>
      </c>
    </row>
    <row r="743" spans="1:10" x14ac:dyDescent="0.3">
      <c r="A743" s="1" t="s">
        <v>1490</v>
      </c>
      <c r="B743" s="1" t="s">
        <v>8</v>
      </c>
      <c r="C743" s="2">
        <v>45533.890746296296</v>
      </c>
      <c r="D743" s="2">
        <v>45525.355694444443</v>
      </c>
      <c r="E743" s="2">
        <v>45527.690320752314</v>
      </c>
      <c r="F743" s="1" t="s">
        <v>3021</v>
      </c>
      <c r="G743" s="1" t="s">
        <v>5219</v>
      </c>
      <c r="H743">
        <v>2024</v>
      </c>
      <c r="I743" s="1" t="s">
        <v>8959</v>
      </c>
      <c r="J743" s="1" t="s">
        <v>8960</v>
      </c>
    </row>
    <row r="744" spans="1:10" x14ac:dyDescent="0.3">
      <c r="A744" s="1" t="s">
        <v>1492</v>
      </c>
      <c r="B744" s="1" t="s">
        <v>8</v>
      </c>
      <c r="C744" s="2">
        <v>45533.890778032408</v>
      </c>
      <c r="D744" s="2">
        <v>45525.355729166666</v>
      </c>
      <c r="E744" s="2">
        <v>45527.690320902781</v>
      </c>
      <c r="F744" s="1" t="s">
        <v>3021</v>
      </c>
      <c r="G744" s="1" t="s">
        <v>5222</v>
      </c>
      <c r="H744">
        <v>2024</v>
      </c>
      <c r="I744" s="1" t="s">
        <v>8961</v>
      </c>
      <c r="J744" s="1" t="s">
        <v>8962</v>
      </c>
    </row>
    <row r="745" spans="1:10" x14ac:dyDescent="0.3">
      <c r="A745" s="1" t="s">
        <v>1494</v>
      </c>
      <c r="B745" s="1" t="s">
        <v>8</v>
      </c>
      <c r="C745" s="2">
        <v>45533.890804444447</v>
      </c>
      <c r="D745" s="2">
        <v>45525.355775462966</v>
      </c>
      <c r="E745" s="2">
        <v>45527.69032209491</v>
      </c>
      <c r="F745" s="1" t="s">
        <v>3021</v>
      </c>
      <c r="G745" s="1" t="s">
        <v>5225</v>
      </c>
      <c r="H745">
        <v>2024</v>
      </c>
      <c r="I745" s="1" t="s">
        <v>8963</v>
      </c>
      <c r="J745" s="1" t="s">
        <v>8964</v>
      </c>
    </row>
    <row r="746" spans="1:10" x14ac:dyDescent="0.3">
      <c r="A746" s="1" t="s">
        <v>1496</v>
      </c>
      <c r="B746" s="1" t="s">
        <v>8</v>
      </c>
      <c r="C746" s="2">
        <v>45533.890833124999</v>
      </c>
      <c r="D746" s="2">
        <v>45525.355300925927</v>
      </c>
      <c r="E746" s="2">
        <v>45527.690319895832</v>
      </c>
      <c r="F746" s="1" t="s">
        <v>3021</v>
      </c>
      <c r="G746" s="1" t="s">
        <v>5228</v>
      </c>
      <c r="H746">
        <v>2024</v>
      </c>
      <c r="I746" s="1" t="s">
        <v>8965</v>
      </c>
      <c r="J746" s="1" t="s">
        <v>8966</v>
      </c>
    </row>
    <row r="747" spans="1:10" x14ac:dyDescent="0.3">
      <c r="A747" s="1" t="s">
        <v>1498</v>
      </c>
      <c r="B747" s="1" t="s">
        <v>8</v>
      </c>
      <c r="C747" s="2">
        <v>45533.890845613423</v>
      </c>
      <c r="D747" s="2">
        <v>45525.355347222219</v>
      </c>
      <c r="E747" s="2">
        <v>45527.690320046298</v>
      </c>
      <c r="F747" s="1" t="s">
        <v>3021</v>
      </c>
      <c r="G747" s="1" t="s">
        <v>5231</v>
      </c>
      <c r="H747">
        <v>2024</v>
      </c>
      <c r="I747" s="1" t="s">
        <v>8967</v>
      </c>
      <c r="J747" s="1" t="s">
        <v>8968</v>
      </c>
    </row>
    <row r="748" spans="1:10" x14ac:dyDescent="0.3">
      <c r="A748" s="1" t="s">
        <v>1500</v>
      </c>
      <c r="B748" s="1" t="s">
        <v>8</v>
      </c>
      <c r="C748" s="2">
        <v>45533.890865532405</v>
      </c>
      <c r="D748" s="2">
        <v>45525.355914351851</v>
      </c>
      <c r="E748" s="2">
        <v>45527.690321863425</v>
      </c>
      <c r="F748" s="1" t="s">
        <v>3021</v>
      </c>
      <c r="G748" s="1" t="s">
        <v>5234</v>
      </c>
      <c r="H748">
        <v>2024</v>
      </c>
      <c r="I748" s="1" t="s">
        <v>8969</v>
      </c>
      <c r="J748" s="1" t="s">
        <v>8970</v>
      </c>
    </row>
    <row r="749" spans="1:10" x14ac:dyDescent="0.3">
      <c r="A749" s="1" t="s">
        <v>1502</v>
      </c>
      <c r="B749" s="1" t="s">
        <v>8</v>
      </c>
      <c r="C749" s="2">
        <v>45533.890886504632</v>
      </c>
      <c r="D749" s="2">
        <v>45525.355949074074</v>
      </c>
      <c r="E749" s="2">
        <v>45527.690322592593</v>
      </c>
      <c r="F749" s="1" t="s">
        <v>3021</v>
      </c>
      <c r="G749" s="1" t="s">
        <v>5237</v>
      </c>
      <c r="H749">
        <v>2024</v>
      </c>
      <c r="I749" s="1" t="s">
        <v>8971</v>
      </c>
      <c r="J749" s="1" t="s">
        <v>8972</v>
      </c>
    </row>
    <row r="750" spans="1:10" x14ac:dyDescent="0.3">
      <c r="A750" s="1" t="s">
        <v>1504</v>
      </c>
      <c r="B750" s="1" t="s">
        <v>8</v>
      </c>
      <c r="C750" s="2">
        <v>45533.890907395835</v>
      </c>
      <c r="D750" s="2">
        <v>45525.356053240743</v>
      </c>
      <c r="E750" s="2">
        <v>45527.690322974537</v>
      </c>
      <c r="F750" s="1" t="s">
        <v>3021</v>
      </c>
      <c r="G750" s="1" t="s">
        <v>5240</v>
      </c>
      <c r="H750">
        <v>2024</v>
      </c>
      <c r="I750" s="1" t="s">
        <v>8973</v>
      </c>
      <c r="J750" s="1" t="s">
        <v>8974</v>
      </c>
    </row>
    <row r="751" spans="1:10" x14ac:dyDescent="0.3">
      <c r="A751" s="1" t="s">
        <v>1506</v>
      </c>
      <c r="B751" s="1" t="s">
        <v>8</v>
      </c>
      <c r="C751" s="2">
        <v>45533.890931898146</v>
      </c>
      <c r="D751" s="2">
        <v>45525.356006944443</v>
      </c>
      <c r="E751" s="2">
        <v>45527.690322824077</v>
      </c>
      <c r="F751" s="1" t="s">
        <v>3021</v>
      </c>
      <c r="G751" s="1" t="s">
        <v>5243</v>
      </c>
      <c r="H751">
        <v>2024</v>
      </c>
      <c r="I751" s="1" t="s">
        <v>8975</v>
      </c>
      <c r="J751" s="1" t="s">
        <v>8976</v>
      </c>
    </row>
    <row r="752" spans="1:10" x14ac:dyDescent="0.3">
      <c r="A752" s="1" t="s">
        <v>1508</v>
      </c>
      <c r="B752" s="1" t="s">
        <v>8</v>
      </c>
      <c r="C752" s="2">
        <v>45533.890955347226</v>
      </c>
      <c r="D752" s="2">
        <v>45525.356099537035</v>
      </c>
      <c r="E752" s="2">
        <v>45527.690323194445</v>
      </c>
      <c r="F752" s="1" t="s">
        <v>3021</v>
      </c>
      <c r="G752" s="1" t="s">
        <v>5246</v>
      </c>
      <c r="H752">
        <v>2024</v>
      </c>
      <c r="I752" s="1" t="s">
        <v>8977</v>
      </c>
      <c r="J752" s="1" t="s">
        <v>8978</v>
      </c>
    </row>
    <row r="753" spans="1:10" x14ac:dyDescent="0.3">
      <c r="A753" s="1" t="s">
        <v>1510</v>
      </c>
      <c r="B753" s="1" t="s">
        <v>8</v>
      </c>
      <c r="C753" s="2">
        <v>45533.890973055553</v>
      </c>
      <c r="D753" s="2">
        <v>45525.356134259258</v>
      </c>
      <c r="E753" s="2">
        <v>45527.690322407405</v>
      </c>
      <c r="F753" s="1" t="s">
        <v>3021</v>
      </c>
      <c r="G753" s="1" t="s">
        <v>5249</v>
      </c>
      <c r="H753">
        <v>2024</v>
      </c>
      <c r="I753" s="1" t="s">
        <v>8979</v>
      </c>
      <c r="J753" s="1" t="s">
        <v>8980</v>
      </c>
    </row>
    <row r="754" spans="1:10" x14ac:dyDescent="0.3">
      <c r="A754" s="1" t="s">
        <v>1512</v>
      </c>
      <c r="B754" s="1" t="s">
        <v>8</v>
      </c>
      <c r="C754" s="2">
        <v>45533.890994641202</v>
      </c>
      <c r="D754" s="2">
        <v>45525.356180555558</v>
      </c>
      <c r="E754" s="2">
        <v>45527.690322685186</v>
      </c>
      <c r="F754" s="1" t="s">
        <v>3021</v>
      </c>
      <c r="G754" s="1" t="s">
        <v>5252</v>
      </c>
      <c r="H754">
        <v>2024</v>
      </c>
      <c r="I754" s="1" t="s">
        <v>8981</v>
      </c>
      <c r="J754" s="1" t="s">
        <v>8982</v>
      </c>
    </row>
    <row r="755" spans="1:10" x14ac:dyDescent="0.3">
      <c r="A755" s="1" t="s">
        <v>1514</v>
      </c>
      <c r="B755" s="1" t="s">
        <v>8</v>
      </c>
      <c r="C755" s="2">
        <v>45533.891002743054</v>
      </c>
      <c r="D755" s="2">
        <v>45525.356226851851</v>
      </c>
      <c r="E755" s="2">
        <v>45527.690323634262</v>
      </c>
      <c r="F755" s="1" t="s">
        <v>3021</v>
      </c>
      <c r="G755" s="1" t="s">
        <v>5255</v>
      </c>
      <c r="H755">
        <v>2024</v>
      </c>
      <c r="I755" s="1" t="s">
        <v>8983</v>
      </c>
      <c r="J755" s="1" t="s">
        <v>8984</v>
      </c>
    </row>
    <row r="756" spans="1:10" x14ac:dyDescent="0.3">
      <c r="A756" s="1" t="s">
        <v>1516</v>
      </c>
      <c r="B756" s="1" t="s">
        <v>8</v>
      </c>
      <c r="C756" s="2">
        <v>45533.891029872684</v>
      </c>
      <c r="D756" s="2">
        <v>45525.356273148151</v>
      </c>
      <c r="E756" s="2">
        <v>45527.69032386574</v>
      </c>
      <c r="F756" s="1" t="s">
        <v>3021</v>
      </c>
      <c r="G756" s="1" t="s">
        <v>5258</v>
      </c>
      <c r="H756">
        <v>2024</v>
      </c>
      <c r="I756" s="1" t="s">
        <v>8985</v>
      </c>
      <c r="J756" s="1" t="s">
        <v>8986</v>
      </c>
    </row>
    <row r="757" spans="1:10" x14ac:dyDescent="0.3">
      <c r="A757" s="1" t="s">
        <v>1518</v>
      </c>
      <c r="B757" s="1" t="s">
        <v>8</v>
      </c>
      <c r="C757" s="2">
        <v>45533.891041759256</v>
      </c>
      <c r="D757" s="2">
        <v>45525.355821759258</v>
      </c>
      <c r="E757" s="2">
        <v>45527.690321273149</v>
      </c>
      <c r="F757" s="1" t="s">
        <v>3021</v>
      </c>
      <c r="G757" s="1" t="s">
        <v>5260</v>
      </c>
      <c r="H757">
        <v>2024</v>
      </c>
      <c r="I757" s="1" t="s">
        <v>8987</v>
      </c>
      <c r="J757" s="1" t="s">
        <v>8988</v>
      </c>
    </row>
    <row r="758" spans="1:10" x14ac:dyDescent="0.3">
      <c r="A758" s="1" t="s">
        <v>1520</v>
      </c>
      <c r="B758" s="1" t="s">
        <v>8</v>
      </c>
      <c r="C758" s="2">
        <v>45533.891073900464</v>
      </c>
      <c r="D758" s="2">
        <v>45525.355868055558</v>
      </c>
      <c r="E758" s="2">
        <v>45527.690321504633</v>
      </c>
      <c r="F758" s="1" t="s">
        <v>3021</v>
      </c>
      <c r="G758" s="1" t="s">
        <v>5263</v>
      </c>
      <c r="H758">
        <v>2024</v>
      </c>
      <c r="I758" s="1" t="s">
        <v>8989</v>
      </c>
      <c r="J758" s="1" t="s">
        <v>8990</v>
      </c>
    </row>
    <row r="759" spans="1:10" x14ac:dyDescent="0.3">
      <c r="A759" s="1" t="s">
        <v>1522</v>
      </c>
      <c r="B759" s="1" t="s">
        <v>8</v>
      </c>
      <c r="C759" s="2">
        <v>45533.891092835649</v>
      </c>
      <c r="D759" s="2">
        <v>45525.356319444443</v>
      </c>
      <c r="E759" s="2">
        <v>45527.690323136572</v>
      </c>
      <c r="F759" s="1" t="s">
        <v>3021</v>
      </c>
      <c r="G759" s="1" t="s">
        <v>5266</v>
      </c>
      <c r="H759">
        <v>2024</v>
      </c>
      <c r="I759" s="1" t="s">
        <v>8991</v>
      </c>
      <c r="J759" s="1" t="s">
        <v>8992</v>
      </c>
    </row>
    <row r="760" spans="1:10" x14ac:dyDescent="0.3">
      <c r="A760" s="1" t="s">
        <v>1524</v>
      </c>
      <c r="B760" s="1" t="s">
        <v>8</v>
      </c>
      <c r="C760" s="2">
        <v>45533.891111643519</v>
      </c>
      <c r="D760" s="2">
        <v>45525.356400462966</v>
      </c>
      <c r="E760" s="2">
        <v>45527.690323495372</v>
      </c>
      <c r="F760" s="1" t="s">
        <v>3021</v>
      </c>
      <c r="G760" s="1" t="s">
        <v>5269</v>
      </c>
      <c r="H760">
        <v>2024</v>
      </c>
      <c r="I760" s="1" t="s">
        <v>8993</v>
      </c>
      <c r="J760" s="1" t="s">
        <v>8994</v>
      </c>
    </row>
    <row r="761" spans="1:10" x14ac:dyDescent="0.3">
      <c r="A761" s="1" t="s">
        <v>1526</v>
      </c>
      <c r="B761" s="1" t="s">
        <v>8</v>
      </c>
      <c r="C761" s="2">
        <v>45533.891131331016</v>
      </c>
      <c r="D761" s="2">
        <v>45525.356446759259</v>
      </c>
      <c r="E761" s="2">
        <v>45527.690324340278</v>
      </c>
      <c r="F761" s="1" t="s">
        <v>3021</v>
      </c>
      <c r="G761" s="1" t="s">
        <v>5272</v>
      </c>
      <c r="H761">
        <v>2024</v>
      </c>
      <c r="I761" s="1" t="s">
        <v>8995</v>
      </c>
      <c r="J761" s="1" t="s">
        <v>8996</v>
      </c>
    </row>
    <row r="762" spans="1:10" x14ac:dyDescent="0.3">
      <c r="A762" s="1" t="s">
        <v>1528</v>
      </c>
      <c r="B762" s="1" t="s">
        <v>8</v>
      </c>
      <c r="C762" s="2">
        <v>45533.891159178238</v>
      </c>
      <c r="D762" s="2">
        <v>45525.356354166666</v>
      </c>
      <c r="E762" s="2">
        <v>45527.690323333336</v>
      </c>
      <c r="F762" s="1" t="s">
        <v>3021</v>
      </c>
      <c r="G762" s="1" t="s">
        <v>5275</v>
      </c>
      <c r="H762">
        <v>2024</v>
      </c>
      <c r="I762" s="1" t="s">
        <v>8997</v>
      </c>
      <c r="J762" s="1" t="s">
        <v>8998</v>
      </c>
    </row>
    <row r="763" spans="1:10" x14ac:dyDescent="0.3">
      <c r="A763" s="1" t="s">
        <v>1530</v>
      </c>
      <c r="B763" s="1" t="s">
        <v>8</v>
      </c>
      <c r="C763" s="2">
        <v>45533.891246539351</v>
      </c>
      <c r="D763" s="2">
        <v>45525.356539351851</v>
      </c>
      <c r="E763" s="2">
        <v>45527.690324050927</v>
      </c>
      <c r="F763" s="1" t="s">
        <v>3021</v>
      </c>
      <c r="G763" s="1" t="s">
        <v>5278</v>
      </c>
      <c r="H763">
        <v>2024</v>
      </c>
      <c r="I763" s="1" t="s">
        <v>8999</v>
      </c>
      <c r="J763" s="1" t="s">
        <v>9000</v>
      </c>
    </row>
    <row r="764" spans="1:10" x14ac:dyDescent="0.3">
      <c r="A764" s="1" t="s">
        <v>1532</v>
      </c>
      <c r="B764" s="1" t="s">
        <v>8</v>
      </c>
      <c r="C764" s="2">
        <v>45533.891276909722</v>
      </c>
      <c r="D764" s="2">
        <v>45525.356585648151</v>
      </c>
      <c r="E764" s="2">
        <v>45527.690325185184</v>
      </c>
      <c r="F764" s="1" t="s">
        <v>3021</v>
      </c>
      <c r="G764" s="1" t="s">
        <v>5281</v>
      </c>
      <c r="H764">
        <v>2024</v>
      </c>
      <c r="I764" s="1" t="s">
        <v>9001</v>
      </c>
      <c r="J764" s="1" t="s">
        <v>9002</v>
      </c>
    </row>
    <row r="765" spans="1:10" x14ac:dyDescent="0.3">
      <c r="A765" s="1" t="s">
        <v>1534</v>
      </c>
      <c r="B765" s="1" t="s">
        <v>8</v>
      </c>
      <c r="C765" s="2">
        <v>45533.891293136578</v>
      </c>
      <c r="D765" s="2">
        <v>45525.356481481482</v>
      </c>
      <c r="E765" s="2">
        <v>45527.690323784722</v>
      </c>
      <c r="F765" s="1" t="s">
        <v>3021</v>
      </c>
      <c r="G765" s="1" t="s">
        <v>5284</v>
      </c>
      <c r="H765">
        <v>2023</v>
      </c>
      <c r="I765" s="1" t="s">
        <v>9003</v>
      </c>
      <c r="J765" s="1" t="s">
        <v>9004</v>
      </c>
    </row>
    <row r="766" spans="1:10" x14ac:dyDescent="0.3">
      <c r="A766" s="1" t="s">
        <v>1536</v>
      </c>
      <c r="B766" s="1" t="s">
        <v>8</v>
      </c>
      <c r="C766" s="2">
        <v>45533.891299444447</v>
      </c>
      <c r="D766" s="2">
        <v>45525.356620370374</v>
      </c>
      <c r="E766" s="2">
        <v>45527.690324270836</v>
      </c>
      <c r="F766" s="1" t="s">
        <v>3021</v>
      </c>
      <c r="G766" s="1" t="s">
        <v>5287</v>
      </c>
      <c r="H766">
        <v>2024</v>
      </c>
      <c r="I766" s="1" t="s">
        <v>9005</v>
      </c>
      <c r="J766" s="1" t="s">
        <v>9006</v>
      </c>
    </row>
    <row r="767" spans="1:10" x14ac:dyDescent="0.3">
      <c r="A767" s="1" t="s">
        <v>1538</v>
      </c>
      <c r="B767" s="1" t="s">
        <v>8</v>
      </c>
      <c r="C767" s="2">
        <v>45533.891320868053</v>
      </c>
      <c r="D767" s="2">
        <v>45525.356689814813</v>
      </c>
      <c r="E767" s="2">
        <v>45527.69032559028</v>
      </c>
      <c r="F767" s="1" t="s">
        <v>3021</v>
      </c>
      <c r="G767" s="1" t="s">
        <v>5290</v>
      </c>
      <c r="H767">
        <v>2024</v>
      </c>
      <c r="I767" s="1" t="s">
        <v>9007</v>
      </c>
      <c r="J767" s="1" t="s">
        <v>9008</v>
      </c>
    </row>
    <row r="768" spans="1:10" x14ac:dyDescent="0.3">
      <c r="A768" s="1" t="s">
        <v>1540</v>
      </c>
      <c r="B768" s="1" t="s">
        <v>8</v>
      </c>
      <c r="C768" s="2">
        <v>45533.891343738425</v>
      </c>
      <c r="D768" s="2">
        <v>45525.356736111113</v>
      </c>
      <c r="E768" s="2">
        <v>45527.690324560186</v>
      </c>
      <c r="F768" s="1" t="s">
        <v>3021</v>
      </c>
      <c r="G768" s="1" t="s">
        <v>5293</v>
      </c>
      <c r="H768">
        <v>2024</v>
      </c>
      <c r="I768" s="1" t="s">
        <v>9009</v>
      </c>
      <c r="J768" s="1" t="s">
        <v>9010</v>
      </c>
    </row>
    <row r="769" spans="1:10" x14ac:dyDescent="0.3">
      <c r="A769" s="1" t="s">
        <v>1542</v>
      </c>
      <c r="B769" s="1" t="s">
        <v>8</v>
      </c>
      <c r="C769" s="2">
        <v>45533.891369571757</v>
      </c>
      <c r="D769" s="2">
        <v>45525.356782407405</v>
      </c>
      <c r="E769" s="2">
        <v>45527.690325069445</v>
      </c>
      <c r="F769" s="1" t="s">
        <v>3021</v>
      </c>
      <c r="G769" s="1" t="s">
        <v>5296</v>
      </c>
      <c r="H769">
        <v>2024</v>
      </c>
      <c r="I769" s="1" t="s">
        <v>9011</v>
      </c>
      <c r="J769" s="1" t="s">
        <v>9012</v>
      </c>
    </row>
    <row r="770" spans="1:10" x14ac:dyDescent="0.3">
      <c r="A770" s="1" t="s">
        <v>1544</v>
      </c>
      <c r="B770" s="1" t="s">
        <v>8</v>
      </c>
      <c r="C770" s="2">
        <v>45533.891402650464</v>
      </c>
      <c r="D770" s="2">
        <v>45525.356828703705</v>
      </c>
      <c r="E770" s="2">
        <v>45527.69032616898</v>
      </c>
      <c r="F770" s="1" t="s">
        <v>3021</v>
      </c>
      <c r="G770" s="1" t="s">
        <v>5299</v>
      </c>
      <c r="H770">
        <v>2024</v>
      </c>
      <c r="I770" s="1" t="s">
        <v>9013</v>
      </c>
      <c r="J770" s="1" t="s">
        <v>9014</v>
      </c>
    </row>
    <row r="771" spans="1:10" x14ac:dyDescent="0.3">
      <c r="A771" s="1" t="s">
        <v>1546</v>
      </c>
      <c r="B771" s="1" t="s">
        <v>8</v>
      </c>
      <c r="C771" s="2">
        <v>45533.891432013887</v>
      </c>
      <c r="D771" s="2">
        <v>45525.356863425928</v>
      </c>
      <c r="E771" s="2">
        <v>45527.690325428244</v>
      </c>
      <c r="F771" s="1" t="s">
        <v>3021</v>
      </c>
      <c r="G771" s="1" t="s">
        <v>5302</v>
      </c>
      <c r="H771">
        <v>2024</v>
      </c>
      <c r="I771" s="1" t="s">
        <v>9015</v>
      </c>
      <c r="J771" s="1" t="s">
        <v>9016</v>
      </c>
    </row>
    <row r="772" spans="1:10" x14ac:dyDescent="0.3">
      <c r="A772" s="1" t="s">
        <v>1548</v>
      </c>
      <c r="B772" s="1" t="s">
        <v>8</v>
      </c>
      <c r="C772" s="2">
        <v>45533.89145751157</v>
      </c>
      <c r="D772" s="2">
        <v>45525.356909722221</v>
      </c>
      <c r="E772" s="2">
        <v>45527.690325659722</v>
      </c>
      <c r="F772" s="1" t="s">
        <v>3021</v>
      </c>
      <c r="G772" s="1" t="s">
        <v>5305</v>
      </c>
      <c r="H772">
        <v>2024</v>
      </c>
      <c r="I772" s="1" t="s">
        <v>9017</v>
      </c>
      <c r="J772" s="1" t="s">
        <v>9018</v>
      </c>
    </row>
    <row r="773" spans="1:10" x14ac:dyDescent="0.3">
      <c r="A773" s="1" t="s">
        <v>1550</v>
      </c>
      <c r="B773" s="1" t="s">
        <v>8</v>
      </c>
      <c r="C773" s="2">
        <v>45533.89148366898</v>
      </c>
      <c r="D773" s="2">
        <v>45525.356956018521</v>
      </c>
      <c r="E773" s="2">
        <v>45527.690325844909</v>
      </c>
      <c r="F773" s="1" t="s">
        <v>3021</v>
      </c>
      <c r="G773" s="1" t="s">
        <v>5308</v>
      </c>
      <c r="H773">
        <v>2024</v>
      </c>
      <c r="I773" s="1" t="s">
        <v>9019</v>
      </c>
      <c r="J773" s="1" t="s">
        <v>9020</v>
      </c>
    </row>
    <row r="774" spans="1:10" x14ac:dyDescent="0.3">
      <c r="A774" s="1" t="s">
        <v>1552</v>
      </c>
      <c r="B774" s="1" t="s">
        <v>8</v>
      </c>
      <c r="C774" s="2">
        <v>45533.891490636575</v>
      </c>
      <c r="D774" s="2">
        <v>45525.357002314813</v>
      </c>
      <c r="E774" s="2">
        <v>45527.690327094904</v>
      </c>
      <c r="F774" s="1" t="s">
        <v>3021</v>
      </c>
      <c r="G774" s="1" t="s">
        <v>5311</v>
      </c>
      <c r="H774">
        <v>2024</v>
      </c>
      <c r="I774" s="1" t="s">
        <v>9021</v>
      </c>
      <c r="J774" s="1" t="s">
        <v>9022</v>
      </c>
    </row>
    <row r="775" spans="1:10" x14ac:dyDescent="0.3">
      <c r="A775" s="1" t="s">
        <v>1554</v>
      </c>
      <c r="B775" s="1" t="s">
        <v>8</v>
      </c>
      <c r="C775" s="2">
        <v>45533.891509837966</v>
      </c>
      <c r="D775" s="2">
        <v>45525.357048611113</v>
      </c>
      <c r="E775" s="2">
        <v>45527.690327372686</v>
      </c>
      <c r="F775" s="1" t="s">
        <v>3021</v>
      </c>
      <c r="G775" s="1" t="s">
        <v>5314</v>
      </c>
      <c r="H775">
        <v>2024</v>
      </c>
      <c r="I775" s="1" t="s">
        <v>9023</v>
      </c>
      <c r="J775" s="1" t="s">
        <v>9024</v>
      </c>
    </row>
    <row r="776" spans="1:10" x14ac:dyDescent="0.3">
      <c r="A776" s="1" t="s">
        <v>1556</v>
      </c>
      <c r="B776" s="1" t="s">
        <v>8</v>
      </c>
      <c r="C776" s="2">
        <v>45533.891535416667</v>
      </c>
      <c r="D776" s="2">
        <v>45525.357083333336</v>
      </c>
      <c r="E776" s="2">
        <v>45527.690326539348</v>
      </c>
      <c r="F776" s="1" t="s">
        <v>3021</v>
      </c>
      <c r="G776" s="1" t="s">
        <v>5317</v>
      </c>
      <c r="H776">
        <v>2024</v>
      </c>
      <c r="I776" s="1" t="s">
        <v>9025</v>
      </c>
      <c r="J776" s="1" t="s">
        <v>9026</v>
      </c>
    </row>
    <row r="777" spans="1:10" x14ac:dyDescent="0.3">
      <c r="A777" s="1" t="s">
        <v>1558</v>
      </c>
      <c r="B777" s="1" t="s">
        <v>8</v>
      </c>
      <c r="C777" s="2">
        <v>45533.891568576386</v>
      </c>
      <c r="D777" s="2">
        <v>45525.357141203705</v>
      </c>
      <c r="E777" s="2">
        <v>45527.690327662036</v>
      </c>
      <c r="F777" s="1" t="s">
        <v>3021</v>
      </c>
      <c r="G777" s="1" t="s">
        <v>5320</v>
      </c>
      <c r="H777">
        <v>2024</v>
      </c>
      <c r="I777" s="1" t="s">
        <v>9027</v>
      </c>
      <c r="J777" s="1" t="s">
        <v>9028</v>
      </c>
    </row>
    <row r="778" spans="1:10" x14ac:dyDescent="0.3">
      <c r="A778" s="1" t="s">
        <v>1560</v>
      </c>
      <c r="B778" s="1" t="s">
        <v>8</v>
      </c>
      <c r="C778" s="2">
        <v>45533.891597662034</v>
      </c>
      <c r="D778" s="2">
        <v>45525.357175925928</v>
      </c>
      <c r="E778" s="2">
        <v>45527.690326759257</v>
      </c>
      <c r="F778" s="1" t="s">
        <v>3021</v>
      </c>
      <c r="G778" s="1" t="s">
        <v>5323</v>
      </c>
      <c r="H778">
        <v>2024</v>
      </c>
      <c r="I778" s="1" t="s">
        <v>9029</v>
      </c>
      <c r="J778" s="1" t="s">
        <v>9030</v>
      </c>
    </row>
    <row r="779" spans="1:10" x14ac:dyDescent="0.3">
      <c r="A779" s="1" t="s">
        <v>1562</v>
      </c>
      <c r="B779" s="1" t="s">
        <v>8</v>
      </c>
      <c r="C779" s="2">
        <v>45533.891612488427</v>
      </c>
      <c r="D779" s="2">
        <v>45525.357222222221</v>
      </c>
      <c r="E779" s="2">
        <v>45527.690327962962</v>
      </c>
      <c r="F779" s="1" t="s">
        <v>3021</v>
      </c>
      <c r="G779" s="1" t="s">
        <v>5326</v>
      </c>
      <c r="H779">
        <v>2024</v>
      </c>
      <c r="I779" s="1" t="s">
        <v>9031</v>
      </c>
      <c r="J779" s="1" t="s">
        <v>9032</v>
      </c>
    </row>
    <row r="780" spans="1:10" x14ac:dyDescent="0.3">
      <c r="A780" s="1" t="s">
        <v>1564</v>
      </c>
      <c r="B780" s="1" t="s">
        <v>8</v>
      </c>
      <c r="C780" s="2">
        <v>45533.891626701392</v>
      </c>
      <c r="D780" s="2">
        <v>45525.357256944444</v>
      </c>
      <c r="E780" s="2">
        <v>45527.690327280092</v>
      </c>
      <c r="F780" s="1" t="s">
        <v>3021</v>
      </c>
      <c r="G780" s="1" t="s">
        <v>5329</v>
      </c>
      <c r="H780">
        <v>2024</v>
      </c>
      <c r="I780" s="1" t="s">
        <v>9033</v>
      </c>
      <c r="J780" s="1" t="s">
        <v>9034</v>
      </c>
    </row>
    <row r="781" spans="1:10" x14ac:dyDescent="0.3">
      <c r="A781" s="1" t="s">
        <v>1566</v>
      </c>
      <c r="B781" s="1" t="s">
        <v>8</v>
      </c>
      <c r="C781" s="2">
        <v>45533.891687986114</v>
      </c>
      <c r="D781" s="2">
        <v>45525.357314814813</v>
      </c>
      <c r="E781" s="2">
        <v>45527.690327523145</v>
      </c>
      <c r="F781" s="1" t="s">
        <v>3021</v>
      </c>
      <c r="G781" s="1" t="s">
        <v>5332</v>
      </c>
      <c r="H781">
        <v>2024</v>
      </c>
      <c r="I781" s="1" t="s">
        <v>9035</v>
      </c>
      <c r="J781" s="1" t="s">
        <v>9036</v>
      </c>
    </row>
    <row r="782" spans="1:10" x14ac:dyDescent="0.3">
      <c r="A782" s="1" t="s">
        <v>1568</v>
      </c>
      <c r="B782" s="1" t="s">
        <v>8</v>
      </c>
      <c r="C782" s="2">
        <v>45533.891710798613</v>
      </c>
      <c r="D782" s="2">
        <v>45525.357349537036</v>
      </c>
      <c r="E782" s="2">
        <v>45527.690327743054</v>
      </c>
      <c r="F782" s="1" t="s">
        <v>3021</v>
      </c>
      <c r="G782" s="1" t="s">
        <v>5334</v>
      </c>
      <c r="H782">
        <v>2024</v>
      </c>
      <c r="I782" s="1" t="s">
        <v>9037</v>
      </c>
      <c r="J782" s="1" t="s">
        <v>9038</v>
      </c>
    </row>
    <row r="783" spans="1:10" x14ac:dyDescent="0.3">
      <c r="A783" s="1" t="s">
        <v>1570</v>
      </c>
      <c r="B783" s="1" t="s">
        <v>8</v>
      </c>
      <c r="C783" s="2">
        <v>45533.891731435186</v>
      </c>
      <c r="D783" s="2">
        <v>45525.357395833336</v>
      </c>
      <c r="E783" s="2">
        <v>45527.690328634257</v>
      </c>
      <c r="F783" s="1" t="s">
        <v>3021</v>
      </c>
      <c r="G783" s="1" t="s">
        <v>5337</v>
      </c>
      <c r="H783">
        <v>2024</v>
      </c>
      <c r="I783" s="1" t="s">
        <v>9039</v>
      </c>
      <c r="J783" s="1" t="s">
        <v>9040</v>
      </c>
    </row>
    <row r="784" spans="1:10" x14ac:dyDescent="0.3">
      <c r="A784" s="1" t="s">
        <v>1572</v>
      </c>
      <c r="B784" s="1" t="s">
        <v>8</v>
      </c>
      <c r="C784" s="2">
        <v>45533.891751655094</v>
      </c>
      <c r="D784" s="2">
        <v>45525.357442129629</v>
      </c>
      <c r="E784" s="2">
        <v>45527.69032804398</v>
      </c>
      <c r="F784" s="1" t="s">
        <v>3021</v>
      </c>
      <c r="G784" s="1" t="s">
        <v>5340</v>
      </c>
      <c r="H784">
        <v>2024</v>
      </c>
      <c r="I784" s="1" t="s">
        <v>9041</v>
      </c>
      <c r="J784" s="1" t="s">
        <v>9042</v>
      </c>
    </row>
    <row r="785" spans="1:10" x14ac:dyDescent="0.3">
      <c r="A785" s="1" t="s">
        <v>1574</v>
      </c>
      <c r="B785" s="1" t="s">
        <v>8</v>
      </c>
      <c r="C785" s="2">
        <v>45533.89177008102</v>
      </c>
      <c r="D785" s="2">
        <v>45525.357534722221</v>
      </c>
      <c r="E785" s="2">
        <v>45527.690328391203</v>
      </c>
      <c r="F785" s="1" t="s">
        <v>3021</v>
      </c>
      <c r="G785" s="1" t="s">
        <v>5343</v>
      </c>
      <c r="H785">
        <v>2023</v>
      </c>
      <c r="I785" s="1" t="s">
        <v>9043</v>
      </c>
      <c r="J785" s="1" t="s">
        <v>9044</v>
      </c>
    </row>
    <row r="786" spans="1:10" x14ac:dyDescent="0.3">
      <c r="A786" s="1" t="s">
        <v>1576</v>
      </c>
      <c r="B786" s="1" t="s">
        <v>8</v>
      </c>
      <c r="C786" s="2">
        <v>45533.891797534721</v>
      </c>
      <c r="D786" s="2">
        <v>45525.357662037037</v>
      </c>
      <c r="E786" s="2">
        <v>45527.690328877317</v>
      </c>
      <c r="F786" s="1" t="s">
        <v>3021</v>
      </c>
      <c r="G786" s="1" t="s">
        <v>5345</v>
      </c>
      <c r="H786">
        <v>2024</v>
      </c>
      <c r="I786" s="1" t="s">
        <v>9045</v>
      </c>
      <c r="J786" s="1" t="s">
        <v>9046</v>
      </c>
    </row>
    <row r="787" spans="1:10" x14ac:dyDescent="0.3">
      <c r="A787" s="1" t="s">
        <v>1578</v>
      </c>
      <c r="B787" s="1" t="s">
        <v>8</v>
      </c>
      <c r="C787" s="2">
        <v>45533.891837592593</v>
      </c>
      <c r="D787" s="2">
        <v>45525.357719907406</v>
      </c>
      <c r="E787" s="2">
        <v>45527.69032952546</v>
      </c>
      <c r="F787" s="1" t="s">
        <v>3021</v>
      </c>
      <c r="G787" s="1" t="s">
        <v>5348</v>
      </c>
      <c r="H787">
        <v>2024</v>
      </c>
      <c r="I787" s="1" t="s">
        <v>9047</v>
      </c>
      <c r="J787" s="1" t="s">
        <v>9048</v>
      </c>
    </row>
    <row r="788" spans="1:10" x14ac:dyDescent="0.3">
      <c r="A788" s="1" t="s">
        <v>1580</v>
      </c>
      <c r="B788" s="1" t="s">
        <v>8</v>
      </c>
      <c r="C788" s="2">
        <v>45533.891867916667</v>
      </c>
      <c r="D788" s="2">
        <v>45525.357812499999</v>
      </c>
      <c r="E788" s="2">
        <v>45527.690329618054</v>
      </c>
      <c r="F788" s="1" t="s">
        <v>3021</v>
      </c>
      <c r="G788" s="1" t="s">
        <v>5351</v>
      </c>
      <c r="H788">
        <v>2024</v>
      </c>
      <c r="I788" s="1" t="s">
        <v>9049</v>
      </c>
      <c r="J788" s="1" t="s">
        <v>9050</v>
      </c>
    </row>
    <row r="789" spans="1:10" x14ac:dyDescent="0.3">
      <c r="A789" s="1" t="s">
        <v>1582</v>
      </c>
      <c r="B789" s="1" t="s">
        <v>8</v>
      </c>
      <c r="C789" s="2">
        <v>45533.891878437498</v>
      </c>
      <c r="D789" s="2">
        <v>45525.407361111109</v>
      </c>
      <c r="E789" s="2">
        <v>45527.690329791665</v>
      </c>
      <c r="F789" s="1" t="s">
        <v>3021</v>
      </c>
      <c r="G789" s="1" t="s">
        <v>5354</v>
      </c>
      <c r="H789">
        <v>2024</v>
      </c>
      <c r="I789" s="1" t="s">
        <v>9051</v>
      </c>
      <c r="J789" s="1" t="s">
        <v>9052</v>
      </c>
    </row>
    <row r="790" spans="1:10" x14ac:dyDescent="0.3">
      <c r="A790" s="1" t="s">
        <v>1584</v>
      </c>
      <c r="B790" s="1" t="s">
        <v>8</v>
      </c>
      <c r="C790" s="2">
        <v>45533.891898969909</v>
      </c>
      <c r="D790" s="2">
        <v>45525.357766203706</v>
      </c>
      <c r="E790" s="2">
        <v>45527.690329189812</v>
      </c>
      <c r="F790" s="1" t="s">
        <v>3021</v>
      </c>
      <c r="G790" s="1" t="s">
        <v>5357</v>
      </c>
      <c r="H790">
        <v>2024</v>
      </c>
      <c r="I790" s="1" t="s">
        <v>9053</v>
      </c>
      <c r="J790" s="1" t="s">
        <v>9054</v>
      </c>
    </row>
    <row r="791" spans="1:10" x14ac:dyDescent="0.3">
      <c r="A791" s="1" t="s">
        <v>1586</v>
      </c>
      <c r="B791" s="1" t="s">
        <v>8</v>
      </c>
      <c r="C791" s="2">
        <v>45533.891952141203</v>
      </c>
      <c r="D791" s="2">
        <v>45525.407407407409</v>
      </c>
      <c r="E791" s="2">
        <v>45527.690329930556</v>
      </c>
      <c r="F791" s="1" t="s">
        <v>3021</v>
      </c>
      <c r="G791" s="1" t="s">
        <v>5360</v>
      </c>
      <c r="H791">
        <v>2024</v>
      </c>
      <c r="I791" s="1" t="s">
        <v>9055</v>
      </c>
      <c r="J791" s="1" t="s">
        <v>9056</v>
      </c>
    </row>
    <row r="792" spans="1:10" x14ac:dyDescent="0.3">
      <c r="A792" s="1" t="s">
        <v>1588</v>
      </c>
      <c r="B792" s="1" t="s">
        <v>8</v>
      </c>
      <c r="C792" s="2">
        <v>45533.891958113425</v>
      </c>
      <c r="D792" s="2">
        <v>45525.407465277778</v>
      </c>
      <c r="E792" s="2">
        <v>45527.690330763886</v>
      </c>
      <c r="F792" s="1" t="s">
        <v>3021</v>
      </c>
      <c r="G792" s="1" t="s">
        <v>5363</v>
      </c>
      <c r="H792">
        <v>2024</v>
      </c>
      <c r="I792" s="1" t="s">
        <v>9057</v>
      </c>
      <c r="J792" s="1" t="s">
        <v>9058</v>
      </c>
    </row>
    <row r="793" spans="1:10" x14ac:dyDescent="0.3">
      <c r="A793" s="1" t="s">
        <v>1590</v>
      </c>
      <c r="B793" s="1" t="s">
        <v>8</v>
      </c>
      <c r="C793" s="2">
        <v>45533.892080231482</v>
      </c>
      <c r="D793" s="2">
        <v>45525.407627314817</v>
      </c>
      <c r="E793" s="2">
        <v>45527.690330567129</v>
      </c>
      <c r="F793" s="1" t="s">
        <v>3021</v>
      </c>
      <c r="G793" s="1" t="s">
        <v>5366</v>
      </c>
      <c r="H793">
        <v>2024</v>
      </c>
      <c r="I793" s="1" t="s">
        <v>9059</v>
      </c>
      <c r="J793" s="1" t="s">
        <v>9060</v>
      </c>
    </row>
    <row r="794" spans="1:10" x14ac:dyDescent="0.3">
      <c r="A794" s="1" t="s">
        <v>1592</v>
      </c>
      <c r="B794" s="1" t="s">
        <v>8</v>
      </c>
      <c r="C794" s="2">
        <v>45533.892109247688</v>
      </c>
      <c r="D794" s="2">
        <v>45525.407511574071</v>
      </c>
      <c r="E794" s="2">
        <v>45527.690330196761</v>
      </c>
      <c r="F794" s="1" t="s">
        <v>3021</v>
      </c>
      <c r="G794" s="1" t="s">
        <v>5369</v>
      </c>
      <c r="H794">
        <v>2024</v>
      </c>
      <c r="I794" s="1" t="s">
        <v>9061</v>
      </c>
      <c r="J794" s="1" t="s">
        <v>9062</v>
      </c>
    </row>
    <row r="795" spans="1:10" x14ac:dyDescent="0.3">
      <c r="A795" s="1" t="s">
        <v>1594</v>
      </c>
      <c r="B795" s="1" t="s">
        <v>8</v>
      </c>
      <c r="C795" s="2">
        <v>45533.892137083334</v>
      </c>
      <c r="D795" s="2">
        <v>45525.407569444447</v>
      </c>
      <c r="E795" s="2">
        <v>45527.690330405094</v>
      </c>
      <c r="F795" s="1" t="s">
        <v>3021</v>
      </c>
      <c r="G795" s="1" t="s">
        <v>5372</v>
      </c>
      <c r="H795">
        <v>2024</v>
      </c>
      <c r="I795" s="1" t="s">
        <v>9063</v>
      </c>
      <c r="J795" s="1" t="s">
        <v>9064</v>
      </c>
    </row>
    <row r="796" spans="1:10" x14ac:dyDescent="0.3">
      <c r="A796" s="1" t="s">
        <v>1596</v>
      </c>
      <c r="B796" s="1" t="s">
        <v>8</v>
      </c>
      <c r="C796" s="2">
        <v>45533.892196053239</v>
      </c>
      <c r="D796" s="2">
        <v>45525.407766203702</v>
      </c>
      <c r="E796" s="2">
        <v>45527.690330914353</v>
      </c>
      <c r="F796" s="1" t="s">
        <v>3021</v>
      </c>
      <c r="G796" s="1" t="s">
        <v>5375</v>
      </c>
      <c r="H796">
        <v>2024</v>
      </c>
      <c r="I796" s="1" t="s">
        <v>9065</v>
      </c>
      <c r="J796" s="1" t="s">
        <v>9066</v>
      </c>
    </row>
    <row r="797" spans="1:10" x14ac:dyDescent="0.3">
      <c r="A797" s="1" t="s">
        <v>1598</v>
      </c>
      <c r="B797" s="1" t="s">
        <v>8</v>
      </c>
      <c r="C797" s="2">
        <v>45533.892246226853</v>
      </c>
      <c r="D797" s="2">
        <v>45525.407696759263</v>
      </c>
      <c r="E797" s="2">
        <v>45527.690331261576</v>
      </c>
      <c r="F797" s="1" t="s">
        <v>3021</v>
      </c>
      <c r="G797" s="1" t="s">
        <v>5378</v>
      </c>
      <c r="H797">
        <v>2024</v>
      </c>
      <c r="I797" s="1" t="s">
        <v>9067</v>
      </c>
      <c r="J797" s="1" t="s">
        <v>9068</v>
      </c>
    </row>
    <row r="798" spans="1:10" x14ac:dyDescent="0.3">
      <c r="A798" s="1" t="s">
        <v>1600</v>
      </c>
      <c r="B798" s="1" t="s">
        <v>8</v>
      </c>
      <c r="C798" s="2">
        <v>45533.892263831018</v>
      </c>
      <c r="D798" s="2">
        <v>45525.407824074071</v>
      </c>
      <c r="E798" s="2">
        <v>45527.690331331018</v>
      </c>
      <c r="F798" s="1" t="s">
        <v>3021</v>
      </c>
      <c r="G798" s="1" t="s">
        <v>5381</v>
      </c>
      <c r="H798">
        <v>2023</v>
      </c>
      <c r="I798" s="1" t="s">
        <v>9069</v>
      </c>
      <c r="J798" s="1" t="s">
        <v>9070</v>
      </c>
    </row>
    <row r="799" spans="1:10" x14ac:dyDescent="0.3">
      <c r="A799" s="1" t="s">
        <v>1602</v>
      </c>
      <c r="B799" s="1" t="s">
        <v>8</v>
      </c>
      <c r="C799" s="2">
        <v>45533.892269386575</v>
      </c>
      <c r="D799" s="2">
        <v>45525.407858796294</v>
      </c>
      <c r="E799" s="2">
        <v>45527.690331203703</v>
      </c>
      <c r="F799" s="1" t="s">
        <v>3021</v>
      </c>
      <c r="G799" s="1" t="s">
        <v>5383</v>
      </c>
      <c r="H799">
        <v>2024</v>
      </c>
      <c r="I799" s="1" t="s">
        <v>9071</v>
      </c>
      <c r="J799" s="1" t="s">
        <v>9072</v>
      </c>
    </row>
    <row r="800" spans="1:10" x14ac:dyDescent="0.3">
      <c r="A800" s="1" t="s">
        <v>1604</v>
      </c>
      <c r="B800" s="1" t="s">
        <v>8</v>
      </c>
      <c r="C800" s="2">
        <v>45533.892278356485</v>
      </c>
      <c r="D800" s="2">
        <v>45525.408321759256</v>
      </c>
      <c r="E800" s="2">
        <v>45527.690331550926</v>
      </c>
      <c r="F800" s="1" t="s">
        <v>3021</v>
      </c>
      <c r="G800" s="1" t="s">
        <v>5386</v>
      </c>
      <c r="H800">
        <v>2024</v>
      </c>
      <c r="I800" s="1" t="s">
        <v>9073</v>
      </c>
      <c r="J800" s="1" t="s">
        <v>9074</v>
      </c>
    </row>
    <row r="801" spans="1:10" x14ac:dyDescent="0.3">
      <c r="A801" s="1" t="s">
        <v>1606</v>
      </c>
      <c r="B801" s="1" t="s">
        <v>8</v>
      </c>
      <c r="C801" s="2">
        <v>45533.892310000003</v>
      </c>
      <c r="D801" s="2">
        <v>45525.408368055556</v>
      </c>
      <c r="E801" s="2">
        <v>45527.690331736114</v>
      </c>
      <c r="F801" s="1" t="s">
        <v>3021</v>
      </c>
      <c r="G801" s="1" t="s">
        <v>5389</v>
      </c>
      <c r="H801">
        <v>2024</v>
      </c>
      <c r="I801" s="1" t="s">
        <v>9075</v>
      </c>
      <c r="J801" s="1" t="s">
        <v>9076</v>
      </c>
    </row>
    <row r="802" spans="1:10" x14ac:dyDescent="0.3">
      <c r="A802" s="1" t="s">
        <v>1608</v>
      </c>
      <c r="B802" s="1" t="s">
        <v>8</v>
      </c>
      <c r="C802" s="2">
        <v>45533.892332361109</v>
      </c>
      <c r="D802" s="2">
        <v>45525.408842592595</v>
      </c>
      <c r="E802" s="2">
        <v>45527.690331990743</v>
      </c>
      <c r="F802" s="1" t="s">
        <v>3021</v>
      </c>
      <c r="G802" s="1" t="s">
        <v>5392</v>
      </c>
      <c r="H802">
        <v>2024</v>
      </c>
      <c r="I802" s="1" t="s">
        <v>9077</v>
      </c>
      <c r="J802" s="1" t="s">
        <v>9078</v>
      </c>
    </row>
    <row r="803" spans="1:10" x14ac:dyDescent="0.3">
      <c r="A803" s="1" t="s">
        <v>1610</v>
      </c>
      <c r="B803" s="1" t="s">
        <v>8</v>
      </c>
      <c r="C803" s="2">
        <v>45533.892358935183</v>
      </c>
      <c r="D803" s="2">
        <v>45525.408888888887</v>
      </c>
      <c r="E803" s="2">
        <v>45527.690332361111</v>
      </c>
      <c r="F803" s="1" t="s">
        <v>3021</v>
      </c>
      <c r="G803" s="1" t="s">
        <v>5395</v>
      </c>
      <c r="H803">
        <v>2024</v>
      </c>
      <c r="I803" s="1" t="s">
        <v>9079</v>
      </c>
      <c r="J803" s="1" t="s">
        <v>9080</v>
      </c>
    </row>
    <row r="804" spans="1:10" x14ac:dyDescent="0.3">
      <c r="A804" s="1" t="s">
        <v>1612</v>
      </c>
      <c r="B804" s="1" t="s">
        <v>8</v>
      </c>
      <c r="C804" s="2">
        <v>45533.892393981485</v>
      </c>
      <c r="D804" s="2">
        <v>45525.409097222226</v>
      </c>
      <c r="E804" s="2">
        <v>45527.690332905091</v>
      </c>
      <c r="F804" s="1" t="s">
        <v>3021</v>
      </c>
      <c r="G804" s="1" t="s">
        <v>5398</v>
      </c>
      <c r="H804">
        <v>2024</v>
      </c>
      <c r="I804" s="1" t="s">
        <v>9081</v>
      </c>
      <c r="J804" s="1" t="s">
        <v>9082</v>
      </c>
    </row>
    <row r="805" spans="1:10" x14ac:dyDescent="0.3">
      <c r="A805" s="1" t="s">
        <v>1614</v>
      </c>
      <c r="B805" s="1" t="s">
        <v>8</v>
      </c>
      <c r="C805" s="2">
        <v>45533.892425069447</v>
      </c>
      <c r="D805" s="2">
        <v>45525.409143518518</v>
      </c>
      <c r="E805" s="2">
        <v>45527.690332511571</v>
      </c>
      <c r="F805" s="1" t="s">
        <v>3021</v>
      </c>
      <c r="G805" s="1" t="s">
        <v>5401</v>
      </c>
      <c r="H805">
        <v>2024</v>
      </c>
      <c r="I805" s="1" t="s">
        <v>9083</v>
      </c>
      <c r="J805" s="1" t="s">
        <v>9084</v>
      </c>
    </row>
    <row r="806" spans="1:10" x14ac:dyDescent="0.3">
      <c r="A806" s="1" t="s">
        <v>1616</v>
      </c>
      <c r="B806" s="1" t="s">
        <v>8</v>
      </c>
      <c r="C806" s="2">
        <v>45533.892482326388</v>
      </c>
      <c r="D806" s="2">
        <v>45525.409201388888</v>
      </c>
      <c r="E806" s="2">
        <v>45527.690333229169</v>
      </c>
      <c r="F806" s="1" t="s">
        <v>3021</v>
      </c>
      <c r="G806" s="1" t="s">
        <v>5404</v>
      </c>
      <c r="H806">
        <v>2024</v>
      </c>
      <c r="I806" s="1" t="s">
        <v>9085</v>
      </c>
      <c r="J806" s="1" t="s">
        <v>9086</v>
      </c>
    </row>
    <row r="807" spans="1:10" x14ac:dyDescent="0.3">
      <c r="A807" s="1" t="s">
        <v>1618</v>
      </c>
      <c r="B807" s="1" t="s">
        <v>8</v>
      </c>
      <c r="C807" s="2">
        <v>45533.892553530095</v>
      </c>
      <c r="D807" s="2">
        <v>45525.409236111111</v>
      </c>
      <c r="E807" s="2">
        <v>45527.690332754632</v>
      </c>
      <c r="F807" s="1" t="s">
        <v>3021</v>
      </c>
      <c r="G807" s="1" t="s">
        <v>5407</v>
      </c>
      <c r="H807">
        <v>2024</v>
      </c>
      <c r="I807" s="1" t="s">
        <v>9087</v>
      </c>
      <c r="J807" s="1" t="s">
        <v>9088</v>
      </c>
    </row>
    <row r="808" spans="1:10" x14ac:dyDescent="0.3">
      <c r="A808" s="1" t="s">
        <v>1620</v>
      </c>
      <c r="B808" s="1" t="s">
        <v>8</v>
      </c>
      <c r="C808" s="2">
        <v>45533.892570381948</v>
      </c>
      <c r="D808" s="2">
        <v>45525.409282407411</v>
      </c>
      <c r="E808" s="2">
        <v>45527.690333576385</v>
      </c>
      <c r="F808" s="1" t="s">
        <v>3021</v>
      </c>
      <c r="G808" s="1" t="s">
        <v>5410</v>
      </c>
      <c r="H808">
        <v>2024</v>
      </c>
      <c r="I808" s="1" t="s">
        <v>9089</v>
      </c>
      <c r="J808" s="1" t="s">
        <v>9090</v>
      </c>
    </row>
    <row r="809" spans="1:10" x14ac:dyDescent="0.3">
      <c r="A809" s="1" t="s">
        <v>1622</v>
      </c>
      <c r="B809" s="1" t="s">
        <v>8</v>
      </c>
      <c r="C809" s="2">
        <v>45533.892692430556</v>
      </c>
      <c r="D809" s="2">
        <v>45525.40934027778</v>
      </c>
      <c r="E809" s="2">
        <v>45527.690333055558</v>
      </c>
      <c r="F809" s="1" t="s">
        <v>3021</v>
      </c>
      <c r="G809" s="1" t="s">
        <v>5413</v>
      </c>
      <c r="H809">
        <v>2024</v>
      </c>
      <c r="I809" s="1" t="s">
        <v>9091</v>
      </c>
      <c r="J809" s="1" t="s">
        <v>9092</v>
      </c>
    </row>
    <row r="810" spans="1:10" x14ac:dyDescent="0.3">
      <c r="A810" s="1" t="s">
        <v>1624</v>
      </c>
      <c r="B810" s="1" t="s">
        <v>8</v>
      </c>
      <c r="C810" s="2">
        <v>45533.892722384262</v>
      </c>
      <c r="D810" s="2">
        <v>45525.409386574072</v>
      </c>
      <c r="E810" s="2">
        <v>45527.690333935185</v>
      </c>
      <c r="F810" s="1" t="s">
        <v>3021</v>
      </c>
      <c r="G810" s="1" t="s">
        <v>5416</v>
      </c>
      <c r="H810">
        <v>2023</v>
      </c>
      <c r="I810" s="1" t="s">
        <v>9093</v>
      </c>
      <c r="J810" s="1" t="s">
        <v>9094</v>
      </c>
    </row>
    <row r="811" spans="1:10" x14ac:dyDescent="0.3">
      <c r="A811" s="1" t="s">
        <v>1626</v>
      </c>
      <c r="B811" s="1" t="s">
        <v>8</v>
      </c>
      <c r="C811" s="2">
        <v>45533.892746041667</v>
      </c>
      <c r="D811" s="2">
        <v>45525.409432870372</v>
      </c>
      <c r="E811" s="2">
        <v>45527.690333402781</v>
      </c>
      <c r="F811" s="1" t="s">
        <v>3021</v>
      </c>
      <c r="G811" s="1" t="s">
        <v>5418</v>
      </c>
      <c r="H811">
        <v>2024</v>
      </c>
      <c r="I811" s="1" t="s">
        <v>9095</v>
      </c>
      <c r="J811" s="1" t="s">
        <v>9096</v>
      </c>
    </row>
    <row r="812" spans="1:10" x14ac:dyDescent="0.3">
      <c r="A812" s="1" t="s">
        <v>1628</v>
      </c>
      <c r="B812" s="1" t="s">
        <v>8</v>
      </c>
      <c r="C812" s="2">
        <v>45533.892765115743</v>
      </c>
      <c r="D812" s="2">
        <v>45525.409490740742</v>
      </c>
      <c r="E812" s="2">
        <v>45527.690333645834</v>
      </c>
      <c r="F812" s="1" t="s">
        <v>3021</v>
      </c>
      <c r="G812" s="1" t="s">
        <v>5421</v>
      </c>
      <c r="H812">
        <v>2024</v>
      </c>
      <c r="I812" s="1" t="s">
        <v>9097</v>
      </c>
      <c r="J812" s="1" t="s">
        <v>9098</v>
      </c>
    </row>
    <row r="813" spans="1:10" x14ac:dyDescent="0.3">
      <c r="A813" s="1" t="s">
        <v>1630</v>
      </c>
      <c r="B813" s="1" t="s">
        <v>8</v>
      </c>
      <c r="C813" s="2">
        <v>45533.892803738425</v>
      </c>
      <c r="D813" s="2">
        <v>45525.409548611111</v>
      </c>
      <c r="E813" s="2">
        <v>45527.690334930558</v>
      </c>
      <c r="F813" s="1" t="s">
        <v>3021</v>
      </c>
      <c r="G813" s="1" t="s">
        <v>5424</v>
      </c>
      <c r="H813">
        <v>2024</v>
      </c>
      <c r="I813" s="1" t="s">
        <v>9099</v>
      </c>
      <c r="J813" s="1" t="s">
        <v>9100</v>
      </c>
    </row>
    <row r="814" spans="1:10" x14ac:dyDescent="0.3">
      <c r="A814" s="1" t="s">
        <v>1632</v>
      </c>
      <c r="B814" s="1" t="s">
        <v>8</v>
      </c>
      <c r="C814" s="2">
        <v>45533.89282601852</v>
      </c>
      <c r="D814" s="2">
        <v>45525.409583333334</v>
      </c>
      <c r="E814" s="2">
        <v>45527.690335092593</v>
      </c>
      <c r="F814" s="1" t="s">
        <v>3021</v>
      </c>
      <c r="G814" s="1" t="s">
        <v>5427</v>
      </c>
      <c r="H814">
        <v>2024</v>
      </c>
      <c r="I814" s="1" t="s">
        <v>9101</v>
      </c>
      <c r="J814" s="1" t="s">
        <v>9102</v>
      </c>
    </row>
    <row r="815" spans="1:10" x14ac:dyDescent="0.3">
      <c r="A815" s="1" t="s">
        <v>1634</v>
      </c>
      <c r="B815" s="1" t="s">
        <v>8</v>
      </c>
      <c r="C815" s="2">
        <v>45533.892840972221</v>
      </c>
      <c r="D815" s="2">
        <v>45525.409641203703</v>
      </c>
      <c r="E815" s="2">
        <v>45527.690334178238</v>
      </c>
      <c r="F815" s="1" t="s">
        <v>3021</v>
      </c>
      <c r="G815" s="1" t="s">
        <v>5430</v>
      </c>
      <c r="H815">
        <v>2024</v>
      </c>
      <c r="I815" s="1" t="s">
        <v>9103</v>
      </c>
      <c r="J815" s="1" t="s">
        <v>9104</v>
      </c>
    </row>
    <row r="816" spans="1:10" x14ac:dyDescent="0.3">
      <c r="A816" s="1" t="s">
        <v>1636</v>
      </c>
      <c r="B816" s="1" t="s">
        <v>8</v>
      </c>
      <c r="C816" s="2">
        <v>45533.892903842592</v>
      </c>
      <c r="D816" s="2">
        <v>45525.409687500003</v>
      </c>
      <c r="E816" s="2">
        <v>45527.690335393519</v>
      </c>
      <c r="F816" s="1" t="s">
        <v>3021</v>
      </c>
      <c r="G816" s="1" t="s">
        <v>5433</v>
      </c>
      <c r="H816">
        <v>2024</v>
      </c>
      <c r="I816" s="1" t="s">
        <v>9105</v>
      </c>
      <c r="J816" s="1" t="s">
        <v>9106</v>
      </c>
    </row>
    <row r="817" spans="1:10" x14ac:dyDescent="0.3">
      <c r="A817" s="1" t="s">
        <v>1638</v>
      </c>
      <c r="B817" s="1" t="s">
        <v>8</v>
      </c>
      <c r="C817" s="2">
        <v>45533.892918379628</v>
      </c>
      <c r="D817" s="2">
        <v>45525.409780092596</v>
      </c>
      <c r="E817" s="2">
        <v>45527.690335196756</v>
      </c>
      <c r="F817" s="1" t="s">
        <v>3021</v>
      </c>
      <c r="G817" s="1" t="s">
        <v>5435</v>
      </c>
      <c r="H817">
        <v>2024</v>
      </c>
      <c r="I817" s="1" t="s">
        <v>9107</v>
      </c>
      <c r="J817" s="1" t="s">
        <v>9108</v>
      </c>
    </row>
    <row r="818" spans="1:10" x14ac:dyDescent="0.3">
      <c r="A818" s="1" t="s">
        <v>1640</v>
      </c>
      <c r="B818" s="1" t="s">
        <v>8</v>
      </c>
      <c r="C818" s="2">
        <v>45533.892943275459</v>
      </c>
      <c r="D818" s="2">
        <v>45525.409837962965</v>
      </c>
      <c r="E818" s="2">
        <v>45527.690335798608</v>
      </c>
      <c r="F818" s="1" t="s">
        <v>3021</v>
      </c>
      <c r="G818" s="1" t="s">
        <v>5438</v>
      </c>
      <c r="H818">
        <v>2024</v>
      </c>
      <c r="I818" s="1" t="s">
        <v>9109</v>
      </c>
      <c r="J818" s="1" t="s">
        <v>9110</v>
      </c>
    </row>
    <row r="819" spans="1:10" x14ac:dyDescent="0.3">
      <c r="A819" s="1" t="s">
        <v>1642</v>
      </c>
      <c r="B819" s="1" t="s">
        <v>8</v>
      </c>
      <c r="C819" s="2">
        <v>45533.892982743055</v>
      </c>
      <c r="D819" s="2">
        <v>45525.409907407404</v>
      </c>
      <c r="E819" s="2">
        <v>45527.690336041669</v>
      </c>
      <c r="F819" s="1" t="s">
        <v>3021</v>
      </c>
      <c r="G819" s="1" t="s">
        <v>5441</v>
      </c>
      <c r="H819">
        <v>2023</v>
      </c>
      <c r="I819" s="1" t="s">
        <v>9111</v>
      </c>
      <c r="J819" s="1" t="s">
        <v>9112</v>
      </c>
    </row>
    <row r="820" spans="1:10" x14ac:dyDescent="0.3">
      <c r="A820" s="1" t="s">
        <v>1644</v>
      </c>
      <c r="B820" s="1" t="s">
        <v>8</v>
      </c>
      <c r="C820" s="2">
        <v>45533.893009120373</v>
      </c>
      <c r="D820" s="2">
        <v>45525.40996527778</v>
      </c>
      <c r="E820" s="2">
        <v>45527.690336226849</v>
      </c>
      <c r="F820" s="1" t="s">
        <v>3021</v>
      </c>
      <c r="G820" s="1" t="s">
        <v>5444</v>
      </c>
      <c r="H820">
        <v>2023</v>
      </c>
      <c r="I820" s="1" t="s">
        <v>9113</v>
      </c>
      <c r="J820" s="1" t="s">
        <v>9114</v>
      </c>
    </row>
    <row r="821" spans="1:10" x14ac:dyDescent="0.3">
      <c r="A821" s="1" t="s">
        <v>1646</v>
      </c>
      <c r="B821" s="1" t="s">
        <v>8</v>
      </c>
      <c r="C821" s="2">
        <v>45533.893034247689</v>
      </c>
      <c r="D821" s="2">
        <v>45525.41</v>
      </c>
      <c r="E821" s="2">
        <v>45527.690335636573</v>
      </c>
      <c r="F821" s="1" t="s">
        <v>3021</v>
      </c>
      <c r="G821" s="1" t="s">
        <v>5447</v>
      </c>
      <c r="H821">
        <v>2024</v>
      </c>
      <c r="I821" s="1" t="s">
        <v>9115</v>
      </c>
      <c r="J821" s="1" t="s">
        <v>9116</v>
      </c>
    </row>
    <row r="822" spans="1:10" x14ac:dyDescent="0.3">
      <c r="A822" s="1" t="s">
        <v>1648</v>
      </c>
      <c r="B822" s="1" t="s">
        <v>8</v>
      </c>
      <c r="C822" s="2">
        <v>45533.893039513889</v>
      </c>
      <c r="D822" s="2">
        <v>45525.410057870373</v>
      </c>
      <c r="E822" s="2">
        <v>45527.690336562497</v>
      </c>
      <c r="F822" s="1" t="s">
        <v>3021</v>
      </c>
      <c r="G822" s="1" t="s">
        <v>5450</v>
      </c>
      <c r="H822">
        <v>2024</v>
      </c>
      <c r="I822" s="1" t="s">
        <v>9117</v>
      </c>
      <c r="J822" s="1" t="s">
        <v>9118</v>
      </c>
    </row>
    <row r="823" spans="1:10" x14ac:dyDescent="0.3">
      <c r="A823" s="1" t="s">
        <v>1650</v>
      </c>
      <c r="B823" s="1" t="s">
        <v>8</v>
      </c>
      <c r="C823" s="2">
        <v>45533.893073935185</v>
      </c>
      <c r="D823" s="2">
        <v>45525.410162037035</v>
      </c>
      <c r="E823" s="2">
        <v>45527.690336319443</v>
      </c>
      <c r="F823" s="1" t="s">
        <v>3021</v>
      </c>
      <c r="G823" s="1" t="s">
        <v>5453</v>
      </c>
      <c r="H823">
        <v>2024</v>
      </c>
      <c r="I823" s="1" t="s">
        <v>9119</v>
      </c>
      <c r="J823" s="1" t="s">
        <v>9120</v>
      </c>
    </row>
    <row r="824" spans="1:10" x14ac:dyDescent="0.3">
      <c r="A824" s="1" t="s">
        <v>1652</v>
      </c>
      <c r="B824" s="1" t="s">
        <v>8</v>
      </c>
      <c r="C824" s="2">
        <v>45533.893108020835</v>
      </c>
      <c r="D824" s="2">
        <v>45525.410115740742</v>
      </c>
      <c r="E824" s="2">
        <v>45527.69033597222</v>
      </c>
      <c r="F824" s="1" t="s">
        <v>3021</v>
      </c>
      <c r="G824" s="1" t="s">
        <v>5456</v>
      </c>
      <c r="H824">
        <v>2024</v>
      </c>
      <c r="I824" s="1" t="s">
        <v>9121</v>
      </c>
      <c r="J824" s="1" t="s">
        <v>9122</v>
      </c>
    </row>
    <row r="825" spans="1:10" x14ac:dyDescent="0.3">
      <c r="A825" s="1" t="s">
        <v>1654</v>
      </c>
      <c r="B825" s="1" t="s">
        <v>8</v>
      </c>
      <c r="C825" s="2">
        <v>45533.893127511576</v>
      </c>
      <c r="D825" s="2">
        <v>45525.410219907404</v>
      </c>
      <c r="E825" s="2">
        <v>45527.690337002314</v>
      </c>
      <c r="F825" s="1" t="s">
        <v>3021</v>
      </c>
      <c r="G825" s="1" t="s">
        <v>5459</v>
      </c>
      <c r="H825">
        <v>2024</v>
      </c>
      <c r="I825" s="1" t="s">
        <v>9123</v>
      </c>
      <c r="J825" s="1" t="s">
        <v>9124</v>
      </c>
    </row>
    <row r="826" spans="1:10" x14ac:dyDescent="0.3">
      <c r="A826" s="1" t="s">
        <v>1656</v>
      </c>
      <c r="B826" s="1" t="s">
        <v>8</v>
      </c>
      <c r="C826" s="2">
        <v>45533.893154479163</v>
      </c>
      <c r="D826" s="2">
        <v>45525.410266203704</v>
      </c>
      <c r="E826" s="2">
        <v>45527.690336631946</v>
      </c>
      <c r="F826" s="1" t="s">
        <v>3021</v>
      </c>
      <c r="G826" s="1" t="s">
        <v>5462</v>
      </c>
      <c r="H826">
        <v>2024</v>
      </c>
      <c r="I826" s="1" t="s">
        <v>9125</v>
      </c>
      <c r="J826" s="1" t="s">
        <v>9126</v>
      </c>
    </row>
    <row r="827" spans="1:10" x14ac:dyDescent="0.3">
      <c r="A827" s="1" t="s">
        <v>1658</v>
      </c>
      <c r="B827" s="1" t="s">
        <v>8</v>
      </c>
      <c r="C827" s="2">
        <v>45533.893172696757</v>
      </c>
      <c r="D827" s="2">
        <v>45525.410312499997</v>
      </c>
      <c r="E827" s="2">
        <v>45527.690337268519</v>
      </c>
      <c r="F827" s="1" t="s">
        <v>3021</v>
      </c>
      <c r="G827" s="1" t="s">
        <v>5465</v>
      </c>
      <c r="H827">
        <v>2024</v>
      </c>
      <c r="I827" s="1" t="s">
        <v>9127</v>
      </c>
      <c r="J827" s="1" t="s">
        <v>9128</v>
      </c>
    </row>
    <row r="828" spans="1:10" x14ac:dyDescent="0.3">
      <c r="A828" s="1" t="s">
        <v>1660</v>
      </c>
      <c r="B828" s="1" t="s">
        <v>8</v>
      </c>
      <c r="C828" s="2">
        <v>45533.89319166667</v>
      </c>
      <c r="D828" s="2">
        <v>45525.409733796296</v>
      </c>
      <c r="E828" s="2">
        <v>45527.690334826388</v>
      </c>
      <c r="F828" s="1" t="s">
        <v>3021</v>
      </c>
      <c r="G828" s="1" t="s">
        <v>5468</v>
      </c>
      <c r="H828">
        <v>2024</v>
      </c>
      <c r="I828" s="1" t="s">
        <v>9129</v>
      </c>
      <c r="J828" s="1" t="s">
        <v>9130</v>
      </c>
    </row>
    <row r="829" spans="1:10" x14ac:dyDescent="0.3">
      <c r="A829" s="1" t="s">
        <v>1662</v>
      </c>
      <c r="B829" s="1" t="s">
        <v>8</v>
      </c>
      <c r="C829" s="2">
        <v>45533.893226157408</v>
      </c>
      <c r="D829" s="2">
        <v>45525.410358796296</v>
      </c>
      <c r="E829" s="2">
        <v>45527.690337673608</v>
      </c>
      <c r="F829" s="1" t="s">
        <v>3021</v>
      </c>
      <c r="G829" s="1" t="s">
        <v>5471</v>
      </c>
      <c r="H829">
        <v>2024</v>
      </c>
      <c r="I829" s="1" t="s">
        <v>9131</v>
      </c>
      <c r="J829" s="1" t="s">
        <v>9132</v>
      </c>
    </row>
    <row r="830" spans="1:10" x14ac:dyDescent="0.3">
      <c r="A830" s="1" t="s">
        <v>1664</v>
      </c>
      <c r="B830" s="1" t="s">
        <v>8</v>
      </c>
      <c r="C830" s="2">
        <v>45533.893247349537</v>
      </c>
      <c r="D830" s="2">
        <v>45525.410405092596</v>
      </c>
      <c r="E830" s="2">
        <v>45527.690336944448</v>
      </c>
      <c r="F830" s="1" t="s">
        <v>3021</v>
      </c>
      <c r="G830" s="1" t="s">
        <v>5474</v>
      </c>
      <c r="H830">
        <v>2024</v>
      </c>
      <c r="I830" s="1" t="s">
        <v>9133</v>
      </c>
      <c r="J830" s="1" t="s">
        <v>9134</v>
      </c>
    </row>
    <row r="831" spans="1:10" x14ac:dyDescent="0.3">
      <c r="A831" s="1" t="s">
        <v>1666</v>
      </c>
      <c r="B831" s="1" t="s">
        <v>8</v>
      </c>
      <c r="C831" s="2">
        <v>45533.893281516204</v>
      </c>
      <c r="D831" s="2">
        <v>45525.410451388889</v>
      </c>
      <c r="E831" s="2">
        <v>45527.690337881948</v>
      </c>
      <c r="F831" s="1" t="s">
        <v>3021</v>
      </c>
      <c r="G831" s="1" t="s">
        <v>5477</v>
      </c>
      <c r="H831">
        <v>2024</v>
      </c>
      <c r="I831" s="1" t="s">
        <v>9135</v>
      </c>
      <c r="J831" s="1" t="s">
        <v>9136</v>
      </c>
    </row>
    <row r="832" spans="1:10" x14ac:dyDescent="0.3">
      <c r="A832" s="1" t="s">
        <v>1668</v>
      </c>
      <c r="B832" s="1" t="s">
        <v>8</v>
      </c>
      <c r="C832" s="2">
        <v>45533.89329915509</v>
      </c>
      <c r="D832" s="2">
        <v>45525.410509259258</v>
      </c>
      <c r="E832" s="2">
        <v>45527.690338043984</v>
      </c>
      <c r="F832" s="1" t="s">
        <v>3021</v>
      </c>
      <c r="G832" s="1" t="s">
        <v>5479</v>
      </c>
      <c r="H832">
        <v>2024</v>
      </c>
      <c r="I832" s="1" t="s">
        <v>9137</v>
      </c>
      <c r="J832" s="1" t="s">
        <v>9138</v>
      </c>
    </row>
    <row r="833" spans="1:10" x14ac:dyDescent="0.3">
      <c r="A833" s="1" t="s">
        <v>1670</v>
      </c>
      <c r="B833" s="1" t="s">
        <v>8</v>
      </c>
      <c r="C833" s="2">
        <v>45533.893335115739</v>
      </c>
      <c r="D833" s="2">
        <v>45525.410567129627</v>
      </c>
      <c r="E833" s="2">
        <v>45527.690338125001</v>
      </c>
      <c r="F833" s="1" t="s">
        <v>3021</v>
      </c>
      <c r="G833" s="1" t="s">
        <v>5482</v>
      </c>
      <c r="H833">
        <v>2024</v>
      </c>
      <c r="I833" s="1" t="s">
        <v>9139</v>
      </c>
      <c r="J833" s="1" t="s">
        <v>9140</v>
      </c>
    </row>
    <row r="834" spans="1:10" x14ac:dyDescent="0.3">
      <c r="A834" s="1" t="s">
        <v>1672</v>
      </c>
      <c r="B834" s="1" t="s">
        <v>8</v>
      </c>
      <c r="C834" s="2">
        <v>45533.893364120369</v>
      </c>
      <c r="D834" s="2">
        <v>45525.410613425927</v>
      </c>
      <c r="E834" s="2">
        <v>45527.690338206019</v>
      </c>
      <c r="F834" s="1" t="s">
        <v>3021</v>
      </c>
      <c r="G834" s="1" t="s">
        <v>5485</v>
      </c>
      <c r="H834">
        <v>2024</v>
      </c>
      <c r="I834" s="1" t="s">
        <v>9141</v>
      </c>
      <c r="J834" s="1" t="s">
        <v>9142</v>
      </c>
    </row>
    <row r="835" spans="1:10" x14ac:dyDescent="0.3">
      <c r="A835" s="1" t="s">
        <v>1674</v>
      </c>
      <c r="B835" s="1" t="s">
        <v>8</v>
      </c>
      <c r="C835" s="2">
        <v>45533.893388738426</v>
      </c>
      <c r="D835" s="2">
        <v>45525.41065972222</v>
      </c>
      <c r="E835" s="2">
        <v>45527.690337962966</v>
      </c>
      <c r="F835" s="1" t="s">
        <v>3021</v>
      </c>
      <c r="G835" s="1" t="s">
        <v>5488</v>
      </c>
      <c r="H835">
        <v>2024</v>
      </c>
      <c r="I835" s="1" t="s">
        <v>9143</v>
      </c>
      <c r="J835" s="1" t="s">
        <v>9144</v>
      </c>
    </row>
    <row r="836" spans="1:10" x14ac:dyDescent="0.3">
      <c r="A836" s="1" t="s">
        <v>1676</v>
      </c>
      <c r="B836" s="1" t="s">
        <v>8</v>
      </c>
      <c r="C836" s="2">
        <v>45533.893410462966</v>
      </c>
      <c r="D836" s="2">
        <v>45525.411122685182</v>
      </c>
      <c r="E836" s="2">
        <v>45527.690338356479</v>
      </c>
      <c r="F836" s="1" t="s">
        <v>3021</v>
      </c>
      <c r="G836" s="1" t="s">
        <v>5491</v>
      </c>
      <c r="H836">
        <v>2024</v>
      </c>
      <c r="I836" s="1" t="s">
        <v>9145</v>
      </c>
      <c r="J836" s="1" t="s">
        <v>9146</v>
      </c>
    </row>
    <row r="837" spans="1:10" x14ac:dyDescent="0.3">
      <c r="A837" s="1" t="s">
        <v>1678</v>
      </c>
      <c r="B837" s="1" t="s">
        <v>8</v>
      </c>
      <c r="C837" s="2">
        <v>45533.893439236112</v>
      </c>
      <c r="D837" s="2">
        <v>45525.411574074074</v>
      </c>
      <c r="E837" s="2">
        <v>45527.690338842593</v>
      </c>
      <c r="F837" s="1" t="s">
        <v>3021</v>
      </c>
      <c r="G837" s="1" t="s">
        <v>5493</v>
      </c>
      <c r="H837">
        <v>2024</v>
      </c>
      <c r="I837" s="1" t="s">
        <v>9147</v>
      </c>
      <c r="J837" s="1" t="s">
        <v>9148</v>
      </c>
    </row>
    <row r="838" spans="1:10" x14ac:dyDescent="0.3">
      <c r="A838" s="1" t="s">
        <v>1680</v>
      </c>
      <c r="B838" s="1" t="s">
        <v>8</v>
      </c>
      <c r="C838" s="2">
        <v>45533.893498750003</v>
      </c>
      <c r="D838" s="2">
        <v>45525.411631944444</v>
      </c>
      <c r="E838" s="2">
        <v>45527.690338576387</v>
      </c>
      <c r="F838" s="1" t="s">
        <v>3021</v>
      </c>
      <c r="G838" s="1" t="s">
        <v>5496</v>
      </c>
      <c r="H838">
        <v>2024</v>
      </c>
      <c r="I838" s="1" t="s">
        <v>9149</v>
      </c>
      <c r="J838" s="1" t="s">
        <v>9150</v>
      </c>
    </row>
    <row r="839" spans="1:10" x14ac:dyDescent="0.3">
      <c r="A839" s="1" t="s">
        <v>1682</v>
      </c>
      <c r="B839" s="1" t="s">
        <v>8</v>
      </c>
      <c r="C839" s="2">
        <v>45533.893522881946</v>
      </c>
      <c r="D839" s="2">
        <v>45525.411689814813</v>
      </c>
      <c r="E839" s="2">
        <v>45527.690338749999</v>
      </c>
      <c r="F839" s="1" t="s">
        <v>3021</v>
      </c>
      <c r="G839" s="1" t="s">
        <v>5499</v>
      </c>
      <c r="H839">
        <v>2024</v>
      </c>
      <c r="I839" s="1" t="s">
        <v>9151</v>
      </c>
      <c r="J839" s="1" t="s">
        <v>9152</v>
      </c>
    </row>
    <row r="840" spans="1:10" x14ac:dyDescent="0.3">
      <c r="A840" s="1" t="s">
        <v>1684</v>
      </c>
      <c r="B840" s="1" t="s">
        <v>8</v>
      </c>
      <c r="C840" s="2">
        <v>45533.893548935186</v>
      </c>
      <c r="D840" s="2">
        <v>45525.412141203706</v>
      </c>
      <c r="E840" s="2">
        <v>45527.69033902778</v>
      </c>
      <c r="F840" s="1" t="s">
        <v>3021</v>
      </c>
      <c r="G840" s="1" t="s">
        <v>5502</v>
      </c>
      <c r="H840">
        <v>2024</v>
      </c>
      <c r="I840" s="1" t="s">
        <v>9153</v>
      </c>
      <c r="J840" s="1" t="s">
        <v>9154</v>
      </c>
    </row>
    <row r="841" spans="1:10" x14ac:dyDescent="0.3">
      <c r="A841" s="1" t="s">
        <v>1686</v>
      </c>
      <c r="B841" s="1" t="s">
        <v>8</v>
      </c>
      <c r="C841" s="2">
        <v>45533.893582349534</v>
      </c>
      <c r="D841" s="2">
        <v>45525.412199074075</v>
      </c>
      <c r="E841" s="2">
        <v>45527.69033917824</v>
      </c>
      <c r="F841" s="1" t="s">
        <v>3021</v>
      </c>
      <c r="G841" s="1" t="s">
        <v>5505</v>
      </c>
      <c r="H841">
        <v>2024</v>
      </c>
      <c r="I841" s="1" t="s">
        <v>9155</v>
      </c>
      <c r="J841" s="1" t="s">
        <v>9156</v>
      </c>
    </row>
    <row r="842" spans="1:10" x14ac:dyDescent="0.3">
      <c r="A842" s="1" t="s">
        <v>1688</v>
      </c>
      <c r="B842" s="1" t="s">
        <v>8</v>
      </c>
      <c r="C842" s="2">
        <v>45533.893603784723</v>
      </c>
      <c r="D842" s="2">
        <v>45525.412245370368</v>
      </c>
      <c r="E842" s="2">
        <v>45527.690339895831</v>
      </c>
      <c r="F842" s="1" t="s">
        <v>3021</v>
      </c>
      <c r="G842" s="1" t="s">
        <v>5508</v>
      </c>
      <c r="H842">
        <v>2024</v>
      </c>
      <c r="I842" s="1" t="s">
        <v>9157</v>
      </c>
      <c r="J842" s="1" t="s">
        <v>9158</v>
      </c>
    </row>
    <row r="843" spans="1:10" x14ac:dyDescent="0.3">
      <c r="A843" s="1" t="s">
        <v>1690</v>
      </c>
      <c r="B843" s="1" t="s">
        <v>8</v>
      </c>
      <c r="C843" s="2">
        <v>45533.89361861111</v>
      </c>
      <c r="D843" s="2">
        <v>45525.412291666667</v>
      </c>
      <c r="E843" s="2">
        <v>45527.690340231478</v>
      </c>
      <c r="F843" s="1" t="s">
        <v>3021</v>
      </c>
      <c r="G843" s="1" t="s">
        <v>5511</v>
      </c>
      <c r="H843">
        <v>2024</v>
      </c>
      <c r="I843" s="1" t="s">
        <v>9159</v>
      </c>
      <c r="J843" s="1" t="s">
        <v>9160</v>
      </c>
    </row>
    <row r="844" spans="1:10" x14ac:dyDescent="0.3">
      <c r="A844" s="1" t="s">
        <v>1692</v>
      </c>
      <c r="B844" s="1" t="s">
        <v>8</v>
      </c>
      <c r="C844" s="2">
        <v>45533.893642685187</v>
      </c>
      <c r="D844" s="2">
        <v>45525.41233796296</v>
      </c>
      <c r="E844" s="2">
        <v>45527.690339490742</v>
      </c>
      <c r="F844" s="1" t="s">
        <v>3021</v>
      </c>
      <c r="G844" s="1" t="s">
        <v>5514</v>
      </c>
      <c r="H844">
        <v>2024</v>
      </c>
      <c r="I844" s="1" t="s">
        <v>9161</v>
      </c>
      <c r="J844" s="1" t="s">
        <v>9162</v>
      </c>
    </row>
    <row r="845" spans="1:10" x14ac:dyDescent="0.3">
      <c r="A845" s="1" t="s">
        <v>1694</v>
      </c>
      <c r="B845" s="1" t="s">
        <v>8</v>
      </c>
      <c r="C845" s="2">
        <v>45533.893665740739</v>
      </c>
      <c r="D845" s="2">
        <v>45525.412430555552</v>
      </c>
      <c r="E845" s="2">
        <v>45527.690339826389</v>
      </c>
      <c r="F845" s="1" t="s">
        <v>3021</v>
      </c>
      <c r="G845" s="1" t="s">
        <v>5517</v>
      </c>
      <c r="H845">
        <v>2024</v>
      </c>
      <c r="I845" s="1" t="s">
        <v>9163</v>
      </c>
      <c r="J845" s="1" t="s">
        <v>9164</v>
      </c>
    </row>
    <row r="846" spans="1:10" x14ac:dyDescent="0.3">
      <c r="A846" s="1" t="s">
        <v>1696</v>
      </c>
      <c r="B846" s="1" t="s">
        <v>8</v>
      </c>
      <c r="C846" s="2">
        <v>45533.893687453703</v>
      </c>
      <c r="D846" s="2">
        <v>45525.41238425926</v>
      </c>
      <c r="E846" s="2">
        <v>45527.690339652778</v>
      </c>
      <c r="F846" s="1" t="s">
        <v>3021</v>
      </c>
      <c r="G846" s="1" t="s">
        <v>5520</v>
      </c>
      <c r="H846">
        <v>2024</v>
      </c>
      <c r="I846" s="1" t="s">
        <v>9165</v>
      </c>
      <c r="J846" s="1" t="s">
        <v>9166</v>
      </c>
    </row>
    <row r="847" spans="1:10" x14ac:dyDescent="0.3">
      <c r="A847" s="1" t="s">
        <v>1698</v>
      </c>
      <c r="B847" s="1" t="s">
        <v>8</v>
      </c>
      <c r="C847" s="2">
        <v>45533.893708518517</v>
      </c>
      <c r="D847" s="2">
        <v>45525.412476851852</v>
      </c>
      <c r="E847" s="2">
        <v>45527.690340069443</v>
      </c>
      <c r="F847" s="1" t="s">
        <v>3021</v>
      </c>
      <c r="G847" s="1" t="s">
        <v>5523</v>
      </c>
      <c r="H847">
        <v>2024</v>
      </c>
      <c r="I847" s="1" t="s">
        <v>9167</v>
      </c>
      <c r="J847" s="1" t="s">
        <v>9168</v>
      </c>
    </row>
    <row r="848" spans="1:10" x14ac:dyDescent="0.3">
      <c r="A848" s="1" t="s">
        <v>1700</v>
      </c>
      <c r="B848" s="1" t="s">
        <v>8</v>
      </c>
      <c r="C848" s="2">
        <v>45533.893721493056</v>
      </c>
      <c r="D848" s="2">
        <v>45525.412534722222</v>
      </c>
      <c r="E848" s="2">
        <v>45527.690340300927</v>
      </c>
      <c r="F848" s="1" t="s">
        <v>3021</v>
      </c>
      <c r="G848" s="1" t="s">
        <v>5525</v>
      </c>
      <c r="H848">
        <v>2024</v>
      </c>
      <c r="I848" s="1" t="s">
        <v>9169</v>
      </c>
      <c r="J848" s="1" t="s">
        <v>9170</v>
      </c>
    </row>
    <row r="849" spans="1:10" x14ac:dyDescent="0.3">
      <c r="A849" s="1" t="s">
        <v>1702</v>
      </c>
      <c r="B849" s="1" t="s">
        <v>8</v>
      </c>
      <c r="C849" s="2">
        <v>45533.893747638889</v>
      </c>
      <c r="D849" s="2">
        <v>45525.412627314814</v>
      </c>
      <c r="E849" s="2">
        <v>45527.690340578702</v>
      </c>
      <c r="F849" s="1" t="s">
        <v>3021</v>
      </c>
      <c r="G849" s="1" t="s">
        <v>5528</v>
      </c>
      <c r="H849">
        <v>2024</v>
      </c>
      <c r="I849" s="1" t="s">
        <v>9171</v>
      </c>
      <c r="J849" s="1" t="s">
        <v>9172</v>
      </c>
    </row>
    <row r="850" spans="1:10" x14ac:dyDescent="0.3">
      <c r="A850" s="1" t="s">
        <v>1704</v>
      </c>
      <c r="B850" s="1" t="s">
        <v>8</v>
      </c>
      <c r="C850" s="2">
        <v>45533.893801481485</v>
      </c>
      <c r="D850" s="2">
        <v>45525.413090277776</v>
      </c>
      <c r="E850" s="2">
        <v>45527.690340729168</v>
      </c>
      <c r="F850" s="1" t="s">
        <v>3021</v>
      </c>
      <c r="G850" s="1" t="s">
        <v>5531</v>
      </c>
      <c r="H850">
        <v>2024</v>
      </c>
      <c r="I850" s="1" t="s">
        <v>9173</v>
      </c>
      <c r="J850" s="1" t="s">
        <v>9174</v>
      </c>
    </row>
    <row r="851" spans="1:10" x14ac:dyDescent="0.3">
      <c r="A851" s="1" t="s">
        <v>1706</v>
      </c>
      <c r="B851" s="1" t="s">
        <v>8</v>
      </c>
      <c r="C851" s="2">
        <v>45533.893823831022</v>
      </c>
      <c r="D851" s="2">
        <v>45525.412581018521</v>
      </c>
      <c r="E851" s="2">
        <v>45527.690340439818</v>
      </c>
      <c r="F851" s="1" t="s">
        <v>3021</v>
      </c>
      <c r="G851" s="1" t="s">
        <v>5534</v>
      </c>
      <c r="H851">
        <v>2023</v>
      </c>
      <c r="I851" s="1" t="s">
        <v>9175</v>
      </c>
      <c r="J851" s="1" t="s">
        <v>9176</v>
      </c>
    </row>
    <row r="852" spans="1:10" x14ac:dyDescent="0.3">
      <c r="A852" s="1" t="s">
        <v>1708</v>
      </c>
      <c r="B852" s="1" t="s">
        <v>8</v>
      </c>
      <c r="C852" s="2">
        <v>45533.893858379626</v>
      </c>
      <c r="D852" s="2">
        <v>45525.413182870368</v>
      </c>
      <c r="E852" s="2">
        <v>45527.690341701389</v>
      </c>
      <c r="F852" s="1" t="s">
        <v>3021</v>
      </c>
      <c r="G852" s="1" t="s">
        <v>5537</v>
      </c>
      <c r="H852">
        <v>2024</v>
      </c>
      <c r="I852" s="1" t="s">
        <v>9177</v>
      </c>
      <c r="J852" s="1" t="s">
        <v>9178</v>
      </c>
    </row>
    <row r="853" spans="1:10" x14ac:dyDescent="0.3">
      <c r="A853" s="1" t="s">
        <v>1710</v>
      </c>
      <c r="B853" s="1" t="s">
        <v>8</v>
      </c>
      <c r="C853" s="2">
        <v>45533.893864189813</v>
      </c>
      <c r="D853" s="2">
        <v>45525.413136574076</v>
      </c>
      <c r="E853" s="2">
        <v>45527.690341481481</v>
      </c>
      <c r="F853" s="1" t="s">
        <v>3021</v>
      </c>
      <c r="G853" s="1" t="s">
        <v>5540</v>
      </c>
      <c r="H853">
        <v>2024</v>
      </c>
      <c r="I853" s="1" t="s">
        <v>9179</v>
      </c>
      <c r="J853" s="1" t="s">
        <v>9180</v>
      </c>
    </row>
    <row r="854" spans="1:10" x14ac:dyDescent="0.3">
      <c r="A854" s="1" t="s">
        <v>1712</v>
      </c>
      <c r="B854" s="1" t="s">
        <v>8</v>
      </c>
      <c r="C854" s="2">
        <v>45533.893897569447</v>
      </c>
      <c r="D854" s="2">
        <v>45525.413229166668</v>
      </c>
      <c r="E854" s="2">
        <v>45527.690341030095</v>
      </c>
      <c r="F854" s="1" t="s">
        <v>3021</v>
      </c>
      <c r="G854" s="1" t="s">
        <v>5543</v>
      </c>
      <c r="H854">
        <v>2024</v>
      </c>
      <c r="I854" s="1" t="s">
        <v>9181</v>
      </c>
      <c r="J854" s="1" t="s">
        <v>9182</v>
      </c>
    </row>
    <row r="855" spans="1:10" x14ac:dyDescent="0.3">
      <c r="A855" s="1" t="s">
        <v>1714</v>
      </c>
      <c r="B855" s="1" t="s">
        <v>8</v>
      </c>
      <c r="C855" s="2">
        <v>45533.893920439812</v>
      </c>
      <c r="D855" s="2">
        <v>45525.413287037038</v>
      </c>
      <c r="E855" s="2">
        <v>45527.690341203706</v>
      </c>
      <c r="F855" s="1" t="s">
        <v>3021</v>
      </c>
      <c r="G855" s="1" t="s">
        <v>5546</v>
      </c>
      <c r="H855">
        <v>2024</v>
      </c>
      <c r="I855" s="1" t="s">
        <v>9183</v>
      </c>
      <c r="J855" s="1" t="s">
        <v>9184</v>
      </c>
    </row>
    <row r="856" spans="1:10" x14ac:dyDescent="0.3">
      <c r="A856" s="1" t="s">
        <v>1716</v>
      </c>
      <c r="B856" s="1" t="s">
        <v>8</v>
      </c>
      <c r="C856" s="2">
        <v>45533.89392505787</v>
      </c>
      <c r="D856" s="2">
        <v>45525.41333333333</v>
      </c>
      <c r="E856" s="2">
        <v>45527.690341354166</v>
      </c>
      <c r="F856" s="1" t="s">
        <v>3021</v>
      </c>
      <c r="G856" s="1" t="s">
        <v>5549</v>
      </c>
      <c r="H856">
        <v>2024</v>
      </c>
      <c r="I856" s="1" t="s">
        <v>9185</v>
      </c>
      <c r="J856" s="1" t="s">
        <v>9186</v>
      </c>
    </row>
    <row r="857" spans="1:10" x14ac:dyDescent="0.3">
      <c r="A857" s="1" t="s">
        <v>1718</v>
      </c>
      <c r="B857" s="1" t="s">
        <v>8</v>
      </c>
      <c r="C857" s="2">
        <v>45533.893931481478</v>
      </c>
      <c r="D857" s="2">
        <v>45525.41337962963</v>
      </c>
      <c r="E857" s="2">
        <v>45527.690341631947</v>
      </c>
      <c r="F857" s="1" t="s">
        <v>3021</v>
      </c>
      <c r="G857" s="1" t="s">
        <v>5551</v>
      </c>
      <c r="H857">
        <v>2024</v>
      </c>
      <c r="I857" s="1" t="s">
        <v>9187</v>
      </c>
      <c r="J857" s="1" t="s">
        <v>9188</v>
      </c>
    </row>
    <row r="858" spans="1:10" x14ac:dyDescent="0.3">
      <c r="A858" s="1" t="s">
        <v>1720</v>
      </c>
      <c r="B858" s="1" t="s">
        <v>8</v>
      </c>
      <c r="C858" s="2">
        <v>45533.893962754628</v>
      </c>
      <c r="D858" s="2">
        <v>45525.413425925923</v>
      </c>
      <c r="E858" s="2">
        <v>45527.690341851849</v>
      </c>
      <c r="F858" s="1" t="s">
        <v>3021</v>
      </c>
      <c r="G858" s="1" t="s">
        <v>5553</v>
      </c>
      <c r="H858">
        <v>2024</v>
      </c>
      <c r="I858" s="1" t="s">
        <v>9189</v>
      </c>
      <c r="J858" s="1" t="s">
        <v>9190</v>
      </c>
    </row>
    <row r="859" spans="1:10" x14ac:dyDescent="0.3">
      <c r="A859" s="1" t="s">
        <v>1722</v>
      </c>
      <c r="B859" s="1" t="s">
        <v>8</v>
      </c>
      <c r="C859" s="2">
        <v>45533.893987268515</v>
      </c>
      <c r="D859" s="2">
        <v>45525.413483796299</v>
      </c>
      <c r="E859" s="2">
        <v>45527.690341990739</v>
      </c>
      <c r="F859" s="1" t="s">
        <v>3021</v>
      </c>
      <c r="G859" s="1" t="s">
        <v>5556</v>
      </c>
      <c r="H859">
        <v>2024</v>
      </c>
      <c r="I859" s="1" t="s">
        <v>9191</v>
      </c>
      <c r="J859" s="1" t="s">
        <v>9192</v>
      </c>
    </row>
    <row r="860" spans="1:10" x14ac:dyDescent="0.3">
      <c r="A860" s="1" t="s">
        <v>1724</v>
      </c>
      <c r="B860" s="1" t="s">
        <v>8</v>
      </c>
      <c r="C860" s="2">
        <v>45533.894014097219</v>
      </c>
      <c r="D860" s="2">
        <v>45525.413611111115</v>
      </c>
      <c r="E860" s="2">
        <v>45527.690342314818</v>
      </c>
      <c r="F860" s="1" t="s">
        <v>3021</v>
      </c>
      <c r="G860" s="1" t="s">
        <v>5558</v>
      </c>
      <c r="H860">
        <v>2024</v>
      </c>
      <c r="I860" s="1" t="s">
        <v>9193</v>
      </c>
      <c r="J860" s="1" t="s">
        <v>9194</v>
      </c>
    </row>
    <row r="861" spans="1:10" x14ac:dyDescent="0.3">
      <c r="A861" s="1" t="s">
        <v>1726</v>
      </c>
      <c r="B861" s="1" t="s">
        <v>8</v>
      </c>
      <c r="C861" s="2">
        <v>45533.894021898152</v>
      </c>
      <c r="D861" s="2">
        <v>45525.413541666669</v>
      </c>
      <c r="E861" s="2">
        <v>45527.690342175927</v>
      </c>
      <c r="F861" s="1" t="s">
        <v>3021</v>
      </c>
      <c r="G861" s="1" t="s">
        <v>5561</v>
      </c>
      <c r="H861">
        <v>2024</v>
      </c>
      <c r="I861" s="1" t="s">
        <v>9195</v>
      </c>
      <c r="J861" s="1" t="s">
        <v>9196</v>
      </c>
    </row>
    <row r="862" spans="1:10" x14ac:dyDescent="0.3">
      <c r="A862" s="1" t="s">
        <v>1728</v>
      </c>
      <c r="B862" s="1" t="s">
        <v>8</v>
      </c>
      <c r="C862" s="2">
        <v>45533.894051238429</v>
      </c>
      <c r="D862" s="2">
        <v>45525.413657407407</v>
      </c>
      <c r="E862" s="2">
        <v>45527.690342453701</v>
      </c>
      <c r="F862" s="1" t="s">
        <v>3021</v>
      </c>
      <c r="G862" s="1" t="s">
        <v>5564</v>
      </c>
      <c r="H862">
        <v>2024</v>
      </c>
      <c r="I862" s="1" t="s">
        <v>9197</v>
      </c>
      <c r="J862" s="1" t="s">
        <v>9198</v>
      </c>
    </row>
    <row r="863" spans="1:10" x14ac:dyDescent="0.3">
      <c r="A863" s="1" t="s">
        <v>1730</v>
      </c>
      <c r="B863" s="1" t="s">
        <v>8</v>
      </c>
      <c r="C863" s="2">
        <v>45533.894089293979</v>
      </c>
      <c r="D863" s="2">
        <v>45525.414178240739</v>
      </c>
      <c r="E863" s="2">
        <v>45527.690342916663</v>
      </c>
      <c r="F863" s="1" t="s">
        <v>3021</v>
      </c>
      <c r="G863" s="1" t="s">
        <v>5567</v>
      </c>
      <c r="H863">
        <v>2024</v>
      </c>
      <c r="I863" s="1" t="s">
        <v>9199</v>
      </c>
      <c r="J863" s="1" t="s">
        <v>9200</v>
      </c>
    </row>
    <row r="864" spans="1:10" x14ac:dyDescent="0.3">
      <c r="A864" s="1" t="s">
        <v>1732</v>
      </c>
      <c r="B864" s="1" t="s">
        <v>8</v>
      </c>
      <c r="C864" s="2">
        <v>45533.894107708336</v>
      </c>
      <c r="D864" s="2">
        <v>45525.413703703707</v>
      </c>
      <c r="E864" s="2">
        <v>45527.690342592592</v>
      </c>
      <c r="F864" s="1" t="s">
        <v>3021</v>
      </c>
      <c r="G864" s="1" t="s">
        <v>5570</v>
      </c>
      <c r="H864">
        <v>2024</v>
      </c>
      <c r="I864" s="1" t="s">
        <v>9201</v>
      </c>
      <c r="J864" s="1" t="s">
        <v>9202</v>
      </c>
    </row>
    <row r="865" spans="1:10" x14ac:dyDescent="0.3">
      <c r="A865" s="1" t="s">
        <v>1734</v>
      </c>
      <c r="B865" s="1" t="s">
        <v>8</v>
      </c>
      <c r="C865" s="2">
        <v>45533.894123680555</v>
      </c>
      <c r="D865" s="2">
        <v>45525.414236111108</v>
      </c>
      <c r="E865" s="2">
        <v>45527.69034335648</v>
      </c>
      <c r="F865" s="1" t="s">
        <v>3021</v>
      </c>
      <c r="G865" s="1" t="s">
        <v>5573</v>
      </c>
      <c r="H865">
        <v>2024</v>
      </c>
      <c r="I865" s="1" t="s">
        <v>9203</v>
      </c>
      <c r="J865" s="1" t="s">
        <v>9204</v>
      </c>
    </row>
    <row r="866" spans="1:10" x14ac:dyDescent="0.3">
      <c r="A866" s="1" t="s">
        <v>1736</v>
      </c>
      <c r="B866" s="1" t="s">
        <v>8</v>
      </c>
      <c r="C866" s="2">
        <v>45533.894161550925</v>
      </c>
      <c r="D866" s="2">
        <v>45525.414282407408</v>
      </c>
      <c r="E866" s="2">
        <v>45527.690343136572</v>
      </c>
      <c r="F866" s="1" t="s">
        <v>3021</v>
      </c>
      <c r="G866" s="1" t="s">
        <v>5576</v>
      </c>
      <c r="H866">
        <v>2023</v>
      </c>
      <c r="I866" s="1" t="s">
        <v>9205</v>
      </c>
      <c r="J866" s="1" t="s">
        <v>9206</v>
      </c>
    </row>
    <row r="867" spans="1:10" x14ac:dyDescent="0.3">
      <c r="A867" s="1" t="s">
        <v>1738</v>
      </c>
      <c r="B867" s="1" t="s">
        <v>8</v>
      </c>
      <c r="C867" s="2">
        <v>45533.894180729163</v>
      </c>
      <c r="D867" s="2">
        <v>45525.4143287037</v>
      </c>
      <c r="E867" s="2">
        <v>45527.690343287039</v>
      </c>
      <c r="F867" s="1" t="s">
        <v>3021</v>
      </c>
      <c r="G867" s="1" t="s">
        <v>5579</v>
      </c>
      <c r="H867">
        <v>2024</v>
      </c>
      <c r="I867" s="1" t="s">
        <v>9207</v>
      </c>
      <c r="J867" s="1" t="s">
        <v>9208</v>
      </c>
    </row>
    <row r="868" spans="1:10" x14ac:dyDescent="0.3">
      <c r="A868" s="1" t="s">
        <v>1740</v>
      </c>
      <c r="B868" s="1" t="s">
        <v>8</v>
      </c>
      <c r="C868" s="2">
        <v>45533.89419053241</v>
      </c>
      <c r="D868" s="2">
        <v>45525.415196759262</v>
      </c>
      <c r="E868" s="2">
        <v>45527.690343506947</v>
      </c>
      <c r="F868" s="1" t="s">
        <v>3021</v>
      </c>
      <c r="G868" s="1" t="s">
        <v>5581</v>
      </c>
      <c r="H868">
        <v>2024</v>
      </c>
      <c r="I868" s="1" t="s">
        <v>9209</v>
      </c>
      <c r="J868" s="1" t="s">
        <v>9210</v>
      </c>
    </row>
    <row r="869" spans="1:10" x14ac:dyDescent="0.3">
      <c r="A869" s="1" t="s">
        <v>1742</v>
      </c>
      <c r="B869" s="1" t="s">
        <v>8</v>
      </c>
      <c r="C869" s="2">
        <v>45533.894220648152</v>
      </c>
      <c r="D869" s="2">
        <v>45525.415243055555</v>
      </c>
      <c r="E869" s="2">
        <v>45527.690344201386</v>
      </c>
      <c r="F869" s="1" t="s">
        <v>3021</v>
      </c>
      <c r="G869" s="1" t="s">
        <v>5584</v>
      </c>
      <c r="H869">
        <v>2024</v>
      </c>
      <c r="I869" s="1" t="s">
        <v>9211</v>
      </c>
      <c r="J869" s="1" t="s">
        <v>9212</v>
      </c>
    </row>
    <row r="870" spans="1:10" x14ac:dyDescent="0.3">
      <c r="A870" s="1" t="s">
        <v>1744</v>
      </c>
      <c r="B870" s="1" t="s">
        <v>8</v>
      </c>
      <c r="C870" s="2">
        <v>45533.894252442129</v>
      </c>
      <c r="D870" s="2">
        <v>45525.415289351855</v>
      </c>
      <c r="E870" s="2">
        <v>45527.690344050927</v>
      </c>
      <c r="F870" s="1" t="s">
        <v>3021</v>
      </c>
      <c r="G870" s="1" t="s">
        <v>5587</v>
      </c>
      <c r="H870">
        <v>2024</v>
      </c>
      <c r="I870" s="1" t="s">
        <v>9213</v>
      </c>
      <c r="J870" s="1" t="s">
        <v>9214</v>
      </c>
    </row>
    <row r="871" spans="1:10" x14ac:dyDescent="0.3">
      <c r="A871" s="1" t="s">
        <v>1746</v>
      </c>
      <c r="B871" s="1" t="s">
        <v>8</v>
      </c>
      <c r="C871" s="2">
        <v>45533.894261817128</v>
      </c>
      <c r="D871" s="2">
        <v>45525.415347222224</v>
      </c>
      <c r="E871" s="2">
        <v>45527.690344525465</v>
      </c>
      <c r="F871" s="1" t="s">
        <v>3021</v>
      </c>
      <c r="G871" s="1" t="s">
        <v>5590</v>
      </c>
      <c r="H871">
        <v>2024</v>
      </c>
      <c r="I871" s="1" t="s">
        <v>9215</v>
      </c>
      <c r="J871" s="1" t="s">
        <v>9216</v>
      </c>
    </row>
    <row r="872" spans="1:10" x14ac:dyDescent="0.3">
      <c r="A872" s="1" t="s">
        <v>1748</v>
      </c>
      <c r="B872" s="1" t="s">
        <v>8</v>
      </c>
      <c r="C872" s="2">
        <v>45533.894284351853</v>
      </c>
      <c r="D872" s="2">
        <v>45525.415995370371</v>
      </c>
      <c r="E872" s="2">
        <v>45527.690344872688</v>
      </c>
      <c r="F872" s="1" t="s">
        <v>3021</v>
      </c>
      <c r="G872" s="1" t="s">
        <v>5593</v>
      </c>
      <c r="H872">
        <v>2024</v>
      </c>
      <c r="I872" s="1" t="s">
        <v>9217</v>
      </c>
      <c r="J872" s="1" t="s">
        <v>9218</v>
      </c>
    </row>
    <row r="873" spans="1:10" x14ac:dyDescent="0.3">
      <c r="A873" s="1" t="s">
        <v>1750</v>
      </c>
      <c r="B873" s="1" t="s">
        <v>8</v>
      </c>
      <c r="C873" s="2">
        <v>45533.894303217596</v>
      </c>
      <c r="D873" s="2">
        <v>45525.415393518517</v>
      </c>
      <c r="E873" s="2">
        <v>45527.69034429398</v>
      </c>
      <c r="F873" s="1" t="s">
        <v>3021</v>
      </c>
      <c r="G873" s="1" t="s">
        <v>5596</v>
      </c>
      <c r="H873">
        <v>2024</v>
      </c>
      <c r="I873" s="1" t="s">
        <v>9219</v>
      </c>
      <c r="J873" s="1" t="s">
        <v>9220</v>
      </c>
    </row>
    <row r="874" spans="1:10" x14ac:dyDescent="0.3">
      <c r="A874" s="1" t="s">
        <v>1752</v>
      </c>
      <c r="B874" s="1" t="s">
        <v>8</v>
      </c>
      <c r="C874" s="2">
        <v>45533.894323101849</v>
      </c>
      <c r="D874" s="2">
        <v>45525.415439814817</v>
      </c>
      <c r="E874" s="2">
        <v>45527.690344363429</v>
      </c>
      <c r="F874" s="1" t="s">
        <v>3021</v>
      </c>
      <c r="G874" s="1" t="s">
        <v>5599</v>
      </c>
      <c r="H874">
        <v>2024</v>
      </c>
      <c r="I874" s="1" t="s">
        <v>9221</v>
      </c>
      <c r="J874" s="1" t="s">
        <v>9222</v>
      </c>
    </row>
    <row r="875" spans="1:10" x14ac:dyDescent="0.3">
      <c r="A875" s="1" t="s">
        <v>1754</v>
      </c>
      <c r="B875" s="1" t="s">
        <v>8</v>
      </c>
      <c r="C875" s="2">
        <v>45533.894364988424</v>
      </c>
      <c r="D875" s="2">
        <v>45525.415486111109</v>
      </c>
      <c r="E875" s="2">
        <v>45527.690344444447</v>
      </c>
      <c r="F875" s="1" t="s">
        <v>3021</v>
      </c>
      <c r="G875" s="1" t="s">
        <v>5602</v>
      </c>
      <c r="H875">
        <v>2024</v>
      </c>
      <c r="I875" s="1" t="s">
        <v>9223</v>
      </c>
      <c r="J875" s="1" t="s">
        <v>9224</v>
      </c>
    </row>
    <row r="876" spans="1:10" x14ac:dyDescent="0.3">
      <c r="A876" s="1" t="s">
        <v>1756</v>
      </c>
      <c r="B876" s="1" t="s">
        <v>8</v>
      </c>
      <c r="C876" s="2">
        <v>45533.894387997687</v>
      </c>
      <c r="D876" s="2">
        <v>45525.415949074071</v>
      </c>
      <c r="E876" s="2">
        <v>45527.690344710645</v>
      </c>
      <c r="F876" s="1" t="s">
        <v>3021</v>
      </c>
      <c r="G876" s="1" t="s">
        <v>5605</v>
      </c>
      <c r="H876">
        <v>2024</v>
      </c>
      <c r="I876" s="1" t="s">
        <v>9225</v>
      </c>
      <c r="J876" s="1" t="s">
        <v>9226</v>
      </c>
    </row>
    <row r="877" spans="1:10" x14ac:dyDescent="0.3">
      <c r="A877" s="1" t="s">
        <v>1758</v>
      </c>
      <c r="B877" s="1" t="s">
        <v>8</v>
      </c>
      <c r="C877" s="2">
        <v>45533.894421111108</v>
      </c>
      <c r="D877" s="2">
        <v>45525.416041666664</v>
      </c>
      <c r="E877" s="2">
        <v>45527.6903450463</v>
      </c>
      <c r="F877" s="1" t="s">
        <v>3021</v>
      </c>
      <c r="G877" s="1" t="s">
        <v>5608</v>
      </c>
      <c r="H877">
        <v>2024</v>
      </c>
      <c r="I877" s="1" t="s">
        <v>9227</v>
      </c>
      <c r="J877" s="1" t="s">
        <v>9228</v>
      </c>
    </row>
    <row r="878" spans="1:10" x14ac:dyDescent="0.3">
      <c r="A878" s="1" t="s">
        <v>1760</v>
      </c>
      <c r="B878" s="1" t="s">
        <v>8</v>
      </c>
      <c r="C878" s="2">
        <v>45533.894444108795</v>
      </c>
      <c r="D878" s="2">
        <v>45525.416087962964</v>
      </c>
      <c r="E878" s="2">
        <v>45527.690345196759</v>
      </c>
      <c r="F878" s="1" t="s">
        <v>3021</v>
      </c>
      <c r="G878" s="1" t="s">
        <v>5610</v>
      </c>
      <c r="H878">
        <v>2024</v>
      </c>
      <c r="I878" s="1" t="s">
        <v>9229</v>
      </c>
      <c r="J878" s="1" t="s">
        <v>9230</v>
      </c>
    </row>
    <row r="879" spans="1:10" x14ac:dyDescent="0.3">
      <c r="A879" s="1" t="s">
        <v>1762</v>
      </c>
      <c r="B879" s="1" t="s">
        <v>8</v>
      </c>
      <c r="C879" s="2">
        <v>45533.894454837966</v>
      </c>
      <c r="D879" s="2">
        <v>45525.416145833333</v>
      </c>
      <c r="E879" s="2">
        <v>45527.690345370371</v>
      </c>
      <c r="F879" s="1" t="s">
        <v>3021</v>
      </c>
      <c r="G879" s="1" t="s">
        <v>5613</v>
      </c>
      <c r="H879">
        <v>2024</v>
      </c>
      <c r="I879" s="1" t="s">
        <v>9231</v>
      </c>
      <c r="J879" s="1" t="s">
        <v>9232</v>
      </c>
    </row>
    <row r="880" spans="1:10" x14ac:dyDescent="0.3">
      <c r="A880" s="1" t="s">
        <v>1764</v>
      </c>
      <c r="B880" s="1" t="s">
        <v>8</v>
      </c>
      <c r="C880" s="2">
        <v>45533.894485497687</v>
      </c>
      <c r="D880" s="2">
        <v>45525.416192129633</v>
      </c>
      <c r="E880" s="2">
        <v>45527.690345555558</v>
      </c>
      <c r="F880" s="1" t="s">
        <v>3021</v>
      </c>
      <c r="G880" s="1" t="s">
        <v>5616</v>
      </c>
      <c r="H880">
        <v>2024</v>
      </c>
      <c r="I880" s="1" t="s">
        <v>9233</v>
      </c>
      <c r="J880" s="1" t="s">
        <v>9234</v>
      </c>
    </row>
    <row r="881" spans="1:10" x14ac:dyDescent="0.3">
      <c r="A881" s="1" t="s">
        <v>1766</v>
      </c>
      <c r="B881" s="1" t="s">
        <v>8</v>
      </c>
      <c r="C881" s="2">
        <v>45533.894499803238</v>
      </c>
      <c r="D881" s="2">
        <v>45525.416238425925</v>
      </c>
      <c r="E881" s="2">
        <v>45527.690346354168</v>
      </c>
      <c r="F881" s="1" t="s">
        <v>3021</v>
      </c>
      <c r="G881" s="1" t="s">
        <v>5619</v>
      </c>
      <c r="H881">
        <v>2024</v>
      </c>
      <c r="I881" s="1" t="s">
        <v>9235</v>
      </c>
      <c r="J881" s="1" t="s">
        <v>9236</v>
      </c>
    </row>
    <row r="882" spans="1:10" x14ac:dyDescent="0.3">
      <c r="A882" s="1" t="s">
        <v>1768</v>
      </c>
      <c r="B882" s="1" t="s">
        <v>8</v>
      </c>
      <c r="C882" s="2">
        <v>45533.894508101854</v>
      </c>
      <c r="D882" s="2">
        <v>45525.416388888887</v>
      </c>
      <c r="E882" s="2">
        <v>45527.690346180556</v>
      </c>
      <c r="F882" s="1" t="s">
        <v>3021</v>
      </c>
      <c r="G882" s="1" t="s">
        <v>5622</v>
      </c>
      <c r="H882">
        <v>2024</v>
      </c>
      <c r="I882" s="1" t="s">
        <v>9237</v>
      </c>
      <c r="J882" s="1" t="s">
        <v>9238</v>
      </c>
    </row>
    <row r="883" spans="1:10" x14ac:dyDescent="0.3">
      <c r="A883" s="1" t="s">
        <v>1770</v>
      </c>
      <c r="B883" s="1" t="s">
        <v>8</v>
      </c>
      <c r="C883" s="2">
        <v>45533.894546006944</v>
      </c>
      <c r="D883" s="2">
        <v>45525.416284722225</v>
      </c>
      <c r="E883" s="2">
        <v>45527.690345821757</v>
      </c>
      <c r="F883" s="1" t="s">
        <v>3021</v>
      </c>
      <c r="G883" s="1" t="s">
        <v>5625</v>
      </c>
      <c r="H883">
        <v>2024</v>
      </c>
      <c r="I883" s="1" t="s">
        <v>9239</v>
      </c>
      <c r="J883" s="1" t="s">
        <v>9240</v>
      </c>
    </row>
    <row r="884" spans="1:10" x14ac:dyDescent="0.3">
      <c r="A884" s="1" t="s">
        <v>1772</v>
      </c>
      <c r="B884" s="1" t="s">
        <v>8</v>
      </c>
      <c r="C884" s="2">
        <v>45533.894608252318</v>
      </c>
      <c r="D884" s="2">
        <v>45525.416446759256</v>
      </c>
      <c r="E884" s="2">
        <v>45527.690346886571</v>
      </c>
      <c r="F884" s="1" t="s">
        <v>3021</v>
      </c>
      <c r="G884" s="1" t="s">
        <v>5628</v>
      </c>
      <c r="H884">
        <v>2024</v>
      </c>
      <c r="I884" s="1" t="s">
        <v>9241</v>
      </c>
      <c r="J884" s="1" t="s">
        <v>9242</v>
      </c>
    </row>
    <row r="885" spans="1:10" x14ac:dyDescent="0.3">
      <c r="A885" s="1" t="s">
        <v>1774</v>
      </c>
      <c r="B885" s="1" t="s">
        <v>8</v>
      </c>
      <c r="C885" s="2">
        <v>45533.894649710652</v>
      </c>
      <c r="D885" s="2">
        <v>45525.416493055556</v>
      </c>
      <c r="E885" s="2">
        <v>45527.690347025462</v>
      </c>
      <c r="F885" s="1" t="s">
        <v>3021</v>
      </c>
      <c r="G885" s="1" t="s">
        <v>5631</v>
      </c>
      <c r="H885">
        <v>2024</v>
      </c>
      <c r="I885" s="1" t="s">
        <v>9243</v>
      </c>
      <c r="J885" s="1" t="s">
        <v>9244</v>
      </c>
    </row>
    <row r="886" spans="1:10" x14ac:dyDescent="0.3">
      <c r="A886" s="1" t="s">
        <v>1776</v>
      </c>
      <c r="B886" s="1" t="s">
        <v>8</v>
      </c>
      <c r="C886" s="2">
        <v>45533.894719270837</v>
      </c>
      <c r="D886" s="2">
        <v>45525.416527777779</v>
      </c>
      <c r="E886" s="2">
        <v>45527.690346608797</v>
      </c>
      <c r="F886" s="1" t="s">
        <v>3021</v>
      </c>
      <c r="G886" s="1" t="s">
        <v>5634</v>
      </c>
      <c r="H886">
        <v>2024</v>
      </c>
      <c r="I886" s="1" t="s">
        <v>9245</v>
      </c>
      <c r="J886" s="1" t="s">
        <v>9246</v>
      </c>
    </row>
    <row r="887" spans="1:10" x14ac:dyDescent="0.3">
      <c r="A887" s="1" t="s">
        <v>1778</v>
      </c>
      <c r="B887" s="1" t="s">
        <v>8</v>
      </c>
      <c r="C887" s="2">
        <v>45533.894733773152</v>
      </c>
      <c r="D887" s="2">
        <v>45525.416585648149</v>
      </c>
      <c r="E887" s="2">
        <v>45527.690346736112</v>
      </c>
      <c r="F887" s="1" t="s">
        <v>3021</v>
      </c>
      <c r="G887" s="1" t="s">
        <v>5637</v>
      </c>
      <c r="H887">
        <v>2024</v>
      </c>
      <c r="I887" s="1" t="s">
        <v>9247</v>
      </c>
      <c r="J887" s="1" t="s">
        <v>9248</v>
      </c>
    </row>
    <row r="888" spans="1:10" x14ac:dyDescent="0.3">
      <c r="A888" s="1" t="s">
        <v>1780</v>
      </c>
      <c r="B888" s="1" t="s">
        <v>8</v>
      </c>
      <c r="C888" s="2">
        <v>45533.894851192126</v>
      </c>
      <c r="D888" s="2">
        <v>45525.416631944441</v>
      </c>
      <c r="E888" s="2">
        <v>45527.690347569442</v>
      </c>
      <c r="F888" s="1" t="s">
        <v>3021</v>
      </c>
      <c r="G888" s="1" t="s">
        <v>5640</v>
      </c>
      <c r="H888">
        <v>2024</v>
      </c>
      <c r="I888" s="1" t="s">
        <v>9249</v>
      </c>
      <c r="J888" s="1" t="s">
        <v>9250</v>
      </c>
    </row>
    <row r="889" spans="1:10" x14ac:dyDescent="0.3">
      <c r="A889" s="1" t="s">
        <v>1782</v>
      </c>
      <c r="B889" s="1" t="s">
        <v>8</v>
      </c>
      <c r="C889" s="2">
        <v>45533.894894097219</v>
      </c>
      <c r="D889" s="2">
        <v>45525.416342592594</v>
      </c>
      <c r="E889" s="2">
        <v>45527.690345995368</v>
      </c>
      <c r="F889" s="1" t="s">
        <v>3021</v>
      </c>
      <c r="G889" s="1" t="s">
        <v>5643</v>
      </c>
      <c r="H889">
        <v>2024</v>
      </c>
      <c r="I889" s="1" t="s">
        <v>9251</v>
      </c>
      <c r="J889" s="1" t="s">
        <v>9252</v>
      </c>
    </row>
    <row r="890" spans="1:10" x14ac:dyDescent="0.3">
      <c r="A890" s="1" t="s">
        <v>1784</v>
      </c>
      <c r="B890" s="1" t="s">
        <v>8</v>
      </c>
      <c r="C890" s="2">
        <v>45533.89490954861</v>
      </c>
      <c r="D890" s="2">
        <v>45525.416678240741</v>
      </c>
      <c r="E890" s="2">
        <v>45527.690347754629</v>
      </c>
      <c r="F890" s="1" t="s">
        <v>3021</v>
      </c>
      <c r="G890" s="1" t="s">
        <v>5646</v>
      </c>
      <c r="H890">
        <v>2024</v>
      </c>
      <c r="I890" s="1" t="s">
        <v>9253</v>
      </c>
      <c r="J890" s="1" t="s">
        <v>9254</v>
      </c>
    </row>
    <row r="891" spans="1:10" x14ac:dyDescent="0.3">
      <c r="A891" s="1" t="s">
        <v>1786</v>
      </c>
      <c r="B891" s="1" t="s">
        <v>8</v>
      </c>
      <c r="C891" s="2">
        <v>45533.894944571759</v>
      </c>
      <c r="D891" s="2">
        <v>45525.416724537034</v>
      </c>
      <c r="E891" s="2">
        <v>45527.690347175929</v>
      </c>
      <c r="F891" s="1" t="s">
        <v>3021</v>
      </c>
      <c r="G891" s="1" t="s">
        <v>5649</v>
      </c>
      <c r="H891">
        <v>2024</v>
      </c>
      <c r="I891" s="1" t="s">
        <v>9255</v>
      </c>
      <c r="J891" s="1" t="s">
        <v>9256</v>
      </c>
    </row>
    <row r="892" spans="1:10" x14ac:dyDescent="0.3">
      <c r="A892" s="1" t="s">
        <v>1788</v>
      </c>
      <c r="B892" s="1" t="s">
        <v>8</v>
      </c>
      <c r="C892" s="2">
        <v>45533.894978344906</v>
      </c>
      <c r="D892" s="2">
        <v>45525.41678240741</v>
      </c>
      <c r="E892" s="2">
        <v>45527.690347314812</v>
      </c>
      <c r="F892" s="1" t="s">
        <v>3021</v>
      </c>
      <c r="G892" s="1" t="s">
        <v>5652</v>
      </c>
      <c r="H892">
        <v>2024</v>
      </c>
      <c r="I892" s="1" t="s">
        <v>9257</v>
      </c>
      <c r="J892" s="1" t="s">
        <v>9258</v>
      </c>
    </row>
    <row r="893" spans="1:10" x14ac:dyDescent="0.3">
      <c r="A893" s="1" t="s">
        <v>1790</v>
      </c>
      <c r="B893" s="1" t="s">
        <v>8</v>
      </c>
      <c r="C893" s="2">
        <v>45533.89499414352</v>
      </c>
      <c r="D893" s="2">
        <v>45525.416828703703</v>
      </c>
      <c r="E893" s="2">
        <v>45527.6903475</v>
      </c>
      <c r="F893" s="1" t="s">
        <v>3021</v>
      </c>
      <c r="G893" s="1" t="s">
        <v>5655</v>
      </c>
      <c r="H893">
        <v>2024</v>
      </c>
      <c r="I893" s="1" t="s">
        <v>9259</v>
      </c>
      <c r="J893" s="1" t="s">
        <v>9260</v>
      </c>
    </row>
    <row r="894" spans="1:10" x14ac:dyDescent="0.3">
      <c r="A894" s="1" t="s">
        <v>1792</v>
      </c>
      <c r="B894" s="1" t="s">
        <v>8</v>
      </c>
      <c r="C894" s="2">
        <v>45533.895017372684</v>
      </c>
      <c r="D894" s="2">
        <v>45525.416875000003</v>
      </c>
      <c r="E894" s="2">
        <v>45527.69034854167</v>
      </c>
      <c r="F894" s="1" t="s">
        <v>3021</v>
      </c>
      <c r="G894" s="1" t="s">
        <v>5658</v>
      </c>
      <c r="H894">
        <v>2023</v>
      </c>
      <c r="I894" s="1" t="s">
        <v>9261</v>
      </c>
      <c r="J894" s="1" t="s">
        <v>9262</v>
      </c>
    </row>
    <row r="895" spans="1:10" x14ac:dyDescent="0.3">
      <c r="A895" s="1" t="s">
        <v>1794</v>
      </c>
      <c r="B895" s="1" t="s">
        <v>8</v>
      </c>
      <c r="C895" s="2">
        <v>45533.895036111113</v>
      </c>
      <c r="D895" s="2">
        <v>45525.416921296295</v>
      </c>
      <c r="E895" s="2">
        <v>45527.690348113429</v>
      </c>
      <c r="F895" s="1" t="s">
        <v>3021</v>
      </c>
      <c r="G895" s="1" t="s">
        <v>5661</v>
      </c>
      <c r="H895">
        <v>2024</v>
      </c>
      <c r="I895" s="1" t="s">
        <v>9263</v>
      </c>
      <c r="J895" s="1" t="s">
        <v>9264</v>
      </c>
    </row>
    <row r="896" spans="1:10" x14ac:dyDescent="0.3">
      <c r="A896" s="1" t="s">
        <v>1796</v>
      </c>
      <c r="B896" s="1" t="s">
        <v>8</v>
      </c>
      <c r="C896" s="2">
        <v>45533.895046793979</v>
      </c>
      <c r="D896" s="2">
        <v>45525.416979166665</v>
      </c>
      <c r="E896" s="2">
        <v>45527.690348252312</v>
      </c>
      <c r="F896" s="1" t="s">
        <v>3021</v>
      </c>
      <c r="G896" s="1" t="s">
        <v>5664</v>
      </c>
      <c r="H896">
        <v>2024</v>
      </c>
      <c r="I896" s="1" t="s">
        <v>9265</v>
      </c>
      <c r="J896" s="1" t="s">
        <v>9266</v>
      </c>
    </row>
    <row r="897" spans="1:10" x14ac:dyDescent="0.3">
      <c r="A897" s="1" t="s">
        <v>1798</v>
      </c>
      <c r="B897" s="1" t="s">
        <v>8</v>
      </c>
      <c r="C897" s="2">
        <v>45533.895055752313</v>
      </c>
      <c r="D897" s="2">
        <v>45525.357488425929</v>
      </c>
      <c r="E897" s="2">
        <v>45527.690328252313</v>
      </c>
      <c r="F897" s="1" t="s">
        <v>3021</v>
      </c>
      <c r="G897" s="1" t="s">
        <v>5667</v>
      </c>
      <c r="H897">
        <v>2024</v>
      </c>
      <c r="I897" s="1" t="s">
        <v>9267</v>
      </c>
      <c r="J897" s="1" t="s">
        <v>9268</v>
      </c>
    </row>
    <row r="898" spans="1:10" x14ac:dyDescent="0.3">
      <c r="A898" s="1" t="s">
        <v>1800</v>
      </c>
      <c r="B898" s="1" t="s">
        <v>8</v>
      </c>
      <c r="C898" s="2">
        <v>45533.895073726853</v>
      </c>
      <c r="D898" s="2">
        <v>45525.357627314814</v>
      </c>
      <c r="E898" s="2">
        <v>45527.690329432873</v>
      </c>
      <c r="F898" s="1" t="s">
        <v>3021</v>
      </c>
      <c r="G898" s="1" t="s">
        <v>5670</v>
      </c>
      <c r="H898">
        <v>2024</v>
      </c>
      <c r="I898" s="1" t="s">
        <v>9269</v>
      </c>
      <c r="J898" s="1" t="s">
        <v>9270</v>
      </c>
    </row>
    <row r="899" spans="1:10" x14ac:dyDescent="0.3">
      <c r="A899" s="1" t="s">
        <v>1802</v>
      </c>
      <c r="B899" s="1" t="s">
        <v>8</v>
      </c>
      <c r="C899" s="2">
        <v>45533.895100347225</v>
      </c>
      <c r="D899" s="2">
        <v>45525.357581018521</v>
      </c>
      <c r="E899" s="2">
        <v>45527.690329351855</v>
      </c>
      <c r="F899" s="1" t="s">
        <v>3021</v>
      </c>
      <c r="G899" s="1" t="s">
        <v>5673</v>
      </c>
      <c r="H899">
        <v>2024</v>
      </c>
      <c r="I899" s="1" t="s">
        <v>9271</v>
      </c>
      <c r="J899" s="1" t="s">
        <v>9272</v>
      </c>
    </row>
    <row r="900" spans="1:10" x14ac:dyDescent="0.3">
      <c r="A900" s="1" t="s">
        <v>1804</v>
      </c>
      <c r="B900" s="1" t="s">
        <v>8</v>
      </c>
      <c r="C900" s="2">
        <v>45533.895130092591</v>
      </c>
      <c r="D900" s="2">
        <v>45525.417060185187</v>
      </c>
      <c r="E900" s="2">
        <v>45527.690348391203</v>
      </c>
      <c r="F900" s="1" t="s">
        <v>3021</v>
      </c>
      <c r="G900" s="1" t="s">
        <v>5676</v>
      </c>
      <c r="H900">
        <v>2023</v>
      </c>
      <c r="I900" s="1" t="s">
        <v>9273</v>
      </c>
      <c r="J900" s="1" t="s">
        <v>9274</v>
      </c>
    </row>
    <row r="901" spans="1:10" x14ac:dyDescent="0.3">
      <c r="A901" s="1" t="s">
        <v>1806</v>
      </c>
      <c r="B901" s="1" t="s">
        <v>8</v>
      </c>
      <c r="C901" s="2">
        <v>45533.895149317126</v>
      </c>
      <c r="D901" s="2">
        <v>45525.41710648148</v>
      </c>
      <c r="E901" s="2">
        <v>45527.690348611111</v>
      </c>
      <c r="F901" s="1" t="s">
        <v>3021</v>
      </c>
      <c r="G901" s="1" t="s">
        <v>5679</v>
      </c>
      <c r="H901">
        <v>2024</v>
      </c>
      <c r="I901" s="1" t="s">
        <v>9275</v>
      </c>
      <c r="J901" s="1" t="s">
        <v>9276</v>
      </c>
    </row>
    <row r="902" spans="1:10" x14ac:dyDescent="0.3">
      <c r="A902" s="1" t="s">
        <v>1808</v>
      </c>
      <c r="B902" s="1" t="s">
        <v>8</v>
      </c>
      <c r="C902" s="2">
        <v>45533.895169629628</v>
      </c>
      <c r="D902" s="2">
        <v>45525.41715277778</v>
      </c>
      <c r="E902" s="2">
        <v>45527.690349166667</v>
      </c>
      <c r="F902" s="1" t="s">
        <v>3021</v>
      </c>
      <c r="G902" s="1" t="s">
        <v>5682</v>
      </c>
      <c r="H902">
        <v>2024</v>
      </c>
      <c r="I902" s="1" t="s">
        <v>9277</v>
      </c>
      <c r="J902" s="1" t="s">
        <v>9278</v>
      </c>
    </row>
    <row r="903" spans="1:10" x14ac:dyDescent="0.3">
      <c r="A903" s="1" t="s">
        <v>1810</v>
      </c>
      <c r="B903" s="1" t="s">
        <v>8</v>
      </c>
      <c r="C903" s="2">
        <v>45533.895193217591</v>
      </c>
      <c r="D903" s="2">
        <v>45525.417210648149</v>
      </c>
      <c r="E903" s="2">
        <v>45527.690348888886</v>
      </c>
      <c r="F903" s="1" t="s">
        <v>3021</v>
      </c>
      <c r="G903" s="1" t="s">
        <v>5685</v>
      </c>
      <c r="H903">
        <v>2024</v>
      </c>
      <c r="I903" s="1" t="s">
        <v>9279</v>
      </c>
      <c r="J903" s="1" t="s">
        <v>9280</v>
      </c>
    </row>
    <row r="904" spans="1:10" x14ac:dyDescent="0.3">
      <c r="A904" s="1" t="s">
        <v>1812</v>
      </c>
      <c r="B904" s="1" t="s">
        <v>8</v>
      </c>
      <c r="C904" s="2">
        <v>45533.895201504631</v>
      </c>
      <c r="D904" s="2">
        <v>45525.417303240742</v>
      </c>
      <c r="E904" s="2">
        <v>45527.690349386576</v>
      </c>
      <c r="F904" s="1" t="s">
        <v>3021</v>
      </c>
      <c r="G904" s="1" t="s">
        <v>5688</v>
      </c>
      <c r="H904">
        <v>2024</v>
      </c>
      <c r="I904" s="1" t="s">
        <v>9281</v>
      </c>
      <c r="J904" s="1" t="s">
        <v>9282</v>
      </c>
    </row>
    <row r="905" spans="1:10" x14ac:dyDescent="0.3">
      <c r="A905" s="1" t="s">
        <v>1814</v>
      </c>
      <c r="B905" s="1" t="s">
        <v>8</v>
      </c>
      <c r="C905" s="2">
        <v>45533.895207384259</v>
      </c>
      <c r="D905" s="2">
        <v>45525.417337962965</v>
      </c>
      <c r="E905" s="2">
        <v>45527.690349097225</v>
      </c>
      <c r="F905" s="1" t="s">
        <v>3021</v>
      </c>
      <c r="G905" s="1" t="s">
        <v>5691</v>
      </c>
      <c r="H905">
        <v>2024</v>
      </c>
      <c r="I905" s="1" t="s">
        <v>9283</v>
      </c>
      <c r="J905" s="1" t="s">
        <v>9284</v>
      </c>
    </row>
    <row r="906" spans="1:10" x14ac:dyDescent="0.3">
      <c r="A906" s="1" t="s">
        <v>1816</v>
      </c>
      <c r="B906" s="1" t="s">
        <v>8</v>
      </c>
      <c r="C906" s="2">
        <v>45533.89521934028</v>
      </c>
      <c r="D906" s="2">
        <v>45525.417395833334</v>
      </c>
      <c r="E906" s="2">
        <v>45527.690349305558</v>
      </c>
      <c r="F906" s="1" t="s">
        <v>3021</v>
      </c>
      <c r="G906" s="1" t="s">
        <v>5694</v>
      </c>
      <c r="H906">
        <v>2024</v>
      </c>
      <c r="I906" s="1" t="s">
        <v>9285</v>
      </c>
      <c r="J906" s="1" t="s">
        <v>9286</v>
      </c>
    </row>
    <row r="907" spans="1:10" x14ac:dyDescent="0.3">
      <c r="A907" s="1" t="s">
        <v>1818</v>
      </c>
      <c r="B907" s="1" t="s">
        <v>8</v>
      </c>
      <c r="C907" s="2">
        <v>45533.895228969908</v>
      </c>
      <c r="D907" s="2">
        <v>45525.417858796296</v>
      </c>
      <c r="E907" s="2">
        <v>45527.690350231482</v>
      </c>
      <c r="F907" s="1" t="s">
        <v>3021</v>
      </c>
      <c r="G907" s="1" t="s">
        <v>5696</v>
      </c>
      <c r="H907">
        <v>2024</v>
      </c>
      <c r="I907" s="1" t="s">
        <v>9287</v>
      </c>
      <c r="J907" s="1" t="s">
        <v>9288</v>
      </c>
    </row>
    <row r="908" spans="1:10" x14ac:dyDescent="0.3">
      <c r="A908" s="1" t="s">
        <v>1820</v>
      </c>
      <c r="B908" s="1" t="s">
        <v>8</v>
      </c>
      <c r="C908" s="2">
        <v>45533.895263275466</v>
      </c>
      <c r="D908" s="2">
        <v>45525.417951388888</v>
      </c>
      <c r="E908" s="2">
        <v>45527.690349745368</v>
      </c>
      <c r="F908" s="1" t="s">
        <v>3021</v>
      </c>
      <c r="G908" s="1" t="s">
        <v>5699</v>
      </c>
      <c r="H908">
        <v>2024</v>
      </c>
      <c r="I908" s="1" t="s">
        <v>9289</v>
      </c>
      <c r="J908" s="1" t="s">
        <v>9290</v>
      </c>
    </row>
    <row r="909" spans="1:10" x14ac:dyDescent="0.3">
      <c r="A909" s="1" t="s">
        <v>1822</v>
      </c>
      <c r="B909" s="1" t="s">
        <v>8</v>
      </c>
      <c r="C909" s="2">
        <v>45533.895272395835</v>
      </c>
      <c r="D909" s="2">
        <v>45525.417905092596</v>
      </c>
      <c r="E909" s="2">
        <v>45527.690349606484</v>
      </c>
      <c r="F909" s="1" t="s">
        <v>3021</v>
      </c>
      <c r="G909" s="1" t="s">
        <v>5702</v>
      </c>
      <c r="H909">
        <v>2023</v>
      </c>
      <c r="I909" s="1" t="s">
        <v>9291</v>
      </c>
      <c r="J909" s="1" t="s">
        <v>9292</v>
      </c>
    </row>
    <row r="910" spans="1:10" x14ac:dyDescent="0.3">
      <c r="A910" s="1" t="s">
        <v>1824</v>
      </c>
      <c r="B910" s="1" t="s">
        <v>8</v>
      </c>
      <c r="C910" s="2">
        <v>45533.895289201391</v>
      </c>
      <c r="D910" s="2">
        <v>45525.417997685188</v>
      </c>
      <c r="E910" s="2">
        <v>45527.690349884258</v>
      </c>
      <c r="F910" s="1" t="s">
        <v>3021</v>
      </c>
      <c r="G910" s="1" t="s">
        <v>5705</v>
      </c>
      <c r="H910">
        <v>2024</v>
      </c>
      <c r="I910" s="1" t="s">
        <v>9293</v>
      </c>
      <c r="J910" s="1" t="s">
        <v>9294</v>
      </c>
    </row>
    <row r="911" spans="1:10" x14ac:dyDescent="0.3">
      <c r="A911" s="1" t="s">
        <v>1826</v>
      </c>
      <c r="B911" s="1" t="s">
        <v>8</v>
      </c>
      <c r="C911" s="2">
        <v>45533.895303495374</v>
      </c>
      <c r="D911" s="2">
        <v>45525.418043981481</v>
      </c>
      <c r="E911" s="2">
        <v>45527.69035005787</v>
      </c>
      <c r="F911" s="1" t="s">
        <v>3021</v>
      </c>
      <c r="G911" s="1" t="s">
        <v>5708</v>
      </c>
      <c r="H911">
        <v>2024</v>
      </c>
      <c r="I911" s="1" t="s">
        <v>9295</v>
      </c>
      <c r="J911" s="1" t="s">
        <v>9296</v>
      </c>
    </row>
    <row r="912" spans="1:10" x14ac:dyDescent="0.3">
      <c r="A912" s="1" t="s">
        <v>1828</v>
      </c>
      <c r="B912" s="1" t="s">
        <v>8</v>
      </c>
      <c r="C912" s="2">
        <v>45533.895316643517</v>
      </c>
      <c r="D912" s="2">
        <v>45525.418090277781</v>
      </c>
      <c r="E912" s="2">
        <v>45527.6903503125</v>
      </c>
      <c r="F912" s="1" t="s">
        <v>3021</v>
      </c>
      <c r="G912" s="1" t="s">
        <v>5711</v>
      </c>
      <c r="H912">
        <v>2024</v>
      </c>
      <c r="I912" s="1" t="s">
        <v>9297</v>
      </c>
      <c r="J912" s="1" t="s">
        <v>9298</v>
      </c>
    </row>
    <row r="913" spans="1:10" x14ac:dyDescent="0.3">
      <c r="A913" s="1" t="s">
        <v>1830</v>
      </c>
      <c r="B913" s="1" t="s">
        <v>8</v>
      </c>
      <c r="C913" s="2">
        <v>45533.895352905092</v>
      </c>
      <c r="D913" s="2">
        <v>45525.418136574073</v>
      </c>
      <c r="E913" s="2">
        <v>45527.690350983794</v>
      </c>
      <c r="F913" s="1" t="s">
        <v>3021</v>
      </c>
      <c r="G913" s="1" t="s">
        <v>5714</v>
      </c>
      <c r="H913">
        <v>2024</v>
      </c>
      <c r="I913" s="1" t="s">
        <v>9299</v>
      </c>
      <c r="J913" s="1" t="s">
        <v>9300</v>
      </c>
    </row>
    <row r="914" spans="1:10" x14ac:dyDescent="0.3">
      <c r="A914" s="1" t="s">
        <v>1832</v>
      </c>
      <c r="B914" s="1" t="s">
        <v>8</v>
      </c>
      <c r="C914" s="2">
        <v>45533.895381400464</v>
      </c>
      <c r="D914" s="2">
        <v>45525.418182870373</v>
      </c>
      <c r="E914" s="2">
        <v>45527.690350532408</v>
      </c>
      <c r="F914" s="1" t="s">
        <v>3021</v>
      </c>
      <c r="G914" s="1" t="s">
        <v>5717</v>
      </c>
      <c r="H914">
        <v>2024</v>
      </c>
      <c r="I914" s="1" t="s">
        <v>9301</v>
      </c>
      <c r="J914" s="1" t="s">
        <v>9302</v>
      </c>
    </row>
    <row r="915" spans="1:10" x14ac:dyDescent="0.3">
      <c r="A915" s="1" t="s">
        <v>1834</v>
      </c>
      <c r="B915" s="1" t="s">
        <v>8</v>
      </c>
      <c r="C915" s="2">
        <v>45533.895399583336</v>
      </c>
      <c r="D915" s="2">
        <v>45525.418333333335</v>
      </c>
      <c r="E915" s="2">
        <v>45527.690350925928</v>
      </c>
      <c r="F915" s="1" t="s">
        <v>3021</v>
      </c>
      <c r="G915" s="1" t="s">
        <v>5720</v>
      </c>
      <c r="H915">
        <v>2024</v>
      </c>
      <c r="I915" s="1" t="s">
        <v>9303</v>
      </c>
      <c r="J915" s="1" t="s">
        <v>9304</v>
      </c>
    </row>
    <row r="916" spans="1:10" x14ac:dyDescent="0.3">
      <c r="A916" s="1" t="s">
        <v>1836</v>
      </c>
      <c r="B916" s="1" t="s">
        <v>8</v>
      </c>
      <c r="C916" s="2">
        <v>45533.89547033565</v>
      </c>
      <c r="D916" s="2">
        <v>45525.418229166666</v>
      </c>
      <c r="E916" s="2">
        <v>45527.690350694444</v>
      </c>
      <c r="F916" s="1" t="s">
        <v>3021</v>
      </c>
      <c r="G916" s="1" t="s">
        <v>5723</v>
      </c>
      <c r="H916">
        <v>2024</v>
      </c>
      <c r="I916" s="1" t="s">
        <v>9305</v>
      </c>
      <c r="J916" s="1" t="s">
        <v>9306</v>
      </c>
    </row>
    <row r="917" spans="1:10" x14ac:dyDescent="0.3">
      <c r="A917" s="1" t="s">
        <v>1838</v>
      </c>
      <c r="B917" s="1" t="s">
        <v>8</v>
      </c>
      <c r="C917" s="2">
        <v>45533.895490324074</v>
      </c>
      <c r="D917" s="2">
        <v>45525.418287037035</v>
      </c>
      <c r="E917" s="2">
        <v>45527.690351516205</v>
      </c>
      <c r="F917" s="1" t="s">
        <v>3021</v>
      </c>
      <c r="G917" s="1" t="s">
        <v>5726</v>
      </c>
      <c r="H917">
        <v>2024</v>
      </c>
      <c r="I917" s="1" t="s">
        <v>9307</v>
      </c>
      <c r="J917" s="1" t="s">
        <v>9308</v>
      </c>
    </row>
    <row r="918" spans="1:10" x14ac:dyDescent="0.3">
      <c r="A918" s="1" t="s">
        <v>1840</v>
      </c>
      <c r="B918" s="1" t="s">
        <v>8</v>
      </c>
      <c r="C918" s="2">
        <v>45533.8955378588</v>
      </c>
      <c r="D918" s="2">
        <v>45525.418402777781</v>
      </c>
      <c r="E918" s="2">
        <v>45527.690351793979</v>
      </c>
      <c r="F918" s="1" t="s">
        <v>3021</v>
      </c>
      <c r="G918" s="1" t="s">
        <v>5729</v>
      </c>
      <c r="H918">
        <v>2024</v>
      </c>
      <c r="I918" s="1" t="s">
        <v>9309</v>
      </c>
      <c r="J918" s="1" t="s">
        <v>9310</v>
      </c>
    </row>
    <row r="919" spans="1:10" x14ac:dyDescent="0.3">
      <c r="A919" s="1" t="s">
        <v>1842</v>
      </c>
      <c r="B919" s="1" t="s">
        <v>8</v>
      </c>
      <c r="C919" s="2">
        <v>45533.895577337964</v>
      </c>
      <c r="D919" s="2">
        <v>45525.418611111112</v>
      </c>
      <c r="E919" s="2">
        <v>45527.690352418984</v>
      </c>
      <c r="F919" s="1" t="s">
        <v>3021</v>
      </c>
      <c r="G919" s="1" t="s">
        <v>5732</v>
      </c>
      <c r="H919">
        <v>2024</v>
      </c>
      <c r="I919" s="1" t="s">
        <v>9311</v>
      </c>
      <c r="J919" s="1" t="s">
        <v>9312</v>
      </c>
    </row>
    <row r="920" spans="1:10" x14ac:dyDescent="0.3">
      <c r="A920" s="1" t="s">
        <v>1844</v>
      </c>
      <c r="B920" s="1" t="s">
        <v>8</v>
      </c>
      <c r="C920" s="2">
        <v>45533.89558585648</v>
      </c>
      <c r="D920" s="2">
        <v>45525.418645833335</v>
      </c>
      <c r="E920" s="2">
        <v>45527.690351921294</v>
      </c>
      <c r="F920" s="1" t="s">
        <v>3021</v>
      </c>
      <c r="G920" s="1" t="s">
        <v>5735</v>
      </c>
      <c r="H920">
        <v>2024</v>
      </c>
      <c r="I920" s="1" t="s">
        <v>9313</v>
      </c>
      <c r="J920" s="1" t="s">
        <v>9314</v>
      </c>
    </row>
    <row r="921" spans="1:10" x14ac:dyDescent="0.3">
      <c r="A921" s="1" t="s">
        <v>1846</v>
      </c>
      <c r="B921" s="1" t="s">
        <v>8</v>
      </c>
      <c r="C921" s="2">
        <v>45533.895599791664</v>
      </c>
      <c r="D921" s="2">
        <v>45525.418437499997</v>
      </c>
      <c r="E921" s="2">
        <v>45527.690351238423</v>
      </c>
      <c r="F921" s="1" t="s">
        <v>3021</v>
      </c>
      <c r="G921" s="1" t="s">
        <v>5738</v>
      </c>
      <c r="H921">
        <v>2024</v>
      </c>
      <c r="I921" s="1" t="s">
        <v>9315</v>
      </c>
      <c r="J921" s="1" t="s">
        <v>9316</v>
      </c>
    </row>
    <row r="922" spans="1:10" x14ac:dyDescent="0.3">
      <c r="A922" s="1" t="s">
        <v>1848</v>
      </c>
      <c r="B922" s="1" t="s">
        <v>8</v>
      </c>
      <c r="C922" s="2">
        <v>45533.895608495368</v>
      </c>
      <c r="D922" s="2">
        <v>45525.418483796297</v>
      </c>
      <c r="E922" s="2">
        <v>45527.690351435187</v>
      </c>
      <c r="F922" s="1" t="s">
        <v>3021</v>
      </c>
      <c r="G922" s="1" t="s">
        <v>5741</v>
      </c>
      <c r="H922">
        <v>2024</v>
      </c>
      <c r="I922" s="1" t="s">
        <v>9317</v>
      </c>
      <c r="J922" s="1" t="s">
        <v>9318</v>
      </c>
    </row>
    <row r="923" spans="1:10" x14ac:dyDescent="0.3">
      <c r="A923" s="1" t="s">
        <v>1850</v>
      </c>
      <c r="B923" s="1" t="s">
        <v>8</v>
      </c>
      <c r="C923" s="2">
        <v>45533.895637731483</v>
      </c>
      <c r="D923" s="2">
        <v>45525.418530092589</v>
      </c>
      <c r="E923" s="2">
        <v>45527.690351655096</v>
      </c>
      <c r="F923" s="1" t="s">
        <v>3021</v>
      </c>
      <c r="G923" s="1" t="s">
        <v>5744</v>
      </c>
      <c r="H923">
        <v>2024</v>
      </c>
      <c r="I923" s="1" t="s">
        <v>9319</v>
      </c>
      <c r="J923" s="1" t="s">
        <v>9320</v>
      </c>
    </row>
    <row r="924" spans="1:10" x14ac:dyDescent="0.3">
      <c r="A924" s="1" t="s">
        <v>1852</v>
      </c>
      <c r="B924" s="1" t="s">
        <v>8</v>
      </c>
      <c r="C924" s="2">
        <v>45533.895668599536</v>
      </c>
      <c r="D924" s="2">
        <v>45525.418703703705</v>
      </c>
      <c r="E924" s="2">
        <v>45527.690352060185</v>
      </c>
      <c r="F924" s="1" t="s">
        <v>3021</v>
      </c>
      <c r="G924" s="1" t="s">
        <v>5747</v>
      </c>
      <c r="H924">
        <v>2024</v>
      </c>
      <c r="I924" s="1" t="s">
        <v>9321</v>
      </c>
      <c r="J924" s="1" t="s">
        <v>9322</v>
      </c>
    </row>
    <row r="925" spans="1:10" x14ac:dyDescent="0.3">
      <c r="A925" s="1" t="s">
        <v>1854</v>
      </c>
      <c r="B925" s="1" t="s">
        <v>8</v>
      </c>
      <c r="C925" s="2">
        <v>45533.895728958334</v>
      </c>
      <c r="D925" s="2">
        <v>45525.418749999997</v>
      </c>
      <c r="E925" s="2">
        <v>45527.690352199075</v>
      </c>
      <c r="F925" s="1" t="s">
        <v>3021</v>
      </c>
      <c r="G925" s="1" t="s">
        <v>5750</v>
      </c>
      <c r="H925">
        <v>2024</v>
      </c>
      <c r="I925" s="1" t="s">
        <v>9323</v>
      </c>
      <c r="J925" s="1" t="s">
        <v>9324</v>
      </c>
    </row>
    <row r="926" spans="1:10" x14ac:dyDescent="0.3">
      <c r="A926" s="1" t="s">
        <v>1856</v>
      </c>
      <c r="B926" s="1" t="s">
        <v>8</v>
      </c>
      <c r="C926" s="2">
        <v>45533.89574980324</v>
      </c>
      <c r="D926" s="2">
        <v>45525.418796296297</v>
      </c>
      <c r="E926" s="2">
        <v>45527.690352337966</v>
      </c>
      <c r="F926" s="1" t="s">
        <v>3021</v>
      </c>
      <c r="G926" s="1" t="s">
        <v>5753</v>
      </c>
      <c r="H926">
        <v>2024</v>
      </c>
      <c r="I926" s="1" t="s">
        <v>9325</v>
      </c>
      <c r="J926" s="1" t="s">
        <v>9326</v>
      </c>
    </row>
    <row r="927" spans="1:10" x14ac:dyDescent="0.3">
      <c r="A927" s="1" t="s">
        <v>1858</v>
      </c>
      <c r="B927" s="1" t="s">
        <v>8</v>
      </c>
      <c r="C927" s="2">
        <v>45533.895781412037</v>
      </c>
      <c r="D927" s="2">
        <v>45525.418842592589</v>
      </c>
      <c r="E927" s="2">
        <v>45527.690353402781</v>
      </c>
      <c r="F927" s="1" t="s">
        <v>3021</v>
      </c>
      <c r="G927" s="1" t="s">
        <v>5756</v>
      </c>
      <c r="H927">
        <v>2024</v>
      </c>
      <c r="I927" s="1" t="s">
        <v>9327</v>
      </c>
      <c r="J927" s="1" t="s">
        <v>9328</v>
      </c>
    </row>
    <row r="928" spans="1:10" x14ac:dyDescent="0.3">
      <c r="A928" s="1" t="s">
        <v>1860</v>
      </c>
      <c r="B928" s="1" t="s">
        <v>8</v>
      </c>
      <c r="C928" s="2">
        <v>45533.895794340278</v>
      </c>
      <c r="D928" s="2">
        <v>45525.418900462966</v>
      </c>
      <c r="E928" s="2">
        <v>45527.690352673613</v>
      </c>
      <c r="F928" s="1" t="s">
        <v>3021</v>
      </c>
      <c r="G928" s="1" t="s">
        <v>5759</v>
      </c>
      <c r="H928">
        <v>2024</v>
      </c>
      <c r="I928" s="1" t="s">
        <v>9329</v>
      </c>
      <c r="J928" s="1" t="s">
        <v>9330</v>
      </c>
    </row>
    <row r="929" spans="1:10" x14ac:dyDescent="0.3">
      <c r="A929" s="1" t="s">
        <v>1862</v>
      </c>
      <c r="B929" s="1" t="s">
        <v>8</v>
      </c>
      <c r="C929" s="2">
        <v>45533.89579934028</v>
      </c>
      <c r="D929" s="2">
        <v>45525.418946759259</v>
      </c>
      <c r="E929" s="2">
        <v>45527.690352824073</v>
      </c>
      <c r="F929" s="1" t="s">
        <v>3021</v>
      </c>
      <c r="G929" s="1" t="s">
        <v>5762</v>
      </c>
      <c r="H929">
        <v>2024</v>
      </c>
      <c r="I929" s="1" t="s">
        <v>9331</v>
      </c>
      <c r="J929" s="1" t="s">
        <v>9332</v>
      </c>
    </row>
    <row r="930" spans="1:10" x14ac:dyDescent="0.3">
      <c r="A930" s="1" t="s">
        <v>1864</v>
      </c>
      <c r="B930" s="1" t="s">
        <v>8</v>
      </c>
      <c r="C930" s="2">
        <v>45533.895839976853</v>
      </c>
      <c r="D930" s="2">
        <v>45525.418993055559</v>
      </c>
      <c r="E930" s="2">
        <v>45527.690352951387</v>
      </c>
      <c r="F930" s="1" t="s">
        <v>3021</v>
      </c>
      <c r="G930" s="1" t="s">
        <v>5765</v>
      </c>
      <c r="H930">
        <v>2024</v>
      </c>
      <c r="I930" s="1" t="s">
        <v>9333</v>
      </c>
      <c r="J930" s="1" t="s">
        <v>9334</v>
      </c>
    </row>
    <row r="931" spans="1:10" x14ac:dyDescent="0.3">
      <c r="A931" s="1" t="s">
        <v>1866</v>
      </c>
      <c r="B931" s="1" t="s">
        <v>8</v>
      </c>
      <c r="C931" s="2">
        <v>45533.895861643519</v>
      </c>
      <c r="D931" s="2">
        <v>45525.419039351851</v>
      </c>
      <c r="E931" s="2">
        <v>45527.690353333332</v>
      </c>
      <c r="F931" s="1" t="s">
        <v>3021</v>
      </c>
      <c r="G931" s="1" t="s">
        <v>5768</v>
      </c>
      <c r="H931">
        <v>2024</v>
      </c>
      <c r="I931" s="1" t="s">
        <v>9335</v>
      </c>
      <c r="J931" s="1" t="s">
        <v>9336</v>
      </c>
    </row>
    <row r="932" spans="1:10" x14ac:dyDescent="0.3">
      <c r="A932" s="1" t="s">
        <v>1868</v>
      </c>
      <c r="B932" s="1" t="s">
        <v>8</v>
      </c>
      <c r="C932" s="2">
        <v>45533.895884270831</v>
      </c>
      <c r="D932" s="2">
        <v>45525.41909722222</v>
      </c>
      <c r="E932" s="2">
        <v>45527.690354027778</v>
      </c>
      <c r="F932" s="1" t="s">
        <v>3021</v>
      </c>
      <c r="G932" s="1" t="s">
        <v>5770</v>
      </c>
      <c r="H932">
        <v>2024</v>
      </c>
      <c r="I932" s="1" t="s">
        <v>9337</v>
      </c>
      <c r="J932" s="1" t="s">
        <v>9338</v>
      </c>
    </row>
    <row r="933" spans="1:10" x14ac:dyDescent="0.3">
      <c r="A933" s="1" t="s">
        <v>1870</v>
      </c>
      <c r="B933" s="1" t="s">
        <v>8</v>
      </c>
      <c r="C933" s="2">
        <v>45533.895914953704</v>
      </c>
      <c r="D933" s="2">
        <v>45525.41914351852</v>
      </c>
      <c r="E933" s="2">
        <v>45527.69035409722</v>
      </c>
      <c r="F933" s="1" t="s">
        <v>3021</v>
      </c>
      <c r="G933" s="1" t="s">
        <v>5773</v>
      </c>
      <c r="H933">
        <v>2024</v>
      </c>
      <c r="I933" s="1" t="s">
        <v>9339</v>
      </c>
      <c r="J933" s="1" t="s">
        <v>9340</v>
      </c>
    </row>
    <row r="934" spans="1:10" x14ac:dyDescent="0.3">
      <c r="A934" s="1" t="s">
        <v>1872</v>
      </c>
      <c r="B934" s="1" t="s">
        <v>8</v>
      </c>
      <c r="C934" s="2">
        <v>45533.895944560187</v>
      </c>
      <c r="D934" s="2">
        <v>45525.419189814813</v>
      </c>
      <c r="E934" s="2">
        <v>45527.690354155093</v>
      </c>
      <c r="F934" s="1" t="s">
        <v>3021</v>
      </c>
      <c r="G934" s="1" t="s">
        <v>5776</v>
      </c>
      <c r="H934">
        <v>2024</v>
      </c>
      <c r="I934" s="1" t="s">
        <v>9341</v>
      </c>
      <c r="J934" s="1" t="s">
        <v>9342</v>
      </c>
    </row>
    <row r="935" spans="1:10" x14ac:dyDescent="0.3">
      <c r="A935" s="1" t="s">
        <v>1874</v>
      </c>
      <c r="B935" s="1" t="s">
        <v>8</v>
      </c>
      <c r="C935" s="2">
        <v>45533.895978125001</v>
      </c>
      <c r="D935" s="2">
        <v>45525.419236111113</v>
      </c>
      <c r="E935" s="2">
        <v>45527.690353796293</v>
      </c>
      <c r="F935" s="1" t="s">
        <v>3021</v>
      </c>
      <c r="G935" s="1" t="s">
        <v>5779</v>
      </c>
      <c r="H935">
        <v>2024</v>
      </c>
      <c r="I935" s="1" t="s">
        <v>9343</v>
      </c>
      <c r="J935" s="1" t="s">
        <v>9344</v>
      </c>
    </row>
    <row r="936" spans="1:10" x14ac:dyDescent="0.3">
      <c r="A936" s="1" t="s">
        <v>1876</v>
      </c>
      <c r="B936" s="1" t="s">
        <v>8</v>
      </c>
      <c r="C936" s="2">
        <v>45533.895998912034</v>
      </c>
      <c r="D936" s="2">
        <v>45525.419282407405</v>
      </c>
      <c r="E936" s="2">
        <v>45527.69035394676</v>
      </c>
      <c r="F936" s="1" t="s">
        <v>3021</v>
      </c>
      <c r="G936" s="1" t="s">
        <v>5782</v>
      </c>
      <c r="H936">
        <v>2023</v>
      </c>
      <c r="I936" s="1" t="s">
        <v>9345</v>
      </c>
      <c r="J936" s="1" t="s">
        <v>9346</v>
      </c>
    </row>
    <row r="937" spans="1:10" x14ac:dyDescent="0.3">
      <c r="A937" s="1" t="s">
        <v>1878</v>
      </c>
      <c r="B937" s="1" t="s">
        <v>8</v>
      </c>
      <c r="C937" s="2">
        <v>45533.896021388886</v>
      </c>
      <c r="D937" s="2">
        <v>45525.419733796298</v>
      </c>
      <c r="E937" s="2">
        <v>45527.690354293984</v>
      </c>
      <c r="F937" s="1" t="s">
        <v>3021</v>
      </c>
      <c r="G937" s="1" t="s">
        <v>5785</v>
      </c>
      <c r="H937">
        <v>2024</v>
      </c>
      <c r="I937" s="1" t="s">
        <v>9347</v>
      </c>
      <c r="J937" s="1" t="s">
        <v>9348</v>
      </c>
    </row>
    <row r="938" spans="1:10" x14ac:dyDescent="0.3">
      <c r="A938" s="1" t="s">
        <v>1880</v>
      </c>
      <c r="B938" s="1" t="s">
        <v>8</v>
      </c>
      <c r="C938" s="2">
        <v>45533.896036979168</v>
      </c>
      <c r="D938" s="2">
        <v>45525.419791666667</v>
      </c>
      <c r="E938" s="2">
        <v>45527.690354432867</v>
      </c>
      <c r="F938" s="1" t="s">
        <v>3021</v>
      </c>
      <c r="G938" s="1" t="s">
        <v>5788</v>
      </c>
      <c r="H938">
        <v>2024</v>
      </c>
      <c r="I938" s="1" t="s">
        <v>9349</v>
      </c>
      <c r="J938" s="1" t="s">
        <v>9350</v>
      </c>
    </row>
    <row r="939" spans="1:10" x14ac:dyDescent="0.3">
      <c r="A939" s="1" t="s">
        <v>1882</v>
      </c>
      <c r="B939" s="1" t="s">
        <v>8</v>
      </c>
      <c r="C939" s="2">
        <v>45533.896046805552</v>
      </c>
      <c r="D939" s="2">
        <v>45525.420300925929</v>
      </c>
      <c r="E939" s="2">
        <v>45527.690354745369</v>
      </c>
      <c r="F939" s="1" t="s">
        <v>3021</v>
      </c>
      <c r="G939" s="1" t="s">
        <v>5791</v>
      </c>
      <c r="H939">
        <v>2024</v>
      </c>
      <c r="I939" s="1" t="s">
        <v>9351</v>
      </c>
      <c r="J939" s="1" t="s">
        <v>9352</v>
      </c>
    </row>
    <row r="940" spans="1:10" x14ac:dyDescent="0.3">
      <c r="A940" s="1" t="s">
        <v>1884</v>
      </c>
      <c r="B940" s="1" t="s">
        <v>8</v>
      </c>
      <c r="C940" s="2">
        <v>45533.896078067133</v>
      </c>
      <c r="D940" s="2">
        <v>45525.420752314814</v>
      </c>
      <c r="E940" s="2">
        <v>45527.69035488426</v>
      </c>
      <c r="F940" s="1" t="s">
        <v>3021</v>
      </c>
      <c r="G940" s="1" t="s">
        <v>5794</v>
      </c>
      <c r="H940">
        <v>2024</v>
      </c>
      <c r="I940" s="1" t="s">
        <v>9353</v>
      </c>
      <c r="J940" s="1" t="s">
        <v>9354</v>
      </c>
    </row>
    <row r="941" spans="1:10" x14ac:dyDescent="0.3">
      <c r="A941" s="1" t="s">
        <v>1886</v>
      </c>
      <c r="B941" s="1" t="s">
        <v>8</v>
      </c>
      <c r="C941" s="2">
        <v>45533.896112314818</v>
      </c>
      <c r="D941" s="2">
        <v>45525.420810185184</v>
      </c>
      <c r="E941" s="2">
        <v>45527.690355694445</v>
      </c>
      <c r="F941" s="1" t="s">
        <v>3021</v>
      </c>
      <c r="G941" s="1" t="s">
        <v>5797</v>
      </c>
      <c r="H941">
        <v>2024</v>
      </c>
      <c r="I941" s="1" t="s">
        <v>9355</v>
      </c>
      <c r="J941" s="1" t="s">
        <v>9356</v>
      </c>
    </row>
    <row r="942" spans="1:10" x14ac:dyDescent="0.3">
      <c r="A942" s="1" t="s">
        <v>1888</v>
      </c>
      <c r="B942" s="1" t="s">
        <v>8</v>
      </c>
      <c r="C942" s="2">
        <v>45533.896118611112</v>
      </c>
      <c r="D942" s="2">
        <v>45525.420856481483</v>
      </c>
      <c r="E942" s="2">
        <v>45527.690355104169</v>
      </c>
      <c r="F942" s="1" t="s">
        <v>3021</v>
      </c>
      <c r="G942" s="1" t="s">
        <v>5800</v>
      </c>
      <c r="H942">
        <v>2024</v>
      </c>
      <c r="I942" s="1" t="s">
        <v>9357</v>
      </c>
      <c r="J942" s="1" t="s">
        <v>9358</v>
      </c>
    </row>
    <row r="943" spans="1:10" x14ac:dyDescent="0.3">
      <c r="A943" s="1" t="s">
        <v>1890</v>
      </c>
      <c r="B943" s="1" t="s">
        <v>8</v>
      </c>
      <c r="C943" s="2">
        <v>45533.896139363424</v>
      </c>
      <c r="D943" s="2">
        <v>45525.420902777776</v>
      </c>
      <c r="E943" s="2">
        <v>45527.690355983796</v>
      </c>
      <c r="F943" s="1" t="s">
        <v>3021</v>
      </c>
      <c r="G943" s="1" t="s">
        <v>5803</v>
      </c>
      <c r="H943">
        <v>2024</v>
      </c>
      <c r="I943" s="1" t="s">
        <v>9359</v>
      </c>
      <c r="J943" s="1" t="s">
        <v>9360</v>
      </c>
    </row>
    <row r="944" spans="1:10" x14ac:dyDescent="0.3">
      <c r="A944" s="1" t="s">
        <v>1892</v>
      </c>
      <c r="B944" s="1" t="s">
        <v>8</v>
      </c>
      <c r="C944" s="2">
        <v>45533.896178101852</v>
      </c>
      <c r="D944" s="2">
        <v>45525.420949074076</v>
      </c>
      <c r="E944" s="2">
        <v>45527.690355439816</v>
      </c>
      <c r="F944" s="1" t="s">
        <v>3021</v>
      </c>
      <c r="G944" s="1" t="s">
        <v>5806</v>
      </c>
      <c r="H944">
        <v>2024</v>
      </c>
      <c r="I944" s="1" t="s">
        <v>9361</v>
      </c>
      <c r="J944" s="1" t="s">
        <v>9362</v>
      </c>
    </row>
    <row r="945" spans="1:10" x14ac:dyDescent="0.3">
      <c r="A945" s="1" t="s">
        <v>1894</v>
      </c>
      <c r="B945" s="1" t="s">
        <v>8</v>
      </c>
      <c r="C945" s="2">
        <v>45533.896201388889</v>
      </c>
      <c r="D945" s="2">
        <v>45525.421006944445</v>
      </c>
      <c r="E945" s="2">
        <v>45527.690355601851</v>
      </c>
      <c r="F945" s="1" t="s">
        <v>3021</v>
      </c>
      <c r="G945" s="1" t="s">
        <v>5809</v>
      </c>
      <c r="H945">
        <v>2024</v>
      </c>
      <c r="I945" s="1" t="s">
        <v>9363</v>
      </c>
      <c r="J945" s="1" t="s">
        <v>9364</v>
      </c>
    </row>
    <row r="946" spans="1:10" x14ac:dyDescent="0.3">
      <c r="A946" s="1" t="s">
        <v>1896</v>
      </c>
      <c r="B946" s="1" t="s">
        <v>8</v>
      </c>
      <c r="C946" s="2">
        <v>45533.896222569441</v>
      </c>
      <c r="D946" s="2">
        <v>45525.421053240738</v>
      </c>
      <c r="E946" s="2">
        <v>45527.690355833336</v>
      </c>
      <c r="F946" s="1" t="s">
        <v>3021</v>
      </c>
      <c r="G946" s="1" t="s">
        <v>5812</v>
      </c>
      <c r="H946">
        <v>2024</v>
      </c>
      <c r="I946" s="1" t="s">
        <v>9365</v>
      </c>
      <c r="J946" s="1" t="s">
        <v>9366</v>
      </c>
    </row>
    <row r="947" spans="1:10" x14ac:dyDescent="0.3">
      <c r="A947" s="1" t="s">
        <v>1898</v>
      </c>
      <c r="B947" s="1" t="s">
        <v>8</v>
      </c>
      <c r="C947" s="2">
        <v>45533.896248784724</v>
      </c>
      <c r="D947" s="2">
        <v>45525.421099537038</v>
      </c>
      <c r="E947" s="2">
        <v>45527.690356597224</v>
      </c>
      <c r="F947" s="1" t="s">
        <v>3021</v>
      </c>
      <c r="G947" s="1" t="s">
        <v>5815</v>
      </c>
      <c r="H947">
        <v>2024</v>
      </c>
      <c r="I947" s="1" t="s">
        <v>9367</v>
      </c>
      <c r="J947" s="1" t="s">
        <v>9368</v>
      </c>
    </row>
    <row r="948" spans="1:10" x14ac:dyDescent="0.3">
      <c r="A948" s="1" t="s">
        <v>1900</v>
      </c>
      <c r="B948" s="1" t="s">
        <v>8</v>
      </c>
      <c r="C948" s="2">
        <v>45533.896269849538</v>
      </c>
      <c r="D948" s="2">
        <v>45525.42114583333</v>
      </c>
      <c r="E948" s="2">
        <v>45527.690356157407</v>
      </c>
      <c r="F948" s="1" t="s">
        <v>3021</v>
      </c>
      <c r="G948" s="1" t="s">
        <v>5818</v>
      </c>
      <c r="H948">
        <v>2024</v>
      </c>
      <c r="I948" s="1" t="s">
        <v>9369</v>
      </c>
      <c r="J948" s="1" t="s">
        <v>9370</v>
      </c>
    </row>
    <row r="949" spans="1:10" x14ac:dyDescent="0.3">
      <c r="A949" s="1" t="s">
        <v>1902</v>
      </c>
      <c r="B949" s="1" t="s">
        <v>8</v>
      </c>
      <c r="C949" s="2">
        <v>45533.896299328706</v>
      </c>
      <c r="D949" s="2">
        <v>45525.421203703707</v>
      </c>
      <c r="E949" s="2">
        <v>45527.690356296298</v>
      </c>
      <c r="F949" s="1" t="s">
        <v>3021</v>
      </c>
      <c r="G949" s="1" t="s">
        <v>5821</v>
      </c>
      <c r="H949">
        <v>2024</v>
      </c>
      <c r="I949" s="1" t="s">
        <v>9371</v>
      </c>
      <c r="J949" s="1" t="s">
        <v>9372</v>
      </c>
    </row>
    <row r="950" spans="1:10" x14ac:dyDescent="0.3">
      <c r="A950" s="1" t="s">
        <v>1904</v>
      </c>
      <c r="B950" s="1" t="s">
        <v>8</v>
      </c>
      <c r="C950" s="2">
        <v>45533.896306875002</v>
      </c>
      <c r="D950" s="2">
        <v>45525.421249999999</v>
      </c>
      <c r="E950" s="2">
        <v>45527.69035715278</v>
      </c>
      <c r="F950" s="1" t="s">
        <v>3021</v>
      </c>
      <c r="G950" s="1" t="s">
        <v>5824</v>
      </c>
      <c r="H950">
        <v>2024</v>
      </c>
      <c r="I950" s="1" t="s">
        <v>9373</v>
      </c>
      <c r="J950" s="1" t="s">
        <v>9374</v>
      </c>
    </row>
    <row r="951" spans="1:10" x14ac:dyDescent="0.3">
      <c r="A951" s="1" t="s">
        <v>1906</v>
      </c>
      <c r="B951" s="1" t="s">
        <v>8</v>
      </c>
      <c r="C951" s="2">
        <v>45533.896333310186</v>
      </c>
      <c r="D951" s="2">
        <v>45525.421296296299</v>
      </c>
      <c r="E951" s="2">
        <v>45527.690356516207</v>
      </c>
      <c r="F951" s="1" t="s">
        <v>3021</v>
      </c>
      <c r="G951" s="1" t="s">
        <v>5827</v>
      </c>
      <c r="H951">
        <v>2023</v>
      </c>
      <c r="I951" s="1" t="s">
        <v>9375</v>
      </c>
      <c r="J951" s="1" t="s">
        <v>9376</v>
      </c>
    </row>
    <row r="952" spans="1:10" x14ac:dyDescent="0.3">
      <c r="A952" s="1" t="s">
        <v>1908</v>
      </c>
      <c r="B952" s="1" t="s">
        <v>8</v>
      </c>
      <c r="C952" s="2">
        <v>45533.896346875001</v>
      </c>
      <c r="D952" s="2">
        <v>45525.421354166669</v>
      </c>
      <c r="E952" s="2">
        <v>45527.690356747684</v>
      </c>
      <c r="F952" s="1" t="s">
        <v>3021</v>
      </c>
      <c r="G952" s="1" t="s">
        <v>5830</v>
      </c>
      <c r="H952">
        <v>2024</v>
      </c>
      <c r="I952" s="1" t="s">
        <v>9377</v>
      </c>
      <c r="J952" s="1" t="s">
        <v>9378</v>
      </c>
    </row>
    <row r="953" spans="1:10" x14ac:dyDescent="0.3">
      <c r="A953" s="1" t="s">
        <v>1910</v>
      </c>
      <c r="B953" s="1" t="s">
        <v>8</v>
      </c>
      <c r="C953" s="2">
        <v>45533.896372523152</v>
      </c>
      <c r="D953" s="2">
        <v>45525.421400462961</v>
      </c>
      <c r="E953" s="2">
        <v>45527.690356886575</v>
      </c>
      <c r="F953" s="1" t="s">
        <v>3021</v>
      </c>
      <c r="G953" s="1" t="s">
        <v>5833</v>
      </c>
      <c r="H953">
        <v>2024</v>
      </c>
      <c r="I953" s="1" t="s">
        <v>9379</v>
      </c>
      <c r="J953" s="1" t="s">
        <v>9380</v>
      </c>
    </row>
    <row r="954" spans="1:10" x14ac:dyDescent="0.3">
      <c r="A954" s="1" t="s">
        <v>1912</v>
      </c>
      <c r="B954" s="1" t="s">
        <v>8</v>
      </c>
      <c r="C954" s="2">
        <v>45533.896390324073</v>
      </c>
      <c r="D954" s="2">
        <v>45525.421446759261</v>
      </c>
      <c r="E954" s="2">
        <v>45527.690357071762</v>
      </c>
      <c r="F954" s="1" t="s">
        <v>3021</v>
      </c>
      <c r="G954" s="1" t="s">
        <v>5836</v>
      </c>
      <c r="H954">
        <v>2024</v>
      </c>
      <c r="I954" s="1" t="s">
        <v>9381</v>
      </c>
      <c r="J954" s="1" t="s">
        <v>9382</v>
      </c>
    </row>
    <row r="955" spans="1:10" x14ac:dyDescent="0.3">
      <c r="A955" s="1" t="s">
        <v>1914</v>
      </c>
      <c r="B955" s="1" t="s">
        <v>8</v>
      </c>
      <c r="C955" s="2">
        <v>45533.8964150463</v>
      </c>
      <c r="D955" s="2">
        <v>45525.421909722223</v>
      </c>
      <c r="E955" s="2">
        <v>45527.690357314816</v>
      </c>
      <c r="F955" s="1" t="s">
        <v>3021</v>
      </c>
      <c r="G955" s="1" t="s">
        <v>5839</v>
      </c>
      <c r="H955">
        <v>2024</v>
      </c>
      <c r="I955" s="1" t="s">
        <v>9383</v>
      </c>
      <c r="J955" s="1" t="s">
        <v>9384</v>
      </c>
    </row>
    <row r="956" spans="1:10" x14ac:dyDescent="0.3">
      <c r="A956" s="1" t="s">
        <v>1916</v>
      </c>
      <c r="B956" s="1" t="s">
        <v>8</v>
      </c>
      <c r="C956" s="2">
        <v>45533.896444918981</v>
      </c>
      <c r="D956" s="2">
        <v>45525.421956018516</v>
      </c>
      <c r="E956" s="2">
        <v>45527.690357523148</v>
      </c>
      <c r="F956" s="1" t="s">
        <v>3021</v>
      </c>
      <c r="G956" s="1" t="s">
        <v>5842</v>
      </c>
      <c r="H956">
        <v>2024</v>
      </c>
      <c r="I956" s="1" t="s">
        <v>9385</v>
      </c>
      <c r="J956" s="1" t="s">
        <v>9386</v>
      </c>
    </row>
    <row r="957" spans="1:10" x14ac:dyDescent="0.3">
      <c r="A957" s="1" t="s">
        <v>1918</v>
      </c>
      <c r="B957" s="1" t="s">
        <v>8</v>
      </c>
      <c r="C957" s="2">
        <v>45533.89646452546</v>
      </c>
      <c r="D957" s="2">
        <v>45525.422002314815</v>
      </c>
      <c r="E957" s="2">
        <v>45527.690357673608</v>
      </c>
      <c r="F957" s="1" t="s">
        <v>3021</v>
      </c>
      <c r="G957" s="1" t="s">
        <v>5844</v>
      </c>
      <c r="H957">
        <v>2024</v>
      </c>
      <c r="I957" s="1" t="s">
        <v>9387</v>
      </c>
      <c r="J957" s="1" t="s">
        <v>9388</v>
      </c>
    </row>
    <row r="958" spans="1:10" x14ac:dyDescent="0.3">
      <c r="A958" s="1" t="s">
        <v>1920</v>
      </c>
      <c r="B958" s="1" t="s">
        <v>8</v>
      </c>
      <c r="C958" s="2">
        <v>45533.896475752314</v>
      </c>
      <c r="D958" s="2">
        <v>45525.422048611108</v>
      </c>
      <c r="E958" s="2">
        <v>45527.690357835651</v>
      </c>
      <c r="F958" s="1" t="s">
        <v>3021</v>
      </c>
      <c r="G958" s="1" t="s">
        <v>5847</v>
      </c>
      <c r="H958">
        <v>2024</v>
      </c>
      <c r="I958" s="1" t="s">
        <v>9389</v>
      </c>
      <c r="J958" s="1" t="s">
        <v>9390</v>
      </c>
    </row>
    <row r="959" spans="1:10" x14ac:dyDescent="0.3">
      <c r="A959" s="1" t="s">
        <v>1922</v>
      </c>
      <c r="B959" s="1" t="s">
        <v>8</v>
      </c>
      <c r="C959" s="2">
        <v>45533.896501574076</v>
      </c>
      <c r="D959" s="2">
        <v>45525.422106481485</v>
      </c>
      <c r="E959" s="2">
        <v>45527.690358854168</v>
      </c>
      <c r="F959" s="1" t="s">
        <v>3021</v>
      </c>
      <c r="G959" s="1" t="s">
        <v>5850</v>
      </c>
      <c r="H959">
        <v>2024</v>
      </c>
      <c r="I959" s="1" t="s">
        <v>9391</v>
      </c>
      <c r="J959" s="1" t="s">
        <v>9392</v>
      </c>
    </row>
    <row r="960" spans="1:10" x14ac:dyDescent="0.3">
      <c r="A960" s="1" t="s">
        <v>1924</v>
      </c>
      <c r="B960" s="1" t="s">
        <v>8</v>
      </c>
      <c r="C960" s="2">
        <v>45533.896516006942</v>
      </c>
      <c r="D960" s="2">
        <v>45525.41983796296</v>
      </c>
      <c r="E960" s="2">
        <v>45527.69035459491</v>
      </c>
      <c r="F960" s="1" t="s">
        <v>3021</v>
      </c>
      <c r="G960" s="1" t="s">
        <v>5853</v>
      </c>
      <c r="H960">
        <v>2024</v>
      </c>
      <c r="I960" s="1" t="s">
        <v>9393</v>
      </c>
      <c r="J960" s="1" t="s">
        <v>9394</v>
      </c>
    </row>
    <row r="961" spans="1:10" x14ac:dyDescent="0.3">
      <c r="A961" s="1" t="s">
        <v>1926</v>
      </c>
      <c r="B961" s="1" t="s">
        <v>8</v>
      </c>
      <c r="C961" s="2">
        <v>45533.896532800929</v>
      </c>
      <c r="D961" s="2">
        <v>45525.422152777777</v>
      </c>
      <c r="E961" s="2">
        <v>45527.690358067128</v>
      </c>
      <c r="F961" s="1" t="s">
        <v>3021</v>
      </c>
      <c r="G961" s="1" t="s">
        <v>5856</v>
      </c>
      <c r="H961">
        <v>2024</v>
      </c>
      <c r="I961" s="1" t="s">
        <v>9395</v>
      </c>
      <c r="J961" s="1" t="s">
        <v>9396</v>
      </c>
    </row>
    <row r="962" spans="1:10" x14ac:dyDescent="0.3">
      <c r="A962" s="1" t="s">
        <v>1928</v>
      </c>
      <c r="B962" s="1" t="s">
        <v>8</v>
      </c>
      <c r="C962" s="2">
        <v>45533.89654332176</v>
      </c>
      <c r="D962" s="2">
        <v>45525.422210648147</v>
      </c>
      <c r="E962" s="2">
        <v>45527.690358252315</v>
      </c>
      <c r="F962" s="1" t="s">
        <v>3021</v>
      </c>
      <c r="G962" s="1" t="s">
        <v>5859</v>
      </c>
      <c r="H962">
        <v>2024</v>
      </c>
      <c r="I962" s="1" t="s">
        <v>9397</v>
      </c>
      <c r="J962" s="1" t="s">
        <v>9398</v>
      </c>
    </row>
    <row r="963" spans="1:10" x14ac:dyDescent="0.3">
      <c r="A963" s="1" t="s">
        <v>1930</v>
      </c>
      <c r="B963" s="1" t="s">
        <v>8</v>
      </c>
      <c r="C963" s="2">
        <v>45533.896563634262</v>
      </c>
      <c r="D963" s="2">
        <v>45525.422256944446</v>
      </c>
      <c r="E963" s="2">
        <v>45527.690358645836</v>
      </c>
      <c r="F963" s="1" t="s">
        <v>3021</v>
      </c>
      <c r="G963" s="1" t="s">
        <v>5862</v>
      </c>
      <c r="H963">
        <v>2024</v>
      </c>
      <c r="I963" s="1" t="s">
        <v>9399</v>
      </c>
      <c r="J963" s="1" t="s">
        <v>9400</v>
      </c>
    </row>
    <row r="964" spans="1:10" x14ac:dyDescent="0.3">
      <c r="A964" s="1" t="s">
        <v>1932</v>
      </c>
      <c r="B964" s="1" t="s">
        <v>8</v>
      </c>
      <c r="C964" s="2">
        <v>45533.896645694447</v>
      </c>
      <c r="D964" s="2">
        <v>45525.422303240739</v>
      </c>
      <c r="E964" s="2">
        <v>45527.690358796295</v>
      </c>
      <c r="F964" s="1" t="s">
        <v>3021</v>
      </c>
      <c r="G964" s="1" t="s">
        <v>5864</v>
      </c>
      <c r="H964">
        <v>2024</v>
      </c>
      <c r="I964" s="1" t="s">
        <v>9401</v>
      </c>
      <c r="J964" s="1" t="s">
        <v>9402</v>
      </c>
    </row>
    <row r="965" spans="1:10" x14ac:dyDescent="0.3">
      <c r="A965" s="1" t="s">
        <v>1934</v>
      </c>
      <c r="B965" s="1" t="s">
        <v>8</v>
      </c>
      <c r="C965" s="2">
        <v>45533.896676886572</v>
      </c>
      <c r="D965" s="2">
        <v>45525.422349537039</v>
      </c>
      <c r="E965" s="2">
        <v>45527.69035902778</v>
      </c>
      <c r="F965" s="1" t="s">
        <v>3021</v>
      </c>
      <c r="G965" s="1" t="s">
        <v>5867</v>
      </c>
      <c r="H965">
        <v>2024</v>
      </c>
      <c r="I965" s="1" t="s">
        <v>9403</v>
      </c>
      <c r="J965" s="1" t="s">
        <v>9404</v>
      </c>
    </row>
    <row r="966" spans="1:10" x14ac:dyDescent="0.3">
      <c r="A966" s="1" t="s">
        <v>1936</v>
      </c>
      <c r="B966" s="1" t="s">
        <v>8</v>
      </c>
      <c r="C966" s="2">
        <v>45533.896704629631</v>
      </c>
      <c r="D966" s="2">
        <v>45525.422812500001</v>
      </c>
      <c r="E966" s="2">
        <v>45527.690359675929</v>
      </c>
      <c r="F966" s="1" t="s">
        <v>3021</v>
      </c>
      <c r="G966" s="1" t="s">
        <v>5870</v>
      </c>
      <c r="H966">
        <v>2024</v>
      </c>
      <c r="I966" s="1" t="s">
        <v>9405</v>
      </c>
      <c r="J966" s="1" t="s">
        <v>9406</v>
      </c>
    </row>
    <row r="967" spans="1:10" x14ac:dyDescent="0.3">
      <c r="A967" s="1" t="s">
        <v>1938</v>
      </c>
      <c r="B967" s="1" t="s">
        <v>8</v>
      </c>
      <c r="C967" s="2">
        <v>45533.896737546296</v>
      </c>
      <c r="D967" s="2">
        <v>45525.422858796293</v>
      </c>
      <c r="E967" s="2">
        <v>45527.690359826389</v>
      </c>
      <c r="F967" s="1" t="s">
        <v>3021</v>
      </c>
      <c r="G967" s="1" t="s">
        <v>5873</v>
      </c>
      <c r="H967">
        <v>2024</v>
      </c>
      <c r="I967" s="1" t="s">
        <v>9407</v>
      </c>
      <c r="J967" s="1" t="s">
        <v>9408</v>
      </c>
    </row>
    <row r="968" spans="1:10" x14ac:dyDescent="0.3">
      <c r="A968" s="1" t="s">
        <v>1940</v>
      </c>
      <c r="B968" s="1" t="s">
        <v>8</v>
      </c>
      <c r="C968" s="2">
        <v>45533.896780185183</v>
      </c>
      <c r="D968" s="2">
        <v>45525.422905092593</v>
      </c>
      <c r="E968" s="2">
        <v>45527.690359351851</v>
      </c>
      <c r="F968" s="1" t="s">
        <v>3021</v>
      </c>
      <c r="G968" s="1" t="s">
        <v>5876</v>
      </c>
      <c r="H968">
        <v>2024</v>
      </c>
      <c r="I968" s="1" t="s">
        <v>9409</v>
      </c>
      <c r="J968" s="1" t="s">
        <v>9410</v>
      </c>
    </row>
    <row r="969" spans="1:10" x14ac:dyDescent="0.3">
      <c r="A969" s="1" t="s">
        <v>1942</v>
      </c>
      <c r="B969" s="1" t="s">
        <v>8</v>
      </c>
      <c r="C969" s="2">
        <v>45533.89681046296</v>
      </c>
      <c r="D969" s="2">
        <v>45525.422951388886</v>
      </c>
      <c r="E969" s="2">
        <v>45527.690359537039</v>
      </c>
      <c r="F969" s="1" t="s">
        <v>3021</v>
      </c>
      <c r="G969" s="1" t="s">
        <v>5879</v>
      </c>
      <c r="H969">
        <v>2024</v>
      </c>
      <c r="I969" s="1" t="s">
        <v>9411</v>
      </c>
      <c r="J969" s="1" t="s">
        <v>9412</v>
      </c>
    </row>
    <row r="970" spans="1:10" x14ac:dyDescent="0.3">
      <c r="A970" s="1" t="s">
        <v>1944</v>
      </c>
      <c r="B970" s="1" t="s">
        <v>8</v>
      </c>
      <c r="C970" s="2">
        <v>45533.896838171298</v>
      </c>
      <c r="D970" s="2">
        <v>45525.422997685186</v>
      </c>
      <c r="E970" s="2">
        <v>45527.69036025463</v>
      </c>
      <c r="F970" s="1" t="s">
        <v>3021</v>
      </c>
      <c r="G970" s="1" t="s">
        <v>5882</v>
      </c>
      <c r="H970">
        <v>2024</v>
      </c>
      <c r="I970" s="1" t="s">
        <v>9413</v>
      </c>
      <c r="J970" s="1" t="s">
        <v>9414</v>
      </c>
    </row>
    <row r="971" spans="1:10" x14ac:dyDescent="0.3">
      <c r="A971" s="1" t="s">
        <v>1946</v>
      </c>
      <c r="B971" s="1" t="s">
        <v>8</v>
      </c>
      <c r="C971" s="2">
        <v>45533.896854895836</v>
      </c>
      <c r="D971" s="2">
        <v>45525.423043981478</v>
      </c>
      <c r="E971" s="2">
        <v>45527.69036054398</v>
      </c>
      <c r="F971" s="1" t="s">
        <v>3021</v>
      </c>
      <c r="G971" s="1" t="s">
        <v>5885</v>
      </c>
      <c r="H971">
        <v>2024</v>
      </c>
      <c r="I971" s="1" t="s">
        <v>9415</v>
      </c>
      <c r="J971" s="1" t="s">
        <v>9416</v>
      </c>
    </row>
    <row r="972" spans="1:10" x14ac:dyDescent="0.3">
      <c r="A972" s="1" t="s">
        <v>1948</v>
      </c>
      <c r="B972" s="1" t="s">
        <v>8</v>
      </c>
      <c r="C972" s="2">
        <v>45533.896901712964</v>
      </c>
      <c r="D972" s="2">
        <v>45525.423101851855</v>
      </c>
      <c r="E972" s="2">
        <v>45527.69036090278</v>
      </c>
      <c r="F972" s="1" t="s">
        <v>3021</v>
      </c>
      <c r="G972" s="1" t="s">
        <v>5888</v>
      </c>
      <c r="H972">
        <v>2024</v>
      </c>
      <c r="I972" s="1" t="s">
        <v>9417</v>
      </c>
      <c r="J972" s="1" t="s">
        <v>9418</v>
      </c>
    </row>
    <row r="973" spans="1:10" x14ac:dyDescent="0.3">
      <c r="A973" s="1" t="s">
        <v>1950</v>
      </c>
      <c r="B973" s="1" t="s">
        <v>8</v>
      </c>
      <c r="C973" s="2">
        <v>45533.896940243052</v>
      </c>
      <c r="D973" s="2">
        <v>45525.423148148147</v>
      </c>
      <c r="E973" s="2">
        <v>45527.690360081018</v>
      </c>
      <c r="F973" s="1" t="s">
        <v>3021</v>
      </c>
      <c r="G973" s="1" t="s">
        <v>5891</v>
      </c>
      <c r="H973">
        <v>2024</v>
      </c>
      <c r="I973" s="1" t="s">
        <v>9419</v>
      </c>
      <c r="J973" s="1" t="s">
        <v>9420</v>
      </c>
    </row>
    <row r="974" spans="1:10" x14ac:dyDescent="0.3">
      <c r="A974" s="1" t="s">
        <v>1952</v>
      </c>
      <c r="B974" s="1" t="s">
        <v>8</v>
      </c>
      <c r="C974" s="2">
        <v>45533.896963935185</v>
      </c>
      <c r="D974" s="2">
        <v>45525.423206018517</v>
      </c>
      <c r="E974" s="2">
        <v>45527.690360335648</v>
      </c>
      <c r="F974" s="1" t="s">
        <v>3021</v>
      </c>
      <c r="G974" s="1" t="s">
        <v>5894</v>
      </c>
      <c r="H974">
        <v>2024</v>
      </c>
      <c r="I974" s="1" t="s">
        <v>9421</v>
      </c>
      <c r="J974" s="1" t="s">
        <v>9422</v>
      </c>
    </row>
    <row r="975" spans="1:10" x14ac:dyDescent="0.3">
      <c r="A975" s="1" t="s">
        <v>1954</v>
      </c>
      <c r="B975" s="1" t="s">
        <v>8</v>
      </c>
      <c r="C975" s="2">
        <v>45533.897003888887</v>
      </c>
      <c r="D975" s="2">
        <v>45525.423252314817</v>
      </c>
      <c r="E975" s="2">
        <v>45527.690360624998</v>
      </c>
      <c r="F975" s="1" t="s">
        <v>3021</v>
      </c>
      <c r="G975" s="1" t="s">
        <v>5896</v>
      </c>
      <c r="H975">
        <v>2024</v>
      </c>
      <c r="I975" s="1" t="s">
        <v>9423</v>
      </c>
      <c r="J975" s="1" t="s">
        <v>9424</v>
      </c>
    </row>
    <row r="976" spans="1:10" x14ac:dyDescent="0.3">
      <c r="A976" s="1" t="s">
        <v>1956</v>
      </c>
      <c r="B976" s="1" t="s">
        <v>8</v>
      </c>
      <c r="C976" s="2">
        <v>45533.89701320602</v>
      </c>
      <c r="D976" s="2">
        <v>45525.423298611109</v>
      </c>
      <c r="E976" s="2">
        <v>45527.690360787034</v>
      </c>
      <c r="F976" s="1" t="s">
        <v>3021</v>
      </c>
      <c r="G976" s="1" t="s">
        <v>5899</v>
      </c>
      <c r="H976">
        <v>2024</v>
      </c>
      <c r="I976" s="1" t="s">
        <v>9425</v>
      </c>
      <c r="J976" s="1" t="s">
        <v>9426</v>
      </c>
    </row>
    <row r="977" spans="1:10" x14ac:dyDescent="0.3">
      <c r="A977" s="1" t="s">
        <v>1958</v>
      </c>
      <c r="B977" s="1" t="s">
        <v>8</v>
      </c>
      <c r="C977" s="2">
        <v>45533.897031342596</v>
      </c>
      <c r="D977" s="2">
        <v>45525.423402777778</v>
      </c>
      <c r="E977" s="2">
        <v>45527.690361273148</v>
      </c>
      <c r="F977" s="1" t="s">
        <v>3021</v>
      </c>
      <c r="G977" s="1" t="s">
        <v>5902</v>
      </c>
      <c r="H977">
        <v>2024</v>
      </c>
      <c r="I977" s="1" t="s">
        <v>9427</v>
      </c>
      <c r="J977" s="1" t="s">
        <v>9428</v>
      </c>
    </row>
    <row r="978" spans="1:10" x14ac:dyDescent="0.3">
      <c r="A978" s="1" t="s">
        <v>1960</v>
      </c>
      <c r="B978" s="1" t="s">
        <v>8</v>
      </c>
      <c r="C978" s="2">
        <v>45533.89706289352</v>
      </c>
      <c r="D978" s="2">
        <v>45525.423356481479</v>
      </c>
      <c r="E978" s="2">
        <v>45527.690361099536</v>
      </c>
      <c r="F978" s="1" t="s">
        <v>3021</v>
      </c>
      <c r="G978" s="1" t="s">
        <v>5905</v>
      </c>
      <c r="H978">
        <v>2024</v>
      </c>
      <c r="I978" s="1" t="s">
        <v>9429</v>
      </c>
      <c r="J978" s="1" t="s">
        <v>9430</v>
      </c>
    </row>
    <row r="979" spans="1:10" x14ac:dyDescent="0.3">
      <c r="A979" s="1" t="s">
        <v>1962</v>
      </c>
      <c r="B979" s="1" t="s">
        <v>8</v>
      </c>
      <c r="C979" s="2">
        <v>45533.897098020832</v>
      </c>
      <c r="D979" s="2">
        <v>45525.423460648148</v>
      </c>
      <c r="E979" s="2">
        <v>45527.690361412038</v>
      </c>
      <c r="F979" s="1" t="s">
        <v>3021</v>
      </c>
      <c r="G979" s="1" t="s">
        <v>5908</v>
      </c>
      <c r="H979">
        <v>2024</v>
      </c>
      <c r="I979" s="1" t="s">
        <v>9431</v>
      </c>
      <c r="J979" s="1" t="s">
        <v>9432</v>
      </c>
    </row>
    <row r="980" spans="1:10" x14ac:dyDescent="0.3">
      <c r="A980" s="1" t="s">
        <v>1964</v>
      </c>
      <c r="B980" s="1" t="s">
        <v>8</v>
      </c>
      <c r="C980" s="2">
        <v>45533.897104282405</v>
      </c>
      <c r="D980" s="2">
        <v>45525.42392361111</v>
      </c>
      <c r="E980" s="2">
        <v>45527.690361539353</v>
      </c>
      <c r="F980" s="1" t="s">
        <v>3021</v>
      </c>
      <c r="G980" s="1" t="s">
        <v>5911</v>
      </c>
      <c r="H980">
        <v>2024</v>
      </c>
      <c r="I980" s="1" t="s">
        <v>9433</v>
      </c>
      <c r="J980" s="1" t="s">
        <v>9434</v>
      </c>
    </row>
    <row r="981" spans="1:10" x14ac:dyDescent="0.3">
      <c r="A981" s="1" t="s">
        <v>1966</v>
      </c>
      <c r="B981" s="1" t="s">
        <v>8</v>
      </c>
      <c r="C981" s="2">
        <v>45533.897136712963</v>
      </c>
      <c r="D981" s="2">
        <v>45525.42396990741</v>
      </c>
      <c r="E981" s="2">
        <v>45527.690362199071</v>
      </c>
      <c r="F981" s="1" t="s">
        <v>3021</v>
      </c>
      <c r="G981" s="1" t="s">
        <v>5914</v>
      </c>
      <c r="H981">
        <v>2024</v>
      </c>
      <c r="I981" s="1" t="s">
        <v>9435</v>
      </c>
      <c r="J981" s="1" t="s">
        <v>9436</v>
      </c>
    </row>
    <row r="982" spans="1:10" x14ac:dyDescent="0.3">
      <c r="A982" s="1" t="s">
        <v>1968</v>
      </c>
      <c r="B982" s="1" t="s">
        <v>8</v>
      </c>
      <c r="C982" s="2">
        <v>45533.897164918984</v>
      </c>
      <c r="D982" s="2">
        <v>45525.424027777779</v>
      </c>
      <c r="E982" s="2">
        <v>45527.690362349538</v>
      </c>
      <c r="F982" s="1" t="s">
        <v>3021</v>
      </c>
      <c r="G982" s="1" t="s">
        <v>5917</v>
      </c>
      <c r="H982">
        <v>2024</v>
      </c>
      <c r="I982" s="1" t="s">
        <v>9437</v>
      </c>
      <c r="J982" s="1" t="s">
        <v>9438</v>
      </c>
    </row>
    <row r="983" spans="1:10" x14ac:dyDescent="0.3">
      <c r="A983" s="1" t="s">
        <v>1970</v>
      </c>
      <c r="B983" s="1" t="s">
        <v>8</v>
      </c>
      <c r="C983" s="2">
        <v>45533.897194722224</v>
      </c>
      <c r="D983" s="2">
        <v>45525.424062500002</v>
      </c>
      <c r="E983" s="2">
        <v>45527.690362592592</v>
      </c>
      <c r="F983" s="1" t="s">
        <v>3021</v>
      </c>
      <c r="G983" s="1" t="s">
        <v>5920</v>
      </c>
      <c r="H983">
        <v>2024</v>
      </c>
      <c r="I983" s="1" t="s">
        <v>9439</v>
      </c>
      <c r="J983" s="1" t="s">
        <v>9440</v>
      </c>
    </row>
    <row r="984" spans="1:10" x14ac:dyDescent="0.3">
      <c r="A984" s="1" t="s">
        <v>1972</v>
      </c>
      <c r="B984" s="1" t="s">
        <v>8</v>
      </c>
      <c r="C984" s="2">
        <v>45533.897217627316</v>
      </c>
      <c r="D984" s="2">
        <v>45525.424108796295</v>
      </c>
      <c r="E984" s="2">
        <v>45527.690361944442</v>
      </c>
      <c r="F984" s="1" t="s">
        <v>3021</v>
      </c>
      <c r="G984" s="1" t="s">
        <v>5923</v>
      </c>
      <c r="H984">
        <v>2024</v>
      </c>
      <c r="I984" s="1" t="s">
        <v>9441</v>
      </c>
      <c r="J984" s="1" t="s">
        <v>9442</v>
      </c>
    </row>
    <row r="985" spans="1:10" x14ac:dyDescent="0.3">
      <c r="A985" s="1" t="s">
        <v>1974</v>
      </c>
      <c r="B985" s="1" t="s">
        <v>8</v>
      </c>
      <c r="C985" s="2">
        <v>45533.897241493054</v>
      </c>
      <c r="D985" s="2">
        <v>45525.424212962964</v>
      </c>
      <c r="E985" s="2">
        <v>45527.690362280089</v>
      </c>
      <c r="F985" s="1" t="s">
        <v>3021</v>
      </c>
      <c r="G985" s="1" t="s">
        <v>5926</v>
      </c>
      <c r="H985">
        <v>2024</v>
      </c>
      <c r="I985" s="1" t="s">
        <v>9443</v>
      </c>
      <c r="J985" s="1" t="s">
        <v>9444</v>
      </c>
    </row>
    <row r="986" spans="1:10" x14ac:dyDescent="0.3">
      <c r="A986" s="1" t="s">
        <v>1976</v>
      </c>
      <c r="B986" s="1" t="s">
        <v>8</v>
      </c>
      <c r="C986" s="2">
        <v>45533.897256006945</v>
      </c>
      <c r="D986" s="2">
        <v>45525.424155092594</v>
      </c>
      <c r="E986" s="2">
        <v>45527.690362071757</v>
      </c>
      <c r="F986" s="1" t="s">
        <v>3021</v>
      </c>
      <c r="G986" s="1" t="s">
        <v>5929</v>
      </c>
      <c r="H986">
        <v>2024</v>
      </c>
      <c r="I986" s="1" t="s">
        <v>9445</v>
      </c>
      <c r="J986" s="1" t="s">
        <v>9446</v>
      </c>
    </row>
    <row r="987" spans="1:10" x14ac:dyDescent="0.3">
      <c r="A987" s="1" t="s">
        <v>1978</v>
      </c>
      <c r="B987" s="1" t="s">
        <v>8</v>
      </c>
      <c r="C987" s="2">
        <v>45533.897306354163</v>
      </c>
      <c r="D987" s="2">
        <v>45525.424259259256</v>
      </c>
      <c r="E987" s="2">
        <v>45527.69036252315</v>
      </c>
      <c r="F987" s="1" t="s">
        <v>3021</v>
      </c>
      <c r="G987" s="1" t="s">
        <v>5932</v>
      </c>
      <c r="H987">
        <v>2024</v>
      </c>
      <c r="I987" s="1" t="s">
        <v>9447</v>
      </c>
      <c r="J987" s="1" t="s">
        <v>9448</v>
      </c>
    </row>
    <row r="988" spans="1:10" x14ac:dyDescent="0.3">
      <c r="A988" s="1" t="s">
        <v>1980</v>
      </c>
      <c r="B988" s="1" t="s">
        <v>8</v>
      </c>
      <c r="C988" s="2">
        <v>45533.897327777777</v>
      </c>
      <c r="D988" s="2">
        <v>45525.424305555556</v>
      </c>
      <c r="E988" s="2">
        <v>45527.690362731482</v>
      </c>
      <c r="F988" s="1" t="s">
        <v>3021</v>
      </c>
      <c r="G988" s="1" t="s">
        <v>5935</v>
      </c>
      <c r="H988">
        <v>2024</v>
      </c>
      <c r="I988" s="1" t="s">
        <v>9449</v>
      </c>
      <c r="J988" s="1" t="s">
        <v>9450</v>
      </c>
    </row>
    <row r="989" spans="1:10" x14ac:dyDescent="0.3">
      <c r="A989" s="1" t="s">
        <v>1982</v>
      </c>
      <c r="B989" s="1" t="s">
        <v>8</v>
      </c>
      <c r="C989" s="2">
        <v>45533.897338020834</v>
      </c>
      <c r="D989" s="2">
        <v>45525.424768518518</v>
      </c>
      <c r="E989" s="2">
        <v>45527.690362928239</v>
      </c>
      <c r="F989" s="1" t="s">
        <v>3021</v>
      </c>
      <c r="G989" s="1" t="s">
        <v>5938</v>
      </c>
      <c r="H989">
        <v>2024</v>
      </c>
      <c r="I989" s="1" t="s">
        <v>9451</v>
      </c>
      <c r="J989" s="1" t="s">
        <v>9452</v>
      </c>
    </row>
    <row r="990" spans="1:10" x14ac:dyDescent="0.3">
      <c r="A990" s="1" t="s">
        <v>1984</v>
      </c>
      <c r="B990" s="1" t="s">
        <v>8</v>
      </c>
      <c r="C990" s="2">
        <v>45533.897496874997</v>
      </c>
      <c r="D990" s="2">
        <v>45525.424826388888</v>
      </c>
      <c r="E990" s="2">
        <v>45527.690364074071</v>
      </c>
      <c r="F990" s="1" t="s">
        <v>3021</v>
      </c>
      <c r="G990" s="1" t="s">
        <v>5940</v>
      </c>
      <c r="H990">
        <v>2024</v>
      </c>
      <c r="I990" s="1" t="s">
        <v>9453</v>
      </c>
      <c r="J990" s="1" t="s">
        <v>9454</v>
      </c>
    </row>
    <row r="991" spans="1:10" x14ac:dyDescent="0.3">
      <c r="A991" s="1" t="s">
        <v>1986</v>
      </c>
      <c r="B991" s="1" t="s">
        <v>8</v>
      </c>
      <c r="C991" s="2">
        <v>45533.89752716435</v>
      </c>
      <c r="D991" s="2">
        <v>45525.424872685187</v>
      </c>
      <c r="E991" s="2">
        <v>45527.690363148147</v>
      </c>
      <c r="F991" s="1" t="s">
        <v>3021</v>
      </c>
      <c r="G991" s="1" t="s">
        <v>5943</v>
      </c>
      <c r="H991">
        <v>2023</v>
      </c>
      <c r="I991" s="1" t="s">
        <v>9455</v>
      </c>
      <c r="J991" s="1" t="s">
        <v>9456</v>
      </c>
    </row>
    <row r="992" spans="1:10" x14ac:dyDescent="0.3">
      <c r="A992" s="1" t="s">
        <v>1988</v>
      </c>
      <c r="B992" s="1" t="s">
        <v>8</v>
      </c>
      <c r="C992" s="2">
        <v>45533.897554247684</v>
      </c>
      <c r="D992" s="2">
        <v>45525.424930555557</v>
      </c>
      <c r="E992" s="2">
        <v>45527.690363287038</v>
      </c>
      <c r="F992" s="1" t="s">
        <v>3021</v>
      </c>
      <c r="G992" s="1" t="s">
        <v>5946</v>
      </c>
      <c r="H992">
        <v>2024</v>
      </c>
      <c r="I992" s="1" t="s">
        <v>9457</v>
      </c>
      <c r="J992" s="1" t="s">
        <v>9458</v>
      </c>
    </row>
    <row r="993" spans="1:10" x14ac:dyDescent="0.3">
      <c r="A993" s="1" t="s">
        <v>1990</v>
      </c>
      <c r="B993" s="1" t="s">
        <v>8</v>
      </c>
      <c r="C993" s="2">
        <v>45533.897572627313</v>
      </c>
      <c r="D993" s="2">
        <v>45525.42527777778</v>
      </c>
      <c r="E993" s="2">
        <v>45527.690364837959</v>
      </c>
      <c r="F993" s="1" t="s">
        <v>3021</v>
      </c>
      <c r="G993" s="1" t="s">
        <v>5949</v>
      </c>
      <c r="H993">
        <v>2024</v>
      </c>
      <c r="I993" s="1" t="s">
        <v>9459</v>
      </c>
      <c r="J993" s="1" t="s">
        <v>9460</v>
      </c>
    </row>
    <row r="994" spans="1:10" x14ac:dyDescent="0.3">
      <c r="A994" s="1" t="s">
        <v>1992</v>
      </c>
      <c r="B994" s="1" t="s">
        <v>8</v>
      </c>
      <c r="C994" s="2">
        <v>45533.897596157411</v>
      </c>
      <c r="D994" s="2">
        <v>45525.425740740742</v>
      </c>
      <c r="E994" s="2">
        <v>45527.690365752314</v>
      </c>
      <c r="F994" s="1" t="s">
        <v>3021</v>
      </c>
      <c r="G994" s="1" t="s">
        <v>5952</v>
      </c>
      <c r="H994">
        <v>2024</v>
      </c>
      <c r="I994" s="1" t="s">
        <v>9461</v>
      </c>
      <c r="J994" s="1" t="s">
        <v>9462</v>
      </c>
    </row>
    <row r="995" spans="1:10" x14ac:dyDescent="0.3">
      <c r="A995" s="1" t="s">
        <v>1994</v>
      </c>
      <c r="B995" s="1" t="s">
        <v>8</v>
      </c>
      <c r="C995" s="2">
        <v>45533.897645810182</v>
      </c>
      <c r="D995" s="2">
        <v>45525.425856481481</v>
      </c>
      <c r="E995" s="2">
        <v>45527.690365358794</v>
      </c>
      <c r="F995" s="1" t="s">
        <v>3021</v>
      </c>
      <c r="G995" s="1" t="s">
        <v>5955</v>
      </c>
      <c r="H995">
        <v>2024</v>
      </c>
      <c r="I995" s="1" t="s">
        <v>9463</v>
      </c>
      <c r="J995" s="1" t="s">
        <v>9464</v>
      </c>
    </row>
    <row r="996" spans="1:10" x14ac:dyDescent="0.3">
      <c r="A996" s="1" t="s">
        <v>1996</v>
      </c>
      <c r="B996" s="1" t="s">
        <v>8</v>
      </c>
      <c r="C996" s="2">
        <v>45533.89765684028</v>
      </c>
      <c r="D996" s="2">
        <v>45525.425798611112</v>
      </c>
      <c r="E996" s="2">
        <v>45527.690365173614</v>
      </c>
      <c r="F996" s="1" t="s">
        <v>3021</v>
      </c>
      <c r="G996" s="1" t="s">
        <v>5958</v>
      </c>
      <c r="H996">
        <v>2024</v>
      </c>
      <c r="I996" s="1" t="s">
        <v>9465</v>
      </c>
      <c r="J996" s="1" t="s">
        <v>9466</v>
      </c>
    </row>
    <row r="997" spans="1:10" x14ac:dyDescent="0.3">
      <c r="A997" s="1" t="s">
        <v>1998</v>
      </c>
      <c r="B997" s="1" t="s">
        <v>8</v>
      </c>
      <c r="C997" s="2">
        <v>45533.897667384263</v>
      </c>
      <c r="D997" s="2">
        <v>45525.425902777781</v>
      </c>
      <c r="E997" s="2">
        <v>45527.69036552083</v>
      </c>
      <c r="F997" s="1" t="s">
        <v>3021</v>
      </c>
      <c r="G997" s="1" t="s">
        <v>5961</v>
      </c>
      <c r="H997">
        <v>2024</v>
      </c>
      <c r="I997" s="1" t="s">
        <v>9467</v>
      </c>
      <c r="J997" s="1" t="s">
        <v>9468</v>
      </c>
    </row>
    <row r="998" spans="1:10" x14ac:dyDescent="0.3">
      <c r="A998" s="1" t="s">
        <v>2000</v>
      </c>
      <c r="B998" s="1" t="s">
        <v>8</v>
      </c>
      <c r="C998" s="2">
        <v>45533.89768292824</v>
      </c>
      <c r="D998" s="2">
        <v>45525.425949074073</v>
      </c>
      <c r="E998" s="2">
        <v>45527.690365682873</v>
      </c>
      <c r="F998" s="1" t="s">
        <v>3021</v>
      </c>
      <c r="G998" s="1" t="s">
        <v>5964</v>
      </c>
      <c r="H998">
        <v>2023</v>
      </c>
      <c r="I998" s="1" t="s">
        <v>9469</v>
      </c>
      <c r="J998" s="1" t="s">
        <v>9470</v>
      </c>
    </row>
    <row r="999" spans="1:10" x14ac:dyDescent="0.3">
      <c r="A999" s="1" t="s">
        <v>2002</v>
      </c>
      <c r="B999" s="1" t="s">
        <v>8</v>
      </c>
      <c r="C999" s="2">
        <v>45533.897702083334</v>
      </c>
      <c r="D999" s="2">
        <v>45525.424976851849</v>
      </c>
      <c r="E999" s="2">
        <v>45527.690363773145</v>
      </c>
      <c r="F999" s="1" t="s">
        <v>3021</v>
      </c>
      <c r="G999" s="1" t="s">
        <v>5967</v>
      </c>
      <c r="H999">
        <v>2024</v>
      </c>
      <c r="I999" s="1" t="s">
        <v>9471</v>
      </c>
      <c r="J999" s="1" t="s">
        <v>9472</v>
      </c>
    </row>
    <row r="1000" spans="1:10" x14ac:dyDescent="0.3">
      <c r="A1000" s="1" t="s">
        <v>2004</v>
      </c>
      <c r="B1000" s="1" t="s">
        <v>8</v>
      </c>
      <c r="C1000" s="2">
        <v>45533.897729606484</v>
      </c>
      <c r="D1000" s="2">
        <v>45525.425034722219</v>
      </c>
      <c r="E1000" s="2">
        <v>45527.690363958332</v>
      </c>
      <c r="F1000" s="1" t="s">
        <v>3021</v>
      </c>
      <c r="G1000" s="1" t="s">
        <v>5970</v>
      </c>
      <c r="H1000">
        <v>2024</v>
      </c>
      <c r="I1000" s="1" t="s">
        <v>9473</v>
      </c>
      <c r="J1000" s="1" t="s">
        <v>9474</v>
      </c>
    </row>
    <row r="1001" spans="1:10" x14ac:dyDescent="0.3">
      <c r="A1001" s="1" t="s">
        <v>2006</v>
      </c>
      <c r="B1001" s="1" t="s">
        <v>8</v>
      </c>
      <c r="C1001" s="2">
        <v>45533.897741620371</v>
      </c>
      <c r="D1001" s="2">
        <v>45525.425081018519</v>
      </c>
      <c r="E1001" s="2">
        <v>45527.690364305556</v>
      </c>
      <c r="F1001" s="1" t="s">
        <v>3021</v>
      </c>
      <c r="G1001" s="1" t="s">
        <v>5973</v>
      </c>
      <c r="H1001">
        <v>2024</v>
      </c>
      <c r="I1001" s="1" t="s">
        <v>9475</v>
      </c>
      <c r="J1001" s="1" t="s">
        <v>9476</v>
      </c>
    </row>
    <row r="1002" spans="1:10" x14ac:dyDescent="0.3">
      <c r="A1002" s="1" t="s">
        <v>2008</v>
      </c>
      <c r="B1002" s="1" t="s">
        <v>8</v>
      </c>
      <c r="C1002" s="2">
        <v>45533.897754224534</v>
      </c>
      <c r="D1002" s="2">
        <v>45525.425127314818</v>
      </c>
      <c r="E1002" s="2">
        <v>45527.690364490743</v>
      </c>
      <c r="F1002" s="1" t="s">
        <v>3021</v>
      </c>
      <c r="G1002" s="1" t="s">
        <v>5975</v>
      </c>
      <c r="H1002">
        <v>2024</v>
      </c>
      <c r="I1002" s="1" t="s">
        <v>9477</v>
      </c>
      <c r="J1002" s="1" t="s">
        <v>9478</v>
      </c>
    </row>
    <row r="1003" spans="1:10" x14ac:dyDescent="0.3">
      <c r="A1003" s="1" t="s">
        <v>2010</v>
      </c>
      <c r="B1003" s="1" t="s">
        <v>8</v>
      </c>
      <c r="C1003" s="2">
        <v>45533.897766365742</v>
      </c>
      <c r="D1003" s="2">
        <v>45525.425173611111</v>
      </c>
      <c r="E1003" s="2">
        <v>45527.690364918984</v>
      </c>
      <c r="F1003" s="1" t="s">
        <v>3021</v>
      </c>
      <c r="G1003" s="1" t="s">
        <v>5978</v>
      </c>
      <c r="H1003">
        <v>2024</v>
      </c>
      <c r="I1003" s="1" t="s">
        <v>9479</v>
      </c>
      <c r="J1003" s="1" t="s">
        <v>9480</v>
      </c>
    </row>
    <row r="1004" spans="1:10" x14ac:dyDescent="0.3">
      <c r="A1004" s="1" t="s">
        <v>2012</v>
      </c>
      <c r="B1004" s="1" t="s">
        <v>8</v>
      </c>
      <c r="C1004" s="2">
        <v>45533.897782453707</v>
      </c>
      <c r="D1004" s="2">
        <v>45525.42523148148</v>
      </c>
      <c r="E1004" s="2">
        <v>45527.6903646875</v>
      </c>
      <c r="F1004" s="1" t="s">
        <v>3021</v>
      </c>
      <c r="G1004" s="1" t="s">
        <v>5981</v>
      </c>
      <c r="H1004">
        <v>2024</v>
      </c>
      <c r="I1004" s="1" t="s">
        <v>9481</v>
      </c>
      <c r="J1004" s="1" t="s">
        <v>9482</v>
      </c>
    </row>
    <row r="1005" spans="1:10" x14ac:dyDescent="0.3">
      <c r="A1005" s="1" t="s">
        <v>2014</v>
      </c>
      <c r="B1005" s="1" t="s">
        <v>8</v>
      </c>
      <c r="C1005" s="2">
        <v>45533.897812905096</v>
      </c>
      <c r="D1005" s="2">
        <v>45525.426006944443</v>
      </c>
      <c r="E1005" s="2">
        <v>45527.690366354167</v>
      </c>
      <c r="F1005" s="1" t="s">
        <v>3021</v>
      </c>
      <c r="G1005" s="1" t="s">
        <v>5984</v>
      </c>
      <c r="H1005">
        <v>2024</v>
      </c>
      <c r="I1005" s="1" t="s">
        <v>9483</v>
      </c>
      <c r="J1005" s="1" t="s">
        <v>9484</v>
      </c>
    </row>
    <row r="1006" spans="1:10" x14ac:dyDescent="0.3">
      <c r="A1006" s="1" t="s">
        <v>2016</v>
      </c>
      <c r="B1006" s="1" t="s">
        <v>8</v>
      </c>
      <c r="C1006" s="2">
        <v>45533.897858055556</v>
      </c>
      <c r="D1006" s="2">
        <v>45525.426053240742</v>
      </c>
      <c r="E1006" s="2">
        <v>45527.690366539355</v>
      </c>
      <c r="F1006" s="1" t="s">
        <v>3021</v>
      </c>
      <c r="G1006" s="1" t="s">
        <v>5987</v>
      </c>
      <c r="H1006">
        <v>2024</v>
      </c>
      <c r="I1006" s="1" t="s">
        <v>9485</v>
      </c>
      <c r="J1006" s="1" t="s">
        <v>9486</v>
      </c>
    </row>
    <row r="1007" spans="1:10" x14ac:dyDescent="0.3">
      <c r="A1007" s="1" t="s">
        <v>2018</v>
      </c>
      <c r="B1007" s="1" t="s">
        <v>8</v>
      </c>
      <c r="C1007" s="2">
        <v>45533.897884999998</v>
      </c>
      <c r="D1007" s="2">
        <v>45525.426099537035</v>
      </c>
      <c r="E1007" s="2">
        <v>45527.690366724535</v>
      </c>
      <c r="F1007" s="1" t="s">
        <v>3021</v>
      </c>
      <c r="G1007" s="1" t="s">
        <v>5990</v>
      </c>
      <c r="H1007">
        <v>2024</v>
      </c>
      <c r="I1007" s="1" t="s">
        <v>9487</v>
      </c>
      <c r="J1007" s="1" t="s">
        <v>9488</v>
      </c>
    </row>
    <row r="1008" spans="1:10" x14ac:dyDescent="0.3">
      <c r="A1008" s="1" t="s">
        <v>2020</v>
      </c>
      <c r="B1008" s="1" t="s">
        <v>8</v>
      </c>
      <c r="C1008" s="2">
        <v>45533.897894317131</v>
      </c>
      <c r="D1008" s="2">
        <v>45525.426145833335</v>
      </c>
      <c r="E1008" s="2">
        <v>45527.690366157411</v>
      </c>
      <c r="F1008" s="1" t="s">
        <v>3021</v>
      </c>
      <c r="G1008" s="1" t="s">
        <v>5993</v>
      </c>
      <c r="H1008">
        <v>2024</v>
      </c>
      <c r="I1008" s="1" t="s">
        <v>9489</v>
      </c>
      <c r="J1008" s="1" t="s">
        <v>9490</v>
      </c>
    </row>
    <row r="1009" spans="1:10" x14ac:dyDescent="0.3">
      <c r="A1009" s="1" t="s">
        <v>2022</v>
      </c>
      <c r="B1009" s="1" t="s">
        <v>8</v>
      </c>
      <c r="C1009" s="2">
        <v>45533.897938958333</v>
      </c>
      <c r="D1009" s="2">
        <v>45525.426215277781</v>
      </c>
      <c r="E1009" s="2">
        <v>45527.690366284725</v>
      </c>
      <c r="F1009" s="1" t="s">
        <v>3021</v>
      </c>
      <c r="G1009" s="1" t="s">
        <v>5996</v>
      </c>
      <c r="H1009">
        <v>2024</v>
      </c>
      <c r="I1009" s="1" t="s">
        <v>9491</v>
      </c>
      <c r="J1009" s="1" t="s">
        <v>9492</v>
      </c>
    </row>
    <row r="1010" spans="1:10" x14ac:dyDescent="0.3">
      <c r="A1010" s="1" t="s">
        <v>2024</v>
      </c>
      <c r="B1010" s="1" t="s">
        <v>8</v>
      </c>
      <c r="C1010" s="2">
        <v>45533.897963240743</v>
      </c>
      <c r="D1010" s="2">
        <v>45525.426261574074</v>
      </c>
      <c r="E1010" s="2">
        <v>45527.69036724537</v>
      </c>
      <c r="F1010" s="1" t="s">
        <v>3021</v>
      </c>
      <c r="G1010" s="1" t="s">
        <v>5999</v>
      </c>
      <c r="H1010">
        <v>2024</v>
      </c>
      <c r="I1010" s="1" t="s">
        <v>9493</v>
      </c>
      <c r="J1010" s="1" t="s">
        <v>9494</v>
      </c>
    </row>
    <row r="1011" spans="1:10" x14ac:dyDescent="0.3">
      <c r="A1011" s="1" t="s">
        <v>2026</v>
      </c>
      <c r="B1011" s="1" t="s">
        <v>8</v>
      </c>
      <c r="C1011" s="2">
        <v>45533.898002974536</v>
      </c>
      <c r="D1011" s="2">
        <v>45525.426307870373</v>
      </c>
      <c r="E1011" s="2">
        <v>45527.690367499999</v>
      </c>
      <c r="F1011" s="1" t="s">
        <v>3021</v>
      </c>
      <c r="G1011" s="1" t="s">
        <v>6002</v>
      </c>
      <c r="H1011">
        <v>2024</v>
      </c>
      <c r="I1011" s="1" t="s">
        <v>9495</v>
      </c>
      <c r="J1011" s="1" t="s">
        <v>9496</v>
      </c>
    </row>
    <row r="1012" spans="1:10" x14ac:dyDescent="0.3">
      <c r="A1012" s="1" t="s">
        <v>2028</v>
      </c>
      <c r="B1012" s="1" t="s">
        <v>8</v>
      </c>
      <c r="C1012" s="2">
        <v>45533.898020381945</v>
      </c>
      <c r="D1012" s="2">
        <v>45525.426354166666</v>
      </c>
      <c r="E1012" s="2">
        <v>45527.690366875002</v>
      </c>
      <c r="F1012" s="1" t="s">
        <v>3021</v>
      </c>
      <c r="G1012" s="1" t="s">
        <v>6005</v>
      </c>
      <c r="H1012">
        <v>2024</v>
      </c>
      <c r="I1012" s="1" t="s">
        <v>9497</v>
      </c>
      <c r="J1012" s="1" t="s">
        <v>9498</v>
      </c>
    </row>
    <row r="1013" spans="1:10" x14ac:dyDescent="0.3">
      <c r="A1013" s="1" t="s">
        <v>2030</v>
      </c>
      <c r="B1013" s="1" t="s">
        <v>8</v>
      </c>
      <c r="C1013" s="2">
        <v>45533.898040023145</v>
      </c>
      <c r="D1013" s="2">
        <v>45525.426412037035</v>
      </c>
      <c r="E1013" s="2">
        <v>45527.690367013885</v>
      </c>
      <c r="F1013" s="1" t="s">
        <v>3021</v>
      </c>
      <c r="G1013" s="1" t="s">
        <v>6008</v>
      </c>
      <c r="H1013">
        <v>2024</v>
      </c>
      <c r="I1013" s="1" t="s">
        <v>9499</v>
      </c>
      <c r="J1013" s="1" t="s">
        <v>9500</v>
      </c>
    </row>
    <row r="1014" spans="1:10" x14ac:dyDescent="0.3">
      <c r="A1014" s="1" t="s">
        <v>2032</v>
      </c>
      <c r="B1014" s="1" t="s">
        <v>8</v>
      </c>
      <c r="C1014" s="2">
        <v>45533.89807653935</v>
      </c>
      <c r="D1014" s="2">
        <v>45525.426458333335</v>
      </c>
      <c r="E1014" s="2">
        <v>45527.690367175928</v>
      </c>
      <c r="F1014" s="1" t="s">
        <v>3021</v>
      </c>
      <c r="G1014" s="1" t="s">
        <v>6011</v>
      </c>
      <c r="H1014">
        <v>2024</v>
      </c>
      <c r="I1014" s="1" t="s">
        <v>9501</v>
      </c>
      <c r="J1014" s="1" t="s">
        <v>9502</v>
      </c>
    </row>
    <row r="1015" spans="1:10" x14ac:dyDescent="0.3">
      <c r="A1015" s="1" t="s">
        <v>2034</v>
      </c>
      <c r="B1015" s="1" t="s">
        <v>8</v>
      </c>
      <c r="C1015" s="2">
        <v>45533.898118414349</v>
      </c>
      <c r="D1015" s="2">
        <v>45525.426504629628</v>
      </c>
      <c r="E1015" s="2">
        <v>45527.690367418982</v>
      </c>
      <c r="F1015" s="1" t="s">
        <v>3021</v>
      </c>
      <c r="G1015" s="1" t="s">
        <v>6014</v>
      </c>
      <c r="H1015">
        <v>2024</v>
      </c>
      <c r="I1015" s="1" t="s">
        <v>9503</v>
      </c>
      <c r="J1015" s="1" t="s">
        <v>9504</v>
      </c>
    </row>
    <row r="1016" spans="1:10" x14ac:dyDescent="0.3">
      <c r="A1016" s="1" t="s">
        <v>2036</v>
      </c>
      <c r="B1016" s="1" t="s">
        <v>8</v>
      </c>
      <c r="C1016" s="2">
        <v>45533.89814002315</v>
      </c>
      <c r="D1016" s="2">
        <v>45525.426550925928</v>
      </c>
      <c r="E1016" s="2">
        <v>45527.690367812502</v>
      </c>
      <c r="F1016" s="1" t="s">
        <v>3021</v>
      </c>
      <c r="G1016" s="1" t="s">
        <v>6017</v>
      </c>
      <c r="H1016">
        <v>2024</v>
      </c>
      <c r="I1016" s="1" t="s">
        <v>9505</v>
      </c>
      <c r="J1016" s="1" t="s">
        <v>9506</v>
      </c>
    </row>
    <row r="1017" spans="1:10" x14ac:dyDescent="0.3">
      <c r="A1017" s="1" t="s">
        <v>2038</v>
      </c>
      <c r="B1017" s="1" t="s">
        <v>8</v>
      </c>
      <c r="C1017" s="2">
        <v>45533.898166701387</v>
      </c>
      <c r="D1017" s="2">
        <v>45525.427060185182</v>
      </c>
      <c r="E1017" s="2">
        <v>45527.690367986113</v>
      </c>
      <c r="F1017" s="1" t="s">
        <v>3021</v>
      </c>
      <c r="G1017" s="1" t="s">
        <v>6020</v>
      </c>
      <c r="H1017">
        <v>2024</v>
      </c>
      <c r="I1017" s="1" t="s">
        <v>9507</v>
      </c>
      <c r="J1017" s="1" t="s">
        <v>9508</v>
      </c>
    </row>
    <row r="1018" spans="1:10" x14ac:dyDescent="0.3">
      <c r="A1018" s="1" t="s">
        <v>2040</v>
      </c>
      <c r="B1018" s="1" t="s">
        <v>8</v>
      </c>
      <c r="C1018" s="2">
        <v>45533.898202870369</v>
      </c>
      <c r="D1018" s="2">
        <v>45525.42659722222</v>
      </c>
      <c r="E1018" s="2">
        <v>45527.690367719908</v>
      </c>
      <c r="F1018" s="1" t="s">
        <v>3021</v>
      </c>
      <c r="G1018" s="1" t="s">
        <v>6023</v>
      </c>
      <c r="H1018">
        <v>2024</v>
      </c>
      <c r="I1018" s="1" t="s">
        <v>9509</v>
      </c>
      <c r="J1018" s="1" t="s">
        <v>9510</v>
      </c>
    </row>
    <row r="1019" spans="1:10" x14ac:dyDescent="0.3">
      <c r="A1019" s="1" t="s">
        <v>2042</v>
      </c>
      <c r="B1019" s="1" t="s">
        <v>8</v>
      </c>
      <c r="C1019" s="2">
        <v>45533.898231342595</v>
      </c>
      <c r="D1019" s="2">
        <v>45525.427106481482</v>
      </c>
      <c r="E1019" s="2">
        <v>45527.690368124997</v>
      </c>
      <c r="F1019" s="1" t="s">
        <v>3021</v>
      </c>
      <c r="G1019" s="1" t="s">
        <v>6026</v>
      </c>
      <c r="H1019">
        <v>2024</v>
      </c>
      <c r="I1019" s="1" t="s">
        <v>9511</v>
      </c>
      <c r="J1019" s="1" t="s">
        <v>9512</v>
      </c>
    </row>
    <row r="1020" spans="1:10" x14ac:dyDescent="0.3">
      <c r="A1020" s="1" t="s">
        <v>2044</v>
      </c>
      <c r="B1020" s="1" t="s">
        <v>8</v>
      </c>
      <c r="C1020" s="2">
        <v>45533.898254039355</v>
      </c>
      <c r="D1020" s="2">
        <v>45525.427152777775</v>
      </c>
      <c r="E1020" s="2">
        <v>45527.690368263888</v>
      </c>
      <c r="F1020" s="1" t="s">
        <v>3021</v>
      </c>
      <c r="G1020" s="1" t="s">
        <v>6029</v>
      </c>
      <c r="H1020">
        <v>2024</v>
      </c>
      <c r="I1020" s="1" t="s">
        <v>9513</v>
      </c>
      <c r="J1020" s="1" t="s">
        <v>9514</v>
      </c>
    </row>
    <row r="1021" spans="1:10" x14ac:dyDescent="0.3">
      <c r="A1021" s="1" t="s">
        <v>2046</v>
      </c>
      <c r="B1021" s="1" t="s">
        <v>8</v>
      </c>
      <c r="C1021" s="2">
        <v>45533.898360671294</v>
      </c>
      <c r="D1021" s="2">
        <v>45525.427303240744</v>
      </c>
      <c r="E1021" s="2">
        <v>45527.690369456017</v>
      </c>
      <c r="F1021" s="1" t="s">
        <v>3021</v>
      </c>
      <c r="G1021" s="1" t="s">
        <v>6032</v>
      </c>
      <c r="H1021">
        <v>2024</v>
      </c>
      <c r="I1021" s="1" t="s">
        <v>9515</v>
      </c>
      <c r="J1021" s="1" t="s">
        <v>9516</v>
      </c>
    </row>
    <row r="1022" spans="1:10" x14ac:dyDescent="0.3">
      <c r="A1022" s="1" t="s">
        <v>2048</v>
      </c>
      <c r="B1022" s="1" t="s">
        <v>8</v>
      </c>
      <c r="C1022" s="2">
        <v>45533.898378819445</v>
      </c>
      <c r="D1022" s="2">
        <v>45525.427210648151</v>
      </c>
      <c r="E1022" s="2">
        <v>45527.690369212964</v>
      </c>
      <c r="F1022" s="1" t="s">
        <v>3021</v>
      </c>
      <c r="G1022" s="1" t="s">
        <v>6035</v>
      </c>
      <c r="H1022">
        <v>2024</v>
      </c>
      <c r="I1022" s="1" t="s">
        <v>9517</v>
      </c>
      <c r="J1022" s="1" t="s">
        <v>9518</v>
      </c>
    </row>
    <row r="1023" spans="1:10" x14ac:dyDescent="0.3">
      <c r="A1023" s="1" t="s">
        <v>2050</v>
      </c>
      <c r="B1023" s="1" t="s">
        <v>8</v>
      </c>
      <c r="C1023" s="2">
        <v>45533.898421909726</v>
      </c>
      <c r="D1023" s="2">
        <v>45525.427245370367</v>
      </c>
      <c r="E1023" s="2">
        <v>45527.690368564814</v>
      </c>
      <c r="F1023" s="1" t="s">
        <v>3021</v>
      </c>
      <c r="G1023" s="1" t="s">
        <v>6038</v>
      </c>
      <c r="H1023">
        <v>2024</v>
      </c>
      <c r="I1023" s="1" t="s">
        <v>9519</v>
      </c>
      <c r="J1023" s="1" t="s">
        <v>9520</v>
      </c>
    </row>
    <row r="1024" spans="1:10" x14ac:dyDescent="0.3">
      <c r="A1024" s="1" t="s">
        <v>2052</v>
      </c>
      <c r="B1024" s="1" t="s">
        <v>8</v>
      </c>
      <c r="C1024" s="2">
        <v>45533.898440937497</v>
      </c>
      <c r="D1024" s="2">
        <v>45525.427349537036</v>
      </c>
      <c r="E1024" s="2">
        <v>45527.690369780095</v>
      </c>
      <c r="F1024" s="1" t="s">
        <v>3021</v>
      </c>
      <c r="G1024" s="1" t="s">
        <v>6041</v>
      </c>
      <c r="H1024">
        <v>2024</v>
      </c>
      <c r="I1024" s="1" t="s">
        <v>9521</v>
      </c>
      <c r="J1024" s="1" t="s">
        <v>9522</v>
      </c>
    </row>
    <row r="1025" spans="1:10" x14ac:dyDescent="0.3">
      <c r="A1025" s="1" t="s">
        <v>2054</v>
      </c>
      <c r="B1025" s="1" t="s">
        <v>8</v>
      </c>
      <c r="C1025" s="2">
        <v>45533.898478680552</v>
      </c>
      <c r="D1025" s="2">
        <v>45525.427453703705</v>
      </c>
      <c r="E1025" s="2">
        <v>45527.690370150463</v>
      </c>
      <c r="F1025" s="1" t="s">
        <v>3021</v>
      </c>
      <c r="G1025" s="1" t="s">
        <v>6044</v>
      </c>
      <c r="H1025">
        <v>2024</v>
      </c>
      <c r="I1025" s="1" t="s">
        <v>9523</v>
      </c>
      <c r="J1025" s="1" t="s">
        <v>9524</v>
      </c>
    </row>
    <row r="1026" spans="1:10" x14ac:dyDescent="0.3">
      <c r="A1026" s="1" t="s">
        <v>2056</v>
      </c>
      <c r="B1026" s="1" t="s">
        <v>8</v>
      </c>
      <c r="C1026" s="2">
        <v>45533.898518009257</v>
      </c>
      <c r="D1026" s="2">
        <v>45525.427523148152</v>
      </c>
      <c r="E1026" s="2">
        <v>45527.690369548611</v>
      </c>
      <c r="F1026" s="1" t="s">
        <v>3021</v>
      </c>
      <c r="G1026" s="1" t="s">
        <v>6047</v>
      </c>
      <c r="H1026">
        <v>2024</v>
      </c>
      <c r="I1026" s="1" t="s">
        <v>9525</v>
      </c>
      <c r="J1026" s="1" t="s">
        <v>9526</v>
      </c>
    </row>
    <row r="1027" spans="1:10" x14ac:dyDescent="0.3">
      <c r="A1027" s="1" t="s">
        <v>2058</v>
      </c>
      <c r="B1027" s="1" t="s">
        <v>8</v>
      </c>
      <c r="C1027" s="2">
        <v>45533.898537581015</v>
      </c>
      <c r="D1027" s="2">
        <v>45525.427395833336</v>
      </c>
      <c r="E1027" s="2">
        <v>45527.690369131946</v>
      </c>
      <c r="F1027" s="1" t="s">
        <v>3021</v>
      </c>
      <c r="G1027" s="1" t="s">
        <v>6050</v>
      </c>
      <c r="H1027">
        <v>2024</v>
      </c>
      <c r="I1027" s="1" t="s">
        <v>9527</v>
      </c>
      <c r="J1027" s="1" t="s">
        <v>9528</v>
      </c>
    </row>
    <row r="1028" spans="1:10" x14ac:dyDescent="0.3">
      <c r="A1028" s="1" t="s">
        <v>2060</v>
      </c>
      <c r="B1028" s="1" t="s">
        <v>8</v>
      </c>
      <c r="C1028" s="2">
        <v>45533.898567083335</v>
      </c>
      <c r="D1028" s="2">
        <v>45525.427569444444</v>
      </c>
      <c r="E1028" s="2">
        <v>45527.690369849537</v>
      </c>
      <c r="F1028" s="1" t="s">
        <v>3021</v>
      </c>
      <c r="G1028" s="1" t="s">
        <v>6053</v>
      </c>
      <c r="H1028">
        <v>2024</v>
      </c>
      <c r="I1028" s="1" t="s">
        <v>9529</v>
      </c>
      <c r="J1028" s="1" t="s">
        <v>9530</v>
      </c>
    </row>
    <row r="1029" spans="1:10" x14ac:dyDescent="0.3">
      <c r="A1029" s="1" t="s">
        <v>2062</v>
      </c>
      <c r="B1029" s="1" t="s">
        <v>8</v>
      </c>
      <c r="C1029" s="2">
        <v>45533.898592881946</v>
      </c>
      <c r="D1029" s="2">
        <v>45525.427615740744</v>
      </c>
      <c r="E1029" s="2">
        <v>45527.690369988428</v>
      </c>
      <c r="F1029" s="1" t="s">
        <v>3021</v>
      </c>
      <c r="G1029" s="1" t="s">
        <v>6056</v>
      </c>
      <c r="H1029">
        <v>2024</v>
      </c>
      <c r="I1029" s="1" t="s">
        <v>9531</v>
      </c>
      <c r="J1029" s="1" t="s">
        <v>9532</v>
      </c>
    </row>
    <row r="1030" spans="1:10" x14ac:dyDescent="0.3">
      <c r="A1030" s="1" t="s">
        <v>2064</v>
      </c>
      <c r="B1030" s="1" t="s">
        <v>8</v>
      </c>
      <c r="C1030" s="2">
        <v>45533.89861895833</v>
      </c>
      <c r="D1030" s="2">
        <v>45525.427662037036</v>
      </c>
      <c r="E1030" s="2">
        <v>45527.690370370372</v>
      </c>
      <c r="F1030" s="1" t="s">
        <v>3021</v>
      </c>
      <c r="G1030" s="1" t="s">
        <v>6059</v>
      </c>
      <c r="H1030">
        <v>2024</v>
      </c>
      <c r="I1030" s="1" t="s">
        <v>9533</v>
      </c>
      <c r="J1030" s="1" t="s">
        <v>9534</v>
      </c>
    </row>
    <row r="1031" spans="1:10" x14ac:dyDescent="0.3">
      <c r="A1031" s="1" t="s">
        <v>2066</v>
      </c>
      <c r="B1031" s="1" t="s">
        <v>8</v>
      </c>
      <c r="C1031" s="2">
        <v>45533.898645671296</v>
      </c>
      <c r="D1031" s="2">
        <v>45525.427708333336</v>
      </c>
      <c r="E1031" s="2">
        <v>45527.690370300923</v>
      </c>
      <c r="F1031" s="1" t="s">
        <v>3021</v>
      </c>
      <c r="G1031" s="1" t="s">
        <v>6062</v>
      </c>
      <c r="H1031">
        <v>2024</v>
      </c>
      <c r="I1031" s="1" t="s">
        <v>9535</v>
      </c>
      <c r="J1031" s="1" t="s">
        <v>9536</v>
      </c>
    </row>
    <row r="1032" spans="1:10" x14ac:dyDescent="0.3">
      <c r="A1032" s="1" t="s">
        <v>2068</v>
      </c>
      <c r="B1032" s="1" t="s">
        <v>8</v>
      </c>
      <c r="C1032" s="2">
        <v>45533.898668472226</v>
      </c>
      <c r="D1032" s="2">
        <v>45525.42863425926</v>
      </c>
      <c r="E1032" s="2">
        <v>45527.690370601849</v>
      </c>
      <c r="F1032" s="1" t="s">
        <v>3021</v>
      </c>
      <c r="G1032" s="1" t="s">
        <v>6065</v>
      </c>
      <c r="H1032">
        <v>2024</v>
      </c>
      <c r="I1032" s="1" t="s">
        <v>9537</v>
      </c>
      <c r="J1032" s="1" t="s">
        <v>9538</v>
      </c>
    </row>
    <row r="1033" spans="1:10" x14ac:dyDescent="0.3">
      <c r="A1033" s="1" t="s">
        <v>2070</v>
      </c>
      <c r="B1033" s="1" t="s">
        <v>8</v>
      </c>
      <c r="C1033" s="2">
        <v>45533.898686782406</v>
      </c>
      <c r="D1033" s="2">
        <v>45525.428576388891</v>
      </c>
      <c r="E1033" s="2">
        <v>45527.690370995369</v>
      </c>
      <c r="F1033" s="1" t="s">
        <v>3021</v>
      </c>
      <c r="G1033" s="1" t="s">
        <v>6068</v>
      </c>
      <c r="H1033">
        <v>2024</v>
      </c>
      <c r="I1033" s="1" t="s">
        <v>9539</v>
      </c>
      <c r="J1033" s="1" t="s">
        <v>9540</v>
      </c>
    </row>
    <row r="1034" spans="1:10" x14ac:dyDescent="0.3">
      <c r="A1034" s="1" t="s">
        <v>2072</v>
      </c>
      <c r="B1034" s="1" t="s">
        <v>8</v>
      </c>
      <c r="C1034" s="2">
        <v>45533.898794386572</v>
      </c>
      <c r="D1034" s="2">
        <v>45525.42869212963</v>
      </c>
      <c r="E1034" s="2">
        <v>45527.69037152778</v>
      </c>
      <c r="F1034" s="1" t="s">
        <v>3021</v>
      </c>
      <c r="G1034" s="1" t="s">
        <v>6071</v>
      </c>
      <c r="H1034">
        <v>2024</v>
      </c>
      <c r="I1034" s="1" t="s">
        <v>9541</v>
      </c>
      <c r="J1034" s="1" t="s">
        <v>9542</v>
      </c>
    </row>
    <row r="1035" spans="1:10" x14ac:dyDescent="0.3">
      <c r="A1035" s="1" t="s">
        <v>2074</v>
      </c>
      <c r="B1035" s="1" t="s">
        <v>8</v>
      </c>
      <c r="C1035" s="2">
        <v>45533.898830196762</v>
      </c>
      <c r="D1035" s="2">
        <v>45525.428784722222</v>
      </c>
      <c r="E1035" s="2">
        <v>45527.690371087963</v>
      </c>
      <c r="F1035" s="1" t="s">
        <v>3021</v>
      </c>
      <c r="G1035" s="1" t="s">
        <v>6074</v>
      </c>
      <c r="H1035">
        <v>2024</v>
      </c>
      <c r="I1035" s="1" t="s">
        <v>9543</v>
      </c>
      <c r="J1035" s="1" t="s">
        <v>9544</v>
      </c>
    </row>
    <row r="1036" spans="1:10" x14ac:dyDescent="0.3">
      <c r="A1036" s="1" t="s">
        <v>2076</v>
      </c>
      <c r="B1036" s="1" t="s">
        <v>8</v>
      </c>
      <c r="C1036" s="2">
        <v>45533.898867083335</v>
      </c>
      <c r="D1036" s="2">
        <v>45525.428738425922</v>
      </c>
      <c r="E1036" s="2">
        <v>45527.690370856479</v>
      </c>
      <c r="F1036" s="1" t="s">
        <v>3021</v>
      </c>
      <c r="G1036" s="1" t="s">
        <v>6077</v>
      </c>
      <c r="H1036">
        <v>2024</v>
      </c>
      <c r="I1036" s="1" t="s">
        <v>9545</v>
      </c>
      <c r="J1036" s="1" t="s">
        <v>9546</v>
      </c>
    </row>
    <row r="1037" spans="1:10" x14ac:dyDescent="0.3">
      <c r="A1037" s="1" t="s">
        <v>2078</v>
      </c>
      <c r="B1037" s="1" t="s">
        <v>8</v>
      </c>
      <c r="C1037" s="2">
        <v>45533.898890636578</v>
      </c>
      <c r="D1037" s="2">
        <v>45525.428842592592</v>
      </c>
      <c r="E1037" s="2">
        <v>45527.690371226854</v>
      </c>
      <c r="F1037" s="1" t="s">
        <v>3021</v>
      </c>
      <c r="G1037" s="1" t="s">
        <v>6080</v>
      </c>
      <c r="H1037">
        <v>2024</v>
      </c>
      <c r="I1037" s="1" t="s">
        <v>9547</v>
      </c>
      <c r="J1037" s="1" t="s">
        <v>9548</v>
      </c>
    </row>
    <row r="1038" spans="1:10" x14ac:dyDescent="0.3">
      <c r="A1038" s="1" t="s">
        <v>2080</v>
      </c>
      <c r="B1038" s="1" t="s">
        <v>8</v>
      </c>
      <c r="C1038" s="2">
        <v>45533.898922187502</v>
      </c>
      <c r="D1038" s="2">
        <v>45525.428888888891</v>
      </c>
      <c r="E1038" s="2">
        <v>45527.690371365738</v>
      </c>
      <c r="F1038" s="1" t="s">
        <v>3021</v>
      </c>
      <c r="G1038" s="1" t="s">
        <v>6083</v>
      </c>
      <c r="H1038">
        <v>2023</v>
      </c>
      <c r="I1038" s="1" t="s">
        <v>9549</v>
      </c>
      <c r="J1038" s="1" t="s">
        <v>9550</v>
      </c>
    </row>
    <row r="1039" spans="1:10" x14ac:dyDescent="0.3">
      <c r="A1039" s="1" t="s">
        <v>2082</v>
      </c>
      <c r="B1039" s="1" t="s">
        <v>8</v>
      </c>
      <c r="C1039" s="2">
        <v>45533.898928622686</v>
      </c>
      <c r="D1039" s="2">
        <v>45525.428981481484</v>
      </c>
      <c r="E1039" s="2">
        <v>45527.690371689816</v>
      </c>
      <c r="F1039" s="1" t="s">
        <v>3021</v>
      </c>
      <c r="G1039" s="1" t="s">
        <v>6086</v>
      </c>
      <c r="H1039">
        <v>2024</v>
      </c>
      <c r="I1039" s="1" t="s">
        <v>9551</v>
      </c>
      <c r="J1039" s="1" t="s">
        <v>9552</v>
      </c>
    </row>
    <row r="1040" spans="1:10" x14ac:dyDescent="0.3">
      <c r="A1040" s="1" t="s">
        <v>2084</v>
      </c>
      <c r="B1040" s="1" t="s">
        <v>8</v>
      </c>
      <c r="C1040" s="2">
        <v>45533.898947141206</v>
      </c>
      <c r="D1040" s="2">
        <v>45525.428935185184</v>
      </c>
      <c r="E1040" s="2">
        <v>45527.690372314813</v>
      </c>
      <c r="F1040" s="1" t="s">
        <v>3021</v>
      </c>
      <c r="G1040" s="1" t="s">
        <v>6089</v>
      </c>
      <c r="H1040">
        <v>2024</v>
      </c>
      <c r="I1040" s="1" t="s">
        <v>9553</v>
      </c>
      <c r="J1040" s="1" t="s">
        <v>9554</v>
      </c>
    </row>
    <row r="1041" spans="1:10" x14ac:dyDescent="0.3">
      <c r="A1041" s="1" t="s">
        <v>2086</v>
      </c>
      <c r="B1041" s="1" t="s">
        <v>8</v>
      </c>
      <c r="C1041" s="2">
        <v>45533.898975636577</v>
      </c>
      <c r="D1041" s="2">
        <v>45525.429027777776</v>
      </c>
      <c r="E1041" s="2">
        <v>45527.690372847224</v>
      </c>
      <c r="F1041" s="1" t="s">
        <v>3021</v>
      </c>
      <c r="G1041" s="1" t="s">
        <v>6092</v>
      </c>
      <c r="H1041">
        <v>2024</v>
      </c>
      <c r="I1041" s="1" t="s">
        <v>9555</v>
      </c>
      <c r="J1041" s="1" t="s">
        <v>9556</v>
      </c>
    </row>
    <row r="1042" spans="1:10" x14ac:dyDescent="0.3">
      <c r="A1042" s="1" t="s">
        <v>2088</v>
      </c>
      <c r="B1042" s="1" t="s">
        <v>8</v>
      </c>
      <c r="C1042" s="2">
        <v>45533.899018472221</v>
      </c>
      <c r="D1042" s="2">
        <v>45525.429085648146</v>
      </c>
      <c r="E1042" s="2">
        <v>45527.690372037039</v>
      </c>
      <c r="F1042" s="1" t="s">
        <v>3021</v>
      </c>
      <c r="G1042" s="1" t="s">
        <v>6095</v>
      </c>
      <c r="H1042">
        <v>2024</v>
      </c>
      <c r="I1042" s="1" t="s">
        <v>9557</v>
      </c>
      <c r="J1042" s="1" t="s">
        <v>9558</v>
      </c>
    </row>
    <row r="1043" spans="1:10" x14ac:dyDescent="0.3">
      <c r="A1043" s="1" t="s">
        <v>2090</v>
      </c>
      <c r="B1043" s="1" t="s">
        <v>8</v>
      </c>
      <c r="C1043" s="2">
        <v>45533.899055740738</v>
      </c>
      <c r="D1043" s="2">
        <v>45525.429131944446</v>
      </c>
      <c r="E1043" s="2">
        <v>45527.69037246528</v>
      </c>
      <c r="F1043" s="1" t="s">
        <v>3021</v>
      </c>
      <c r="G1043" s="1" t="s">
        <v>6098</v>
      </c>
      <c r="H1043">
        <v>2023</v>
      </c>
      <c r="I1043" s="1" t="s">
        <v>9559</v>
      </c>
      <c r="J1043" s="1" t="s">
        <v>9560</v>
      </c>
    </row>
    <row r="1044" spans="1:10" x14ac:dyDescent="0.3">
      <c r="A1044" s="1" t="s">
        <v>2092</v>
      </c>
      <c r="B1044" s="1" t="s">
        <v>8</v>
      </c>
      <c r="C1044" s="2">
        <v>45533.899103819444</v>
      </c>
      <c r="D1044" s="2">
        <v>45525.429178240738</v>
      </c>
      <c r="E1044" s="2">
        <v>45527.690372673613</v>
      </c>
      <c r="F1044" s="1" t="s">
        <v>3021</v>
      </c>
      <c r="G1044" s="1" t="s">
        <v>6101</v>
      </c>
      <c r="H1044">
        <v>2023</v>
      </c>
      <c r="I1044" s="1" t="s">
        <v>9561</v>
      </c>
      <c r="J1044" s="1" t="s">
        <v>9562</v>
      </c>
    </row>
    <row r="1045" spans="1:10" x14ac:dyDescent="0.3">
      <c r="A1045" s="1" t="s">
        <v>2094</v>
      </c>
      <c r="B1045" s="1" t="s">
        <v>8</v>
      </c>
      <c r="C1045" s="2">
        <v>45533.899139942128</v>
      </c>
      <c r="D1045" s="2">
        <v>45525.429236111115</v>
      </c>
      <c r="E1045" s="2">
        <v>45527.690373425925</v>
      </c>
      <c r="F1045" s="1" t="s">
        <v>3021</v>
      </c>
      <c r="G1045" s="1" t="s">
        <v>6104</v>
      </c>
      <c r="H1045">
        <v>2024</v>
      </c>
      <c r="I1045" s="1" t="s">
        <v>9563</v>
      </c>
      <c r="J1045" s="1" t="s">
        <v>9564</v>
      </c>
    </row>
    <row r="1046" spans="1:10" x14ac:dyDescent="0.3">
      <c r="A1046" s="1" t="s">
        <v>2096</v>
      </c>
      <c r="B1046" s="1" t="s">
        <v>8</v>
      </c>
      <c r="C1046" s="2">
        <v>45533.899170196761</v>
      </c>
      <c r="D1046" s="2">
        <v>45525.429282407407</v>
      </c>
      <c r="E1046" s="2">
        <v>45527.690373611113</v>
      </c>
      <c r="F1046" s="1" t="s">
        <v>3021</v>
      </c>
      <c r="G1046" s="1" t="s">
        <v>6107</v>
      </c>
      <c r="H1046">
        <v>2024</v>
      </c>
      <c r="I1046" s="1" t="s">
        <v>9565</v>
      </c>
      <c r="J1046" s="1" t="s">
        <v>9566</v>
      </c>
    </row>
    <row r="1047" spans="1:10" x14ac:dyDescent="0.3">
      <c r="A1047" s="1" t="s">
        <v>2098</v>
      </c>
      <c r="B1047" s="1" t="s">
        <v>8</v>
      </c>
      <c r="C1047" s="2">
        <v>45533.899218726852</v>
      </c>
      <c r="D1047" s="2">
        <v>45525.429328703707</v>
      </c>
      <c r="E1047" s="2">
        <v>45527.690373912039</v>
      </c>
      <c r="F1047" s="1" t="s">
        <v>3021</v>
      </c>
      <c r="G1047" s="1" t="s">
        <v>6110</v>
      </c>
      <c r="H1047">
        <v>2024</v>
      </c>
      <c r="I1047" s="1" t="s">
        <v>9567</v>
      </c>
      <c r="J1047" s="1" t="s">
        <v>9568</v>
      </c>
    </row>
    <row r="1048" spans="1:10" x14ac:dyDescent="0.3">
      <c r="A1048" s="1" t="s">
        <v>2100</v>
      </c>
      <c r="B1048" s="1" t="s">
        <v>8</v>
      </c>
      <c r="C1048" s="2">
        <v>45533.899247222223</v>
      </c>
      <c r="D1048" s="2">
        <v>45525.429375</v>
      </c>
      <c r="E1048" s="2">
        <v>45527.690374467595</v>
      </c>
      <c r="F1048" s="1" t="s">
        <v>3021</v>
      </c>
      <c r="G1048" s="1" t="s">
        <v>6113</v>
      </c>
      <c r="H1048">
        <v>2024</v>
      </c>
      <c r="I1048" s="1" t="s">
        <v>9569</v>
      </c>
      <c r="J1048" s="1" t="s">
        <v>9570</v>
      </c>
    </row>
    <row r="1049" spans="1:10" x14ac:dyDescent="0.3">
      <c r="A1049" s="1" t="s">
        <v>2102</v>
      </c>
      <c r="B1049" s="1" t="s">
        <v>8</v>
      </c>
      <c r="C1049" s="2">
        <v>45533.89929710648</v>
      </c>
      <c r="D1049" s="2">
        <v>45525.429444444446</v>
      </c>
      <c r="E1049" s="2">
        <v>45527.690373321762</v>
      </c>
      <c r="F1049" s="1" t="s">
        <v>3021</v>
      </c>
      <c r="G1049" s="1" t="s">
        <v>6116</v>
      </c>
      <c r="H1049">
        <v>2024</v>
      </c>
      <c r="I1049" s="1" t="s">
        <v>9571</v>
      </c>
      <c r="J1049" s="1" t="s">
        <v>9572</v>
      </c>
    </row>
    <row r="1050" spans="1:10" x14ac:dyDescent="0.3">
      <c r="A1050" s="1" t="s">
        <v>2104</v>
      </c>
      <c r="B1050" s="1" t="s">
        <v>8</v>
      </c>
      <c r="C1050" s="2">
        <v>45533.899488252318</v>
      </c>
      <c r="D1050" s="2">
        <v>45525.429479166669</v>
      </c>
      <c r="E1050" s="2">
        <v>45527.690373703706</v>
      </c>
      <c r="F1050" s="1" t="s">
        <v>3021</v>
      </c>
      <c r="G1050" s="1" t="s">
        <v>6119</v>
      </c>
      <c r="H1050">
        <v>2024</v>
      </c>
      <c r="I1050" s="1" t="s">
        <v>9573</v>
      </c>
      <c r="J1050" s="1" t="s">
        <v>9574</v>
      </c>
    </row>
    <row r="1051" spans="1:10" x14ac:dyDescent="0.3">
      <c r="A1051" s="1" t="s">
        <v>2106</v>
      </c>
      <c r="B1051" s="1" t="s">
        <v>8</v>
      </c>
      <c r="C1051" s="2">
        <v>45533.89950003472</v>
      </c>
      <c r="D1051" s="2">
        <v>45525.429618055554</v>
      </c>
      <c r="E1051" s="2">
        <v>45527.690374687503</v>
      </c>
      <c r="F1051" s="1" t="s">
        <v>3021</v>
      </c>
      <c r="G1051" s="1" t="s">
        <v>6122</v>
      </c>
      <c r="H1051">
        <v>2024</v>
      </c>
      <c r="I1051" s="1" t="s">
        <v>9575</v>
      </c>
      <c r="J1051" s="1" t="s">
        <v>9576</v>
      </c>
    </row>
    <row r="1052" spans="1:10" x14ac:dyDescent="0.3">
      <c r="A1052" s="1" t="s">
        <v>2108</v>
      </c>
      <c r="B1052" s="1" t="s">
        <v>8</v>
      </c>
      <c r="C1052" s="2">
        <v>45533.899529062503</v>
      </c>
      <c r="D1052" s="2">
        <v>45525.429664351854</v>
      </c>
      <c r="E1052" s="2">
        <v>45527.690374745369</v>
      </c>
      <c r="F1052" s="1" t="s">
        <v>3021</v>
      </c>
      <c r="G1052" s="1" t="s">
        <v>6125</v>
      </c>
      <c r="H1052">
        <v>2024</v>
      </c>
      <c r="I1052" s="1" t="s">
        <v>9577</v>
      </c>
      <c r="J1052" s="1" t="s">
        <v>9578</v>
      </c>
    </row>
    <row r="1053" spans="1:10" x14ac:dyDescent="0.3">
      <c r="A1053" s="1" t="s">
        <v>2110</v>
      </c>
      <c r="B1053" s="1" t="s">
        <v>8</v>
      </c>
      <c r="C1053" s="2">
        <v>45533.899655347224</v>
      </c>
      <c r="D1053" s="2">
        <v>45525.429722222223</v>
      </c>
      <c r="E1053" s="2">
        <v>45527.690375520833</v>
      </c>
      <c r="F1053" s="1" t="s">
        <v>3021</v>
      </c>
      <c r="G1053" s="1" t="s">
        <v>6128</v>
      </c>
      <c r="H1053">
        <v>2024</v>
      </c>
      <c r="I1053" s="1" t="s">
        <v>9579</v>
      </c>
      <c r="J1053" s="1" t="s">
        <v>9580</v>
      </c>
    </row>
    <row r="1054" spans="1:10" x14ac:dyDescent="0.3">
      <c r="A1054" s="1" t="s">
        <v>2112</v>
      </c>
      <c r="B1054" s="1" t="s">
        <v>8</v>
      </c>
      <c r="C1054" s="2">
        <v>45533.899655370369</v>
      </c>
      <c r="D1054" s="2">
        <v>45525.429768518516</v>
      </c>
      <c r="E1054" s="2">
        <v>45527.690375659724</v>
      </c>
      <c r="F1054" s="1" t="s">
        <v>3021</v>
      </c>
      <c r="G1054" s="1" t="s">
        <v>6130</v>
      </c>
      <c r="H1054">
        <v>2024</v>
      </c>
      <c r="I1054" s="1" t="s">
        <v>9581</v>
      </c>
      <c r="J1054" s="1" t="s">
        <v>9582</v>
      </c>
    </row>
    <row r="1055" spans="1:10" x14ac:dyDescent="0.3">
      <c r="A1055" s="1" t="s">
        <v>2114</v>
      </c>
      <c r="B1055" s="1" t="s">
        <v>8</v>
      </c>
      <c r="C1055" s="2">
        <v>45533.899683692129</v>
      </c>
      <c r="D1055" s="2">
        <v>45525.429525462961</v>
      </c>
      <c r="E1055" s="2">
        <v>45527.690374004633</v>
      </c>
      <c r="F1055" s="1" t="s">
        <v>3021</v>
      </c>
      <c r="G1055" s="1" t="s">
        <v>6133</v>
      </c>
      <c r="H1055">
        <v>2024</v>
      </c>
      <c r="I1055" s="1" t="s">
        <v>9583</v>
      </c>
      <c r="J1055" s="1" t="s">
        <v>9584</v>
      </c>
    </row>
    <row r="1056" spans="1:10" x14ac:dyDescent="0.3">
      <c r="A1056" s="1" t="s">
        <v>2116</v>
      </c>
      <c r="B1056" s="1" t="s">
        <v>8</v>
      </c>
      <c r="C1056" s="2">
        <v>45533.899710717589</v>
      </c>
      <c r="D1056" s="2">
        <v>45525.429571759261</v>
      </c>
      <c r="E1056" s="2">
        <v>45527.690374375001</v>
      </c>
      <c r="F1056" s="1" t="s">
        <v>3021</v>
      </c>
      <c r="G1056" s="1" t="s">
        <v>6136</v>
      </c>
      <c r="H1056">
        <v>2024</v>
      </c>
      <c r="I1056" s="1" t="s">
        <v>9585</v>
      </c>
      <c r="J1056" s="1" t="s">
        <v>9586</v>
      </c>
    </row>
    <row r="1057" spans="1:10" x14ac:dyDescent="0.3">
      <c r="A1057" s="1" t="s">
        <v>2118</v>
      </c>
      <c r="B1057" s="1" t="s">
        <v>8</v>
      </c>
      <c r="C1057" s="2">
        <v>45533.899720891204</v>
      </c>
      <c r="D1057" s="2">
        <v>45525.429814814815</v>
      </c>
      <c r="E1057" s="2">
        <v>45527.690375092592</v>
      </c>
      <c r="F1057" s="1" t="s">
        <v>3021</v>
      </c>
      <c r="G1057" s="1" t="s">
        <v>6139</v>
      </c>
      <c r="H1057">
        <v>2023</v>
      </c>
      <c r="I1057" s="1" t="s">
        <v>9587</v>
      </c>
      <c r="J1057" s="1" t="s">
        <v>9588</v>
      </c>
    </row>
    <row r="1058" spans="1:10" x14ac:dyDescent="0.3">
      <c r="A1058" s="1" t="s">
        <v>2120</v>
      </c>
      <c r="B1058" s="1" t="s">
        <v>8</v>
      </c>
      <c r="C1058" s="2">
        <v>45533.899735694446</v>
      </c>
      <c r="D1058" s="2">
        <v>45525.429872685185</v>
      </c>
      <c r="E1058" s="2">
        <v>45527.690375243059</v>
      </c>
      <c r="F1058" s="1" t="s">
        <v>3021</v>
      </c>
      <c r="G1058" s="1" t="s">
        <v>6142</v>
      </c>
      <c r="H1058">
        <v>2024</v>
      </c>
      <c r="I1058" s="1" t="s">
        <v>9589</v>
      </c>
      <c r="J1058" s="1" t="s">
        <v>9590</v>
      </c>
    </row>
    <row r="1059" spans="1:10" x14ac:dyDescent="0.3">
      <c r="A1059" s="1" t="s">
        <v>2122</v>
      </c>
      <c r="B1059" s="1" t="s">
        <v>8</v>
      </c>
      <c r="C1059" s="2">
        <v>45533.899785497684</v>
      </c>
      <c r="D1059" s="2">
        <v>45525.429918981485</v>
      </c>
      <c r="E1059" s="2">
        <v>45527.690375439815</v>
      </c>
      <c r="F1059" s="1" t="s">
        <v>3021</v>
      </c>
      <c r="G1059" s="1" t="s">
        <v>6145</v>
      </c>
      <c r="H1059">
        <v>2024</v>
      </c>
      <c r="I1059" s="1" t="s">
        <v>9591</v>
      </c>
      <c r="J1059" s="1" t="s">
        <v>9592</v>
      </c>
    </row>
    <row r="1060" spans="1:10" x14ac:dyDescent="0.3">
      <c r="A1060" s="1" t="s">
        <v>2124</v>
      </c>
      <c r="B1060" s="1" t="s">
        <v>8</v>
      </c>
      <c r="C1060" s="2">
        <v>45533.899813229167</v>
      </c>
      <c r="D1060" s="2">
        <v>45525.429976851854</v>
      </c>
      <c r="E1060" s="2">
        <v>45527.69037621528</v>
      </c>
      <c r="F1060" s="1" t="s">
        <v>3021</v>
      </c>
      <c r="G1060" s="1" t="s">
        <v>6148</v>
      </c>
      <c r="H1060">
        <v>2024</v>
      </c>
      <c r="I1060" s="1" t="s">
        <v>9593</v>
      </c>
      <c r="J1060" s="1" t="s">
        <v>9594</v>
      </c>
    </row>
    <row r="1061" spans="1:10" x14ac:dyDescent="0.3">
      <c r="A1061" s="1" t="s">
        <v>2126</v>
      </c>
      <c r="B1061" s="1" t="s">
        <v>8</v>
      </c>
      <c r="C1061" s="2">
        <v>45533.899856458331</v>
      </c>
      <c r="D1061" s="2">
        <v>45525.430115740739</v>
      </c>
      <c r="E1061" s="2">
        <v>45527.690376087965</v>
      </c>
      <c r="F1061" s="1" t="s">
        <v>3021</v>
      </c>
      <c r="G1061" s="1" t="s">
        <v>6151</v>
      </c>
      <c r="H1061">
        <v>2024</v>
      </c>
      <c r="I1061" s="1" t="s">
        <v>9595</v>
      </c>
      <c r="J1061" s="1" t="s">
        <v>9596</v>
      </c>
    </row>
    <row r="1062" spans="1:10" x14ac:dyDescent="0.3">
      <c r="A1062" s="1" t="s">
        <v>2128</v>
      </c>
      <c r="B1062" s="1" t="s">
        <v>8</v>
      </c>
      <c r="C1062" s="2">
        <v>45533.8998909375</v>
      </c>
      <c r="D1062" s="2">
        <v>45525.430023148147</v>
      </c>
      <c r="E1062" s="2">
        <v>45527.690376296297</v>
      </c>
      <c r="F1062" s="1" t="s">
        <v>3021</v>
      </c>
      <c r="G1062" s="1" t="s">
        <v>6154</v>
      </c>
      <c r="H1062">
        <v>2024</v>
      </c>
      <c r="I1062" s="1" t="s">
        <v>9597</v>
      </c>
      <c r="J1062" s="1" t="s">
        <v>9598</v>
      </c>
    </row>
    <row r="1063" spans="1:10" x14ac:dyDescent="0.3">
      <c r="A1063" s="1" t="s">
        <v>2130</v>
      </c>
      <c r="B1063" s="1" t="s">
        <v>8</v>
      </c>
      <c r="C1063" s="2">
        <v>45533.899943229168</v>
      </c>
      <c r="D1063" s="2">
        <v>45525.430069444446</v>
      </c>
      <c r="E1063" s="2">
        <v>45527.690375925929</v>
      </c>
      <c r="F1063" s="1" t="s">
        <v>3021</v>
      </c>
      <c r="G1063" s="1" t="s">
        <v>6157</v>
      </c>
      <c r="H1063">
        <v>2024</v>
      </c>
      <c r="I1063" s="1" t="s">
        <v>9599</v>
      </c>
      <c r="J1063" s="1" t="s">
        <v>9600</v>
      </c>
    </row>
    <row r="1064" spans="1:10" x14ac:dyDescent="0.3">
      <c r="A1064" s="1" t="s">
        <v>2132</v>
      </c>
      <c r="B1064" s="1" t="s">
        <v>8</v>
      </c>
      <c r="C1064" s="2">
        <v>45533.899977766203</v>
      </c>
      <c r="D1064" s="2">
        <v>45525.430162037039</v>
      </c>
      <c r="E1064" s="2">
        <v>45527.690376354163</v>
      </c>
      <c r="F1064" s="1" t="s">
        <v>3021</v>
      </c>
      <c r="G1064" s="1" t="s">
        <v>6160</v>
      </c>
      <c r="H1064">
        <v>2024</v>
      </c>
      <c r="I1064" s="1" t="s">
        <v>9601</v>
      </c>
      <c r="J1064" s="1" t="s">
        <v>9602</v>
      </c>
    </row>
    <row r="1065" spans="1:10" x14ac:dyDescent="0.3">
      <c r="A1065" s="1" t="s">
        <v>2134</v>
      </c>
      <c r="B1065" s="1" t="s">
        <v>8</v>
      </c>
      <c r="C1065" s="2">
        <v>45533.899990995371</v>
      </c>
      <c r="D1065" s="2">
        <v>45525.430625000001</v>
      </c>
      <c r="E1065" s="2">
        <v>45527.690376493054</v>
      </c>
      <c r="F1065" s="1" t="s">
        <v>3021</v>
      </c>
      <c r="G1065" s="1" t="s">
        <v>6163</v>
      </c>
      <c r="H1065">
        <v>2024</v>
      </c>
      <c r="I1065" s="1" t="s">
        <v>9603</v>
      </c>
      <c r="J1065" s="1" t="s">
        <v>9604</v>
      </c>
    </row>
    <row r="1066" spans="1:10" x14ac:dyDescent="0.3">
      <c r="A1066" s="1" t="s">
        <v>2136</v>
      </c>
      <c r="B1066" s="1" t="s">
        <v>8</v>
      </c>
      <c r="C1066" s="2">
        <v>45533.900014386571</v>
      </c>
      <c r="D1066" s="2">
        <v>45525.430671296293</v>
      </c>
      <c r="E1066" s="2">
        <v>45527.690376655089</v>
      </c>
      <c r="F1066" s="1" t="s">
        <v>3021</v>
      </c>
      <c r="G1066" s="1" t="s">
        <v>6166</v>
      </c>
      <c r="H1066">
        <v>2024</v>
      </c>
      <c r="I1066" s="1" t="s">
        <v>9605</v>
      </c>
      <c r="J1066" s="1" t="s">
        <v>9606</v>
      </c>
    </row>
    <row r="1067" spans="1:10" x14ac:dyDescent="0.3">
      <c r="A1067" s="1" t="s">
        <v>2138</v>
      </c>
      <c r="B1067" s="1" t="s">
        <v>8</v>
      </c>
      <c r="C1067" s="2">
        <v>45533.900028425924</v>
      </c>
      <c r="D1067" s="2">
        <v>45525.430717592593</v>
      </c>
      <c r="E1067" s="2">
        <v>45527.690377453706</v>
      </c>
      <c r="F1067" s="1" t="s">
        <v>3021</v>
      </c>
      <c r="G1067" s="1" t="s">
        <v>6169</v>
      </c>
      <c r="H1067">
        <v>2024</v>
      </c>
      <c r="I1067" s="1" t="s">
        <v>9607</v>
      </c>
      <c r="J1067" s="1" t="s">
        <v>9608</v>
      </c>
    </row>
    <row r="1068" spans="1:10" x14ac:dyDescent="0.3">
      <c r="A1068" s="1" t="s">
        <v>2140</v>
      </c>
      <c r="B1068" s="1" t="s">
        <v>8</v>
      </c>
      <c r="C1068" s="2">
        <v>45533.900046226852</v>
      </c>
      <c r="D1068" s="2">
        <v>45525.430763888886</v>
      </c>
      <c r="E1068" s="2">
        <v>45527.690376886574</v>
      </c>
      <c r="F1068" s="1" t="s">
        <v>3021</v>
      </c>
      <c r="G1068" s="1" t="s">
        <v>6172</v>
      </c>
      <c r="H1068">
        <v>2024</v>
      </c>
      <c r="I1068" s="1" t="s">
        <v>9609</v>
      </c>
      <c r="J1068" s="1" t="s">
        <v>9610</v>
      </c>
    </row>
    <row r="1069" spans="1:10" x14ac:dyDescent="0.3">
      <c r="A1069" s="1" t="s">
        <v>2142</v>
      </c>
      <c r="B1069" s="1" t="s">
        <v>8</v>
      </c>
      <c r="C1069" s="2">
        <v>45533.900079687497</v>
      </c>
      <c r="D1069" s="2">
        <v>45525.430821759262</v>
      </c>
      <c r="E1069" s="2">
        <v>45527.690377094907</v>
      </c>
      <c r="F1069" s="1" t="s">
        <v>3021</v>
      </c>
      <c r="G1069" s="1" t="s">
        <v>6175</v>
      </c>
      <c r="H1069">
        <v>2023</v>
      </c>
      <c r="I1069" s="1" t="s">
        <v>9611</v>
      </c>
      <c r="J1069" s="1" t="s">
        <v>9612</v>
      </c>
    </row>
    <row r="1070" spans="1:10" x14ac:dyDescent="0.3">
      <c r="A1070" s="1" t="s">
        <v>2144</v>
      </c>
      <c r="B1070" s="1" t="s">
        <v>8</v>
      </c>
      <c r="C1070" s="2">
        <v>45533.900093750002</v>
      </c>
      <c r="D1070" s="2">
        <v>45525.430868055555</v>
      </c>
      <c r="E1070" s="2">
        <v>45527.690377245373</v>
      </c>
      <c r="F1070" s="1" t="s">
        <v>3021</v>
      </c>
      <c r="G1070" s="1" t="s">
        <v>6178</v>
      </c>
      <c r="H1070">
        <v>2024</v>
      </c>
      <c r="I1070" s="1" t="s">
        <v>9613</v>
      </c>
      <c r="J1070" s="1" t="s">
        <v>9614</v>
      </c>
    </row>
    <row r="1071" spans="1:10" x14ac:dyDescent="0.3">
      <c r="A1071" s="1" t="s">
        <v>2146</v>
      </c>
      <c r="B1071" s="1" t="s">
        <v>8</v>
      </c>
      <c r="C1071" s="2">
        <v>45533.90012046296</v>
      </c>
      <c r="D1071" s="2">
        <v>45525.430914351855</v>
      </c>
      <c r="E1071" s="2">
        <v>45527.690377384257</v>
      </c>
      <c r="F1071" s="1" t="s">
        <v>3021</v>
      </c>
      <c r="G1071" s="1" t="s">
        <v>6181</v>
      </c>
      <c r="H1071">
        <v>2023</v>
      </c>
      <c r="I1071" s="1" t="s">
        <v>9615</v>
      </c>
      <c r="J1071" s="1" t="s">
        <v>9616</v>
      </c>
    </row>
    <row r="1072" spans="1:10" x14ac:dyDescent="0.3">
      <c r="A1072" s="1" t="s">
        <v>2148</v>
      </c>
      <c r="B1072" s="1" t="s">
        <v>8</v>
      </c>
      <c r="C1072" s="2">
        <v>45533.900278715279</v>
      </c>
      <c r="D1072" s="2">
        <v>45525.430972222224</v>
      </c>
      <c r="E1072" s="2">
        <v>45527.690377800929</v>
      </c>
      <c r="F1072" s="1" t="s">
        <v>3021</v>
      </c>
      <c r="G1072" s="1" t="s">
        <v>6184</v>
      </c>
      <c r="H1072">
        <v>2024</v>
      </c>
      <c r="I1072" s="1" t="s">
        <v>9617</v>
      </c>
      <c r="J1072" s="1" t="s">
        <v>9618</v>
      </c>
    </row>
    <row r="1073" spans="1:10" x14ac:dyDescent="0.3">
      <c r="A1073" s="1" t="s">
        <v>2150</v>
      </c>
      <c r="B1073" s="1" t="s">
        <v>8</v>
      </c>
      <c r="C1073" s="2">
        <v>45533.900604814815</v>
      </c>
      <c r="D1073" s="2">
        <v>45525.431018518517</v>
      </c>
      <c r="E1073" s="2">
        <v>45527.690377650462</v>
      </c>
      <c r="F1073" s="1" t="s">
        <v>3021</v>
      </c>
      <c r="G1073" s="1" t="s">
        <v>6187</v>
      </c>
      <c r="H1073">
        <v>2024</v>
      </c>
      <c r="I1073" s="1" t="s">
        <v>9619</v>
      </c>
      <c r="J1073" s="1" t="s">
        <v>9620</v>
      </c>
    </row>
    <row r="1074" spans="1:10" x14ac:dyDescent="0.3">
      <c r="A1074" s="1" t="s">
        <v>2152</v>
      </c>
      <c r="B1074" s="1" t="s">
        <v>8</v>
      </c>
      <c r="C1074" s="2">
        <v>45533.90062896991</v>
      </c>
      <c r="D1074" s="2">
        <v>45525.431076388886</v>
      </c>
      <c r="E1074" s="2">
        <v>45527.690377870371</v>
      </c>
      <c r="F1074" s="1" t="s">
        <v>3021</v>
      </c>
      <c r="G1074" s="1" t="s">
        <v>6190</v>
      </c>
      <c r="H1074">
        <v>2024</v>
      </c>
      <c r="I1074" s="1" t="s">
        <v>9621</v>
      </c>
      <c r="J1074" s="1" t="s">
        <v>9622</v>
      </c>
    </row>
    <row r="1075" spans="1:10" x14ac:dyDescent="0.3">
      <c r="A1075" s="1" t="s">
        <v>2154</v>
      </c>
      <c r="B1075" s="1" t="s">
        <v>8</v>
      </c>
      <c r="C1075" s="2">
        <v>45533.901213229168</v>
      </c>
      <c r="D1075" s="2">
        <v>45525.431574074071</v>
      </c>
      <c r="E1075" s="2">
        <v>45527.690378194442</v>
      </c>
      <c r="F1075" s="1" t="s">
        <v>3021</v>
      </c>
      <c r="G1075" s="1" t="s">
        <v>6193</v>
      </c>
      <c r="H1075">
        <v>2024</v>
      </c>
      <c r="I1075" s="1" t="s">
        <v>9623</v>
      </c>
      <c r="J1075" s="1" t="s">
        <v>9624</v>
      </c>
    </row>
    <row r="1076" spans="1:10" x14ac:dyDescent="0.3">
      <c r="A1076" s="1" t="s">
        <v>3023</v>
      </c>
      <c r="B1076" s="1" t="s">
        <v>8</v>
      </c>
      <c r="C1076" s="2">
        <v>45533.901265520835</v>
      </c>
      <c r="D1076" s="2">
        <v>45525.277962962966</v>
      </c>
      <c r="E1076" s="2">
        <v>45527.690305254633</v>
      </c>
      <c r="F1076" s="1" t="s">
        <v>3021</v>
      </c>
      <c r="G1076" s="1" t="s">
        <v>6196</v>
      </c>
      <c r="H1076">
        <v>2024</v>
      </c>
      <c r="I1076" s="1" t="s">
        <v>9625</v>
      </c>
      <c r="J1076" s="1" t="s">
        <v>9626</v>
      </c>
    </row>
    <row r="1077" spans="1:10" x14ac:dyDescent="0.3">
      <c r="A1077" s="1" t="s">
        <v>2156</v>
      </c>
      <c r="B1077" s="1" t="s">
        <v>8</v>
      </c>
      <c r="C1077" s="2">
        <v>45533.901266932873</v>
      </c>
      <c r="D1077" s="2">
        <v>45525.431666666664</v>
      </c>
      <c r="E1077" s="2">
        <v>45527.690378981482</v>
      </c>
      <c r="F1077" s="1" t="s">
        <v>3021</v>
      </c>
      <c r="G1077" s="1" t="s">
        <v>6199</v>
      </c>
      <c r="H1077">
        <v>2024</v>
      </c>
      <c r="I1077" s="1" t="s">
        <v>9627</v>
      </c>
      <c r="J1077" s="1" t="s">
        <v>9628</v>
      </c>
    </row>
    <row r="1078" spans="1:10" x14ac:dyDescent="0.3">
      <c r="A1078" s="1" t="s">
        <v>2158</v>
      </c>
      <c r="B1078" s="1" t="s">
        <v>8</v>
      </c>
      <c r="C1078" s="2">
        <v>45533.901346608793</v>
      </c>
      <c r="D1078" s="2">
        <v>45525.431712962964</v>
      </c>
      <c r="E1078" s="2">
        <v>45527.690378460647</v>
      </c>
      <c r="F1078" s="1" t="s">
        <v>3021</v>
      </c>
      <c r="G1078" s="1" t="s">
        <v>6202</v>
      </c>
      <c r="H1078">
        <v>2024</v>
      </c>
      <c r="I1078" s="1" t="s">
        <v>9629</v>
      </c>
      <c r="J1078" s="1" t="s">
        <v>9630</v>
      </c>
    </row>
    <row r="1079" spans="1:10" x14ac:dyDescent="0.3">
      <c r="A1079" s="1" t="s">
        <v>2160</v>
      </c>
      <c r="B1079" s="1" t="s">
        <v>8</v>
      </c>
      <c r="C1079" s="2">
        <v>45533.901379409719</v>
      </c>
      <c r="D1079" s="2">
        <v>45525.431805555556</v>
      </c>
      <c r="E1079" s="2">
        <v>45527.690378831016</v>
      </c>
      <c r="F1079" s="1" t="s">
        <v>3021</v>
      </c>
      <c r="G1079" s="1" t="s">
        <v>6205</v>
      </c>
      <c r="H1079">
        <v>2024</v>
      </c>
      <c r="I1079" s="1" t="s">
        <v>9631</v>
      </c>
      <c r="J1079" s="1" t="s">
        <v>9632</v>
      </c>
    </row>
    <row r="1080" spans="1:10" x14ac:dyDescent="0.3">
      <c r="A1080" s="1" t="s">
        <v>2162</v>
      </c>
      <c r="B1080" s="1" t="s">
        <v>8</v>
      </c>
      <c r="C1080" s="2">
        <v>45533.901444976851</v>
      </c>
      <c r="D1080" s="2">
        <v>45525.431759259256</v>
      </c>
      <c r="E1080" s="2">
        <v>45527.690378634259</v>
      </c>
      <c r="F1080" s="1" t="s">
        <v>3021</v>
      </c>
      <c r="G1080" s="1" t="s">
        <v>6208</v>
      </c>
      <c r="H1080">
        <v>2024</v>
      </c>
      <c r="I1080" s="1" t="s">
        <v>9633</v>
      </c>
      <c r="J1080" s="1" t="s">
        <v>9634</v>
      </c>
    </row>
    <row r="1081" spans="1:10" x14ac:dyDescent="0.3">
      <c r="A1081" s="1" t="s">
        <v>2164</v>
      </c>
      <c r="B1081" s="1" t="s">
        <v>8</v>
      </c>
      <c r="C1081" s="2">
        <v>45533.901500231485</v>
      </c>
      <c r="D1081" s="2">
        <v>45525.432152777779</v>
      </c>
      <c r="E1081" s="2">
        <v>45527.690380034721</v>
      </c>
      <c r="F1081" s="1" t="s">
        <v>3021</v>
      </c>
      <c r="G1081" s="1" t="s">
        <v>6211</v>
      </c>
      <c r="H1081">
        <v>2023</v>
      </c>
      <c r="I1081" s="1" t="s">
        <v>9635</v>
      </c>
      <c r="J1081" s="1" t="s">
        <v>9636</v>
      </c>
    </row>
    <row r="1082" spans="1:10" x14ac:dyDescent="0.3">
      <c r="A1082" s="1" t="s">
        <v>2166</v>
      </c>
      <c r="B1082" s="1" t="s">
        <v>8</v>
      </c>
      <c r="C1082" s="2">
        <v>45533.901526817128</v>
      </c>
      <c r="D1082" s="2">
        <v>45525.432002314818</v>
      </c>
      <c r="E1082" s="2">
        <v>45527.690380347223</v>
      </c>
      <c r="F1082" s="1" t="s">
        <v>3021</v>
      </c>
      <c r="G1082" s="1" t="s">
        <v>6214</v>
      </c>
      <c r="H1082">
        <v>2024</v>
      </c>
      <c r="I1082" s="1" t="s">
        <v>9637</v>
      </c>
      <c r="J1082" s="1" t="s">
        <v>9638</v>
      </c>
    </row>
    <row r="1083" spans="1:10" x14ac:dyDescent="0.3">
      <c r="A1083" s="1" t="s">
        <v>2168</v>
      </c>
      <c r="B1083" s="1" t="s">
        <v>8</v>
      </c>
      <c r="C1083" s="2">
        <v>45533.901570034723</v>
      </c>
      <c r="D1083" s="2">
        <v>45525.43204861111</v>
      </c>
      <c r="E1083" s="2">
        <v>45527.690380520835</v>
      </c>
      <c r="F1083" s="1" t="s">
        <v>3021</v>
      </c>
      <c r="G1083" s="1" t="s">
        <v>6217</v>
      </c>
      <c r="H1083">
        <v>2024</v>
      </c>
      <c r="I1083" s="1" t="s">
        <v>9639</v>
      </c>
      <c r="J1083" s="1" t="s">
        <v>9640</v>
      </c>
    </row>
    <row r="1084" spans="1:10" x14ac:dyDescent="0.3">
      <c r="A1084" s="1" t="s">
        <v>2170</v>
      </c>
      <c r="B1084" s="1" t="s">
        <v>8</v>
      </c>
      <c r="C1084" s="2">
        <v>45533.901599837962</v>
      </c>
      <c r="D1084" s="2">
        <v>45525.43209490741</v>
      </c>
      <c r="E1084" s="2">
        <v>45527.690379837964</v>
      </c>
      <c r="F1084" s="1" t="s">
        <v>3021</v>
      </c>
      <c r="G1084" s="1" t="s">
        <v>6220</v>
      </c>
      <c r="H1084">
        <v>2023</v>
      </c>
      <c r="I1084" s="1" t="s">
        <v>9641</v>
      </c>
      <c r="J1084" s="1" t="s">
        <v>9642</v>
      </c>
    </row>
    <row r="1085" spans="1:10" x14ac:dyDescent="0.3">
      <c r="A1085" s="1" t="s">
        <v>2172</v>
      </c>
      <c r="B1085" s="1" t="s">
        <v>8</v>
      </c>
      <c r="C1085" s="2">
        <v>45533.901619733799</v>
      </c>
      <c r="D1085" s="2">
        <v>45525.431909722225</v>
      </c>
      <c r="E1085" s="2">
        <v>45527.690379131942</v>
      </c>
      <c r="F1085" s="1" t="s">
        <v>3021</v>
      </c>
      <c r="G1085" s="1" t="s">
        <v>6223</v>
      </c>
      <c r="H1085">
        <v>2024</v>
      </c>
      <c r="I1085" s="1" t="s">
        <v>9643</v>
      </c>
      <c r="J1085" s="1" t="s">
        <v>9644</v>
      </c>
    </row>
    <row r="1086" spans="1:10" x14ac:dyDescent="0.3">
      <c r="A1086" s="1" t="s">
        <v>2174</v>
      </c>
      <c r="B1086" s="1" t="s">
        <v>8</v>
      </c>
      <c r="C1086" s="2">
        <v>45533.901656192131</v>
      </c>
      <c r="D1086" s="2">
        <v>45525.431956018518</v>
      </c>
      <c r="E1086" s="2">
        <v>45527.69038015046</v>
      </c>
      <c r="F1086" s="1" t="s">
        <v>3021</v>
      </c>
      <c r="G1086" s="1" t="s">
        <v>6226</v>
      </c>
      <c r="H1086">
        <v>2024</v>
      </c>
      <c r="I1086" s="1" t="s">
        <v>9645</v>
      </c>
      <c r="J1086" s="1" t="s">
        <v>9646</v>
      </c>
    </row>
    <row r="1087" spans="1:10" x14ac:dyDescent="0.3">
      <c r="A1087" s="1" t="s">
        <v>2176</v>
      </c>
      <c r="B1087" s="1" t="s">
        <v>8</v>
      </c>
      <c r="C1087" s="2">
        <v>45533.901678506947</v>
      </c>
      <c r="D1087" s="2">
        <v>45525.432199074072</v>
      </c>
      <c r="E1087" s="2">
        <v>45527.690381168984</v>
      </c>
      <c r="F1087" s="1" t="s">
        <v>3021</v>
      </c>
      <c r="G1087" s="1" t="s">
        <v>6229</v>
      </c>
      <c r="H1087">
        <v>2024</v>
      </c>
      <c r="I1087" s="1" t="s">
        <v>9647</v>
      </c>
      <c r="J1087" s="1" t="s">
        <v>9648</v>
      </c>
    </row>
    <row r="1088" spans="1:10" x14ac:dyDescent="0.3">
      <c r="A1088" s="1" t="s">
        <v>2178</v>
      </c>
      <c r="B1088" s="1" t="s">
        <v>8</v>
      </c>
      <c r="C1088" s="2">
        <v>45533.901721099537</v>
      </c>
      <c r="D1088" s="2">
        <v>45525.432245370372</v>
      </c>
      <c r="E1088" s="2">
        <v>45527.690380659726</v>
      </c>
      <c r="F1088" s="1" t="s">
        <v>3021</v>
      </c>
      <c r="G1088" s="1" t="s">
        <v>6232</v>
      </c>
      <c r="H1088">
        <v>2024</v>
      </c>
      <c r="I1088" s="1" t="s">
        <v>9649</v>
      </c>
      <c r="J1088" s="1" t="s">
        <v>9650</v>
      </c>
    </row>
    <row r="1089" spans="1:10" x14ac:dyDescent="0.3">
      <c r="A1089" s="1" t="s">
        <v>2180</v>
      </c>
      <c r="B1089" s="1" t="s">
        <v>8</v>
      </c>
      <c r="C1089" s="2">
        <v>45533.901764872688</v>
      </c>
      <c r="D1089" s="2">
        <v>45525.432303240741</v>
      </c>
      <c r="E1089" s="2">
        <v>45527.690380902779</v>
      </c>
      <c r="F1089" s="1" t="s">
        <v>3021</v>
      </c>
      <c r="G1089" s="1" t="s">
        <v>6235</v>
      </c>
      <c r="H1089">
        <v>2024</v>
      </c>
      <c r="I1089" s="1" t="s">
        <v>9651</v>
      </c>
      <c r="J1089" s="1" t="s">
        <v>9652</v>
      </c>
    </row>
    <row r="1090" spans="1:10" x14ac:dyDescent="0.3">
      <c r="A1090" s="1" t="s">
        <v>2182</v>
      </c>
      <c r="B1090" s="1" t="s">
        <v>8</v>
      </c>
      <c r="C1090" s="2">
        <v>45533.901777233797</v>
      </c>
      <c r="D1090" s="2">
        <v>45525.433055555557</v>
      </c>
      <c r="E1090" s="2">
        <v>45527.690382129629</v>
      </c>
      <c r="F1090" s="1" t="s">
        <v>3021</v>
      </c>
      <c r="G1090" s="1" t="s">
        <v>6238</v>
      </c>
      <c r="H1090">
        <v>2024</v>
      </c>
      <c r="I1090" s="1" t="s">
        <v>9653</v>
      </c>
      <c r="J1090" s="1" t="s">
        <v>9654</v>
      </c>
    </row>
    <row r="1091" spans="1:10" x14ac:dyDescent="0.3">
      <c r="A1091" s="1" t="s">
        <v>2184</v>
      </c>
      <c r="B1091" s="1" t="s">
        <v>8</v>
      </c>
      <c r="C1091" s="2">
        <v>45533.901807476854</v>
      </c>
      <c r="D1091" s="2">
        <v>45525.433518518519</v>
      </c>
      <c r="E1091" s="2">
        <v>45527.690382337962</v>
      </c>
      <c r="F1091" s="1" t="s">
        <v>3021</v>
      </c>
      <c r="G1091" s="1" t="s">
        <v>6241</v>
      </c>
      <c r="H1091">
        <v>2024</v>
      </c>
      <c r="I1091" s="1" t="s">
        <v>9655</v>
      </c>
      <c r="J1091" s="1" t="s">
        <v>9656</v>
      </c>
    </row>
    <row r="1092" spans="1:10" x14ac:dyDescent="0.3">
      <c r="A1092" s="1" t="s">
        <v>2186</v>
      </c>
      <c r="B1092" s="1" t="s">
        <v>8</v>
      </c>
      <c r="C1092" s="2">
        <v>45533.901824421293</v>
      </c>
      <c r="D1092" s="2">
        <v>45525.432349537034</v>
      </c>
      <c r="E1092" s="2">
        <v>45527.69038172454</v>
      </c>
      <c r="F1092" s="1" t="s">
        <v>3021</v>
      </c>
      <c r="G1092" s="1" t="s">
        <v>6244</v>
      </c>
      <c r="H1092">
        <v>2024</v>
      </c>
      <c r="I1092" s="1" t="s">
        <v>9657</v>
      </c>
      <c r="J1092" s="1" t="s">
        <v>9658</v>
      </c>
    </row>
    <row r="1093" spans="1:10" x14ac:dyDescent="0.3">
      <c r="A1093" s="1" t="s">
        <v>2188</v>
      </c>
      <c r="B1093" s="1" t="s">
        <v>8</v>
      </c>
      <c r="C1093" s="2">
        <v>45533.9018321412</v>
      </c>
      <c r="D1093" s="2">
        <v>45525.432395833333</v>
      </c>
      <c r="E1093" s="2">
        <v>45527.690381087959</v>
      </c>
      <c r="F1093" s="1" t="s">
        <v>3021</v>
      </c>
      <c r="G1093" s="1" t="s">
        <v>6247</v>
      </c>
      <c r="H1093">
        <v>2024</v>
      </c>
      <c r="I1093" s="1" t="s">
        <v>9659</v>
      </c>
      <c r="J1093" s="1" t="s">
        <v>9660</v>
      </c>
    </row>
    <row r="1094" spans="1:10" x14ac:dyDescent="0.3">
      <c r="A1094" s="1" t="s">
        <v>2190</v>
      </c>
      <c r="B1094" s="1" t="s">
        <v>8</v>
      </c>
      <c r="C1094" s="2">
        <v>45533.90185761574</v>
      </c>
      <c r="D1094" s="2">
        <v>45525.432453703703</v>
      </c>
      <c r="E1094" s="2">
        <v>45527.690381377317</v>
      </c>
      <c r="F1094" s="1" t="s">
        <v>3021</v>
      </c>
      <c r="G1094" s="1" t="s">
        <v>6250</v>
      </c>
      <c r="H1094">
        <v>2024</v>
      </c>
      <c r="I1094" s="1" t="s">
        <v>9661</v>
      </c>
      <c r="J1094" s="1" t="s">
        <v>9662</v>
      </c>
    </row>
    <row r="1095" spans="1:10" x14ac:dyDescent="0.3">
      <c r="A1095" s="1" t="s">
        <v>2192</v>
      </c>
      <c r="B1095" s="1" t="s">
        <v>8</v>
      </c>
      <c r="C1095" s="2">
        <v>45533.901900370372</v>
      </c>
      <c r="D1095" s="2">
        <v>45525.432500000003</v>
      </c>
      <c r="E1095" s="2">
        <v>45527.690381562497</v>
      </c>
      <c r="F1095" s="1" t="s">
        <v>3021</v>
      </c>
      <c r="G1095" s="1" t="s">
        <v>6253</v>
      </c>
      <c r="H1095">
        <v>2024</v>
      </c>
      <c r="I1095" s="1" t="s">
        <v>9663</v>
      </c>
      <c r="J1095" s="1" t="s">
        <v>9664</v>
      </c>
    </row>
    <row r="1096" spans="1:10" x14ac:dyDescent="0.3">
      <c r="A1096" s="1" t="s">
        <v>2194</v>
      </c>
      <c r="B1096" s="1" t="s">
        <v>8</v>
      </c>
      <c r="C1096" s="2">
        <v>45533.9019333912</v>
      </c>
      <c r="D1096" s="2">
        <v>45525.432546296295</v>
      </c>
      <c r="E1096" s="2">
        <v>45527.690381990738</v>
      </c>
      <c r="F1096" s="1" t="s">
        <v>3021</v>
      </c>
      <c r="G1096" s="1" t="s">
        <v>6256</v>
      </c>
      <c r="H1096">
        <v>2024</v>
      </c>
      <c r="I1096" s="1" t="s">
        <v>9665</v>
      </c>
      <c r="J1096" s="1" t="s">
        <v>9666</v>
      </c>
    </row>
    <row r="1097" spans="1:10" x14ac:dyDescent="0.3">
      <c r="A1097" s="1" t="s">
        <v>2196</v>
      </c>
      <c r="B1097" s="1" t="s">
        <v>8</v>
      </c>
      <c r="C1097" s="2">
        <v>45533.90194708333</v>
      </c>
      <c r="D1097" s="2">
        <v>45525.432592592595</v>
      </c>
      <c r="E1097" s="2">
        <v>45527.690381909721</v>
      </c>
      <c r="F1097" s="1" t="s">
        <v>3021</v>
      </c>
      <c r="G1097" s="1" t="s">
        <v>6259</v>
      </c>
      <c r="H1097">
        <v>2024</v>
      </c>
      <c r="I1097" s="1" t="s">
        <v>9667</v>
      </c>
      <c r="J1097" s="1" t="s">
        <v>9668</v>
      </c>
    </row>
    <row r="1098" spans="1:10" x14ac:dyDescent="0.3">
      <c r="A1098" s="1" t="s">
        <v>2198</v>
      </c>
      <c r="B1098" s="1" t="s">
        <v>8</v>
      </c>
      <c r="C1098" s="2">
        <v>45533.901973391206</v>
      </c>
      <c r="D1098" s="2">
        <v>45525.433564814812</v>
      </c>
      <c r="E1098" s="2">
        <v>45527.69038284722</v>
      </c>
      <c r="F1098" s="1" t="s">
        <v>3021</v>
      </c>
      <c r="G1098" s="1" t="s">
        <v>6262</v>
      </c>
      <c r="H1098">
        <v>2024</v>
      </c>
      <c r="I1098" s="1" t="s">
        <v>9669</v>
      </c>
      <c r="J1098" s="1" t="s">
        <v>9670</v>
      </c>
    </row>
    <row r="1099" spans="1:10" x14ac:dyDescent="0.3">
      <c r="A1099" s="1" t="s">
        <v>2200</v>
      </c>
      <c r="B1099" s="1" t="s">
        <v>8</v>
      </c>
      <c r="C1099" s="2">
        <v>45533.902031087964</v>
      </c>
      <c r="D1099" s="2">
        <v>45525.433611111112</v>
      </c>
      <c r="E1099" s="2">
        <v>45527.690382928238</v>
      </c>
      <c r="F1099" s="1" t="s">
        <v>3021</v>
      </c>
      <c r="G1099" s="1" t="s">
        <v>6265</v>
      </c>
      <c r="H1099">
        <v>2024</v>
      </c>
      <c r="I1099" s="1" t="s">
        <v>9671</v>
      </c>
      <c r="J1099" s="1" t="s">
        <v>9672</v>
      </c>
    </row>
    <row r="1100" spans="1:10" x14ac:dyDescent="0.3">
      <c r="A1100" s="1" t="s">
        <v>2202</v>
      </c>
      <c r="B1100" s="1" t="s">
        <v>8</v>
      </c>
      <c r="C1100" s="2">
        <v>45533.902037708336</v>
      </c>
      <c r="D1100" s="2">
        <v>45525.433657407404</v>
      </c>
      <c r="E1100" s="2">
        <v>45527.690382696761</v>
      </c>
      <c r="F1100" s="1" t="s">
        <v>3021</v>
      </c>
      <c r="G1100" s="1" t="s">
        <v>6268</v>
      </c>
      <c r="H1100">
        <v>2024</v>
      </c>
      <c r="I1100" s="1" t="s">
        <v>9673</v>
      </c>
      <c r="J1100" s="1" t="s">
        <v>9674</v>
      </c>
    </row>
    <row r="1101" spans="1:10" x14ac:dyDescent="0.3">
      <c r="A1101" s="1" t="s">
        <v>2204</v>
      </c>
      <c r="B1101" s="1" t="s">
        <v>8</v>
      </c>
      <c r="C1101" s="2">
        <v>45533.902064201386</v>
      </c>
      <c r="D1101" s="2">
        <v>45525.433703703704</v>
      </c>
      <c r="E1101" s="2">
        <v>45527.690383009256</v>
      </c>
      <c r="F1101" s="1" t="s">
        <v>3021</v>
      </c>
      <c r="G1101" s="1" t="s">
        <v>6271</v>
      </c>
      <c r="H1101">
        <v>2024</v>
      </c>
      <c r="I1101" s="1" t="s">
        <v>9675</v>
      </c>
      <c r="J1101" s="1" t="s">
        <v>9676</v>
      </c>
    </row>
    <row r="1102" spans="1:10" x14ac:dyDescent="0.3">
      <c r="A1102" s="1" t="s">
        <v>2206</v>
      </c>
      <c r="B1102" s="1" t="s">
        <v>8</v>
      </c>
      <c r="C1102" s="2">
        <v>45533.90208378472</v>
      </c>
      <c r="D1102" s="2">
        <v>45525.431863425925</v>
      </c>
      <c r="E1102" s="2">
        <v>45527.690379675929</v>
      </c>
      <c r="F1102" s="1" t="s">
        <v>3021</v>
      </c>
      <c r="G1102" s="1" t="s">
        <v>6274</v>
      </c>
      <c r="H1102">
        <v>2024</v>
      </c>
      <c r="I1102" s="1" t="s">
        <v>9677</v>
      </c>
      <c r="J1102" s="1" t="s">
        <v>9678</v>
      </c>
    </row>
    <row r="1103" spans="1:10" x14ac:dyDescent="0.3">
      <c r="A1103" s="1" t="s">
        <v>2208</v>
      </c>
      <c r="B1103" s="1" t="s">
        <v>8</v>
      </c>
      <c r="C1103" s="2">
        <v>45533.902121250001</v>
      </c>
      <c r="D1103" s="2">
        <v>45525.434166666666</v>
      </c>
      <c r="E1103" s="2">
        <v>45527.690383773152</v>
      </c>
      <c r="F1103" s="1" t="s">
        <v>3021</v>
      </c>
      <c r="G1103" s="1" t="s">
        <v>6277</v>
      </c>
      <c r="H1103">
        <v>2023</v>
      </c>
      <c r="I1103" s="1" t="s">
        <v>9679</v>
      </c>
      <c r="J1103" s="1" t="s">
        <v>9680</v>
      </c>
    </row>
    <row r="1104" spans="1:10" x14ac:dyDescent="0.3">
      <c r="A1104" s="1" t="s">
        <v>2210</v>
      </c>
      <c r="B1104" s="1" t="s">
        <v>8</v>
      </c>
      <c r="C1104" s="2">
        <v>45533.902155231481</v>
      </c>
      <c r="D1104" s="2">
        <v>45525.434212962966</v>
      </c>
      <c r="E1104" s="2">
        <v>45527.690383252317</v>
      </c>
      <c r="F1104" s="1" t="s">
        <v>3021</v>
      </c>
      <c r="G1104" s="1" t="s">
        <v>6279</v>
      </c>
      <c r="H1104">
        <v>2024</v>
      </c>
      <c r="I1104" s="1" t="s">
        <v>9681</v>
      </c>
      <c r="J1104" s="1" t="s">
        <v>9682</v>
      </c>
    </row>
    <row r="1105" spans="1:10" x14ac:dyDescent="0.3">
      <c r="A1105" s="1" t="s">
        <v>2212</v>
      </c>
      <c r="B1105" s="1" t="s">
        <v>8</v>
      </c>
      <c r="C1105" s="2">
        <v>45533.902176840274</v>
      </c>
      <c r="D1105" s="2">
        <v>45525.434259259258</v>
      </c>
      <c r="E1105" s="2">
        <v>45527.690384386573</v>
      </c>
      <c r="F1105" s="1" t="s">
        <v>3021</v>
      </c>
      <c r="G1105" s="1" t="s">
        <v>6282</v>
      </c>
      <c r="H1105">
        <v>2024</v>
      </c>
      <c r="I1105" s="1" t="s">
        <v>9683</v>
      </c>
      <c r="J1105" s="1" t="s">
        <v>9684</v>
      </c>
    </row>
    <row r="1106" spans="1:10" x14ac:dyDescent="0.3">
      <c r="A1106" s="1" t="s">
        <v>2214</v>
      </c>
      <c r="B1106" s="1" t="s">
        <v>8</v>
      </c>
      <c r="C1106" s="2">
        <v>45533.902200462966</v>
      </c>
      <c r="D1106" s="2">
        <v>45525.434305555558</v>
      </c>
      <c r="E1106" s="2">
        <v>45527.690383483794</v>
      </c>
      <c r="F1106" s="1" t="s">
        <v>3021</v>
      </c>
      <c r="G1106" s="1" t="s">
        <v>6285</v>
      </c>
      <c r="H1106">
        <v>2024</v>
      </c>
      <c r="I1106" s="1" t="s">
        <v>9685</v>
      </c>
      <c r="J1106" s="1" t="s">
        <v>9686</v>
      </c>
    </row>
    <row r="1107" spans="1:10" x14ac:dyDescent="0.3">
      <c r="A1107" s="1" t="s">
        <v>2216</v>
      </c>
      <c r="B1107" s="1" t="s">
        <v>8</v>
      </c>
      <c r="C1107" s="2">
        <v>45533.902227314815</v>
      </c>
      <c r="D1107" s="2">
        <v>45525.434351851851</v>
      </c>
      <c r="E1107" s="2">
        <v>45527.69038537037</v>
      </c>
      <c r="F1107" s="1" t="s">
        <v>3021</v>
      </c>
      <c r="G1107" s="1" t="s">
        <v>6288</v>
      </c>
      <c r="H1107">
        <v>2024</v>
      </c>
      <c r="I1107" s="1" t="s">
        <v>9687</v>
      </c>
      <c r="J1107" s="1" t="s">
        <v>9688</v>
      </c>
    </row>
    <row r="1108" spans="1:10" x14ac:dyDescent="0.3">
      <c r="A1108" s="1" t="s">
        <v>2218</v>
      </c>
      <c r="B1108" s="1" t="s">
        <v>8</v>
      </c>
      <c r="C1108" s="2">
        <v>45533.902251770836</v>
      </c>
      <c r="D1108" s="2">
        <v>45525.434398148151</v>
      </c>
      <c r="E1108" s="2">
        <v>45527.690383854169</v>
      </c>
      <c r="F1108" s="1" t="s">
        <v>3021</v>
      </c>
      <c r="G1108" s="1" t="s">
        <v>6291</v>
      </c>
      <c r="H1108">
        <v>2024</v>
      </c>
      <c r="I1108" s="1" t="s">
        <v>9689</v>
      </c>
      <c r="J1108" s="1" t="s">
        <v>9690</v>
      </c>
    </row>
    <row r="1109" spans="1:10" x14ac:dyDescent="0.3">
      <c r="A1109" s="1" t="s">
        <v>2220</v>
      </c>
      <c r="B1109" s="1" t="s">
        <v>8</v>
      </c>
      <c r="C1109" s="2">
        <v>45533.902294050924</v>
      </c>
      <c r="D1109" s="2">
        <v>45525.43445601852</v>
      </c>
      <c r="E1109" s="2">
        <v>45527.690384108799</v>
      </c>
      <c r="F1109" s="1" t="s">
        <v>3021</v>
      </c>
      <c r="G1109" s="1" t="s">
        <v>6294</v>
      </c>
      <c r="H1109">
        <v>2024</v>
      </c>
      <c r="I1109" s="1" t="s">
        <v>9691</v>
      </c>
      <c r="J1109" s="1" t="s">
        <v>9692</v>
      </c>
    </row>
    <row r="1110" spans="1:10" x14ac:dyDescent="0.3">
      <c r="A1110" s="1" t="s">
        <v>2222</v>
      </c>
      <c r="B1110" s="1" t="s">
        <v>8</v>
      </c>
      <c r="C1110" s="2">
        <v>45533.902334814811</v>
      </c>
      <c r="D1110" s="2">
        <v>45525.434513888889</v>
      </c>
      <c r="E1110" s="2">
        <v>45527.69038501157</v>
      </c>
      <c r="F1110" s="1" t="s">
        <v>3021</v>
      </c>
      <c r="G1110" s="1" t="s">
        <v>6297</v>
      </c>
      <c r="H1110">
        <v>2024</v>
      </c>
      <c r="I1110" s="1" t="s">
        <v>9693</v>
      </c>
      <c r="J1110" s="1" t="s">
        <v>9694</v>
      </c>
    </row>
    <row r="1111" spans="1:10" x14ac:dyDescent="0.3">
      <c r="A1111" s="1" t="s">
        <v>2224</v>
      </c>
      <c r="B1111" s="1" t="s">
        <v>8</v>
      </c>
      <c r="C1111" s="2">
        <v>45533.90237747685</v>
      </c>
      <c r="D1111" s="2">
        <v>45525.434560185182</v>
      </c>
      <c r="E1111" s="2">
        <v>45527.690385520837</v>
      </c>
      <c r="F1111" s="1" t="s">
        <v>3021</v>
      </c>
      <c r="G1111" s="1" t="s">
        <v>6300</v>
      </c>
      <c r="H1111">
        <v>2024</v>
      </c>
      <c r="I1111" s="1" t="s">
        <v>9695</v>
      </c>
      <c r="J1111" s="1" t="s">
        <v>9696</v>
      </c>
    </row>
    <row r="1112" spans="1:10" x14ac:dyDescent="0.3">
      <c r="A1112" s="1" t="s">
        <v>2226</v>
      </c>
      <c r="B1112" s="1" t="s">
        <v>8</v>
      </c>
      <c r="C1112" s="2">
        <v>45533.902432013892</v>
      </c>
      <c r="D1112" s="2">
        <v>45525.434606481482</v>
      </c>
      <c r="E1112" s="2">
        <v>45527.690386828705</v>
      </c>
      <c r="F1112" s="1" t="s">
        <v>3021</v>
      </c>
      <c r="G1112" s="1" t="s">
        <v>6303</v>
      </c>
      <c r="H1112">
        <v>2024</v>
      </c>
      <c r="I1112" s="1" t="s">
        <v>9697</v>
      </c>
      <c r="J1112" s="1" t="s">
        <v>9698</v>
      </c>
    </row>
    <row r="1113" spans="1:10" x14ac:dyDescent="0.3">
      <c r="A1113" s="1" t="s">
        <v>2228</v>
      </c>
      <c r="B1113" s="1" t="s">
        <v>8</v>
      </c>
      <c r="C1113" s="2">
        <v>45533.902517604169</v>
      </c>
      <c r="D1113" s="2">
        <v>45525.434652777774</v>
      </c>
      <c r="E1113" s="2">
        <v>45527.690387233793</v>
      </c>
      <c r="F1113" s="1" t="s">
        <v>3021</v>
      </c>
      <c r="G1113" s="1" t="s">
        <v>6305</v>
      </c>
      <c r="H1113">
        <v>2024</v>
      </c>
      <c r="I1113" s="1" t="s">
        <v>9699</v>
      </c>
      <c r="J1113" s="1" t="s">
        <v>9700</v>
      </c>
    </row>
    <row r="1114" spans="1:10" x14ac:dyDescent="0.3">
      <c r="A1114" s="1" t="s">
        <v>2230</v>
      </c>
      <c r="B1114" s="1" t="s">
        <v>8</v>
      </c>
      <c r="C1114" s="2">
        <v>45533.902562905096</v>
      </c>
      <c r="D1114" s="2">
        <v>45525.434699074074</v>
      </c>
      <c r="E1114" s="2">
        <v>45527.690386168979</v>
      </c>
      <c r="F1114" s="1" t="s">
        <v>3021</v>
      </c>
      <c r="G1114" s="1" t="s">
        <v>6308</v>
      </c>
      <c r="H1114">
        <v>2023</v>
      </c>
      <c r="I1114" s="1" t="s">
        <v>9701</v>
      </c>
      <c r="J1114" s="1" t="s">
        <v>9702</v>
      </c>
    </row>
    <row r="1115" spans="1:10" x14ac:dyDescent="0.3">
      <c r="A1115" s="1" t="s">
        <v>2232</v>
      </c>
      <c r="B1115" s="1" t="s">
        <v>8</v>
      </c>
      <c r="C1115" s="2">
        <v>45533.902725891203</v>
      </c>
      <c r="D1115" s="2">
        <v>45525.434756944444</v>
      </c>
      <c r="E1115" s="2">
        <v>45527.690386527778</v>
      </c>
      <c r="F1115" s="1" t="s">
        <v>3021</v>
      </c>
      <c r="G1115" s="1" t="s">
        <v>6311</v>
      </c>
      <c r="H1115">
        <v>2024</v>
      </c>
      <c r="I1115" s="1" t="s">
        <v>9703</v>
      </c>
      <c r="J1115" s="1" t="s">
        <v>9704</v>
      </c>
    </row>
    <row r="1116" spans="1:10" x14ac:dyDescent="0.3">
      <c r="A1116" s="1" t="s">
        <v>2234</v>
      </c>
      <c r="B1116" s="1" t="s">
        <v>8</v>
      </c>
      <c r="C1116" s="2">
        <v>45533.902725925924</v>
      </c>
      <c r="D1116" s="2">
        <v>45525.434803240743</v>
      </c>
      <c r="E1116" s="2">
        <v>45527.690388356481</v>
      </c>
      <c r="F1116" s="1" t="s">
        <v>3021</v>
      </c>
      <c r="G1116" s="1" t="s">
        <v>6314</v>
      </c>
      <c r="H1116">
        <v>2024</v>
      </c>
      <c r="I1116" s="1" t="s">
        <v>9705</v>
      </c>
      <c r="J1116" s="1" t="s">
        <v>9706</v>
      </c>
    </row>
    <row r="1117" spans="1:10" x14ac:dyDescent="0.3">
      <c r="A1117" s="1" t="s">
        <v>2236</v>
      </c>
      <c r="B1117" s="1" t="s">
        <v>8</v>
      </c>
      <c r="C1117" s="2">
        <v>45533.902767604166</v>
      </c>
      <c r="D1117" s="2">
        <v>45525.434849537036</v>
      </c>
      <c r="E1117" s="2">
        <v>45527.69038709491</v>
      </c>
      <c r="F1117" s="1" t="s">
        <v>3021</v>
      </c>
      <c r="G1117" s="1" t="s">
        <v>6317</v>
      </c>
      <c r="H1117">
        <v>2024</v>
      </c>
      <c r="I1117" s="1" t="s">
        <v>9707</v>
      </c>
      <c r="J1117" s="1" t="s">
        <v>9708</v>
      </c>
    </row>
    <row r="1118" spans="1:10" x14ac:dyDescent="0.3">
      <c r="A1118" s="1" t="s">
        <v>2238</v>
      </c>
      <c r="B1118" s="1" t="s">
        <v>8</v>
      </c>
      <c r="C1118" s="2">
        <v>45533.902775844908</v>
      </c>
      <c r="D1118" s="2">
        <v>45525.434907407405</v>
      </c>
      <c r="E1118" s="2">
        <v>45527.69038925926</v>
      </c>
      <c r="F1118" s="1" t="s">
        <v>3021</v>
      </c>
      <c r="G1118" s="1" t="s">
        <v>6320</v>
      </c>
      <c r="H1118">
        <v>2024</v>
      </c>
      <c r="I1118" s="1" t="s">
        <v>9709</v>
      </c>
      <c r="J1118" s="1" t="s">
        <v>9710</v>
      </c>
    </row>
    <row r="1119" spans="1:10" x14ac:dyDescent="0.3">
      <c r="A1119" s="1" t="s">
        <v>2240</v>
      </c>
      <c r="B1119" s="1" t="s">
        <v>8</v>
      </c>
      <c r="C1119" s="2">
        <v>45533.902777002317</v>
      </c>
      <c r="D1119" s="2">
        <v>45525.434953703705</v>
      </c>
      <c r="E1119" s="2">
        <v>45527.690387800925</v>
      </c>
      <c r="F1119" s="1" t="s">
        <v>3021</v>
      </c>
      <c r="G1119" s="1" t="s">
        <v>6323</v>
      </c>
      <c r="H1119">
        <v>2024</v>
      </c>
      <c r="I1119" s="1" t="s">
        <v>9711</v>
      </c>
      <c r="J1119" s="1" t="s">
        <v>9712</v>
      </c>
    </row>
    <row r="1120" spans="1:10" x14ac:dyDescent="0.3">
      <c r="A1120" s="1" t="s">
        <v>2242</v>
      </c>
      <c r="B1120" s="1" t="s">
        <v>8</v>
      </c>
      <c r="C1120" s="2">
        <v>45533.902805104168</v>
      </c>
      <c r="D1120" s="2">
        <v>45525.434999999998</v>
      </c>
      <c r="E1120" s="2">
        <v>45527.690388194445</v>
      </c>
      <c r="F1120" s="1" t="s">
        <v>3021</v>
      </c>
      <c r="G1120" s="1" t="s">
        <v>6326</v>
      </c>
      <c r="H1120">
        <v>2024</v>
      </c>
      <c r="I1120" s="1" t="s">
        <v>9713</v>
      </c>
      <c r="J1120" s="1" t="s">
        <v>9714</v>
      </c>
    </row>
    <row r="1121" spans="1:10" x14ac:dyDescent="0.3">
      <c r="A1121" s="1" t="s">
        <v>2244</v>
      </c>
      <c r="B1121" s="1" t="s">
        <v>8</v>
      </c>
      <c r="C1121" s="2">
        <v>45533.902816909722</v>
      </c>
      <c r="D1121" s="2">
        <v>45525.435046296298</v>
      </c>
      <c r="E1121" s="2">
        <v>45527.690388750001</v>
      </c>
      <c r="F1121" s="1" t="s">
        <v>3021</v>
      </c>
      <c r="G1121" s="1" t="s">
        <v>6329</v>
      </c>
      <c r="H1121">
        <v>2024</v>
      </c>
      <c r="I1121" s="1" t="s">
        <v>9715</v>
      </c>
      <c r="J1121" s="1" t="s">
        <v>9716</v>
      </c>
    </row>
    <row r="1122" spans="1:10" x14ac:dyDescent="0.3">
      <c r="A1122" s="1" t="s">
        <v>2246</v>
      </c>
      <c r="B1122" s="1" t="s">
        <v>8</v>
      </c>
      <c r="C1122" s="2">
        <v>45533.902841979165</v>
      </c>
      <c r="D1122" s="2">
        <v>45525.43509259259</v>
      </c>
      <c r="E1122" s="2">
        <v>45527.690389120369</v>
      </c>
      <c r="F1122" s="1" t="s">
        <v>3021</v>
      </c>
      <c r="G1122" s="1" t="s">
        <v>6332</v>
      </c>
      <c r="H1122">
        <v>2024</v>
      </c>
      <c r="I1122" s="1" t="s">
        <v>9717</v>
      </c>
      <c r="J1122" s="1" t="s">
        <v>9718</v>
      </c>
    </row>
    <row r="1123" spans="1:10" x14ac:dyDescent="0.3">
      <c r="A1123" s="1" t="s">
        <v>2248</v>
      </c>
      <c r="B1123" s="1" t="s">
        <v>8</v>
      </c>
      <c r="C1123" s="2">
        <v>45533.90286559028</v>
      </c>
      <c r="D1123" s="2">
        <v>45525.435150462959</v>
      </c>
      <c r="E1123" s="2">
        <v>45527.690389571762</v>
      </c>
      <c r="F1123" s="1" t="s">
        <v>3021</v>
      </c>
      <c r="G1123" s="1" t="s">
        <v>6335</v>
      </c>
      <c r="H1123">
        <v>2024</v>
      </c>
      <c r="I1123" s="1" t="s">
        <v>9719</v>
      </c>
      <c r="J1123" s="1" t="s">
        <v>9720</v>
      </c>
    </row>
    <row r="1124" spans="1:10" x14ac:dyDescent="0.3">
      <c r="A1124" s="1" t="s">
        <v>2250</v>
      </c>
      <c r="B1124" s="1" t="s">
        <v>8</v>
      </c>
      <c r="C1124" s="2">
        <v>45533.902894074075</v>
      </c>
      <c r="D1124" s="2">
        <v>45525.435196759259</v>
      </c>
      <c r="E1124" s="2">
        <v>45527.690390821757</v>
      </c>
      <c r="F1124" s="1" t="s">
        <v>3021</v>
      </c>
      <c r="G1124" s="1" t="s">
        <v>6337</v>
      </c>
      <c r="H1124">
        <v>2024</v>
      </c>
      <c r="I1124" s="1" t="s">
        <v>9721</v>
      </c>
      <c r="J1124" s="1" t="s">
        <v>9722</v>
      </c>
    </row>
    <row r="1125" spans="1:10" x14ac:dyDescent="0.3">
      <c r="A1125" s="1" t="s">
        <v>2252</v>
      </c>
      <c r="B1125" s="1" t="s">
        <v>8</v>
      </c>
      <c r="C1125" s="2">
        <v>45533.902965520836</v>
      </c>
      <c r="D1125" s="2">
        <v>45525.435243055559</v>
      </c>
      <c r="E1125" s="2">
        <v>45527.690390173608</v>
      </c>
      <c r="F1125" s="1" t="s">
        <v>3021</v>
      </c>
      <c r="G1125" s="1" t="s">
        <v>6339</v>
      </c>
      <c r="H1125">
        <v>2024</v>
      </c>
      <c r="I1125" s="1" t="s">
        <v>9723</v>
      </c>
      <c r="J1125" s="1" t="s">
        <v>9724</v>
      </c>
    </row>
    <row r="1126" spans="1:10" x14ac:dyDescent="0.3">
      <c r="A1126" s="1" t="s">
        <v>2254</v>
      </c>
      <c r="B1126" s="1" t="s">
        <v>8</v>
      </c>
      <c r="C1126" s="2">
        <v>45533.902965555557</v>
      </c>
      <c r="D1126" s="2">
        <v>45525.435300925928</v>
      </c>
      <c r="E1126" s="2">
        <v>45527.690390949072</v>
      </c>
      <c r="F1126" s="1" t="s">
        <v>3021</v>
      </c>
      <c r="G1126" s="1" t="s">
        <v>6342</v>
      </c>
      <c r="H1126">
        <v>2024</v>
      </c>
      <c r="I1126" s="1" t="s">
        <v>9725</v>
      </c>
      <c r="J1126" s="1" t="s">
        <v>9726</v>
      </c>
    </row>
    <row r="1127" spans="1:10" x14ac:dyDescent="0.3">
      <c r="A1127" s="1" t="s">
        <v>2256</v>
      </c>
      <c r="B1127" s="1" t="s">
        <v>8</v>
      </c>
      <c r="C1127" s="2">
        <v>45533.902986782407</v>
      </c>
      <c r="D1127" s="2">
        <v>45525.435347222221</v>
      </c>
      <c r="E1127" s="2">
        <v>45527.690391087963</v>
      </c>
      <c r="F1127" s="1" t="s">
        <v>3021</v>
      </c>
      <c r="G1127" s="1" t="s">
        <v>6345</v>
      </c>
      <c r="H1127">
        <v>2023</v>
      </c>
      <c r="I1127" s="1" t="s">
        <v>9727</v>
      </c>
      <c r="J1127" s="1" t="s">
        <v>9728</v>
      </c>
    </row>
    <row r="1128" spans="1:10" x14ac:dyDescent="0.3">
      <c r="A1128" s="1" t="s">
        <v>2258</v>
      </c>
      <c r="B1128" s="1" t="s">
        <v>8</v>
      </c>
      <c r="C1128" s="2">
        <v>45533.903017118057</v>
      </c>
      <c r="D1128" s="2">
        <v>45525.435393518521</v>
      </c>
      <c r="E1128" s="2">
        <v>45527.690391238422</v>
      </c>
      <c r="F1128" s="1" t="s">
        <v>3021</v>
      </c>
      <c r="G1128" s="1" t="s">
        <v>6348</v>
      </c>
      <c r="H1128">
        <v>2024</v>
      </c>
      <c r="I1128" s="1" t="s">
        <v>9729</v>
      </c>
      <c r="J1128" s="1" t="s">
        <v>9730</v>
      </c>
    </row>
    <row r="1129" spans="1:10" x14ac:dyDescent="0.3">
      <c r="A1129" s="1" t="s">
        <v>2260</v>
      </c>
      <c r="B1129" s="1" t="s">
        <v>8</v>
      </c>
      <c r="C1129" s="2">
        <v>45533.903043993058</v>
      </c>
      <c r="D1129" s="2">
        <v>45525.436261574076</v>
      </c>
      <c r="E1129" s="2">
        <v>45527.690391550925</v>
      </c>
      <c r="F1129" s="1" t="s">
        <v>3021</v>
      </c>
      <c r="G1129" s="1" t="s">
        <v>6351</v>
      </c>
      <c r="H1129">
        <v>2024</v>
      </c>
      <c r="I1129" s="1" t="s">
        <v>9731</v>
      </c>
      <c r="J1129" s="1" t="s">
        <v>9732</v>
      </c>
    </row>
    <row r="1130" spans="1:10" x14ac:dyDescent="0.3">
      <c r="A1130" s="1" t="s">
        <v>2262</v>
      </c>
      <c r="B1130" s="1" t="s">
        <v>8</v>
      </c>
      <c r="C1130" s="2">
        <v>45533.903058854165</v>
      </c>
      <c r="D1130" s="2">
        <v>45525.436307870368</v>
      </c>
      <c r="E1130" s="2">
        <v>45527.690391782409</v>
      </c>
      <c r="F1130" s="1" t="s">
        <v>3021</v>
      </c>
      <c r="G1130" s="1" t="s">
        <v>6354</v>
      </c>
      <c r="H1130">
        <v>2024</v>
      </c>
      <c r="I1130" s="1" t="s">
        <v>9733</v>
      </c>
      <c r="J1130" s="1" t="s">
        <v>9734</v>
      </c>
    </row>
    <row r="1131" spans="1:10" x14ac:dyDescent="0.3">
      <c r="A1131" s="1" t="s">
        <v>2264</v>
      </c>
      <c r="B1131" s="1" t="s">
        <v>8</v>
      </c>
      <c r="C1131" s="2">
        <v>45533.903079004631</v>
      </c>
      <c r="D1131" s="2">
        <v>45525.436365740738</v>
      </c>
      <c r="E1131" s="2">
        <v>45527.690392037039</v>
      </c>
      <c r="F1131" s="1" t="s">
        <v>3021</v>
      </c>
      <c r="G1131" s="1" t="s">
        <v>6357</v>
      </c>
      <c r="H1131">
        <v>2024</v>
      </c>
      <c r="I1131" s="1" t="s">
        <v>9735</v>
      </c>
      <c r="J1131" s="1" t="s">
        <v>9736</v>
      </c>
    </row>
    <row r="1132" spans="1:10" x14ac:dyDescent="0.3">
      <c r="A1132" s="1" t="s">
        <v>2266</v>
      </c>
      <c r="B1132" s="1" t="s">
        <v>8</v>
      </c>
      <c r="C1132" s="2">
        <v>45533.903129444443</v>
      </c>
      <c r="D1132" s="2">
        <v>45525.436412037037</v>
      </c>
      <c r="E1132" s="2">
        <v>45527.690393124998</v>
      </c>
      <c r="F1132" s="1" t="s">
        <v>3021</v>
      </c>
      <c r="G1132" s="1" t="s">
        <v>6360</v>
      </c>
      <c r="H1132">
        <v>2024</v>
      </c>
      <c r="I1132" s="1" t="s">
        <v>9737</v>
      </c>
      <c r="J1132" s="1" t="s">
        <v>9738</v>
      </c>
    </row>
    <row r="1133" spans="1:10" x14ac:dyDescent="0.3">
      <c r="A1133" s="1" t="s">
        <v>2268</v>
      </c>
      <c r="B1133" s="1" t="s">
        <v>8</v>
      </c>
      <c r="C1133" s="2">
        <v>45533.903169444442</v>
      </c>
      <c r="D1133" s="2">
        <v>45525.43645833333</v>
      </c>
      <c r="E1133" s="2">
        <v>45527.690393333331</v>
      </c>
      <c r="F1133" s="1" t="s">
        <v>3021</v>
      </c>
      <c r="G1133" s="1" t="s">
        <v>6363</v>
      </c>
      <c r="H1133">
        <v>2024</v>
      </c>
      <c r="I1133" s="1" t="s">
        <v>9739</v>
      </c>
      <c r="J1133" s="1" t="s">
        <v>9740</v>
      </c>
    </row>
    <row r="1134" spans="1:10" x14ac:dyDescent="0.3">
      <c r="A1134" s="1" t="s">
        <v>2270</v>
      </c>
      <c r="B1134" s="1" t="s">
        <v>8</v>
      </c>
      <c r="C1134" s="2">
        <v>45533.903199097222</v>
      </c>
      <c r="D1134" s="2">
        <v>45525.431527777779</v>
      </c>
      <c r="E1134" s="2">
        <v>45527.690378055559</v>
      </c>
      <c r="F1134" s="1" t="s">
        <v>3021</v>
      </c>
      <c r="G1134" s="1" t="s">
        <v>6366</v>
      </c>
      <c r="H1134">
        <v>2024</v>
      </c>
      <c r="I1134" s="1" t="s">
        <v>9741</v>
      </c>
      <c r="J1134" s="1" t="s">
        <v>9742</v>
      </c>
    </row>
    <row r="1135" spans="1:10" x14ac:dyDescent="0.3">
      <c r="A1135" s="1" t="s">
        <v>2272</v>
      </c>
      <c r="B1135" s="1" t="s">
        <v>8</v>
      </c>
      <c r="C1135" s="2">
        <v>45533.903237407409</v>
      </c>
      <c r="D1135" s="2">
        <v>45525.436516203707</v>
      </c>
      <c r="E1135" s="2">
        <v>45527.690393819445</v>
      </c>
      <c r="F1135" s="1" t="s">
        <v>3021</v>
      </c>
      <c r="G1135" s="1" t="s">
        <v>6369</v>
      </c>
      <c r="H1135">
        <v>2024</v>
      </c>
      <c r="I1135" s="1" t="s">
        <v>9743</v>
      </c>
      <c r="J1135" s="1" t="s">
        <v>9744</v>
      </c>
    </row>
    <row r="1136" spans="1:10" x14ac:dyDescent="0.3">
      <c r="A1136" s="1" t="s">
        <v>2274</v>
      </c>
      <c r="B1136" s="1" t="s">
        <v>8</v>
      </c>
      <c r="C1136" s="2">
        <v>45533.903266319445</v>
      </c>
      <c r="D1136" s="2">
        <v>45525.436562499999</v>
      </c>
      <c r="E1136" s="2">
        <v>45527.690392777775</v>
      </c>
      <c r="F1136" s="1" t="s">
        <v>3021</v>
      </c>
      <c r="G1136" s="1" t="s">
        <v>6372</v>
      </c>
      <c r="H1136">
        <v>2024</v>
      </c>
      <c r="I1136" s="1" t="s">
        <v>9745</v>
      </c>
      <c r="J1136" s="1" t="s">
        <v>9746</v>
      </c>
    </row>
    <row r="1137" spans="1:10" x14ac:dyDescent="0.3">
      <c r="A1137" s="1" t="s">
        <v>2276</v>
      </c>
      <c r="B1137" s="1" t="s">
        <v>8</v>
      </c>
      <c r="C1137" s="2">
        <v>45533.903300914353</v>
      </c>
      <c r="D1137" s="2">
        <v>45525.436608796299</v>
      </c>
      <c r="E1137" s="2">
        <v>45527.690393009259</v>
      </c>
      <c r="F1137" s="1" t="s">
        <v>3021</v>
      </c>
      <c r="G1137" s="1" t="s">
        <v>6375</v>
      </c>
      <c r="H1137">
        <v>2024</v>
      </c>
      <c r="I1137" s="1" t="s">
        <v>9747</v>
      </c>
      <c r="J1137" s="1" t="s">
        <v>9748</v>
      </c>
    </row>
    <row r="1138" spans="1:10" x14ac:dyDescent="0.3">
      <c r="A1138" s="1" t="s">
        <v>2278</v>
      </c>
      <c r="B1138" s="1" t="s">
        <v>8</v>
      </c>
      <c r="C1138" s="2">
        <v>45533.903342013888</v>
      </c>
      <c r="D1138" s="2">
        <v>45525.436666666668</v>
      </c>
      <c r="E1138" s="2">
        <v>45527.690393460645</v>
      </c>
      <c r="F1138" s="1" t="s">
        <v>3021</v>
      </c>
      <c r="G1138" s="1" t="s">
        <v>6378</v>
      </c>
      <c r="H1138">
        <v>2024</v>
      </c>
      <c r="I1138" s="1" t="s">
        <v>9749</v>
      </c>
      <c r="J1138" s="1" t="s">
        <v>9750</v>
      </c>
    </row>
    <row r="1139" spans="1:10" x14ac:dyDescent="0.3">
      <c r="A1139" s="1" t="s">
        <v>2280</v>
      </c>
      <c r="B1139" s="1" t="s">
        <v>8</v>
      </c>
      <c r="C1139" s="2">
        <v>45533.903377604169</v>
      </c>
      <c r="D1139" s="2">
        <v>45525.436712962961</v>
      </c>
      <c r="E1139" s="2">
        <v>45527.69039369213</v>
      </c>
      <c r="F1139" s="1" t="s">
        <v>3021</v>
      </c>
      <c r="G1139" s="1" t="s">
        <v>6381</v>
      </c>
      <c r="H1139">
        <v>2024</v>
      </c>
      <c r="I1139" s="1" t="s">
        <v>9751</v>
      </c>
      <c r="J1139" s="1" t="s">
        <v>9752</v>
      </c>
    </row>
    <row r="1140" spans="1:10" x14ac:dyDescent="0.3">
      <c r="A1140" s="1" t="s">
        <v>2282</v>
      </c>
      <c r="B1140" s="1" t="s">
        <v>8</v>
      </c>
      <c r="C1140" s="2">
        <v>45533.903394675923</v>
      </c>
      <c r="D1140" s="2">
        <v>45525.436759259261</v>
      </c>
      <c r="E1140" s="2">
        <v>45527.690394930556</v>
      </c>
      <c r="F1140" s="1" t="s">
        <v>3021</v>
      </c>
      <c r="G1140" s="1" t="s">
        <v>6384</v>
      </c>
      <c r="H1140">
        <v>2024</v>
      </c>
      <c r="I1140" s="1" t="s">
        <v>9753</v>
      </c>
      <c r="J1140" s="1" t="s">
        <v>9754</v>
      </c>
    </row>
    <row r="1141" spans="1:10" x14ac:dyDescent="0.3">
      <c r="A1141" s="1" t="s">
        <v>2284</v>
      </c>
      <c r="B1141" s="1" t="s">
        <v>8</v>
      </c>
      <c r="C1141" s="2">
        <v>45533.903418032409</v>
      </c>
      <c r="D1141" s="2">
        <v>45525.436805555553</v>
      </c>
      <c r="E1141" s="2">
        <v>45527.690394166668</v>
      </c>
      <c r="F1141" s="1" t="s">
        <v>3021</v>
      </c>
      <c r="G1141" s="1" t="s">
        <v>6387</v>
      </c>
      <c r="H1141">
        <v>2024</v>
      </c>
      <c r="I1141" s="1" t="s">
        <v>9755</v>
      </c>
      <c r="J1141" s="1" t="s">
        <v>9756</v>
      </c>
    </row>
    <row r="1142" spans="1:10" x14ac:dyDescent="0.3">
      <c r="A1142" s="1" t="s">
        <v>2286</v>
      </c>
      <c r="B1142" s="1" t="s">
        <v>8</v>
      </c>
      <c r="C1142" s="2">
        <v>45533.90350133102</v>
      </c>
      <c r="D1142" s="2">
        <v>45525.436851851853</v>
      </c>
      <c r="E1142" s="2">
        <v>45527.690394386576</v>
      </c>
      <c r="F1142" s="1" t="s">
        <v>3021</v>
      </c>
      <c r="G1142" s="1" t="s">
        <v>6390</v>
      </c>
      <c r="H1142">
        <v>2024</v>
      </c>
      <c r="I1142" s="1" t="s">
        <v>9757</v>
      </c>
      <c r="J1142" s="1" t="s">
        <v>9758</v>
      </c>
    </row>
    <row r="1143" spans="1:10" x14ac:dyDescent="0.3">
      <c r="A1143" s="1" t="s">
        <v>2288</v>
      </c>
      <c r="B1143" s="1" t="s">
        <v>8</v>
      </c>
      <c r="C1143" s="2">
        <v>45533.903501342589</v>
      </c>
      <c r="D1143" s="2">
        <v>45525.436909722222</v>
      </c>
      <c r="E1143" s="2">
        <v>45527.690394594909</v>
      </c>
      <c r="F1143" s="1" t="s">
        <v>3021</v>
      </c>
      <c r="G1143" s="1" t="s">
        <v>6393</v>
      </c>
      <c r="H1143">
        <v>2024</v>
      </c>
      <c r="I1143" s="1" t="s">
        <v>9759</v>
      </c>
      <c r="J1143" s="1" t="s">
        <v>9760</v>
      </c>
    </row>
    <row r="1144" spans="1:10" x14ac:dyDescent="0.3">
      <c r="A1144" s="1" t="s">
        <v>2290</v>
      </c>
      <c r="B1144" s="1" t="s">
        <v>8</v>
      </c>
      <c r="C1144" s="2">
        <v>45533.903519942127</v>
      </c>
      <c r="D1144" s="2">
        <v>45525.436956018515</v>
      </c>
      <c r="E1144" s="2">
        <v>45527.690394803241</v>
      </c>
      <c r="F1144" s="1" t="s">
        <v>3021</v>
      </c>
      <c r="G1144" s="1" t="s">
        <v>6396</v>
      </c>
      <c r="H1144">
        <v>2024</v>
      </c>
      <c r="I1144" s="1" t="s">
        <v>9761</v>
      </c>
      <c r="J1144" s="1" t="s">
        <v>9762</v>
      </c>
    </row>
    <row r="1145" spans="1:10" x14ac:dyDescent="0.3">
      <c r="A1145" s="1" t="s">
        <v>2292</v>
      </c>
      <c r="B1145" s="1" t="s">
        <v>8</v>
      </c>
      <c r="C1145" s="2">
        <v>45533.903547997688</v>
      </c>
      <c r="D1145" s="2">
        <v>45526.622708333336</v>
      </c>
      <c r="E1145" s="2">
        <v>45527.690531342596</v>
      </c>
      <c r="F1145" s="1" t="s">
        <v>3021</v>
      </c>
      <c r="G1145" s="1"/>
      <c r="I1145" s="1" t="s">
        <v>9763</v>
      </c>
      <c r="J1145" s="1"/>
    </row>
    <row r="1146" spans="1:10" x14ac:dyDescent="0.3">
      <c r="A1146" s="1" t="s">
        <v>2294</v>
      </c>
      <c r="B1146" s="1" t="s">
        <v>8</v>
      </c>
      <c r="C1146" s="2">
        <v>45533.903647164349</v>
      </c>
      <c r="D1146" s="2">
        <v>45525.437013888892</v>
      </c>
      <c r="E1146" s="2">
        <v>45527.690395347221</v>
      </c>
      <c r="F1146" s="1" t="s">
        <v>3021</v>
      </c>
      <c r="G1146" s="1" t="s">
        <v>6399</v>
      </c>
      <c r="H1146">
        <v>2024</v>
      </c>
      <c r="I1146" s="1" t="s">
        <v>9764</v>
      </c>
      <c r="J1146" s="1" t="s">
        <v>9765</v>
      </c>
    </row>
    <row r="1147" spans="1:10" x14ac:dyDescent="0.3">
      <c r="A1147" s="1" t="s">
        <v>2296</v>
      </c>
      <c r="B1147" s="1" t="s">
        <v>8</v>
      </c>
      <c r="C1147" s="2">
        <v>45533.903647187501</v>
      </c>
      <c r="D1147" s="2">
        <v>45525.437060185184</v>
      </c>
      <c r="E1147" s="2">
        <v>45527.690395775462</v>
      </c>
      <c r="F1147" s="1" t="s">
        <v>3021</v>
      </c>
      <c r="G1147" s="1" t="s">
        <v>6402</v>
      </c>
      <c r="H1147">
        <v>2024</v>
      </c>
      <c r="I1147" s="1" t="s">
        <v>9766</v>
      </c>
      <c r="J1147" s="1" t="s">
        <v>9767</v>
      </c>
    </row>
    <row r="1148" spans="1:10" x14ac:dyDescent="0.3">
      <c r="A1148" s="1" t="s">
        <v>2298</v>
      </c>
      <c r="B1148" s="1" t="s">
        <v>8</v>
      </c>
      <c r="C1148" s="2">
        <v>45533.903688287035</v>
      </c>
      <c r="D1148" s="2">
        <v>45525.437106481484</v>
      </c>
      <c r="E1148" s="2">
        <v>45527.690396203703</v>
      </c>
      <c r="F1148" s="1" t="s">
        <v>3021</v>
      </c>
      <c r="G1148" s="1" t="s">
        <v>6405</v>
      </c>
      <c r="H1148">
        <v>2024</v>
      </c>
      <c r="I1148" s="1" t="s">
        <v>9768</v>
      </c>
      <c r="J1148" s="1" t="s">
        <v>9769</v>
      </c>
    </row>
    <row r="1149" spans="1:10" x14ac:dyDescent="0.3">
      <c r="A1149" s="1" t="s">
        <v>2300</v>
      </c>
      <c r="B1149" s="1" t="s">
        <v>8</v>
      </c>
      <c r="C1149" s="2">
        <v>45533.903723993055</v>
      </c>
      <c r="D1149" s="2">
        <v>45525.437164351853</v>
      </c>
      <c r="E1149" s="2">
        <v>45527.690396481485</v>
      </c>
      <c r="F1149" s="1" t="s">
        <v>3021</v>
      </c>
      <c r="G1149" s="1" t="s">
        <v>6408</v>
      </c>
      <c r="H1149">
        <v>2024</v>
      </c>
      <c r="I1149" s="1" t="s">
        <v>9770</v>
      </c>
      <c r="J1149" s="1" t="s">
        <v>9771</v>
      </c>
    </row>
    <row r="1150" spans="1:10" x14ac:dyDescent="0.3">
      <c r="A1150" s="1" t="s">
        <v>2302</v>
      </c>
      <c r="B1150" s="1" t="s">
        <v>8</v>
      </c>
      <c r="C1150" s="2">
        <v>45533.903736446759</v>
      </c>
      <c r="D1150" s="2">
        <v>45525.437615740739</v>
      </c>
      <c r="E1150" s="2">
        <v>45527.690396736114</v>
      </c>
      <c r="F1150" s="1" t="s">
        <v>3021</v>
      </c>
      <c r="G1150" s="1" t="s">
        <v>6411</v>
      </c>
      <c r="H1150">
        <v>2024</v>
      </c>
      <c r="I1150" s="1" t="s">
        <v>9772</v>
      </c>
      <c r="J1150" s="1" t="s">
        <v>9773</v>
      </c>
    </row>
    <row r="1151" spans="1:10" x14ac:dyDescent="0.3">
      <c r="A1151" s="1" t="s">
        <v>2304</v>
      </c>
      <c r="B1151" s="1" t="s">
        <v>8</v>
      </c>
      <c r="C1151" s="2">
        <v>45533.903756550928</v>
      </c>
      <c r="D1151" s="2">
        <v>45525.4377662037</v>
      </c>
      <c r="E1151" s="2">
        <v>45527.69039841435</v>
      </c>
      <c r="F1151" s="1" t="s">
        <v>3021</v>
      </c>
      <c r="G1151" s="1" t="s">
        <v>6413</v>
      </c>
      <c r="H1151">
        <v>2024</v>
      </c>
      <c r="I1151" s="1" t="s">
        <v>9774</v>
      </c>
      <c r="J1151" s="1" t="s">
        <v>9775</v>
      </c>
    </row>
    <row r="1152" spans="1:10" x14ac:dyDescent="0.3">
      <c r="A1152" s="1" t="s">
        <v>2306</v>
      </c>
      <c r="B1152" s="1" t="s">
        <v>8</v>
      </c>
      <c r="C1152" s="2">
        <v>45533.903784027774</v>
      </c>
      <c r="D1152" s="2">
        <v>45525.4378125</v>
      </c>
      <c r="E1152" s="2">
        <v>45527.690398668979</v>
      </c>
      <c r="F1152" s="1" t="s">
        <v>3021</v>
      </c>
      <c r="G1152" s="1" t="s">
        <v>6416</v>
      </c>
      <c r="H1152">
        <v>2024</v>
      </c>
      <c r="I1152" s="1" t="s">
        <v>9776</v>
      </c>
      <c r="J1152" s="1" t="s">
        <v>9777</v>
      </c>
    </row>
    <row r="1153" spans="1:10" x14ac:dyDescent="0.3">
      <c r="A1153" s="1" t="s">
        <v>2308</v>
      </c>
      <c r="B1153" s="1" t="s">
        <v>8</v>
      </c>
      <c r="C1153" s="2">
        <v>45533.903822175926</v>
      </c>
      <c r="D1153" s="2">
        <v>45525.437673611108</v>
      </c>
      <c r="E1153" s="2">
        <v>45527.690396979167</v>
      </c>
      <c r="F1153" s="1" t="s">
        <v>3021</v>
      </c>
      <c r="G1153" s="1" t="s">
        <v>6419</v>
      </c>
      <c r="H1153">
        <v>2023</v>
      </c>
      <c r="I1153" s="1" t="s">
        <v>9778</v>
      </c>
      <c r="J1153" s="1" t="s">
        <v>9779</v>
      </c>
    </row>
    <row r="1154" spans="1:10" x14ac:dyDescent="0.3">
      <c r="A1154" s="1" t="s">
        <v>2310</v>
      </c>
      <c r="B1154" s="1" t="s">
        <v>8</v>
      </c>
      <c r="C1154" s="2">
        <v>45533.903822187502</v>
      </c>
      <c r="D1154" s="2">
        <v>45525.437719907408</v>
      </c>
      <c r="E1154" s="2">
        <v>45527.69039797454</v>
      </c>
      <c r="F1154" s="1" t="s">
        <v>3021</v>
      </c>
      <c r="G1154" s="1" t="s">
        <v>6422</v>
      </c>
      <c r="H1154">
        <v>2024</v>
      </c>
      <c r="I1154" s="1" t="s">
        <v>9780</v>
      </c>
      <c r="J1154" s="1" t="s">
        <v>9781</v>
      </c>
    </row>
    <row r="1155" spans="1:10" x14ac:dyDescent="0.3">
      <c r="A1155" s="1" t="s">
        <v>2312</v>
      </c>
      <c r="B1155" s="1" t="s">
        <v>8</v>
      </c>
      <c r="C1155" s="2">
        <v>45533.903855405093</v>
      </c>
      <c r="D1155" s="2">
        <v>45525.437858796293</v>
      </c>
      <c r="E1155" s="2">
        <v>45527.690397592596</v>
      </c>
      <c r="F1155" s="1" t="s">
        <v>3021</v>
      </c>
      <c r="G1155" s="1" t="s">
        <v>6425</v>
      </c>
      <c r="H1155">
        <v>2024</v>
      </c>
      <c r="I1155" s="1" t="s">
        <v>9782</v>
      </c>
      <c r="J1155" s="1" t="s">
        <v>9783</v>
      </c>
    </row>
    <row r="1156" spans="1:10" x14ac:dyDescent="0.3">
      <c r="A1156" s="1" t="s">
        <v>2314</v>
      </c>
      <c r="B1156" s="1" t="s">
        <v>8</v>
      </c>
      <c r="C1156" s="2">
        <v>45533.903863298612</v>
      </c>
      <c r="D1156" s="2">
        <v>45525.437905092593</v>
      </c>
      <c r="E1156" s="2">
        <v>45527.690397824073</v>
      </c>
      <c r="F1156" s="1" t="s">
        <v>3021</v>
      </c>
      <c r="G1156" s="1" t="s">
        <v>6428</v>
      </c>
      <c r="H1156">
        <v>2024</v>
      </c>
      <c r="I1156" s="1" t="s">
        <v>9784</v>
      </c>
      <c r="J1156" s="1" t="s">
        <v>9785</v>
      </c>
    </row>
    <row r="1157" spans="1:10" x14ac:dyDescent="0.3">
      <c r="A1157" s="1" t="s">
        <v>2316</v>
      </c>
      <c r="B1157" s="1" t="s">
        <v>8</v>
      </c>
      <c r="C1157" s="2">
        <v>45533.903902349535</v>
      </c>
      <c r="D1157" s="2">
        <v>45525.437962962962</v>
      </c>
      <c r="E1157" s="2">
        <v>45527.690398252314</v>
      </c>
      <c r="F1157" s="1" t="s">
        <v>3021</v>
      </c>
      <c r="G1157" s="1" t="s">
        <v>6431</v>
      </c>
      <c r="H1157">
        <v>2024</v>
      </c>
      <c r="I1157" s="1" t="s">
        <v>9786</v>
      </c>
      <c r="J1157" s="1" t="s">
        <v>9787</v>
      </c>
    </row>
    <row r="1158" spans="1:10" x14ac:dyDescent="0.3">
      <c r="A1158" s="1" t="s">
        <v>2318</v>
      </c>
      <c r="B1158" s="1" t="s">
        <v>8</v>
      </c>
      <c r="C1158" s="2">
        <v>45533.904095787038</v>
      </c>
      <c r="D1158" s="2">
        <v>45525.438009259262</v>
      </c>
      <c r="E1158" s="2">
        <v>45527.690398946761</v>
      </c>
      <c r="F1158" s="1" t="s">
        <v>3021</v>
      </c>
      <c r="G1158" s="1" t="s">
        <v>6434</v>
      </c>
      <c r="H1158">
        <v>2024</v>
      </c>
      <c r="I1158" s="1" t="s">
        <v>9788</v>
      </c>
      <c r="J1158" s="1" t="s">
        <v>9789</v>
      </c>
    </row>
    <row r="1159" spans="1:10" x14ac:dyDescent="0.3">
      <c r="A1159" s="1" t="s">
        <v>2320</v>
      </c>
      <c r="B1159" s="1" t="s">
        <v>8</v>
      </c>
      <c r="C1159" s="2">
        <v>45533.904355474537</v>
      </c>
      <c r="D1159" s="2">
        <v>45525.438067129631</v>
      </c>
      <c r="E1159" s="2">
        <v>45527.69040028935</v>
      </c>
      <c r="F1159" s="1" t="s">
        <v>3021</v>
      </c>
      <c r="G1159" s="1" t="s">
        <v>6437</v>
      </c>
      <c r="H1159">
        <v>2024</v>
      </c>
      <c r="I1159" s="1" t="s">
        <v>9790</v>
      </c>
      <c r="J1159" s="1" t="s">
        <v>9791</v>
      </c>
    </row>
    <row r="1160" spans="1:10" x14ac:dyDescent="0.3">
      <c r="A1160" s="1" t="s">
        <v>2322</v>
      </c>
      <c r="B1160" s="1" t="s">
        <v>8</v>
      </c>
      <c r="C1160" s="2">
        <v>45533.904355486113</v>
      </c>
      <c r="D1160" s="2">
        <v>45525.438113425924</v>
      </c>
      <c r="E1160" s="2">
        <v>45527.690399189814</v>
      </c>
      <c r="F1160" s="1" t="s">
        <v>3021</v>
      </c>
      <c r="G1160" s="1" t="s">
        <v>6440</v>
      </c>
      <c r="H1160">
        <v>2024</v>
      </c>
      <c r="I1160" s="1" t="s">
        <v>9792</v>
      </c>
      <c r="J1160" s="1" t="s">
        <v>9793</v>
      </c>
    </row>
    <row r="1161" spans="1:10" x14ac:dyDescent="0.3">
      <c r="A1161" s="1" t="s">
        <v>2324</v>
      </c>
      <c r="B1161" s="1" t="s">
        <v>8</v>
      </c>
      <c r="C1161" s="2">
        <v>45533.904364942129</v>
      </c>
      <c r="D1161" s="2">
        <v>45525.438159722224</v>
      </c>
      <c r="E1161" s="2">
        <v>45527.690399502317</v>
      </c>
      <c r="F1161" s="1" t="s">
        <v>3021</v>
      </c>
      <c r="G1161" s="1" t="s">
        <v>6443</v>
      </c>
      <c r="H1161">
        <v>2024</v>
      </c>
      <c r="I1161" s="1" t="s">
        <v>9794</v>
      </c>
      <c r="J1161" s="1" t="s">
        <v>9795</v>
      </c>
    </row>
    <row r="1162" spans="1:10" x14ac:dyDescent="0.3">
      <c r="A1162" s="1" t="s">
        <v>2326</v>
      </c>
      <c r="B1162" s="1" t="s">
        <v>8</v>
      </c>
      <c r="C1162" s="2">
        <v>45533.904381643515</v>
      </c>
      <c r="D1162" s="2">
        <v>45525.438206018516</v>
      </c>
      <c r="E1162" s="2">
        <v>45527.690401180553</v>
      </c>
      <c r="F1162" s="1" t="s">
        <v>3021</v>
      </c>
      <c r="G1162" s="1" t="s">
        <v>6446</v>
      </c>
      <c r="H1162">
        <v>2024</v>
      </c>
      <c r="I1162" s="1" t="s">
        <v>9796</v>
      </c>
      <c r="J1162" s="1" t="s">
        <v>9797</v>
      </c>
    </row>
    <row r="1163" spans="1:10" x14ac:dyDescent="0.3">
      <c r="A1163" s="1" t="s">
        <v>2328</v>
      </c>
      <c r="B1163" s="1" t="s">
        <v>8</v>
      </c>
      <c r="C1163" s="2">
        <v>45533.904412465279</v>
      </c>
      <c r="D1163" s="2">
        <v>45525.438252314816</v>
      </c>
      <c r="E1163" s="2">
        <v>45527.690400162035</v>
      </c>
      <c r="F1163" s="1" t="s">
        <v>3021</v>
      </c>
      <c r="G1163" s="1" t="s">
        <v>6449</v>
      </c>
      <c r="H1163">
        <v>2024</v>
      </c>
      <c r="I1163" s="1" t="s">
        <v>9798</v>
      </c>
      <c r="J1163" s="1" t="s">
        <v>9799</v>
      </c>
    </row>
    <row r="1164" spans="1:10" x14ac:dyDescent="0.3">
      <c r="A1164" s="1" t="s">
        <v>2330</v>
      </c>
      <c r="B1164" s="1" t="s">
        <v>8</v>
      </c>
      <c r="C1164" s="2">
        <v>45533.904441435188</v>
      </c>
      <c r="D1164" s="2">
        <v>45525.438298611109</v>
      </c>
      <c r="E1164" s="2">
        <v>45527.690400706022</v>
      </c>
      <c r="F1164" s="1" t="s">
        <v>3021</v>
      </c>
      <c r="G1164" s="1" t="s">
        <v>6452</v>
      </c>
      <c r="H1164">
        <v>2024</v>
      </c>
      <c r="I1164" s="1" t="s">
        <v>9800</v>
      </c>
      <c r="J1164" s="1" t="s">
        <v>9801</v>
      </c>
    </row>
    <row r="1165" spans="1:10" x14ac:dyDescent="0.3">
      <c r="A1165" s="1" t="s">
        <v>2332</v>
      </c>
      <c r="B1165" s="1" t="s">
        <v>8</v>
      </c>
      <c r="C1165" s="2">
        <v>45533.904458391204</v>
      </c>
      <c r="D1165" s="2">
        <v>45525.438356481478</v>
      </c>
      <c r="E1165" s="2">
        <v>45527.690400925923</v>
      </c>
      <c r="F1165" s="1" t="s">
        <v>3021</v>
      </c>
      <c r="G1165" s="1" t="s">
        <v>6455</v>
      </c>
      <c r="H1165">
        <v>2024</v>
      </c>
      <c r="I1165" s="1" t="s">
        <v>9802</v>
      </c>
      <c r="J1165" s="1" t="s">
        <v>9803</v>
      </c>
    </row>
    <row r="1166" spans="1:10" x14ac:dyDescent="0.3">
      <c r="A1166" s="1" t="s">
        <v>2334</v>
      </c>
      <c r="B1166" s="1" t="s">
        <v>8</v>
      </c>
      <c r="C1166" s="2">
        <v>45533.90451828704</v>
      </c>
      <c r="D1166" s="2">
        <v>45525.438449074078</v>
      </c>
      <c r="E1166" s="2">
        <v>45527.690402245367</v>
      </c>
      <c r="F1166" s="1" t="s">
        <v>3021</v>
      </c>
      <c r="G1166" s="1" t="s">
        <v>6458</v>
      </c>
      <c r="H1166">
        <v>2024</v>
      </c>
      <c r="I1166" s="1" t="s">
        <v>9804</v>
      </c>
      <c r="J1166" s="1" t="s">
        <v>9805</v>
      </c>
    </row>
    <row r="1167" spans="1:10" x14ac:dyDescent="0.3">
      <c r="A1167" s="1" t="s">
        <v>2336</v>
      </c>
      <c r="B1167" s="1" t="s">
        <v>8</v>
      </c>
      <c r="C1167" s="2">
        <v>45533.904518310184</v>
      </c>
      <c r="D1167" s="2">
        <v>45525.438402777778</v>
      </c>
      <c r="E1167" s="2">
        <v>45527.690402002314</v>
      </c>
      <c r="F1167" s="1" t="s">
        <v>3021</v>
      </c>
      <c r="G1167" s="1" t="s">
        <v>6461</v>
      </c>
      <c r="H1167">
        <v>2024</v>
      </c>
      <c r="I1167" s="1" t="s">
        <v>9806</v>
      </c>
      <c r="J1167" s="1" t="s">
        <v>9807</v>
      </c>
    </row>
    <row r="1168" spans="1:10" x14ac:dyDescent="0.3">
      <c r="A1168" s="1" t="s">
        <v>2338</v>
      </c>
      <c r="B1168" s="1" t="s">
        <v>8</v>
      </c>
      <c r="C1168" s="2">
        <v>45533.904618807872</v>
      </c>
      <c r="D1168" s="2">
        <v>45525.438599537039</v>
      </c>
      <c r="E1168" s="2">
        <v>45527.690401874999</v>
      </c>
      <c r="F1168" s="1" t="s">
        <v>3021</v>
      </c>
      <c r="G1168" s="1" t="s">
        <v>6464</v>
      </c>
      <c r="H1168">
        <v>2024</v>
      </c>
      <c r="I1168" s="1" t="s">
        <v>9808</v>
      </c>
      <c r="J1168" s="1" t="s">
        <v>9809</v>
      </c>
    </row>
    <row r="1169" spans="1:10" x14ac:dyDescent="0.3">
      <c r="A1169" s="1" t="s">
        <v>2340</v>
      </c>
      <c r="B1169" s="1" t="s">
        <v>8</v>
      </c>
      <c r="C1169" s="2">
        <v>45533.904618819448</v>
      </c>
      <c r="D1169" s="2">
        <v>45525.438506944447</v>
      </c>
      <c r="E1169" s="2">
        <v>45527.690402488428</v>
      </c>
      <c r="F1169" s="1" t="s">
        <v>3021</v>
      </c>
      <c r="G1169" s="1" t="s">
        <v>6467</v>
      </c>
      <c r="H1169">
        <v>2024</v>
      </c>
      <c r="I1169" s="1" t="s">
        <v>9810</v>
      </c>
      <c r="J1169" s="1" t="s">
        <v>9811</v>
      </c>
    </row>
    <row r="1170" spans="1:10" x14ac:dyDescent="0.3">
      <c r="A1170" s="1" t="s">
        <v>2342</v>
      </c>
      <c r="B1170" s="1" t="s">
        <v>8</v>
      </c>
      <c r="C1170" s="2">
        <v>45533.904643078706</v>
      </c>
      <c r="D1170" s="2">
        <v>45525.43855324074</v>
      </c>
      <c r="E1170" s="2">
        <v>45527.690401655091</v>
      </c>
      <c r="F1170" s="1" t="s">
        <v>3021</v>
      </c>
      <c r="G1170" s="1" t="s">
        <v>6470</v>
      </c>
      <c r="H1170">
        <v>2024</v>
      </c>
      <c r="I1170" s="1" t="s">
        <v>9812</v>
      </c>
      <c r="J1170" s="1" t="s">
        <v>9813</v>
      </c>
    </row>
    <row r="1171" spans="1:10" x14ac:dyDescent="0.3">
      <c r="A1171" s="1" t="s">
        <v>2344</v>
      </c>
      <c r="B1171" s="1" t="s">
        <v>8</v>
      </c>
      <c r="C1171" s="2">
        <v>45533.904666388888</v>
      </c>
      <c r="D1171" s="2">
        <v>45525.438645833332</v>
      </c>
      <c r="E1171" s="2">
        <v>45527.690403437497</v>
      </c>
      <c r="F1171" s="1" t="s">
        <v>3021</v>
      </c>
      <c r="G1171" s="1" t="s">
        <v>6473</v>
      </c>
      <c r="H1171">
        <v>2024</v>
      </c>
      <c r="I1171" s="1" t="s">
        <v>9814</v>
      </c>
      <c r="J1171" s="1" t="s">
        <v>9815</v>
      </c>
    </row>
    <row r="1172" spans="1:10" x14ac:dyDescent="0.3">
      <c r="A1172" s="1" t="s">
        <v>2346</v>
      </c>
      <c r="B1172" s="1" t="s">
        <v>8</v>
      </c>
      <c r="C1172" s="2">
        <v>45533.90470457176</v>
      </c>
      <c r="D1172" s="2">
        <v>45525.438692129632</v>
      </c>
      <c r="E1172" s="2">
        <v>45527.690402592591</v>
      </c>
      <c r="F1172" s="1" t="s">
        <v>3021</v>
      </c>
      <c r="G1172" s="1" t="s">
        <v>6476</v>
      </c>
      <c r="H1172">
        <v>2024</v>
      </c>
      <c r="I1172" s="1" t="s">
        <v>9816</v>
      </c>
      <c r="J1172" s="1" t="s">
        <v>9817</v>
      </c>
    </row>
    <row r="1173" spans="1:10" x14ac:dyDescent="0.3">
      <c r="A1173" s="1" t="s">
        <v>2348</v>
      </c>
      <c r="B1173" s="1" t="s">
        <v>8</v>
      </c>
      <c r="C1173" s="2">
        <v>45533.904728263886</v>
      </c>
      <c r="D1173" s="2">
        <v>45525.438738425924</v>
      </c>
      <c r="E1173" s="2">
        <v>45527.690402835651</v>
      </c>
      <c r="F1173" s="1" t="s">
        <v>3021</v>
      </c>
      <c r="G1173" s="1" t="s">
        <v>6479</v>
      </c>
      <c r="H1173">
        <v>2024</v>
      </c>
      <c r="I1173" s="1" t="s">
        <v>9818</v>
      </c>
      <c r="J1173" s="1" t="s">
        <v>9819</v>
      </c>
    </row>
    <row r="1174" spans="1:10" x14ac:dyDescent="0.3">
      <c r="A1174" s="1" t="s">
        <v>2350</v>
      </c>
      <c r="B1174" s="1" t="s">
        <v>8</v>
      </c>
      <c r="C1174" s="2">
        <v>45533.904760763886</v>
      </c>
      <c r="D1174" s="2">
        <v>45525.438796296294</v>
      </c>
      <c r="E1174" s="2">
        <v>45527.690403078705</v>
      </c>
      <c r="F1174" s="1" t="s">
        <v>3021</v>
      </c>
      <c r="G1174" s="1" t="s">
        <v>6482</v>
      </c>
      <c r="H1174">
        <v>2024</v>
      </c>
      <c r="I1174" s="1" t="s">
        <v>9820</v>
      </c>
      <c r="J1174" s="1" t="s">
        <v>9821</v>
      </c>
    </row>
    <row r="1175" spans="1:10" x14ac:dyDescent="0.3">
      <c r="A1175" s="1" t="s">
        <v>2352</v>
      </c>
      <c r="B1175" s="1" t="s">
        <v>8</v>
      </c>
      <c r="C1175" s="2">
        <v>45533.90478164352</v>
      </c>
      <c r="D1175" s="2">
        <v>45525.438842592594</v>
      </c>
      <c r="E1175" s="2">
        <v>45527.690403321758</v>
      </c>
      <c r="F1175" s="1" t="s">
        <v>3021</v>
      </c>
      <c r="G1175" s="1" t="s">
        <v>6485</v>
      </c>
      <c r="H1175">
        <v>2024</v>
      </c>
      <c r="I1175" s="1" t="s">
        <v>9822</v>
      </c>
      <c r="J1175" s="1" t="s">
        <v>9823</v>
      </c>
    </row>
    <row r="1176" spans="1:10" x14ac:dyDescent="0.3">
      <c r="A1176" s="1" t="s">
        <v>2354</v>
      </c>
      <c r="B1176" s="1" t="s">
        <v>8</v>
      </c>
      <c r="C1176" s="2">
        <v>45533.904798831019</v>
      </c>
      <c r="D1176" s="2">
        <v>45525.438946759263</v>
      </c>
      <c r="E1176" s="2">
        <v>45527.690403865738</v>
      </c>
      <c r="F1176" s="1" t="s">
        <v>3021</v>
      </c>
      <c r="G1176" s="1" t="s">
        <v>6487</v>
      </c>
      <c r="H1176">
        <v>2024</v>
      </c>
      <c r="I1176" s="1" t="s">
        <v>9824</v>
      </c>
      <c r="J1176" s="1" t="s">
        <v>9825</v>
      </c>
    </row>
    <row r="1177" spans="1:10" x14ac:dyDescent="0.3">
      <c r="A1177" s="1" t="s">
        <v>2356</v>
      </c>
      <c r="B1177" s="1" t="s">
        <v>8</v>
      </c>
      <c r="C1177" s="2">
        <v>45533.904812627312</v>
      </c>
      <c r="D1177" s="2">
        <v>45525.438993055555</v>
      </c>
      <c r="E1177" s="2">
        <v>45527.690405358793</v>
      </c>
      <c r="F1177" s="1" t="s">
        <v>3021</v>
      </c>
      <c r="G1177" s="1" t="s">
        <v>6490</v>
      </c>
      <c r="H1177">
        <v>2024</v>
      </c>
      <c r="I1177" s="1" t="s">
        <v>9826</v>
      </c>
      <c r="J1177" s="1" t="s">
        <v>9827</v>
      </c>
    </row>
    <row r="1178" spans="1:10" x14ac:dyDescent="0.3">
      <c r="A1178" s="1" t="s">
        <v>2358</v>
      </c>
      <c r="B1178" s="1" t="s">
        <v>8</v>
      </c>
      <c r="C1178" s="2">
        <v>45533.904844155091</v>
      </c>
      <c r="D1178" s="2">
        <v>45525.439039351855</v>
      </c>
      <c r="E1178" s="2">
        <v>45527.690404490742</v>
      </c>
      <c r="F1178" s="1" t="s">
        <v>3021</v>
      </c>
      <c r="G1178" s="1" t="s">
        <v>6493</v>
      </c>
      <c r="H1178">
        <v>2024</v>
      </c>
      <c r="I1178" s="1" t="s">
        <v>9828</v>
      </c>
      <c r="J1178" s="1" t="s">
        <v>9829</v>
      </c>
    </row>
    <row r="1179" spans="1:10" x14ac:dyDescent="0.3">
      <c r="A1179" s="1" t="s">
        <v>2360</v>
      </c>
      <c r="B1179" s="1" t="s">
        <v>8</v>
      </c>
      <c r="C1179" s="2">
        <v>45533.904863113428</v>
      </c>
      <c r="D1179" s="2">
        <v>45525.439097222225</v>
      </c>
      <c r="E1179" s="2">
        <v>45527.690404930552</v>
      </c>
      <c r="F1179" s="1" t="s">
        <v>3021</v>
      </c>
      <c r="G1179" s="1" t="s">
        <v>6496</v>
      </c>
      <c r="H1179">
        <v>2024</v>
      </c>
      <c r="I1179" s="1" t="s">
        <v>9830</v>
      </c>
      <c r="J1179" s="1" t="s">
        <v>9831</v>
      </c>
    </row>
    <row r="1180" spans="1:10" x14ac:dyDescent="0.3">
      <c r="A1180" s="1" t="s">
        <v>2362</v>
      </c>
      <c r="B1180" s="1" t="s">
        <v>8</v>
      </c>
      <c r="C1180" s="2">
        <v>45533.904885601849</v>
      </c>
      <c r="D1180" s="2">
        <v>45525.439143518517</v>
      </c>
      <c r="E1180" s="2">
        <v>45527.690405231479</v>
      </c>
      <c r="F1180" s="1" t="s">
        <v>3021</v>
      </c>
      <c r="G1180" s="1" t="s">
        <v>6499</v>
      </c>
      <c r="H1180">
        <v>2024</v>
      </c>
      <c r="I1180" s="1" t="s">
        <v>9832</v>
      </c>
      <c r="J1180" s="1" t="s">
        <v>9833</v>
      </c>
    </row>
    <row r="1181" spans="1:10" x14ac:dyDescent="0.3">
      <c r="A1181" s="1" t="s">
        <v>2364</v>
      </c>
      <c r="B1181" s="1" t="s">
        <v>8</v>
      </c>
      <c r="C1181" s="2">
        <v>45533.904918865737</v>
      </c>
      <c r="D1181" s="2">
        <v>45525.43959490741</v>
      </c>
      <c r="E1181" s="2">
        <v>45527.690405810186</v>
      </c>
      <c r="F1181" s="1" t="s">
        <v>3021</v>
      </c>
      <c r="G1181" s="1" t="s">
        <v>6502</v>
      </c>
      <c r="H1181">
        <v>2024</v>
      </c>
      <c r="I1181" s="1" t="s">
        <v>9834</v>
      </c>
      <c r="J1181" s="1" t="s">
        <v>9835</v>
      </c>
    </row>
    <row r="1182" spans="1:10" x14ac:dyDescent="0.3">
      <c r="A1182" s="1" t="s">
        <v>2366</v>
      </c>
      <c r="B1182" s="1" t="s">
        <v>8</v>
      </c>
      <c r="C1182" s="2">
        <v>45533.904949479169</v>
      </c>
      <c r="D1182" s="2">
        <v>45525.439652777779</v>
      </c>
      <c r="E1182" s="2">
        <v>45527.690406111113</v>
      </c>
      <c r="F1182" s="1" t="s">
        <v>3021</v>
      </c>
      <c r="G1182" s="1" t="s">
        <v>6505</v>
      </c>
      <c r="H1182">
        <v>2023</v>
      </c>
      <c r="I1182" s="1" t="s">
        <v>9836</v>
      </c>
      <c r="J1182" s="1" t="s">
        <v>9837</v>
      </c>
    </row>
    <row r="1183" spans="1:10" x14ac:dyDescent="0.3">
      <c r="A1183" s="1" t="s">
        <v>2368</v>
      </c>
      <c r="B1183" s="1" t="s">
        <v>8</v>
      </c>
      <c r="C1183" s="2">
        <v>45533.904978125</v>
      </c>
      <c r="D1183" s="2">
        <v>45525.439699074072</v>
      </c>
      <c r="E1183" s="2">
        <v>45527.690406400463</v>
      </c>
      <c r="F1183" s="1" t="s">
        <v>3021</v>
      </c>
      <c r="G1183" s="1" t="s">
        <v>6508</v>
      </c>
      <c r="H1183">
        <v>2024</v>
      </c>
      <c r="I1183" s="1" t="s">
        <v>9838</v>
      </c>
      <c r="J1183" s="1" t="s">
        <v>9839</v>
      </c>
    </row>
    <row r="1184" spans="1:10" x14ac:dyDescent="0.3">
      <c r="A1184" s="1" t="s">
        <v>2370</v>
      </c>
      <c r="B1184" s="1" t="s">
        <v>8</v>
      </c>
      <c r="C1184" s="2">
        <v>45533.904996053243</v>
      </c>
      <c r="D1184" s="2">
        <v>45525.439756944441</v>
      </c>
      <c r="E1184" s="2">
        <v>45527.690406724534</v>
      </c>
      <c r="F1184" s="1" t="s">
        <v>3021</v>
      </c>
      <c r="G1184" s="1" t="s">
        <v>6511</v>
      </c>
      <c r="H1184">
        <v>2024</v>
      </c>
      <c r="I1184" s="1" t="s">
        <v>9840</v>
      </c>
      <c r="J1184" s="1" t="s">
        <v>9841</v>
      </c>
    </row>
    <row r="1185" spans="1:10" x14ac:dyDescent="0.3">
      <c r="A1185" s="1" t="s">
        <v>2372</v>
      </c>
      <c r="B1185" s="1" t="s">
        <v>8</v>
      </c>
      <c r="C1185" s="2">
        <v>45533.905016331017</v>
      </c>
      <c r="D1185" s="2">
        <v>45525.439803240741</v>
      </c>
      <c r="E1185" s="2">
        <v>45527.690407974536</v>
      </c>
      <c r="F1185" s="1" t="s">
        <v>3021</v>
      </c>
      <c r="G1185" s="1" t="s">
        <v>6514</v>
      </c>
      <c r="H1185">
        <v>2024</v>
      </c>
      <c r="I1185" s="1" t="s">
        <v>9842</v>
      </c>
      <c r="J1185" s="1" t="s">
        <v>9843</v>
      </c>
    </row>
    <row r="1186" spans="1:10" x14ac:dyDescent="0.3">
      <c r="A1186" s="1" t="s">
        <v>2374</v>
      </c>
      <c r="B1186" s="1" t="s">
        <v>8</v>
      </c>
      <c r="C1186" s="2">
        <v>45533.905041307873</v>
      </c>
      <c r="D1186" s="2">
        <v>45525.439849537041</v>
      </c>
      <c r="E1186" s="2">
        <v>45527.690408333336</v>
      </c>
      <c r="F1186" s="1" t="s">
        <v>3021</v>
      </c>
      <c r="G1186" s="1" t="s">
        <v>6517</v>
      </c>
      <c r="H1186">
        <v>2024</v>
      </c>
      <c r="I1186" s="1" t="s">
        <v>9844</v>
      </c>
      <c r="J1186" s="1" t="s">
        <v>9845</v>
      </c>
    </row>
    <row r="1187" spans="1:10" x14ac:dyDescent="0.3">
      <c r="A1187" s="1" t="s">
        <v>2376</v>
      </c>
      <c r="B1187" s="1" t="s">
        <v>8</v>
      </c>
      <c r="C1187" s="2">
        <v>45533.905069502318</v>
      </c>
      <c r="D1187" s="2">
        <v>45525.438888888886</v>
      </c>
      <c r="E1187" s="2">
        <v>45527.690403622684</v>
      </c>
      <c r="F1187" s="1" t="s">
        <v>3021</v>
      </c>
      <c r="G1187" s="1" t="s">
        <v>6520</v>
      </c>
      <c r="H1187">
        <v>2024</v>
      </c>
      <c r="I1187" s="1" t="s">
        <v>9846</v>
      </c>
      <c r="J1187" s="1" t="s">
        <v>9847</v>
      </c>
    </row>
    <row r="1188" spans="1:10" x14ac:dyDescent="0.3">
      <c r="A1188" s="1" t="s">
        <v>2378</v>
      </c>
      <c r="B1188" s="1" t="s">
        <v>8</v>
      </c>
      <c r="C1188" s="2">
        <v>45533.905096585651</v>
      </c>
      <c r="D1188" s="2">
        <v>45525.440000000002</v>
      </c>
      <c r="E1188" s="2">
        <v>45527.690407743059</v>
      </c>
      <c r="F1188" s="1" t="s">
        <v>3021</v>
      </c>
      <c r="G1188" s="1" t="s">
        <v>6523</v>
      </c>
      <c r="H1188">
        <v>2024</v>
      </c>
      <c r="I1188" s="1" t="s">
        <v>9848</v>
      </c>
      <c r="J1188" s="1" t="s">
        <v>9849</v>
      </c>
    </row>
    <row r="1189" spans="1:10" x14ac:dyDescent="0.3">
      <c r="A1189" s="1" t="s">
        <v>2380</v>
      </c>
      <c r="B1189" s="1" t="s">
        <v>8</v>
      </c>
      <c r="C1189" s="2">
        <v>45533.905145671299</v>
      </c>
      <c r="D1189" s="2">
        <v>45525.440046296295</v>
      </c>
      <c r="E1189" s="2">
        <v>45527.690408541668</v>
      </c>
      <c r="F1189" s="1" t="s">
        <v>3021</v>
      </c>
      <c r="G1189" s="1" t="s">
        <v>6526</v>
      </c>
      <c r="H1189">
        <v>2024</v>
      </c>
      <c r="I1189" s="1" t="s">
        <v>9850</v>
      </c>
      <c r="J1189" s="1" t="s">
        <v>9851</v>
      </c>
    </row>
    <row r="1190" spans="1:10" x14ac:dyDescent="0.3">
      <c r="A1190" s="1" t="s">
        <v>2382</v>
      </c>
      <c r="B1190" s="1" t="s">
        <v>8</v>
      </c>
      <c r="C1190" s="2">
        <v>45533.905159942129</v>
      </c>
      <c r="D1190" s="2">
        <v>45525.439942129633</v>
      </c>
      <c r="E1190" s="2">
        <v>45527.690407499998</v>
      </c>
      <c r="F1190" s="1" t="s">
        <v>3021</v>
      </c>
      <c r="G1190" s="1" t="s">
        <v>6529</v>
      </c>
      <c r="H1190">
        <v>2024</v>
      </c>
      <c r="I1190" s="1" t="s">
        <v>9852</v>
      </c>
      <c r="J1190" s="1" t="s">
        <v>9853</v>
      </c>
    </row>
    <row r="1191" spans="1:10" x14ac:dyDescent="0.3">
      <c r="A1191" s="1" t="s">
        <v>2384</v>
      </c>
      <c r="B1191" s="1" t="s">
        <v>8</v>
      </c>
      <c r="C1191" s="2">
        <v>45533.905192199076</v>
      </c>
      <c r="D1191" s="2">
        <v>45525.439895833333</v>
      </c>
      <c r="E1191" s="2">
        <v>45527.690407245369</v>
      </c>
      <c r="F1191" s="1" t="s">
        <v>3021</v>
      </c>
      <c r="G1191" s="1" t="s">
        <v>6532</v>
      </c>
      <c r="H1191">
        <v>2024</v>
      </c>
      <c r="I1191" s="1" t="s">
        <v>9854</v>
      </c>
      <c r="J1191" s="1" t="s">
        <v>9855</v>
      </c>
    </row>
    <row r="1192" spans="1:10" x14ac:dyDescent="0.3">
      <c r="A1192" s="1" t="s">
        <v>2386</v>
      </c>
      <c r="B1192" s="1" t="s">
        <v>8</v>
      </c>
      <c r="C1192" s="2">
        <v>45533.905210474535</v>
      </c>
      <c r="D1192" s="2">
        <v>45525.440104166664</v>
      </c>
      <c r="E1192" s="2">
        <v>45527.690408923612</v>
      </c>
      <c r="F1192" s="1" t="s">
        <v>3021</v>
      </c>
      <c r="G1192" s="1" t="s">
        <v>6535</v>
      </c>
      <c r="H1192">
        <v>2024</v>
      </c>
      <c r="I1192" s="1" t="s">
        <v>9856</v>
      </c>
      <c r="J1192" s="1" t="s">
        <v>9857</v>
      </c>
    </row>
    <row r="1193" spans="1:10" x14ac:dyDescent="0.3">
      <c r="A1193" s="1" t="s">
        <v>2388</v>
      </c>
      <c r="B1193" s="1" t="s">
        <v>8</v>
      </c>
      <c r="C1193" s="2">
        <v>45533.905226319446</v>
      </c>
      <c r="D1193" s="2">
        <v>45525.440150462964</v>
      </c>
      <c r="E1193" s="2">
        <v>45527.690409247683</v>
      </c>
      <c r="F1193" s="1" t="s">
        <v>3021</v>
      </c>
      <c r="G1193" s="1" t="s">
        <v>6538</v>
      </c>
      <c r="H1193">
        <v>2023</v>
      </c>
      <c r="I1193" s="1" t="s">
        <v>9858</v>
      </c>
      <c r="J1193" s="1" t="s">
        <v>9859</v>
      </c>
    </row>
    <row r="1194" spans="1:10" x14ac:dyDescent="0.3">
      <c r="A1194" s="1" t="s">
        <v>2390</v>
      </c>
      <c r="B1194" s="1" t="s">
        <v>8</v>
      </c>
      <c r="C1194" s="2">
        <v>45533.905261030093</v>
      </c>
      <c r="D1194" s="2">
        <v>45525.440196759257</v>
      </c>
      <c r="E1194" s="2">
        <v>45527.690409594907</v>
      </c>
      <c r="F1194" s="1" t="s">
        <v>3021</v>
      </c>
      <c r="G1194" s="1" t="s">
        <v>6541</v>
      </c>
      <c r="H1194">
        <v>2024</v>
      </c>
      <c r="I1194" s="1" t="s">
        <v>9860</v>
      </c>
      <c r="J1194" s="1" t="s">
        <v>9861</v>
      </c>
    </row>
    <row r="1195" spans="1:10" x14ac:dyDescent="0.3">
      <c r="A1195" s="1" t="s">
        <v>2392</v>
      </c>
      <c r="B1195" s="1" t="s">
        <v>8</v>
      </c>
      <c r="C1195" s="2">
        <v>45533.905286076391</v>
      </c>
      <c r="D1195" s="2">
        <v>45525.440243055556</v>
      </c>
      <c r="E1195" s="2">
        <v>45527.690409872688</v>
      </c>
      <c r="F1195" s="1" t="s">
        <v>3021</v>
      </c>
      <c r="G1195" s="1" t="s">
        <v>6544</v>
      </c>
      <c r="H1195">
        <v>2024</v>
      </c>
      <c r="I1195" s="1" t="s">
        <v>9862</v>
      </c>
      <c r="J1195" s="1" t="s">
        <v>9863</v>
      </c>
    </row>
    <row r="1196" spans="1:10" x14ac:dyDescent="0.3">
      <c r="A1196" s="1" t="s">
        <v>2394</v>
      </c>
      <c r="B1196" s="1" t="s">
        <v>8</v>
      </c>
      <c r="C1196" s="2">
        <v>45533.905302037034</v>
      </c>
      <c r="D1196" s="2">
        <v>45525.440300925926</v>
      </c>
      <c r="E1196" s="2">
        <v>45527.690410138886</v>
      </c>
      <c r="F1196" s="1" t="s">
        <v>3021</v>
      </c>
      <c r="G1196" s="1" t="s">
        <v>6547</v>
      </c>
      <c r="H1196">
        <v>2024</v>
      </c>
      <c r="I1196" s="1" t="s">
        <v>9864</v>
      </c>
      <c r="J1196" s="1" t="s">
        <v>9865</v>
      </c>
    </row>
    <row r="1197" spans="1:10" x14ac:dyDescent="0.3">
      <c r="A1197" s="1" t="s">
        <v>2396</v>
      </c>
      <c r="B1197" s="1" t="s">
        <v>8</v>
      </c>
      <c r="C1197" s="2">
        <v>45533.905334733798</v>
      </c>
      <c r="D1197" s="2">
        <v>45525.440347222226</v>
      </c>
      <c r="E1197" s="2">
        <v>45527.690411435186</v>
      </c>
      <c r="F1197" s="1" t="s">
        <v>3021</v>
      </c>
      <c r="G1197" s="1" t="s">
        <v>6550</v>
      </c>
      <c r="H1197">
        <v>2024</v>
      </c>
      <c r="I1197" s="1" t="s">
        <v>9866</v>
      </c>
      <c r="J1197" s="1" t="s">
        <v>9867</v>
      </c>
    </row>
    <row r="1198" spans="1:10" x14ac:dyDescent="0.3">
      <c r="A1198" s="1" t="s">
        <v>2398</v>
      </c>
      <c r="B1198" s="1" t="s">
        <v>8</v>
      </c>
      <c r="C1198" s="2">
        <v>45533.905356909723</v>
      </c>
      <c r="D1198" s="2">
        <v>45525.440405092595</v>
      </c>
      <c r="E1198" s="2">
        <v>45527.690411851851</v>
      </c>
      <c r="F1198" s="1" t="s">
        <v>3021</v>
      </c>
      <c r="G1198" s="1" t="s">
        <v>6553</v>
      </c>
      <c r="H1198">
        <v>2024</v>
      </c>
      <c r="I1198" s="1" t="s">
        <v>9868</v>
      </c>
      <c r="J1198" s="1" t="s">
        <v>9869</v>
      </c>
    </row>
    <row r="1199" spans="1:10" x14ac:dyDescent="0.3">
      <c r="A1199" s="1" t="s">
        <v>2400</v>
      </c>
      <c r="B1199" s="1" t="s">
        <v>8</v>
      </c>
      <c r="C1199" s="2">
        <v>45533.905436435183</v>
      </c>
      <c r="D1199" s="2">
        <v>45525.440451388888</v>
      </c>
      <c r="E1199" s="2">
        <v>45527.690410613424</v>
      </c>
      <c r="F1199" s="1" t="s">
        <v>3021</v>
      </c>
      <c r="G1199" s="1" t="s">
        <v>6556</v>
      </c>
      <c r="H1199">
        <v>2024</v>
      </c>
      <c r="I1199" s="1" t="s">
        <v>9870</v>
      </c>
      <c r="J1199" s="1" t="s">
        <v>9871</v>
      </c>
    </row>
    <row r="1200" spans="1:10" x14ac:dyDescent="0.3">
      <c r="A1200" s="1" t="s">
        <v>2402</v>
      </c>
      <c r="B1200" s="1" t="s">
        <v>8</v>
      </c>
      <c r="C1200" s="2">
        <v>45533.905436446759</v>
      </c>
      <c r="D1200" s="2">
        <v>45525.440497685187</v>
      </c>
      <c r="E1200" s="2">
        <v>45527.690411041665</v>
      </c>
      <c r="F1200" s="1" t="s">
        <v>3021</v>
      </c>
      <c r="G1200" s="1" t="s">
        <v>6558</v>
      </c>
      <c r="H1200">
        <v>2024</v>
      </c>
      <c r="I1200" s="1" t="s">
        <v>9872</v>
      </c>
      <c r="J1200" s="1" t="s">
        <v>9873</v>
      </c>
    </row>
    <row r="1201" spans="1:10" x14ac:dyDescent="0.3">
      <c r="A1201" s="1" t="s">
        <v>2404</v>
      </c>
      <c r="B1201" s="1" t="s">
        <v>8</v>
      </c>
      <c r="C1201" s="2">
        <v>45533.905463657407</v>
      </c>
      <c r="D1201" s="2">
        <v>45525.440555555557</v>
      </c>
      <c r="E1201" s="2">
        <v>45527.690411307871</v>
      </c>
      <c r="F1201" s="1" t="s">
        <v>3021</v>
      </c>
      <c r="G1201" s="1" t="s">
        <v>6561</v>
      </c>
      <c r="H1201">
        <v>2024</v>
      </c>
      <c r="I1201" s="1" t="s">
        <v>9874</v>
      </c>
      <c r="J1201" s="1" t="s">
        <v>9875</v>
      </c>
    </row>
    <row r="1202" spans="1:10" x14ac:dyDescent="0.3">
      <c r="A1202" s="1" t="s">
        <v>2406</v>
      </c>
      <c r="B1202" s="1" t="s">
        <v>8</v>
      </c>
      <c r="C1202" s="2">
        <v>45533.90547416667</v>
      </c>
      <c r="D1202" s="2">
        <v>45525.440648148149</v>
      </c>
      <c r="E1202" s="2">
        <v>45527.690413055556</v>
      </c>
      <c r="F1202" s="1" t="s">
        <v>3021</v>
      </c>
      <c r="G1202" s="1" t="s">
        <v>6564</v>
      </c>
      <c r="H1202">
        <v>2024</v>
      </c>
      <c r="I1202" s="1" t="s">
        <v>9876</v>
      </c>
      <c r="J1202" s="1" t="s">
        <v>9877</v>
      </c>
    </row>
    <row r="1203" spans="1:10" x14ac:dyDescent="0.3">
      <c r="A1203" s="1" t="s">
        <v>2408</v>
      </c>
      <c r="B1203" s="1" t="s">
        <v>8</v>
      </c>
      <c r="C1203" s="2">
        <v>45533.90550828704</v>
      </c>
      <c r="D1203" s="2">
        <v>45525.440694444442</v>
      </c>
      <c r="E1203" s="2">
        <v>45527.690412245371</v>
      </c>
      <c r="F1203" s="1" t="s">
        <v>3021</v>
      </c>
      <c r="G1203" s="1" t="s">
        <v>6567</v>
      </c>
      <c r="H1203">
        <v>2024</v>
      </c>
      <c r="I1203" s="1" t="s">
        <v>9878</v>
      </c>
      <c r="J1203" s="1" t="s">
        <v>9879</v>
      </c>
    </row>
    <row r="1204" spans="1:10" x14ac:dyDescent="0.3">
      <c r="A1204" s="1" t="s">
        <v>2410</v>
      </c>
      <c r="B1204" s="1" t="s">
        <v>8</v>
      </c>
      <c r="C1204" s="2">
        <v>45533.905529560187</v>
      </c>
      <c r="D1204" s="2">
        <v>45525.440601851849</v>
      </c>
      <c r="E1204" s="2">
        <v>45527.690411701391</v>
      </c>
      <c r="F1204" s="1" t="s">
        <v>3021</v>
      </c>
      <c r="G1204" s="1" t="s">
        <v>6570</v>
      </c>
      <c r="H1204">
        <v>2024</v>
      </c>
      <c r="I1204" s="1" t="s">
        <v>9880</v>
      </c>
      <c r="J1204" s="1" t="s">
        <v>9881</v>
      </c>
    </row>
    <row r="1205" spans="1:10" x14ac:dyDescent="0.3">
      <c r="A1205" s="1" t="s">
        <v>2412</v>
      </c>
      <c r="B1205" s="1" t="s">
        <v>8</v>
      </c>
      <c r="C1205" s="2">
        <v>45533.905542499997</v>
      </c>
      <c r="D1205" s="2">
        <v>45525.440752314818</v>
      </c>
      <c r="E1205" s="2">
        <v>45527.690412511576</v>
      </c>
      <c r="F1205" s="1" t="s">
        <v>3021</v>
      </c>
      <c r="G1205" s="1" t="s">
        <v>6573</v>
      </c>
      <c r="H1205">
        <v>2024</v>
      </c>
      <c r="I1205" s="1" t="s">
        <v>9882</v>
      </c>
      <c r="J1205" s="1" t="s">
        <v>9883</v>
      </c>
    </row>
    <row r="1206" spans="1:10" x14ac:dyDescent="0.3">
      <c r="A1206" s="1" t="s">
        <v>2414</v>
      </c>
      <c r="B1206" s="1" t="s">
        <v>8</v>
      </c>
      <c r="C1206" s="2">
        <v>45533.905565243054</v>
      </c>
      <c r="D1206" s="2">
        <v>45525.440798611111</v>
      </c>
      <c r="E1206" s="2">
        <v>45527.690412731485</v>
      </c>
      <c r="F1206" s="1" t="s">
        <v>3021</v>
      </c>
      <c r="G1206" s="1" t="s">
        <v>6576</v>
      </c>
      <c r="H1206">
        <v>2024</v>
      </c>
      <c r="I1206" s="1" t="s">
        <v>9884</v>
      </c>
      <c r="J1206" s="1" t="s">
        <v>9885</v>
      </c>
    </row>
    <row r="1207" spans="1:10" x14ac:dyDescent="0.3">
      <c r="A1207" s="1" t="s">
        <v>2416</v>
      </c>
      <c r="B1207" s="1" t="s">
        <v>8</v>
      </c>
      <c r="C1207" s="2">
        <v>45533.905591215276</v>
      </c>
      <c r="D1207" s="2">
        <v>45525.44085648148</v>
      </c>
      <c r="E1207" s="2">
        <v>45527.690412939817</v>
      </c>
      <c r="F1207" s="1" t="s">
        <v>3021</v>
      </c>
      <c r="G1207" s="1" t="s">
        <v>6579</v>
      </c>
      <c r="H1207">
        <v>2024</v>
      </c>
      <c r="I1207" s="1" t="s">
        <v>9886</v>
      </c>
      <c r="J1207" s="1" t="s">
        <v>9887</v>
      </c>
    </row>
    <row r="1208" spans="1:10" x14ac:dyDescent="0.3">
      <c r="A1208" s="1" t="s">
        <v>2418</v>
      </c>
      <c r="B1208" s="1" t="s">
        <v>8</v>
      </c>
      <c r="C1208" s="2">
        <v>45533.905684965277</v>
      </c>
      <c r="D1208" s="2">
        <v>45525.44090277778</v>
      </c>
      <c r="E1208" s="2">
        <v>45527.690413275464</v>
      </c>
      <c r="F1208" s="1" t="s">
        <v>3021</v>
      </c>
      <c r="G1208" s="1" t="s">
        <v>6582</v>
      </c>
      <c r="H1208">
        <v>2024</v>
      </c>
      <c r="I1208" s="1" t="s">
        <v>9888</v>
      </c>
      <c r="J1208" s="1" t="s">
        <v>9889</v>
      </c>
    </row>
    <row r="1209" spans="1:10" x14ac:dyDescent="0.3">
      <c r="A1209" s="1" t="s">
        <v>2420</v>
      </c>
      <c r="B1209" s="1" t="s">
        <v>8</v>
      </c>
      <c r="C1209" s="2">
        <v>45533.905684976853</v>
      </c>
      <c r="D1209" s="2">
        <v>45525.441365740742</v>
      </c>
      <c r="E1209" s="2">
        <v>45527.690413506942</v>
      </c>
      <c r="F1209" s="1" t="s">
        <v>3021</v>
      </c>
      <c r="G1209" s="1" t="s">
        <v>6585</v>
      </c>
      <c r="H1209">
        <v>2024</v>
      </c>
      <c r="I1209" s="1" t="s">
        <v>9890</v>
      </c>
      <c r="J1209" s="1" t="s">
        <v>9891</v>
      </c>
    </row>
    <row r="1210" spans="1:10" x14ac:dyDescent="0.3">
      <c r="A1210" s="1" t="s">
        <v>2422</v>
      </c>
      <c r="B1210" s="1" t="s">
        <v>8</v>
      </c>
      <c r="C1210" s="2">
        <v>45533.905947997686</v>
      </c>
      <c r="D1210" s="2">
        <v>45525.441423611112</v>
      </c>
      <c r="E1210" s="2">
        <v>45527.690414976852</v>
      </c>
      <c r="F1210" s="1" t="s">
        <v>3021</v>
      </c>
      <c r="G1210" s="1" t="s">
        <v>6588</v>
      </c>
      <c r="H1210">
        <v>2024</v>
      </c>
      <c r="I1210" s="1" t="s">
        <v>9892</v>
      </c>
      <c r="J1210" s="1" t="s">
        <v>9893</v>
      </c>
    </row>
    <row r="1211" spans="1:10" x14ac:dyDescent="0.3">
      <c r="A1211" s="1" t="s">
        <v>2424</v>
      </c>
      <c r="B1211" s="1" t="s">
        <v>8</v>
      </c>
      <c r="C1211" s="2">
        <v>45533.905948032407</v>
      </c>
      <c r="D1211" s="2">
        <v>45525.441678240742</v>
      </c>
      <c r="E1211" s="2">
        <v>45527.690415324076</v>
      </c>
      <c r="F1211" s="1" t="s">
        <v>3021</v>
      </c>
      <c r="G1211" s="1" t="s">
        <v>6591</v>
      </c>
      <c r="H1211">
        <v>2024</v>
      </c>
      <c r="I1211" s="1" t="s">
        <v>9894</v>
      </c>
      <c r="J1211" s="1" t="s">
        <v>9895</v>
      </c>
    </row>
    <row r="1212" spans="1:10" x14ac:dyDescent="0.3">
      <c r="A1212" s="1" t="s">
        <v>2426</v>
      </c>
      <c r="B1212" s="1" t="s">
        <v>8</v>
      </c>
      <c r="C1212" s="2">
        <v>45533.906002916665</v>
      </c>
      <c r="D1212" s="2">
        <v>45525.441469907404</v>
      </c>
      <c r="E1212" s="2">
        <v>45527.690413923614</v>
      </c>
      <c r="F1212" s="1" t="s">
        <v>3021</v>
      </c>
      <c r="G1212" s="1" t="s">
        <v>6594</v>
      </c>
      <c r="H1212">
        <v>2024</v>
      </c>
      <c r="I1212" s="1" t="s">
        <v>9896</v>
      </c>
      <c r="J1212" s="1" t="s">
        <v>9897</v>
      </c>
    </row>
    <row r="1213" spans="1:10" x14ac:dyDescent="0.3">
      <c r="A1213" s="1" t="s">
        <v>2428</v>
      </c>
      <c r="B1213" s="1" t="s">
        <v>8</v>
      </c>
      <c r="C1213" s="2">
        <v>45533.906057511573</v>
      </c>
      <c r="D1213" s="2">
        <v>45525.441527777781</v>
      </c>
      <c r="E1213" s="2">
        <v>45527.690414108794</v>
      </c>
      <c r="F1213" s="1" t="s">
        <v>3021</v>
      </c>
      <c r="G1213" s="1" t="s">
        <v>6597</v>
      </c>
      <c r="H1213">
        <v>2024</v>
      </c>
      <c r="I1213" s="1" t="s">
        <v>9898</v>
      </c>
      <c r="J1213" s="1" t="s">
        <v>9899</v>
      </c>
    </row>
    <row r="1214" spans="1:10" x14ac:dyDescent="0.3">
      <c r="A1214" s="1" t="s">
        <v>2430</v>
      </c>
      <c r="B1214" s="1" t="s">
        <v>8</v>
      </c>
      <c r="C1214" s="2">
        <v>45533.906103078705</v>
      </c>
      <c r="D1214" s="2">
        <v>45525.441574074073</v>
      </c>
      <c r="E1214" s="2">
        <v>45527.690414317127</v>
      </c>
      <c r="F1214" s="1" t="s">
        <v>3021</v>
      </c>
      <c r="G1214" s="1" t="s">
        <v>6600</v>
      </c>
      <c r="H1214">
        <v>2024</v>
      </c>
      <c r="I1214" s="1" t="s">
        <v>9900</v>
      </c>
      <c r="J1214" s="1" t="s">
        <v>9901</v>
      </c>
    </row>
    <row r="1215" spans="1:10" x14ac:dyDescent="0.3">
      <c r="A1215" s="1" t="s">
        <v>2432</v>
      </c>
      <c r="B1215" s="1" t="s">
        <v>8</v>
      </c>
      <c r="C1215" s="2">
        <v>45533.906305682867</v>
      </c>
      <c r="D1215" s="2">
        <v>45525.441620370373</v>
      </c>
      <c r="E1215" s="2">
        <v>45527.690415092591</v>
      </c>
      <c r="F1215" s="1" t="s">
        <v>3021</v>
      </c>
      <c r="G1215" s="1" t="s">
        <v>6603</v>
      </c>
      <c r="H1215">
        <v>2024</v>
      </c>
      <c r="I1215" s="1" t="s">
        <v>9902</v>
      </c>
      <c r="J1215" s="1" t="s">
        <v>9903</v>
      </c>
    </row>
    <row r="1216" spans="1:10" x14ac:dyDescent="0.3">
      <c r="A1216" s="1" t="s">
        <v>2434</v>
      </c>
      <c r="B1216" s="1" t="s">
        <v>8</v>
      </c>
      <c r="C1216" s="2">
        <v>45533.906305706019</v>
      </c>
      <c r="D1216" s="2">
        <v>45525.441724537035</v>
      </c>
      <c r="E1216" s="2">
        <v>45527.690415567129</v>
      </c>
      <c r="F1216" s="1" t="s">
        <v>3021</v>
      </c>
      <c r="G1216" s="1" t="s">
        <v>6606</v>
      </c>
      <c r="H1216">
        <v>2023</v>
      </c>
      <c r="I1216" s="1" t="s">
        <v>9904</v>
      </c>
      <c r="J1216" s="1" t="s">
        <v>9905</v>
      </c>
    </row>
    <row r="1217" spans="1:10" x14ac:dyDescent="0.3">
      <c r="A1217" s="1" t="s">
        <v>2436</v>
      </c>
      <c r="B1217" s="1" t="s">
        <v>8</v>
      </c>
      <c r="C1217" s="2">
        <v>45533.906338611108</v>
      </c>
      <c r="D1217" s="2">
        <v>45525.441770833335</v>
      </c>
      <c r="E1217" s="2">
        <v>45527.690415798614</v>
      </c>
      <c r="F1217" s="1" t="s">
        <v>3021</v>
      </c>
      <c r="G1217" s="1" t="s">
        <v>6609</v>
      </c>
      <c r="H1217">
        <v>2024</v>
      </c>
      <c r="I1217" s="1" t="s">
        <v>9906</v>
      </c>
      <c r="J1217" s="1" t="s">
        <v>9907</v>
      </c>
    </row>
    <row r="1218" spans="1:10" x14ac:dyDescent="0.3">
      <c r="A1218" s="1" t="s">
        <v>2438</v>
      </c>
      <c r="B1218" s="1" t="s">
        <v>8</v>
      </c>
      <c r="C1218" s="2">
        <v>45533.906369282406</v>
      </c>
      <c r="D1218" s="2">
        <v>45525.441828703704</v>
      </c>
      <c r="E1218" s="2">
        <v>45527.690416018515</v>
      </c>
      <c r="F1218" s="1" t="s">
        <v>3021</v>
      </c>
      <c r="G1218" s="1" t="s">
        <v>6612</v>
      </c>
      <c r="H1218">
        <v>2024</v>
      </c>
      <c r="I1218" s="1" t="s">
        <v>9908</v>
      </c>
      <c r="J1218" s="1" t="s">
        <v>9909</v>
      </c>
    </row>
    <row r="1219" spans="1:10" x14ac:dyDescent="0.3">
      <c r="A1219" s="1" t="s">
        <v>2440</v>
      </c>
      <c r="B1219" s="1" t="s">
        <v>8</v>
      </c>
      <c r="C1219" s="2">
        <v>45533.906381076391</v>
      </c>
      <c r="D1219" s="2">
        <v>45525.441932870373</v>
      </c>
      <c r="E1219" s="2">
        <v>45527.690439224534</v>
      </c>
      <c r="F1219" s="1" t="s">
        <v>3021</v>
      </c>
      <c r="G1219" s="1" t="s">
        <v>6615</v>
      </c>
      <c r="H1219">
        <v>2024</v>
      </c>
      <c r="I1219" s="1" t="s">
        <v>9910</v>
      </c>
      <c r="J1219" s="1" t="s">
        <v>9911</v>
      </c>
    </row>
    <row r="1220" spans="1:10" x14ac:dyDescent="0.3">
      <c r="A1220" s="1" t="s">
        <v>2442</v>
      </c>
      <c r="B1220" s="1" t="s">
        <v>8</v>
      </c>
      <c r="C1220" s="2">
        <v>45533.906450162038</v>
      </c>
      <c r="D1220" s="2">
        <v>45525.441979166666</v>
      </c>
      <c r="E1220" s="2">
        <v>45527.690438379628</v>
      </c>
      <c r="F1220" s="1" t="s">
        <v>3021</v>
      </c>
      <c r="G1220" s="1" t="s">
        <v>6618</v>
      </c>
      <c r="H1220">
        <v>2024</v>
      </c>
      <c r="I1220" s="1" t="s">
        <v>9912</v>
      </c>
      <c r="J1220" s="1" t="s">
        <v>9913</v>
      </c>
    </row>
    <row r="1221" spans="1:10" x14ac:dyDescent="0.3">
      <c r="A1221" s="1" t="s">
        <v>2444</v>
      </c>
      <c r="B1221" s="1" t="s">
        <v>8</v>
      </c>
      <c r="C1221" s="2">
        <v>45533.906466273147</v>
      </c>
      <c r="D1221" s="2">
        <v>45525.442037037035</v>
      </c>
      <c r="E1221" s="2">
        <v>45527.690439826387</v>
      </c>
      <c r="F1221" s="1" t="s">
        <v>3021</v>
      </c>
      <c r="G1221" s="1" t="s">
        <v>6621</v>
      </c>
      <c r="H1221">
        <v>2024</v>
      </c>
      <c r="I1221" s="1" t="s">
        <v>9914</v>
      </c>
      <c r="J1221" s="1" t="s">
        <v>9915</v>
      </c>
    </row>
    <row r="1222" spans="1:10" x14ac:dyDescent="0.3">
      <c r="A1222" s="1" t="s">
        <v>2446</v>
      </c>
      <c r="B1222" s="1" t="s">
        <v>8</v>
      </c>
      <c r="C1222" s="2">
        <v>45533.906509236112</v>
      </c>
      <c r="D1222" s="2">
        <v>45525.441874999997</v>
      </c>
      <c r="E1222" s="2">
        <v>45527.690437962963</v>
      </c>
      <c r="F1222" s="1" t="s">
        <v>3021</v>
      </c>
      <c r="G1222" s="1" t="s">
        <v>6624</v>
      </c>
      <c r="H1222">
        <v>2024</v>
      </c>
      <c r="I1222" s="1" t="s">
        <v>9916</v>
      </c>
      <c r="J1222" s="1" t="s">
        <v>9917</v>
      </c>
    </row>
    <row r="1223" spans="1:10" x14ac:dyDescent="0.3">
      <c r="A1223" s="1" t="s">
        <v>2448</v>
      </c>
      <c r="B1223" s="1" t="s">
        <v>8</v>
      </c>
      <c r="C1223" s="2">
        <v>45533.90654517361</v>
      </c>
      <c r="D1223" s="2">
        <v>45525.442083333335</v>
      </c>
      <c r="E1223" s="2">
        <v>45527.690438831021</v>
      </c>
      <c r="F1223" s="1" t="s">
        <v>3021</v>
      </c>
      <c r="G1223" s="1" t="s">
        <v>6627</v>
      </c>
      <c r="H1223">
        <v>2024</v>
      </c>
      <c r="I1223" s="1" t="s">
        <v>9918</v>
      </c>
      <c r="J1223" s="1" t="s">
        <v>9919</v>
      </c>
    </row>
    <row r="1224" spans="1:10" x14ac:dyDescent="0.3">
      <c r="A1224" s="1" t="s">
        <v>2450</v>
      </c>
      <c r="B1224" s="1" t="s">
        <v>8</v>
      </c>
      <c r="C1224" s="2">
        <v>45533.906552372682</v>
      </c>
      <c r="D1224" s="2">
        <v>45525.442129629628</v>
      </c>
      <c r="E1224" s="2">
        <v>45527.690439097219</v>
      </c>
      <c r="F1224" s="1" t="s">
        <v>3021</v>
      </c>
      <c r="G1224" s="1" t="s">
        <v>6630</v>
      </c>
      <c r="H1224">
        <v>2024</v>
      </c>
      <c r="I1224" s="1" t="s">
        <v>9920</v>
      </c>
      <c r="J1224" s="1" t="s">
        <v>9921</v>
      </c>
    </row>
    <row r="1225" spans="1:10" x14ac:dyDescent="0.3">
      <c r="A1225" s="1" t="s">
        <v>2452</v>
      </c>
      <c r="B1225" s="1" t="s">
        <v>8</v>
      </c>
      <c r="C1225" s="2">
        <v>45533.906561724536</v>
      </c>
      <c r="D1225" s="2">
        <v>45525.442175925928</v>
      </c>
      <c r="E1225" s="2">
        <v>45527.690439479164</v>
      </c>
      <c r="F1225" s="1" t="s">
        <v>3021</v>
      </c>
      <c r="G1225" s="1" t="s">
        <v>6633</v>
      </c>
      <c r="H1225">
        <v>2024</v>
      </c>
      <c r="I1225" s="1" t="s">
        <v>9922</v>
      </c>
      <c r="J1225" s="1" t="s">
        <v>9923</v>
      </c>
    </row>
    <row r="1226" spans="1:10" x14ac:dyDescent="0.3">
      <c r="A1226" s="1" t="s">
        <v>2454</v>
      </c>
      <c r="B1226" s="1" t="s">
        <v>8</v>
      </c>
      <c r="C1226" s="2">
        <v>45533.906589375001</v>
      </c>
      <c r="D1226" s="2">
        <v>45525.442233796297</v>
      </c>
      <c r="E1226" s="2">
        <v>45527.690439722224</v>
      </c>
      <c r="F1226" s="1" t="s">
        <v>3021</v>
      </c>
      <c r="G1226" s="1" t="s">
        <v>6636</v>
      </c>
      <c r="H1226">
        <v>2024</v>
      </c>
      <c r="I1226" s="1" t="s">
        <v>9924</v>
      </c>
      <c r="J1226" s="1" t="s">
        <v>9925</v>
      </c>
    </row>
    <row r="1227" spans="1:10" x14ac:dyDescent="0.3">
      <c r="A1227" s="1" t="s">
        <v>2456</v>
      </c>
      <c r="B1227" s="1" t="s">
        <v>8</v>
      </c>
      <c r="C1227" s="2">
        <v>45533.906643773145</v>
      </c>
      <c r="D1227" s="2">
        <v>45525.442280092589</v>
      </c>
      <c r="E1227" s="2">
        <v>45527.690441006947</v>
      </c>
      <c r="F1227" s="1" t="s">
        <v>3021</v>
      </c>
      <c r="G1227" s="1" t="s">
        <v>6639</v>
      </c>
      <c r="H1227">
        <v>2024</v>
      </c>
      <c r="I1227" s="1" t="s">
        <v>9926</v>
      </c>
      <c r="J1227" s="1" t="s">
        <v>9927</v>
      </c>
    </row>
    <row r="1228" spans="1:10" x14ac:dyDescent="0.3">
      <c r="A1228" s="1" t="s">
        <v>2458</v>
      </c>
      <c r="B1228" s="1" t="s">
        <v>8</v>
      </c>
      <c r="C1228" s="2">
        <v>45533.906643784721</v>
      </c>
      <c r="D1228" s="2">
        <v>45525.442326388889</v>
      </c>
      <c r="E1228" s="2">
        <v>45527.690440208331</v>
      </c>
      <c r="F1228" s="1" t="s">
        <v>3021</v>
      </c>
      <c r="G1228" s="1" t="s">
        <v>6642</v>
      </c>
      <c r="H1228">
        <v>2024</v>
      </c>
      <c r="I1228" s="1" t="s">
        <v>9928</v>
      </c>
      <c r="J1228" s="1" t="s">
        <v>9929</v>
      </c>
    </row>
    <row r="1229" spans="1:10" x14ac:dyDescent="0.3">
      <c r="A1229" s="1" t="s">
        <v>2460</v>
      </c>
      <c r="B1229" s="1" t="s">
        <v>8</v>
      </c>
      <c r="C1229" s="2">
        <v>45533.90676017361</v>
      </c>
      <c r="D1229" s="2">
        <v>45525.442372685182</v>
      </c>
      <c r="E1229" s="2">
        <v>45527.69044046296</v>
      </c>
      <c r="F1229" s="1" t="s">
        <v>3021</v>
      </c>
      <c r="G1229" s="1" t="s">
        <v>6645</v>
      </c>
      <c r="H1229">
        <v>2024</v>
      </c>
      <c r="I1229" s="1" t="s">
        <v>9930</v>
      </c>
      <c r="J1229" s="1" t="s">
        <v>9931</v>
      </c>
    </row>
    <row r="1230" spans="1:10" x14ac:dyDescent="0.3">
      <c r="A1230" s="1" t="s">
        <v>2462</v>
      </c>
      <c r="B1230" s="1" t="s">
        <v>8</v>
      </c>
      <c r="C1230" s="2">
        <v>45533.906760185186</v>
      </c>
      <c r="D1230" s="2">
        <v>45525.442442129628</v>
      </c>
      <c r="E1230" s="2">
        <v>45527.690440706021</v>
      </c>
      <c r="F1230" s="1" t="s">
        <v>3021</v>
      </c>
      <c r="G1230" s="1" t="s">
        <v>6648</v>
      </c>
      <c r="H1230">
        <v>2024</v>
      </c>
      <c r="I1230" s="1" t="s">
        <v>9932</v>
      </c>
      <c r="J1230" s="1" t="s">
        <v>9933</v>
      </c>
    </row>
    <row r="1231" spans="1:10" x14ac:dyDescent="0.3">
      <c r="A1231" s="1" t="s">
        <v>2464</v>
      </c>
      <c r="B1231" s="1" t="s">
        <v>8</v>
      </c>
      <c r="C1231" s="2">
        <v>45533.906799131946</v>
      </c>
      <c r="D1231" s="2">
        <v>45525.442476851851</v>
      </c>
      <c r="E1231" s="2">
        <v>45527.690441342595</v>
      </c>
      <c r="F1231" s="1" t="s">
        <v>3021</v>
      </c>
      <c r="G1231" s="1" t="s">
        <v>6651</v>
      </c>
      <c r="H1231">
        <v>2024</v>
      </c>
      <c r="I1231" s="1" t="s">
        <v>9934</v>
      </c>
      <c r="J1231" s="1" t="s">
        <v>9935</v>
      </c>
    </row>
    <row r="1232" spans="1:10" x14ac:dyDescent="0.3">
      <c r="A1232" s="1" t="s">
        <v>2466</v>
      </c>
      <c r="B1232" s="1" t="s">
        <v>8</v>
      </c>
      <c r="C1232" s="2">
        <v>45533.906834490743</v>
      </c>
      <c r="D1232" s="2">
        <v>45525.442523148151</v>
      </c>
      <c r="E1232" s="2">
        <v>45527.690441238425</v>
      </c>
      <c r="F1232" s="1" t="s">
        <v>3021</v>
      </c>
      <c r="G1232" s="1" t="s">
        <v>6654</v>
      </c>
      <c r="H1232">
        <v>2024</v>
      </c>
      <c r="I1232" s="1" t="s">
        <v>9936</v>
      </c>
      <c r="J1232" s="1" t="s">
        <v>9937</v>
      </c>
    </row>
    <row r="1233" spans="1:10" x14ac:dyDescent="0.3">
      <c r="A1233" s="1" t="s">
        <v>2468</v>
      </c>
      <c r="B1233" s="1" t="s">
        <v>8</v>
      </c>
      <c r="C1233" s="2">
        <v>45533.906971261575</v>
      </c>
      <c r="D1233" s="2">
        <v>45525.442997685182</v>
      </c>
      <c r="E1233" s="2">
        <v>45527.690442002313</v>
      </c>
      <c r="F1233" s="1" t="s">
        <v>3021</v>
      </c>
      <c r="G1233" s="1" t="s">
        <v>6656</v>
      </c>
      <c r="H1233">
        <v>2024</v>
      </c>
      <c r="I1233" s="1" t="s">
        <v>9938</v>
      </c>
      <c r="J1233" s="1" t="s">
        <v>9939</v>
      </c>
    </row>
    <row r="1234" spans="1:10" x14ac:dyDescent="0.3">
      <c r="A1234" s="1" t="s">
        <v>2470</v>
      </c>
      <c r="B1234" s="1" t="s">
        <v>8</v>
      </c>
      <c r="C1234" s="2">
        <v>45533.906971284719</v>
      </c>
      <c r="D1234" s="2">
        <v>45525.443090277775</v>
      </c>
      <c r="E1234" s="2">
        <v>45527.690441817133</v>
      </c>
      <c r="F1234" s="1" t="s">
        <v>3021</v>
      </c>
      <c r="G1234" s="1" t="s">
        <v>6659</v>
      </c>
      <c r="H1234">
        <v>2024</v>
      </c>
      <c r="I1234" s="1" t="s">
        <v>9940</v>
      </c>
      <c r="J1234" s="1" t="s">
        <v>9941</v>
      </c>
    </row>
    <row r="1235" spans="1:10" x14ac:dyDescent="0.3">
      <c r="A1235" s="1" t="s">
        <v>2472</v>
      </c>
      <c r="B1235" s="1" t="s">
        <v>8</v>
      </c>
      <c r="C1235" s="2">
        <v>45533.906982175926</v>
      </c>
      <c r="D1235" s="2">
        <v>45525.443564814814</v>
      </c>
      <c r="E1235" s="2">
        <v>45527.6904425463</v>
      </c>
      <c r="F1235" s="1" t="s">
        <v>3021</v>
      </c>
      <c r="G1235" s="1" t="s">
        <v>6662</v>
      </c>
      <c r="H1235">
        <v>2024</v>
      </c>
      <c r="I1235" s="1" t="s">
        <v>9942</v>
      </c>
      <c r="J1235" s="1" t="s">
        <v>9943</v>
      </c>
    </row>
    <row r="1236" spans="1:10" x14ac:dyDescent="0.3">
      <c r="A1236" s="1" t="s">
        <v>2474</v>
      </c>
      <c r="B1236" s="1" t="s">
        <v>8</v>
      </c>
      <c r="C1236" s="2">
        <v>45533.906991840275</v>
      </c>
      <c r="D1236" s="2">
        <v>45525.443622685183</v>
      </c>
      <c r="E1236" s="2">
        <v>45527.690442777777</v>
      </c>
      <c r="F1236" s="1" t="s">
        <v>3021</v>
      </c>
      <c r="G1236" s="1" t="s">
        <v>6664</v>
      </c>
      <c r="H1236">
        <v>2024</v>
      </c>
      <c r="I1236" s="1" t="s">
        <v>9944</v>
      </c>
      <c r="J1236" s="1" t="s">
        <v>9945</v>
      </c>
    </row>
    <row r="1237" spans="1:10" x14ac:dyDescent="0.3">
      <c r="A1237" s="1" t="s">
        <v>2476</v>
      </c>
      <c r="B1237" s="1" t="s">
        <v>8</v>
      </c>
      <c r="C1237" s="2">
        <v>45533.907005972222</v>
      </c>
      <c r="D1237" s="2">
        <v>45525.443680555552</v>
      </c>
      <c r="E1237" s="2">
        <v>45527.690442997686</v>
      </c>
      <c r="F1237" s="1" t="s">
        <v>3021</v>
      </c>
      <c r="G1237" s="1" t="s">
        <v>6667</v>
      </c>
      <c r="H1237">
        <v>2024</v>
      </c>
      <c r="I1237" s="1" t="s">
        <v>9946</v>
      </c>
      <c r="J1237" s="1" t="s">
        <v>9947</v>
      </c>
    </row>
    <row r="1238" spans="1:10" x14ac:dyDescent="0.3">
      <c r="A1238" s="1" t="s">
        <v>2478</v>
      </c>
      <c r="B1238" s="1" t="s">
        <v>8</v>
      </c>
      <c r="C1238" s="2">
        <v>45533.907039259262</v>
      </c>
      <c r="D1238" s="2">
        <v>45525.443784722222</v>
      </c>
      <c r="E1238" s="2">
        <v>45527.690444432868</v>
      </c>
      <c r="F1238" s="1" t="s">
        <v>3021</v>
      </c>
      <c r="G1238" s="1" t="s">
        <v>6670</v>
      </c>
      <c r="H1238">
        <v>2024</v>
      </c>
      <c r="I1238" s="1" t="s">
        <v>9948</v>
      </c>
      <c r="J1238" s="1" t="s">
        <v>9949</v>
      </c>
    </row>
    <row r="1239" spans="1:10" x14ac:dyDescent="0.3">
      <c r="A1239" s="1" t="s">
        <v>2480</v>
      </c>
      <c r="B1239" s="1" t="s">
        <v>8</v>
      </c>
      <c r="C1239" s="2">
        <v>45533.907074224539</v>
      </c>
      <c r="D1239" s="2">
        <v>45525.443726851852</v>
      </c>
      <c r="E1239" s="2">
        <v>45527.6904440625</v>
      </c>
      <c r="F1239" s="1" t="s">
        <v>3021</v>
      </c>
      <c r="G1239" s="1" t="s">
        <v>6673</v>
      </c>
      <c r="H1239">
        <v>2024</v>
      </c>
      <c r="I1239" s="1" t="s">
        <v>9950</v>
      </c>
      <c r="J1239" s="1" t="s">
        <v>9951</v>
      </c>
    </row>
    <row r="1240" spans="1:10" x14ac:dyDescent="0.3">
      <c r="A1240" s="1" t="s">
        <v>2482</v>
      </c>
      <c r="B1240" s="1" t="s">
        <v>8</v>
      </c>
      <c r="C1240" s="2">
        <v>45533.907080196761</v>
      </c>
      <c r="D1240" s="2">
        <v>45525.443831018521</v>
      </c>
      <c r="E1240" s="2">
        <v>45527.690443553241</v>
      </c>
      <c r="F1240" s="1" t="s">
        <v>3021</v>
      </c>
      <c r="G1240" s="1" t="s">
        <v>6676</v>
      </c>
      <c r="H1240">
        <v>2024</v>
      </c>
      <c r="I1240" s="1" t="s">
        <v>9952</v>
      </c>
      <c r="J1240" s="1" t="s">
        <v>9953</v>
      </c>
    </row>
    <row r="1241" spans="1:10" x14ac:dyDescent="0.3">
      <c r="A1241" s="1" t="s">
        <v>2484</v>
      </c>
      <c r="B1241" s="1" t="s">
        <v>8</v>
      </c>
      <c r="C1241" s="2">
        <v>45533.907106701387</v>
      </c>
      <c r="D1241" s="2">
        <v>45525.443877314814</v>
      </c>
      <c r="E1241" s="2">
        <v>45527.690443796295</v>
      </c>
      <c r="F1241" s="1" t="s">
        <v>3021</v>
      </c>
      <c r="G1241" s="1" t="s">
        <v>6679</v>
      </c>
      <c r="H1241">
        <v>2024</v>
      </c>
      <c r="I1241" s="1" t="s">
        <v>9954</v>
      </c>
      <c r="J1241" s="1" t="s">
        <v>9955</v>
      </c>
    </row>
    <row r="1242" spans="1:10" x14ac:dyDescent="0.3">
      <c r="A1242" s="1" t="s">
        <v>2486</v>
      </c>
      <c r="B1242" s="1" t="s">
        <v>8</v>
      </c>
      <c r="C1242" s="2">
        <v>45533.907143206015</v>
      </c>
      <c r="D1242" s="2">
        <v>45525.443935185183</v>
      </c>
      <c r="E1242" s="2">
        <v>45527.690444189815</v>
      </c>
      <c r="F1242" s="1" t="s">
        <v>3021</v>
      </c>
      <c r="G1242" s="1" t="s">
        <v>6682</v>
      </c>
      <c r="H1242">
        <v>2024</v>
      </c>
      <c r="I1242" s="1" t="s">
        <v>9956</v>
      </c>
      <c r="J1242" s="1" t="s">
        <v>9957</v>
      </c>
    </row>
    <row r="1243" spans="1:10" x14ac:dyDescent="0.3">
      <c r="A1243" s="1" t="s">
        <v>2488</v>
      </c>
      <c r="B1243" s="1" t="s">
        <v>8</v>
      </c>
      <c r="C1243" s="2">
        <v>45533.907171354163</v>
      </c>
      <c r="D1243" s="2">
        <v>45525.443993055553</v>
      </c>
      <c r="E1243" s="2">
        <v>45527.69044539352</v>
      </c>
      <c r="F1243" s="1" t="s">
        <v>3021</v>
      </c>
      <c r="G1243" s="1" t="s">
        <v>6685</v>
      </c>
      <c r="H1243">
        <v>2024</v>
      </c>
      <c r="I1243" s="1" t="s">
        <v>9958</v>
      </c>
      <c r="J1243" s="1" t="s">
        <v>9959</v>
      </c>
    </row>
    <row r="1244" spans="1:10" x14ac:dyDescent="0.3">
      <c r="A1244" s="1" t="s">
        <v>2490</v>
      </c>
      <c r="B1244" s="1" t="s">
        <v>8</v>
      </c>
      <c r="C1244" s="2">
        <v>45533.907200358793</v>
      </c>
      <c r="D1244" s="2">
        <v>45525.444039351853</v>
      </c>
      <c r="E1244" s="2">
        <v>45527.690444687498</v>
      </c>
      <c r="F1244" s="1" t="s">
        <v>3021</v>
      </c>
      <c r="G1244" s="1" t="s">
        <v>6688</v>
      </c>
      <c r="H1244">
        <v>2024</v>
      </c>
      <c r="I1244" s="1" t="s">
        <v>9960</v>
      </c>
      <c r="J1244" s="1" t="s">
        <v>9961</v>
      </c>
    </row>
    <row r="1245" spans="1:10" x14ac:dyDescent="0.3">
      <c r="A1245" s="1" t="s">
        <v>2492</v>
      </c>
      <c r="B1245" s="1" t="s">
        <v>8</v>
      </c>
      <c r="C1245" s="2">
        <v>45533.907228842596</v>
      </c>
      <c r="D1245" s="2">
        <v>45525.444097222222</v>
      </c>
      <c r="E1245" s="2">
        <v>45527.690444942127</v>
      </c>
      <c r="F1245" s="1" t="s">
        <v>3021</v>
      </c>
      <c r="G1245" s="1" t="s">
        <v>6691</v>
      </c>
      <c r="H1245">
        <v>2024</v>
      </c>
      <c r="I1245" s="1" t="s">
        <v>9962</v>
      </c>
      <c r="J1245" s="1" t="s">
        <v>9963</v>
      </c>
    </row>
    <row r="1246" spans="1:10" x14ac:dyDescent="0.3">
      <c r="A1246" s="1" t="s">
        <v>2494</v>
      </c>
      <c r="B1246" s="1" t="s">
        <v>8</v>
      </c>
      <c r="C1246" s="2">
        <v>45533.907258067127</v>
      </c>
      <c r="D1246" s="2">
        <v>45525.444201388891</v>
      </c>
      <c r="E1246" s="2">
        <v>45527.690445891203</v>
      </c>
      <c r="F1246" s="1" t="s">
        <v>3021</v>
      </c>
      <c r="G1246" s="1" t="s">
        <v>6694</v>
      </c>
      <c r="H1246">
        <v>2024</v>
      </c>
      <c r="I1246" s="1" t="s">
        <v>9964</v>
      </c>
      <c r="J1246" s="1" t="s">
        <v>9965</v>
      </c>
    </row>
    <row r="1247" spans="1:10" x14ac:dyDescent="0.3">
      <c r="A1247" s="1" t="s">
        <v>2496</v>
      </c>
      <c r="B1247" s="1" t="s">
        <v>8</v>
      </c>
      <c r="C1247" s="2">
        <v>45533.907293483797</v>
      </c>
      <c r="D1247" s="2">
        <v>45525.444143518522</v>
      </c>
      <c r="E1247" s="2">
        <v>45527.690445185188</v>
      </c>
      <c r="F1247" s="1" t="s">
        <v>3021</v>
      </c>
      <c r="G1247" s="1" t="s">
        <v>6697</v>
      </c>
      <c r="H1247">
        <v>2024</v>
      </c>
      <c r="I1247" s="1" t="s">
        <v>9966</v>
      </c>
      <c r="J1247" s="1" t="s">
        <v>9967</v>
      </c>
    </row>
    <row r="1248" spans="1:10" x14ac:dyDescent="0.3">
      <c r="A1248" s="1" t="s">
        <v>2498</v>
      </c>
      <c r="B1248" s="1" t="s">
        <v>8</v>
      </c>
      <c r="C1248" s="2">
        <v>45533.907313692129</v>
      </c>
      <c r="D1248" s="2">
        <v>45525.444247685184</v>
      </c>
      <c r="E1248" s="2">
        <v>45527.690445624998</v>
      </c>
      <c r="F1248" s="1" t="s">
        <v>3021</v>
      </c>
      <c r="G1248" s="1" t="s">
        <v>6700</v>
      </c>
      <c r="H1248">
        <v>2024</v>
      </c>
      <c r="I1248" s="1" t="s">
        <v>9968</v>
      </c>
      <c r="J1248" s="1" t="s">
        <v>9969</v>
      </c>
    </row>
    <row r="1249" spans="1:10" x14ac:dyDescent="0.3">
      <c r="A1249" s="1" t="s">
        <v>2500</v>
      </c>
      <c r="B1249" s="1" t="s">
        <v>8</v>
      </c>
      <c r="C1249" s="2">
        <v>45533.907340150465</v>
      </c>
      <c r="D1249" s="2">
        <v>45525.444305555553</v>
      </c>
      <c r="E1249" s="2">
        <v>45527.690446018518</v>
      </c>
      <c r="F1249" s="1" t="s">
        <v>3021</v>
      </c>
      <c r="G1249" s="1" t="s">
        <v>6703</v>
      </c>
      <c r="H1249">
        <v>2024</v>
      </c>
      <c r="I1249" s="1" t="s">
        <v>9970</v>
      </c>
      <c r="J1249" s="1" t="s">
        <v>9971</v>
      </c>
    </row>
    <row r="1250" spans="1:10" x14ac:dyDescent="0.3">
      <c r="A1250" s="1" t="s">
        <v>2502</v>
      </c>
      <c r="B1250" s="1" t="s">
        <v>8</v>
      </c>
      <c r="C1250" s="2">
        <v>45533.907577453705</v>
      </c>
      <c r="D1250" s="2">
        <v>45525.443043981482</v>
      </c>
      <c r="E1250" s="2">
        <v>45527.690442118059</v>
      </c>
      <c r="F1250" s="1" t="s">
        <v>3021</v>
      </c>
      <c r="G1250" s="1" t="s">
        <v>6706</v>
      </c>
      <c r="H1250">
        <v>2024</v>
      </c>
      <c r="I1250" s="1" t="s">
        <v>9972</v>
      </c>
      <c r="J1250" s="1" t="s">
        <v>9973</v>
      </c>
    </row>
    <row r="1251" spans="1:10" x14ac:dyDescent="0.3">
      <c r="A1251" s="1" t="s">
        <v>2504</v>
      </c>
      <c r="B1251" s="1" t="s">
        <v>8</v>
      </c>
      <c r="C1251" s="2">
        <v>45533.907577488426</v>
      </c>
      <c r="D1251" s="2">
        <v>45525.444768518515</v>
      </c>
      <c r="E1251" s="2">
        <v>45527.690447094908</v>
      </c>
      <c r="F1251" s="1" t="s">
        <v>3021</v>
      </c>
      <c r="G1251" s="1" t="s">
        <v>6709</v>
      </c>
      <c r="H1251">
        <v>2024</v>
      </c>
      <c r="I1251" s="1" t="s">
        <v>9974</v>
      </c>
      <c r="J1251" s="1" t="s">
        <v>9975</v>
      </c>
    </row>
    <row r="1252" spans="1:10" x14ac:dyDescent="0.3">
      <c r="A1252" s="1" t="s">
        <v>2506</v>
      </c>
      <c r="B1252" s="1" t="s">
        <v>8</v>
      </c>
      <c r="C1252" s="2">
        <v>45533.907631168979</v>
      </c>
      <c r="D1252" s="2">
        <v>45525.444826388892</v>
      </c>
      <c r="E1252" s="2">
        <v>45527.690447233799</v>
      </c>
      <c r="F1252" s="1" t="s">
        <v>3021</v>
      </c>
      <c r="G1252" s="1" t="s">
        <v>6712</v>
      </c>
      <c r="H1252">
        <v>2024</v>
      </c>
      <c r="I1252" s="1" t="s">
        <v>9976</v>
      </c>
      <c r="J1252" s="1" t="s">
        <v>9977</v>
      </c>
    </row>
    <row r="1253" spans="1:10" x14ac:dyDescent="0.3">
      <c r="A1253" s="1" t="s">
        <v>2508</v>
      </c>
      <c r="B1253" s="1" t="s">
        <v>8</v>
      </c>
      <c r="C1253" s="2">
        <v>45533.90766016204</v>
      </c>
      <c r="D1253" s="2">
        <v>45525.444872685184</v>
      </c>
      <c r="E1253" s="2">
        <v>45527.690447442132</v>
      </c>
      <c r="F1253" s="1" t="s">
        <v>3021</v>
      </c>
      <c r="G1253" s="1" t="s">
        <v>6715</v>
      </c>
      <c r="H1253">
        <v>2024</v>
      </c>
      <c r="I1253" s="1" t="s">
        <v>9978</v>
      </c>
      <c r="J1253" s="1" t="s">
        <v>9979</v>
      </c>
    </row>
    <row r="1254" spans="1:10" x14ac:dyDescent="0.3">
      <c r="A1254" s="1" t="s">
        <v>2510</v>
      </c>
      <c r="B1254" s="1" t="s">
        <v>8</v>
      </c>
      <c r="C1254" s="2">
        <v>45533.907686527775</v>
      </c>
      <c r="D1254" s="2">
        <v>45525.444918981484</v>
      </c>
      <c r="E1254" s="2">
        <v>45527.690446701388</v>
      </c>
      <c r="F1254" s="1" t="s">
        <v>3021</v>
      </c>
      <c r="G1254" s="1" t="s">
        <v>6718</v>
      </c>
      <c r="H1254">
        <v>2024</v>
      </c>
      <c r="I1254" s="1" t="s">
        <v>9980</v>
      </c>
      <c r="J1254" s="1" t="s">
        <v>9981</v>
      </c>
    </row>
    <row r="1255" spans="1:10" x14ac:dyDescent="0.3">
      <c r="A1255" s="1" t="s">
        <v>2512</v>
      </c>
      <c r="B1255" s="1" t="s">
        <v>8</v>
      </c>
      <c r="C1255" s="2">
        <v>45533.907704201389</v>
      </c>
      <c r="D1255" s="2">
        <v>45525.444976851853</v>
      </c>
      <c r="E1255" s="2">
        <v>45527.69044697917</v>
      </c>
      <c r="F1255" s="1" t="s">
        <v>3021</v>
      </c>
      <c r="G1255" s="1" t="s">
        <v>6720</v>
      </c>
      <c r="H1255">
        <v>2024</v>
      </c>
      <c r="I1255" s="1" t="s">
        <v>9982</v>
      </c>
      <c r="J1255" s="1" t="s">
        <v>9983</v>
      </c>
    </row>
    <row r="1256" spans="1:10" x14ac:dyDescent="0.3">
      <c r="A1256" s="1" t="s">
        <v>2514</v>
      </c>
      <c r="B1256" s="1" t="s">
        <v>8</v>
      </c>
      <c r="C1256" s="2">
        <v>45533.907717754628</v>
      </c>
      <c r="D1256" s="2">
        <v>45525.445439814815</v>
      </c>
      <c r="E1256" s="2">
        <v>45527.690447962967</v>
      </c>
      <c r="F1256" s="1" t="s">
        <v>3021</v>
      </c>
      <c r="G1256" s="1" t="s">
        <v>6723</v>
      </c>
      <c r="H1256">
        <v>2024</v>
      </c>
      <c r="I1256" s="1" t="s">
        <v>9984</v>
      </c>
      <c r="J1256" s="1" t="s">
        <v>9985</v>
      </c>
    </row>
    <row r="1257" spans="1:10" x14ac:dyDescent="0.3">
      <c r="A1257" s="1" t="s">
        <v>2516</v>
      </c>
      <c r="B1257" s="1" t="s">
        <v>8</v>
      </c>
      <c r="C1257" s="2">
        <v>45533.90773608796</v>
      </c>
      <c r="D1257" s="2">
        <v>45525.445486111108</v>
      </c>
      <c r="E1257" s="2">
        <v>45527.690448298614</v>
      </c>
      <c r="F1257" s="1" t="s">
        <v>3021</v>
      </c>
      <c r="G1257" s="1" t="s">
        <v>6726</v>
      </c>
      <c r="H1257">
        <v>2024</v>
      </c>
      <c r="I1257" s="1" t="s">
        <v>9986</v>
      </c>
      <c r="J1257" s="1" t="s">
        <v>9987</v>
      </c>
    </row>
    <row r="1258" spans="1:10" x14ac:dyDescent="0.3">
      <c r="A1258" s="1" t="s">
        <v>2518</v>
      </c>
      <c r="B1258" s="1" t="s">
        <v>8</v>
      </c>
      <c r="C1258" s="2">
        <v>45533.907784039351</v>
      </c>
      <c r="D1258" s="2">
        <v>45525.445532407408</v>
      </c>
      <c r="E1258" s="2">
        <v>45527.690449212962</v>
      </c>
      <c r="F1258" s="1" t="s">
        <v>3021</v>
      </c>
      <c r="G1258" s="1" t="s">
        <v>6729</v>
      </c>
      <c r="H1258">
        <v>2024</v>
      </c>
      <c r="I1258" s="1" t="s">
        <v>9988</v>
      </c>
      <c r="J1258" s="1" t="s">
        <v>9989</v>
      </c>
    </row>
    <row r="1259" spans="1:10" x14ac:dyDescent="0.3">
      <c r="A1259" s="1" t="s">
        <v>2520</v>
      </c>
      <c r="B1259" s="1" t="s">
        <v>8</v>
      </c>
      <c r="C1259" s="2">
        <v>45533.907805127317</v>
      </c>
      <c r="D1259" s="2">
        <v>45525.4455787037</v>
      </c>
      <c r="E1259" s="2">
        <v>45527.690448657406</v>
      </c>
      <c r="F1259" s="1" t="s">
        <v>3021</v>
      </c>
      <c r="G1259" s="1" t="s">
        <v>6732</v>
      </c>
      <c r="H1259">
        <v>2024</v>
      </c>
      <c r="I1259" s="1" t="s">
        <v>9990</v>
      </c>
      <c r="J1259" s="1" t="s">
        <v>9991</v>
      </c>
    </row>
    <row r="1260" spans="1:10" x14ac:dyDescent="0.3">
      <c r="A1260" s="1" t="s">
        <v>3024</v>
      </c>
      <c r="B1260" s="1" t="s">
        <v>8</v>
      </c>
      <c r="C1260" s="2">
        <v>45533.907822719906</v>
      </c>
      <c r="D1260" s="2">
        <v>45525.445625</v>
      </c>
      <c r="E1260" s="2">
        <v>45527.690449756941</v>
      </c>
      <c r="F1260" s="1" t="s">
        <v>3021</v>
      </c>
      <c r="G1260" s="1" t="s">
        <v>6735</v>
      </c>
      <c r="H1260">
        <v>2024</v>
      </c>
      <c r="I1260" s="1" t="s">
        <v>9992</v>
      </c>
      <c r="J1260" s="1" t="s">
        <v>9993</v>
      </c>
    </row>
    <row r="1261" spans="1:10" x14ac:dyDescent="0.3">
      <c r="A1261" s="1" t="s">
        <v>2522</v>
      </c>
      <c r="B1261" s="1" t="s">
        <v>8</v>
      </c>
      <c r="C1261" s="2">
        <v>45533.907846805552</v>
      </c>
      <c r="D1261" s="2">
        <v>45525.445671296293</v>
      </c>
      <c r="E1261" s="2">
        <v>45527.690448993053</v>
      </c>
      <c r="F1261" s="1" t="s">
        <v>3021</v>
      </c>
      <c r="G1261" s="1" t="s">
        <v>6737</v>
      </c>
      <c r="H1261">
        <v>2024</v>
      </c>
      <c r="I1261" s="1" t="s">
        <v>9994</v>
      </c>
      <c r="J1261" s="1" t="s">
        <v>9995</v>
      </c>
    </row>
    <row r="1262" spans="1:10" x14ac:dyDescent="0.3">
      <c r="A1262" s="1" t="s">
        <v>2524</v>
      </c>
      <c r="B1262" s="1" t="s">
        <v>8</v>
      </c>
      <c r="C1262" s="2">
        <v>45533.9078553125</v>
      </c>
      <c r="D1262" s="2">
        <v>45525.445729166669</v>
      </c>
      <c r="E1262" s="2">
        <v>45527.690450231479</v>
      </c>
      <c r="F1262" s="1" t="s">
        <v>3021</v>
      </c>
      <c r="G1262" s="1" t="s">
        <v>6740</v>
      </c>
      <c r="H1262">
        <v>2024</v>
      </c>
      <c r="I1262" s="1" t="s">
        <v>9996</v>
      </c>
      <c r="J1262" s="1" t="s">
        <v>9997</v>
      </c>
    </row>
    <row r="1263" spans="1:10" x14ac:dyDescent="0.3">
      <c r="A1263" s="1" t="s">
        <v>2526</v>
      </c>
      <c r="B1263" s="1" t="s">
        <v>8</v>
      </c>
      <c r="C1263" s="2">
        <v>45533.907873750002</v>
      </c>
      <c r="D1263" s="2">
        <v>45525.445775462962</v>
      </c>
      <c r="E1263" s="2">
        <v>45527.690449421294</v>
      </c>
      <c r="F1263" s="1" t="s">
        <v>3021</v>
      </c>
      <c r="G1263" s="1" t="s">
        <v>6743</v>
      </c>
      <c r="H1263">
        <v>2024</v>
      </c>
      <c r="I1263" s="1" t="s">
        <v>9998</v>
      </c>
      <c r="J1263" s="1" t="s">
        <v>9999</v>
      </c>
    </row>
    <row r="1264" spans="1:10" x14ac:dyDescent="0.3">
      <c r="A1264" s="1" t="s">
        <v>2528</v>
      </c>
      <c r="B1264" s="1" t="s">
        <v>8</v>
      </c>
      <c r="C1264" s="2">
        <v>45533.907904432868</v>
      </c>
      <c r="D1264" s="2">
        <v>45525.445821759262</v>
      </c>
      <c r="E1264" s="2">
        <v>45527.690449641203</v>
      </c>
      <c r="F1264" s="1" t="s">
        <v>3021</v>
      </c>
      <c r="G1264" s="1" t="s">
        <v>6746</v>
      </c>
      <c r="H1264">
        <v>2024</v>
      </c>
      <c r="I1264" s="1" t="s">
        <v>10000</v>
      </c>
      <c r="J1264" s="1" t="s">
        <v>10001</v>
      </c>
    </row>
    <row r="1265" spans="1:10" x14ac:dyDescent="0.3">
      <c r="A1265" s="1" t="s">
        <v>2530</v>
      </c>
      <c r="B1265" s="1" t="s">
        <v>8</v>
      </c>
      <c r="C1265" s="2">
        <v>45533.907988310188</v>
      </c>
      <c r="D1265" s="2">
        <v>45525.445868055554</v>
      </c>
      <c r="E1265" s="2">
        <v>45527.690450000002</v>
      </c>
      <c r="F1265" s="1" t="s">
        <v>3021</v>
      </c>
      <c r="G1265" s="1" t="s">
        <v>6749</v>
      </c>
      <c r="H1265">
        <v>2024</v>
      </c>
      <c r="I1265" s="1" t="s">
        <v>10002</v>
      </c>
      <c r="J1265" s="1" t="s">
        <v>10003</v>
      </c>
    </row>
    <row r="1266" spans="1:10" x14ac:dyDescent="0.3">
      <c r="A1266" s="1" t="s">
        <v>2532</v>
      </c>
      <c r="B1266" s="1" t="s">
        <v>8</v>
      </c>
      <c r="C1266" s="2">
        <v>45533.907988333332</v>
      </c>
      <c r="D1266" s="2">
        <v>45525.445925925924</v>
      </c>
      <c r="E1266" s="2">
        <v>45527.690450358794</v>
      </c>
      <c r="F1266" s="1" t="s">
        <v>3021</v>
      </c>
      <c r="G1266" s="1" t="s">
        <v>6752</v>
      </c>
      <c r="H1266">
        <v>2024</v>
      </c>
      <c r="I1266" s="1" t="s">
        <v>10004</v>
      </c>
      <c r="J1266" s="1" t="s">
        <v>10005</v>
      </c>
    </row>
    <row r="1267" spans="1:10" x14ac:dyDescent="0.3">
      <c r="A1267" s="1" t="s">
        <v>2534</v>
      </c>
      <c r="B1267" s="1" t="s">
        <v>8</v>
      </c>
      <c r="C1267" s="2">
        <v>45533.908038912035</v>
      </c>
      <c r="D1267" s="2">
        <v>45525.445983796293</v>
      </c>
      <c r="E1267" s="2">
        <v>45527.690450613423</v>
      </c>
      <c r="F1267" s="1" t="s">
        <v>3021</v>
      </c>
      <c r="G1267" s="1" t="s">
        <v>6755</v>
      </c>
      <c r="H1267">
        <v>2024</v>
      </c>
      <c r="I1267" s="1" t="s">
        <v>10006</v>
      </c>
      <c r="J1267" s="1" t="s">
        <v>10007</v>
      </c>
    </row>
    <row r="1268" spans="1:10" x14ac:dyDescent="0.3">
      <c r="A1268" s="1" t="s">
        <v>2536</v>
      </c>
      <c r="B1268" s="1" t="s">
        <v>8</v>
      </c>
      <c r="C1268" s="2">
        <v>45533.908086967589</v>
      </c>
      <c r="D1268" s="2">
        <v>45525.446087962962</v>
      </c>
      <c r="E1268" s="2">
        <v>45527.690451875002</v>
      </c>
      <c r="F1268" s="1" t="s">
        <v>3021</v>
      </c>
      <c r="G1268" s="1" t="s">
        <v>6758</v>
      </c>
      <c r="H1268">
        <v>2023</v>
      </c>
      <c r="I1268" s="1" t="s">
        <v>10008</v>
      </c>
      <c r="J1268" s="1" t="s">
        <v>10009</v>
      </c>
    </row>
    <row r="1269" spans="1:10" x14ac:dyDescent="0.3">
      <c r="A1269" s="1" t="s">
        <v>2538</v>
      </c>
      <c r="B1269" s="1" t="s">
        <v>8</v>
      </c>
      <c r="C1269" s="2">
        <v>45533.908370879632</v>
      </c>
      <c r="D1269" s="2">
        <v>45525.44604166667</v>
      </c>
      <c r="E1269" s="2">
        <v>45527.690451504626</v>
      </c>
      <c r="F1269" s="1" t="s">
        <v>3021</v>
      </c>
      <c r="G1269" s="1" t="s">
        <v>6761</v>
      </c>
      <c r="H1269">
        <v>2024</v>
      </c>
      <c r="I1269" s="1" t="s">
        <v>10010</v>
      </c>
      <c r="J1269" s="1" t="s">
        <v>10011</v>
      </c>
    </row>
    <row r="1270" spans="1:10" x14ac:dyDescent="0.3">
      <c r="A1270" s="1" t="s">
        <v>2540</v>
      </c>
      <c r="B1270" s="1" t="s">
        <v>8</v>
      </c>
      <c r="C1270" s="2">
        <v>45533.908370902776</v>
      </c>
      <c r="D1270" s="2">
        <v>45525.446134259262</v>
      </c>
      <c r="E1270" s="2">
        <v>45527.690451076392</v>
      </c>
      <c r="F1270" s="1" t="s">
        <v>3021</v>
      </c>
      <c r="G1270" s="1" t="s">
        <v>6763</v>
      </c>
      <c r="H1270">
        <v>2024</v>
      </c>
      <c r="I1270" s="1" t="s">
        <v>10012</v>
      </c>
      <c r="J1270" s="1" t="s">
        <v>10013</v>
      </c>
    </row>
    <row r="1271" spans="1:10" x14ac:dyDescent="0.3">
      <c r="A1271" s="1" t="s">
        <v>2542</v>
      </c>
      <c r="B1271" s="1" t="s">
        <v>8</v>
      </c>
      <c r="C1271" s="2">
        <v>45533.908403078705</v>
      </c>
      <c r="D1271" s="2">
        <v>45525.446180555555</v>
      </c>
      <c r="E1271" s="2">
        <v>45527.690451284725</v>
      </c>
      <c r="F1271" s="1" t="s">
        <v>3021</v>
      </c>
      <c r="G1271" s="1" t="s">
        <v>6766</v>
      </c>
      <c r="H1271">
        <v>2024</v>
      </c>
      <c r="I1271" s="1" t="s">
        <v>10014</v>
      </c>
      <c r="J1271" s="1" t="s">
        <v>10015</v>
      </c>
    </row>
    <row r="1272" spans="1:10" x14ac:dyDescent="0.3">
      <c r="A1272" s="1" t="s">
        <v>2544</v>
      </c>
      <c r="B1272" s="1" t="s">
        <v>8</v>
      </c>
      <c r="C1272" s="2">
        <v>45533.908424780093</v>
      </c>
      <c r="D1272" s="2">
        <v>45525.446238425924</v>
      </c>
      <c r="E1272" s="2">
        <v>45527.690452581017</v>
      </c>
      <c r="F1272" s="1" t="s">
        <v>3021</v>
      </c>
      <c r="G1272" s="1" t="s">
        <v>6769</v>
      </c>
      <c r="H1272">
        <v>2024</v>
      </c>
      <c r="I1272" s="1" t="s">
        <v>10016</v>
      </c>
      <c r="J1272" s="1" t="s">
        <v>10017</v>
      </c>
    </row>
    <row r="1273" spans="1:10" x14ac:dyDescent="0.3">
      <c r="A1273" s="1" t="s">
        <v>2546</v>
      </c>
      <c r="B1273" s="1" t="s">
        <v>8</v>
      </c>
      <c r="C1273" s="2">
        <v>45533.908446504633</v>
      </c>
      <c r="D1273" s="2">
        <v>45525.446284722224</v>
      </c>
      <c r="E1273" s="2">
        <v>45527.690451759256</v>
      </c>
      <c r="F1273" s="1" t="s">
        <v>3021</v>
      </c>
      <c r="G1273" s="1" t="s">
        <v>6772</v>
      </c>
      <c r="H1273">
        <v>2024</v>
      </c>
      <c r="I1273" s="1" t="s">
        <v>10018</v>
      </c>
      <c r="J1273" s="1" t="s">
        <v>10019</v>
      </c>
    </row>
    <row r="1274" spans="1:10" x14ac:dyDescent="0.3">
      <c r="A1274" s="1" t="s">
        <v>2548</v>
      </c>
      <c r="B1274" s="1" t="s">
        <v>8</v>
      </c>
      <c r="C1274" s="2">
        <v>45533.908456736113</v>
      </c>
      <c r="D1274" s="2">
        <v>45525.446342592593</v>
      </c>
      <c r="E1274" s="2">
        <v>45527.69045209491</v>
      </c>
      <c r="F1274" s="1" t="s">
        <v>3021</v>
      </c>
      <c r="G1274" s="1" t="s">
        <v>6775</v>
      </c>
      <c r="H1274">
        <v>2024</v>
      </c>
      <c r="I1274" s="1" t="s">
        <v>10020</v>
      </c>
      <c r="J1274" s="1" t="s">
        <v>10021</v>
      </c>
    </row>
    <row r="1275" spans="1:10" x14ac:dyDescent="0.3">
      <c r="A1275" s="1" t="s">
        <v>2550</v>
      </c>
      <c r="B1275" s="1" t="s">
        <v>8</v>
      </c>
      <c r="C1275" s="2">
        <v>45533.908465196757</v>
      </c>
      <c r="D1275" s="2">
        <v>45525.446388888886</v>
      </c>
      <c r="E1275" s="2">
        <v>45527.690453530093</v>
      </c>
      <c r="F1275" s="1" t="s">
        <v>3021</v>
      </c>
      <c r="G1275" s="1" t="s">
        <v>6777</v>
      </c>
      <c r="H1275">
        <v>2024</v>
      </c>
      <c r="I1275" s="1" t="s">
        <v>10022</v>
      </c>
      <c r="J1275" s="1" t="s">
        <v>10023</v>
      </c>
    </row>
    <row r="1276" spans="1:10" x14ac:dyDescent="0.3">
      <c r="A1276" s="1" t="s">
        <v>2552</v>
      </c>
      <c r="B1276" s="1" t="s">
        <v>8</v>
      </c>
      <c r="C1276" s="2">
        <v>45533.908474293981</v>
      </c>
      <c r="D1276" s="2">
        <v>45525.446435185186</v>
      </c>
      <c r="E1276" s="2">
        <v>45527.690452430557</v>
      </c>
      <c r="F1276" s="1" t="s">
        <v>3021</v>
      </c>
      <c r="G1276" s="1" t="s">
        <v>6780</v>
      </c>
      <c r="H1276">
        <v>2024</v>
      </c>
      <c r="I1276" s="1" t="s">
        <v>10024</v>
      </c>
      <c r="J1276" s="1" t="s">
        <v>10025</v>
      </c>
    </row>
    <row r="1277" spans="1:10" x14ac:dyDescent="0.3">
      <c r="A1277" s="1" t="s">
        <v>2554</v>
      </c>
      <c r="B1277" s="1" t="s">
        <v>8</v>
      </c>
      <c r="C1277" s="2">
        <v>45533.908519594908</v>
      </c>
      <c r="D1277" s="2">
        <v>45525.446481481478</v>
      </c>
      <c r="E1277" s="2">
        <v>45527.690453148149</v>
      </c>
      <c r="F1277" s="1" t="s">
        <v>3021</v>
      </c>
      <c r="G1277" s="1" t="s">
        <v>6783</v>
      </c>
      <c r="H1277">
        <v>2024</v>
      </c>
      <c r="I1277" s="1" t="s">
        <v>10026</v>
      </c>
      <c r="J1277" s="1" t="s">
        <v>10027</v>
      </c>
    </row>
    <row r="1278" spans="1:10" x14ac:dyDescent="0.3">
      <c r="A1278" s="1" t="s">
        <v>2556</v>
      </c>
      <c r="B1278" s="1" t="s">
        <v>8</v>
      </c>
      <c r="C1278" s="2">
        <v>45533.908577939816</v>
      </c>
      <c r="D1278" s="2">
        <v>45525.446527777778</v>
      </c>
      <c r="E1278" s="2">
        <v>45527.690453402778</v>
      </c>
      <c r="F1278" s="1" t="s">
        <v>3021</v>
      </c>
      <c r="G1278" s="1" t="s">
        <v>6786</v>
      </c>
      <c r="H1278">
        <v>2024</v>
      </c>
      <c r="I1278" s="1" t="s">
        <v>10028</v>
      </c>
      <c r="J1278" s="1" t="s">
        <v>10029</v>
      </c>
    </row>
    <row r="1279" spans="1:10" x14ac:dyDescent="0.3">
      <c r="A1279" s="1" t="s">
        <v>2558</v>
      </c>
      <c r="B1279" s="1" t="s">
        <v>8</v>
      </c>
      <c r="C1279" s="2">
        <v>45533.908616817127</v>
      </c>
      <c r="D1279" s="2">
        <v>45525.447013888886</v>
      </c>
      <c r="E1279" s="2">
        <v>45527.690453750001</v>
      </c>
      <c r="F1279" s="1" t="s">
        <v>3021</v>
      </c>
      <c r="G1279" s="1" t="s">
        <v>6789</v>
      </c>
      <c r="H1279">
        <v>2024</v>
      </c>
      <c r="I1279" s="1" t="s">
        <v>10030</v>
      </c>
      <c r="J1279" s="1" t="s">
        <v>10031</v>
      </c>
    </row>
    <row r="1280" spans="1:10" x14ac:dyDescent="0.3">
      <c r="A1280" s="1" t="s">
        <v>2560</v>
      </c>
      <c r="B1280" s="1" t="s">
        <v>8</v>
      </c>
      <c r="C1280" s="2">
        <v>45533.90866976852</v>
      </c>
      <c r="D1280" s="2">
        <v>45525.447175925925</v>
      </c>
      <c r="E1280" s="2">
        <v>45527.690454374999</v>
      </c>
      <c r="F1280" s="1" t="s">
        <v>3021</v>
      </c>
      <c r="G1280" s="1" t="s">
        <v>6792</v>
      </c>
      <c r="H1280">
        <v>2024</v>
      </c>
      <c r="I1280" s="1" t="s">
        <v>10032</v>
      </c>
      <c r="J1280" s="1" t="s">
        <v>10033</v>
      </c>
    </row>
    <row r="1281" spans="1:10" x14ac:dyDescent="0.3">
      <c r="A1281" s="1" t="s">
        <v>2562</v>
      </c>
      <c r="B1281" s="1" t="s">
        <v>8</v>
      </c>
      <c r="C1281" s="2">
        <v>45533.908700532411</v>
      </c>
      <c r="D1281" s="2">
        <v>45525.447222222225</v>
      </c>
      <c r="E1281" s="2">
        <v>45527.690455428237</v>
      </c>
      <c r="F1281" s="1" t="s">
        <v>3021</v>
      </c>
      <c r="G1281" s="1" t="s">
        <v>6795</v>
      </c>
      <c r="H1281">
        <v>2024</v>
      </c>
      <c r="I1281" s="1" t="s">
        <v>10034</v>
      </c>
      <c r="J1281" s="1" t="s">
        <v>10035</v>
      </c>
    </row>
    <row r="1282" spans="1:10" x14ac:dyDescent="0.3">
      <c r="A1282" s="1" t="s">
        <v>2564</v>
      </c>
      <c r="B1282" s="1" t="s">
        <v>8</v>
      </c>
      <c r="C1282" s="2">
        <v>45533.908907476849</v>
      </c>
      <c r="D1282" s="2">
        <v>45525.447268518517</v>
      </c>
      <c r="E1282" s="2">
        <v>45527.690454675925</v>
      </c>
      <c r="F1282" s="1" t="s">
        <v>3021</v>
      </c>
      <c r="G1282" s="1" t="s">
        <v>6797</v>
      </c>
      <c r="H1282">
        <v>2024</v>
      </c>
      <c r="I1282" s="1" t="s">
        <v>10036</v>
      </c>
      <c r="J1282" s="1" t="s">
        <v>10037</v>
      </c>
    </row>
    <row r="1283" spans="1:10" x14ac:dyDescent="0.3">
      <c r="A1283" s="1" t="s">
        <v>2566</v>
      </c>
      <c r="B1283" s="1" t="s">
        <v>8</v>
      </c>
      <c r="C1283" s="2">
        <v>45533.908907488425</v>
      </c>
      <c r="D1283" s="2">
        <v>45525.447314814817</v>
      </c>
      <c r="E1283" s="2">
        <v>45527.690454884258</v>
      </c>
      <c r="F1283" s="1" t="s">
        <v>3021</v>
      </c>
      <c r="G1283" s="1" t="s">
        <v>6800</v>
      </c>
      <c r="H1283">
        <v>2024</v>
      </c>
      <c r="I1283" s="1" t="s">
        <v>10038</v>
      </c>
      <c r="J1283" s="1" t="s">
        <v>10039</v>
      </c>
    </row>
    <row r="1284" spans="1:10" x14ac:dyDescent="0.3">
      <c r="A1284" s="1" t="s">
        <v>2568</v>
      </c>
      <c r="B1284" s="1" t="s">
        <v>8</v>
      </c>
      <c r="C1284" s="2">
        <v>45533.908924317133</v>
      </c>
      <c r="D1284" s="2">
        <v>45525.447060185186</v>
      </c>
      <c r="E1284" s="2">
        <v>45527.69045396991</v>
      </c>
      <c r="F1284" s="1" t="s">
        <v>3021</v>
      </c>
      <c r="G1284" s="1" t="s">
        <v>6803</v>
      </c>
      <c r="H1284">
        <v>2024</v>
      </c>
      <c r="I1284" s="1" t="s">
        <v>10040</v>
      </c>
      <c r="J1284" s="1" t="s">
        <v>10041</v>
      </c>
    </row>
    <row r="1285" spans="1:10" x14ac:dyDescent="0.3">
      <c r="A1285" s="1" t="s">
        <v>2570</v>
      </c>
      <c r="B1285" s="1" t="s">
        <v>8</v>
      </c>
      <c r="C1285" s="2">
        <v>45533.908939745372</v>
      </c>
      <c r="D1285" s="2">
        <v>45525.447129629632</v>
      </c>
      <c r="E1285" s="2">
        <v>45527.690454988428</v>
      </c>
      <c r="F1285" s="1" t="s">
        <v>3021</v>
      </c>
      <c r="G1285" s="1" t="s">
        <v>6806</v>
      </c>
      <c r="H1285">
        <v>2024</v>
      </c>
      <c r="I1285" s="1" t="s">
        <v>10042</v>
      </c>
      <c r="J1285" s="1" t="s">
        <v>10043</v>
      </c>
    </row>
    <row r="1286" spans="1:10" x14ac:dyDescent="0.3">
      <c r="A1286" s="1" t="s">
        <v>2572</v>
      </c>
      <c r="B1286" s="1" t="s">
        <v>8</v>
      </c>
      <c r="C1286" s="2">
        <v>45533.908968124997</v>
      </c>
      <c r="D1286" s="2">
        <v>45525.447372685187</v>
      </c>
      <c r="E1286" s="2">
        <v>45527.69045519676</v>
      </c>
      <c r="F1286" s="1" t="s">
        <v>3021</v>
      </c>
      <c r="G1286" s="1" t="s">
        <v>6809</v>
      </c>
      <c r="H1286">
        <v>2024</v>
      </c>
      <c r="I1286" s="1" t="s">
        <v>10044</v>
      </c>
      <c r="J1286" s="1" t="s">
        <v>10045</v>
      </c>
    </row>
    <row r="1287" spans="1:10" x14ac:dyDescent="0.3">
      <c r="A1287" s="1" t="s">
        <v>2574</v>
      </c>
      <c r="B1287" s="1" t="s">
        <v>8</v>
      </c>
      <c r="C1287" s="2">
        <v>45533.908994074074</v>
      </c>
      <c r="D1287" s="2">
        <v>45525.447418981479</v>
      </c>
      <c r="E1287" s="2">
        <v>45527.690455532407</v>
      </c>
      <c r="F1287" s="1" t="s">
        <v>3021</v>
      </c>
      <c r="G1287" s="1" t="s">
        <v>6812</v>
      </c>
      <c r="H1287">
        <v>2024</v>
      </c>
      <c r="I1287" s="1" t="s">
        <v>10046</v>
      </c>
      <c r="J1287" s="1" t="s">
        <v>10047</v>
      </c>
    </row>
    <row r="1288" spans="1:10" x14ac:dyDescent="0.3">
      <c r="A1288" s="1" t="s">
        <v>2576</v>
      </c>
      <c r="B1288" s="1" t="s">
        <v>8</v>
      </c>
      <c r="C1288" s="2">
        <v>45533.909004872687</v>
      </c>
      <c r="D1288" s="2">
        <v>45525.447465277779</v>
      </c>
      <c r="E1288" s="2">
        <v>45527.690455763892</v>
      </c>
      <c r="F1288" s="1" t="s">
        <v>3021</v>
      </c>
      <c r="G1288" s="1" t="s">
        <v>6815</v>
      </c>
      <c r="H1288">
        <v>2024</v>
      </c>
      <c r="I1288" s="1" t="s">
        <v>10048</v>
      </c>
      <c r="J1288" s="1" t="s">
        <v>10049</v>
      </c>
    </row>
    <row r="1289" spans="1:10" x14ac:dyDescent="0.3">
      <c r="A1289" s="1" t="s">
        <v>2578</v>
      </c>
      <c r="B1289" s="1" t="s">
        <v>8</v>
      </c>
      <c r="C1289" s="2">
        <v>45533.909024398148</v>
      </c>
      <c r="D1289" s="2">
        <v>45525.447523148148</v>
      </c>
      <c r="E1289" s="2">
        <v>45527.690455983793</v>
      </c>
      <c r="F1289" s="1" t="s">
        <v>3021</v>
      </c>
      <c r="G1289" s="1" t="s">
        <v>6818</v>
      </c>
      <c r="H1289">
        <v>2024</v>
      </c>
      <c r="I1289" s="1" t="s">
        <v>10050</v>
      </c>
      <c r="J1289" s="1" t="s">
        <v>10051</v>
      </c>
    </row>
    <row r="1290" spans="1:10" x14ac:dyDescent="0.3">
      <c r="A1290" s="1" t="s">
        <v>2580</v>
      </c>
      <c r="B1290" s="1" t="s">
        <v>8</v>
      </c>
      <c r="C1290" s="2">
        <v>45533.909043888889</v>
      </c>
      <c r="D1290" s="2">
        <v>45525.447569444441</v>
      </c>
      <c r="E1290" s="2">
        <v>45527.690456574077</v>
      </c>
      <c r="F1290" s="1" t="s">
        <v>3021</v>
      </c>
      <c r="G1290" s="1" t="s">
        <v>6821</v>
      </c>
      <c r="H1290">
        <v>2024</v>
      </c>
      <c r="I1290" s="1" t="s">
        <v>10052</v>
      </c>
      <c r="J1290" s="1" t="s">
        <v>10053</v>
      </c>
    </row>
    <row r="1291" spans="1:10" x14ac:dyDescent="0.3">
      <c r="A1291" s="1" t="s">
        <v>2582</v>
      </c>
      <c r="B1291" s="1" t="s">
        <v>8</v>
      </c>
      <c r="C1291" s="2">
        <v>45533.909080196761</v>
      </c>
      <c r="D1291" s="2">
        <v>45525.447615740741</v>
      </c>
      <c r="E1291" s="2">
        <v>45527.690457002318</v>
      </c>
      <c r="F1291" s="1" t="s">
        <v>3021</v>
      </c>
      <c r="G1291" s="1" t="s">
        <v>6824</v>
      </c>
      <c r="H1291">
        <v>2024</v>
      </c>
      <c r="I1291" s="1" t="s">
        <v>10054</v>
      </c>
      <c r="J1291" s="1" t="s">
        <v>10055</v>
      </c>
    </row>
    <row r="1292" spans="1:10" x14ac:dyDescent="0.3">
      <c r="A1292" s="1" t="s">
        <v>2584</v>
      </c>
      <c r="B1292" s="1" t="s">
        <v>8</v>
      </c>
      <c r="C1292" s="2">
        <v>45533.909101817131</v>
      </c>
      <c r="D1292" s="2">
        <v>45525.447708333333</v>
      </c>
      <c r="E1292" s="2">
        <v>45527.690457476849</v>
      </c>
      <c r="F1292" s="1" t="s">
        <v>3021</v>
      </c>
      <c r="G1292" s="1" t="s">
        <v>6827</v>
      </c>
      <c r="H1292">
        <v>2024</v>
      </c>
      <c r="I1292" s="1" t="s">
        <v>10056</v>
      </c>
      <c r="J1292" s="1" t="s">
        <v>10057</v>
      </c>
    </row>
    <row r="1293" spans="1:10" x14ac:dyDescent="0.3">
      <c r="A1293" s="1" t="s">
        <v>2586</v>
      </c>
      <c r="B1293" s="1" t="s">
        <v>8</v>
      </c>
      <c r="C1293" s="2">
        <v>45533.909139270836</v>
      </c>
      <c r="D1293" s="2">
        <v>45525.447754629633</v>
      </c>
      <c r="E1293" s="2">
        <v>45527.690457592595</v>
      </c>
      <c r="F1293" s="1" t="s">
        <v>3021</v>
      </c>
      <c r="G1293" s="1" t="s">
        <v>6830</v>
      </c>
      <c r="H1293">
        <v>2024</v>
      </c>
      <c r="I1293" s="1" t="s">
        <v>10058</v>
      </c>
      <c r="J1293" s="1" t="s">
        <v>10059</v>
      </c>
    </row>
    <row r="1294" spans="1:10" x14ac:dyDescent="0.3">
      <c r="A1294" s="1" t="s">
        <v>2588</v>
      </c>
      <c r="B1294" s="1" t="s">
        <v>8</v>
      </c>
      <c r="C1294" s="2">
        <v>45533.909148981482</v>
      </c>
      <c r="D1294" s="2">
        <v>45525.447800925926</v>
      </c>
      <c r="E1294" s="2">
        <v>45527.690456875003</v>
      </c>
      <c r="F1294" s="1" t="s">
        <v>3021</v>
      </c>
      <c r="G1294" s="1" t="s">
        <v>6833</v>
      </c>
      <c r="H1294">
        <v>2024</v>
      </c>
      <c r="I1294" s="1" t="s">
        <v>10060</v>
      </c>
      <c r="J1294" s="1" t="s">
        <v>10061</v>
      </c>
    </row>
    <row r="1295" spans="1:10" x14ac:dyDescent="0.3">
      <c r="A1295" s="1" t="s">
        <v>2590</v>
      </c>
      <c r="B1295" s="1" t="s">
        <v>8</v>
      </c>
      <c r="C1295" s="2">
        <v>45533.909156238427</v>
      </c>
      <c r="D1295" s="2">
        <v>45525.447858796295</v>
      </c>
      <c r="E1295" s="2">
        <v>45527.690457233795</v>
      </c>
      <c r="F1295" s="1" t="s">
        <v>3021</v>
      </c>
      <c r="G1295" s="1" t="s">
        <v>6836</v>
      </c>
      <c r="H1295">
        <v>2024</v>
      </c>
      <c r="I1295" s="1" t="s">
        <v>10062</v>
      </c>
      <c r="J1295" s="1" t="s">
        <v>10063</v>
      </c>
    </row>
    <row r="1296" spans="1:10" x14ac:dyDescent="0.3">
      <c r="A1296" s="1" t="s">
        <v>2592</v>
      </c>
      <c r="B1296" s="1" t="s">
        <v>8</v>
      </c>
      <c r="C1296" s="2">
        <v>45533.909185694443</v>
      </c>
      <c r="D1296" s="2">
        <v>45525.447951388887</v>
      </c>
      <c r="E1296" s="2">
        <v>45527.690458530094</v>
      </c>
      <c r="F1296" s="1" t="s">
        <v>3021</v>
      </c>
      <c r="G1296" s="1" t="s">
        <v>6839</v>
      </c>
      <c r="H1296">
        <v>2024</v>
      </c>
      <c r="I1296" s="1" t="s">
        <v>10064</v>
      </c>
      <c r="J1296" s="1" t="s">
        <v>10065</v>
      </c>
    </row>
    <row r="1297" spans="1:10" x14ac:dyDescent="0.3">
      <c r="A1297" s="1" t="s">
        <v>2594</v>
      </c>
      <c r="B1297" s="1" t="s">
        <v>8</v>
      </c>
      <c r="C1297" s="2">
        <v>45533.909218009256</v>
      </c>
      <c r="D1297" s="2">
        <v>45525.447997685187</v>
      </c>
      <c r="E1297" s="2">
        <v>45527.690457824072</v>
      </c>
      <c r="F1297" s="1" t="s">
        <v>3021</v>
      </c>
      <c r="G1297" s="1" t="s">
        <v>6842</v>
      </c>
      <c r="H1297">
        <v>2024</v>
      </c>
      <c r="I1297" s="1" t="s">
        <v>10066</v>
      </c>
      <c r="J1297" s="1" t="s">
        <v>10067</v>
      </c>
    </row>
    <row r="1298" spans="1:10" x14ac:dyDescent="0.3">
      <c r="A1298" s="1" t="s">
        <v>2596</v>
      </c>
      <c r="B1298" s="1" t="s">
        <v>8</v>
      </c>
      <c r="C1298" s="2">
        <v>45533.909236284722</v>
      </c>
      <c r="D1298" s="2">
        <v>45525.448055555556</v>
      </c>
      <c r="E1298" s="2">
        <v>45527.690458263889</v>
      </c>
      <c r="F1298" s="1" t="s">
        <v>3021</v>
      </c>
      <c r="G1298" s="1" t="s">
        <v>6845</v>
      </c>
      <c r="H1298">
        <v>2024</v>
      </c>
      <c r="I1298" s="1" t="s">
        <v>10068</v>
      </c>
      <c r="J1298" s="1" t="s">
        <v>10069</v>
      </c>
    </row>
    <row r="1299" spans="1:10" x14ac:dyDescent="0.3">
      <c r="A1299" s="1" t="s">
        <v>2598</v>
      </c>
      <c r="B1299" s="1" t="s">
        <v>8</v>
      </c>
      <c r="C1299" s="2">
        <v>45533.90925611111</v>
      </c>
      <c r="D1299" s="2">
        <v>45525.448263888888</v>
      </c>
      <c r="E1299" s="2">
        <v>45527.690459016201</v>
      </c>
      <c r="F1299" s="1" t="s">
        <v>3021</v>
      </c>
      <c r="G1299" s="1" t="s">
        <v>6848</v>
      </c>
      <c r="H1299">
        <v>2024</v>
      </c>
      <c r="I1299" s="1" t="s">
        <v>10070</v>
      </c>
      <c r="J1299" s="1" t="s">
        <v>10071</v>
      </c>
    </row>
    <row r="1300" spans="1:10" x14ac:dyDescent="0.3">
      <c r="A1300" s="1" t="s">
        <v>2600</v>
      </c>
      <c r="B1300" s="1" t="s">
        <v>8</v>
      </c>
      <c r="C1300" s="2">
        <v>45533.909298449071</v>
      </c>
      <c r="D1300" s="2">
        <v>45525.448321759257</v>
      </c>
      <c r="E1300" s="2">
        <v>45527.690459201389</v>
      </c>
      <c r="F1300" s="1" t="s">
        <v>3021</v>
      </c>
      <c r="G1300" s="1" t="s">
        <v>6851</v>
      </c>
      <c r="H1300">
        <v>2024</v>
      </c>
      <c r="I1300" s="1" t="s">
        <v>10072</v>
      </c>
      <c r="J1300" s="1" t="s">
        <v>10073</v>
      </c>
    </row>
    <row r="1301" spans="1:10" x14ac:dyDescent="0.3">
      <c r="A1301" s="1" t="s">
        <v>2602</v>
      </c>
      <c r="B1301" s="1" t="s">
        <v>8</v>
      </c>
      <c r="C1301" s="2">
        <v>45533.90932446759</v>
      </c>
      <c r="D1301" s="2">
        <v>45525.448379629626</v>
      </c>
      <c r="E1301" s="2">
        <v>45527.690460057871</v>
      </c>
      <c r="F1301" s="1" t="s">
        <v>3021</v>
      </c>
      <c r="G1301" s="1" t="s">
        <v>6854</v>
      </c>
      <c r="H1301">
        <v>2024</v>
      </c>
      <c r="I1301" s="1" t="s">
        <v>10074</v>
      </c>
      <c r="J1301" s="1" t="s">
        <v>10075</v>
      </c>
    </row>
    <row r="1302" spans="1:10" x14ac:dyDescent="0.3">
      <c r="A1302" s="1" t="s">
        <v>2604</v>
      </c>
      <c r="B1302" s="1" t="s">
        <v>8</v>
      </c>
      <c r="C1302" s="2">
        <v>45533.909335428238</v>
      </c>
      <c r="D1302" s="2">
        <v>45525.448437500003</v>
      </c>
      <c r="E1302" s="2">
        <v>45527.690460289348</v>
      </c>
      <c r="F1302" s="1" t="s">
        <v>3021</v>
      </c>
      <c r="G1302" s="1" t="s">
        <v>6857</v>
      </c>
      <c r="H1302">
        <v>2023</v>
      </c>
      <c r="I1302" s="1" t="s">
        <v>10076</v>
      </c>
      <c r="J1302" s="1" t="s">
        <v>10077</v>
      </c>
    </row>
    <row r="1303" spans="1:10" x14ac:dyDescent="0.3">
      <c r="A1303" s="1" t="s">
        <v>2606</v>
      </c>
      <c r="B1303" s="1" t="s">
        <v>8</v>
      </c>
      <c r="C1303" s="2">
        <v>45533.909380671299</v>
      </c>
      <c r="D1303" s="2">
        <v>45525.448483796295</v>
      </c>
      <c r="E1303" s="2">
        <v>45527.690459722224</v>
      </c>
      <c r="F1303" s="1" t="s">
        <v>3021</v>
      </c>
      <c r="G1303" s="1" t="s">
        <v>6860</v>
      </c>
      <c r="H1303">
        <v>2024</v>
      </c>
      <c r="I1303" s="1" t="s">
        <v>10078</v>
      </c>
      <c r="J1303" s="1" t="s">
        <v>10079</v>
      </c>
    </row>
    <row r="1304" spans="1:10" x14ac:dyDescent="0.3">
      <c r="A1304" s="1" t="s">
        <v>2608</v>
      </c>
      <c r="B1304" s="1" t="s">
        <v>8</v>
      </c>
      <c r="C1304" s="2">
        <v>45533.909460636576</v>
      </c>
      <c r="D1304" s="2">
        <v>45525.448541666665</v>
      </c>
      <c r="E1304" s="2">
        <v>45527.69045991898</v>
      </c>
      <c r="F1304" s="1" t="s">
        <v>3021</v>
      </c>
      <c r="G1304" s="1" t="s">
        <v>6863</v>
      </c>
      <c r="H1304">
        <v>2023</v>
      </c>
      <c r="I1304" s="1" t="s">
        <v>10080</v>
      </c>
      <c r="J1304" s="1" t="s">
        <v>10081</v>
      </c>
    </row>
    <row r="1305" spans="1:10" x14ac:dyDescent="0.3">
      <c r="A1305" s="1" t="s">
        <v>2610</v>
      </c>
      <c r="B1305" s="1" t="s">
        <v>8</v>
      </c>
      <c r="C1305" s="2">
        <v>45533.909460671297</v>
      </c>
      <c r="D1305" s="2">
        <v>45525.448634259257</v>
      </c>
      <c r="E1305" s="2">
        <v>45527.690460613427</v>
      </c>
      <c r="F1305" s="1" t="s">
        <v>3021</v>
      </c>
      <c r="G1305" s="1" t="s">
        <v>6866</v>
      </c>
      <c r="H1305">
        <v>2024</v>
      </c>
      <c r="I1305" s="1" t="s">
        <v>10082</v>
      </c>
      <c r="J1305" s="1" t="s">
        <v>10083</v>
      </c>
    </row>
    <row r="1306" spans="1:10" x14ac:dyDescent="0.3">
      <c r="A1306" s="1" t="s">
        <v>2612</v>
      </c>
      <c r="B1306" s="1" t="s">
        <v>8</v>
      </c>
      <c r="C1306" s="2">
        <v>45533.909489016201</v>
      </c>
      <c r="D1306" s="2">
        <v>45525.44871527778</v>
      </c>
      <c r="E1306" s="2">
        <v>45527.690460706021</v>
      </c>
      <c r="F1306" s="1" t="s">
        <v>3021</v>
      </c>
      <c r="G1306" s="1" t="s">
        <v>6869</v>
      </c>
      <c r="H1306">
        <v>2024</v>
      </c>
      <c r="I1306" s="1" t="s">
        <v>10084</v>
      </c>
      <c r="J1306" s="1" t="s">
        <v>10085</v>
      </c>
    </row>
    <row r="1307" spans="1:10" x14ac:dyDescent="0.3">
      <c r="A1307" s="1" t="s">
        <v>2614</v>
      </c>
      <c r="B1307" s="1" t="s">
        <v>8</v>
      </c>
      <c r="C1307" s="2">
        <v>45533.909605613429</v>
      </c>
      <c r="D1307" s="2">
        <v>45525.448784722219</v>
      </c>
      <c r="E1307" s="2">
        <v>45527.690460821759</v>
      </c>
      <c r="F1307" s="1" t="s">
        <v>3021</v>
      </c>
      <c r="G1307" s="1" t="s">
        <v>6872</v>
      </c>
      <c r="H1307">
        <v>2024</v>
      </c>
      <c r="I1307" s="1" t="s">
        <v>10086</v>
      </c>
      <c r="J1307" s="1" t="s">
        <v>10087</v>
      </c>
    </row>
    <row r="1308" spans="1:10" x14ac:dyDescent="0.3">
      <c r="A1308" s="1" t="s">
        <v>2616</v>
      </c>
      <c r="B1308" s="1" t="s">
        <v>8</v>
      </c>
      <c r="C1308" s="2">
        <v>45533.909605624998</v>
      </c>
      <c r="D1308" s="2">
        <v>45525.448831018519</v>
      </c>
      <c r="E1308" s="2">
        <v>45527.690461087965</v>
      </c>
      <c r="F1308" s="1" t="s">
        <v>3021</v>
      </c>
      <c r="G1308" s="1" t="s">
        <v>6875</v>
      </c>
      <c r="H1308">
        <v>2024</v>
      </c>
      <c r="I1308" s="1" t="s">
        <v>10088</v>
      </c>
      <c r="J1308" s="1" t="s">
        <v>10089</v>
      </c>
    </row>
    <row r="1309" spans="1:10" x14ac:dyDescent="0.3">
      <c r="A1309" s="1" t="s">
        <v>2618</v>
      </c>
      <c r="B1309" s="1" t="s">
        <v>8</v>
      </c>
      <c r="C1309" s="2">
        <v>45533.9097296412</v>
      </c>
      <c r="D1309" s="2">
        <v>45525.448206018518</v>
      </c>
      <c r="E1309" s="2">
        <v>45527.69045952546</v>
      </c>
      <c r="F1309" s="1" t="s">
        <v>3021</v>
      </c>
      <c r="G1309" s="1" t="s">
        <v>6878</v>
      </c>
      <c r="H1309">
        <v>2024</v>
      </c>
      <c r="I1309" s="1" t="s">
        <v>10090</v>
      </c>
      <c r="J1309" s="1" t="s">
        <v>10091</v>
      </c>
    </row>
    <row r="1310" spans="1:10" x14ac:dyDescent="0.3">
      <c r="A1310" s="1" t="s">
        <v>2620</v>
      </c>
      <c r="B1310" s="1" t="s">
        <v>8</v>
      </c>
      <c r="C1310" s="2">
        <v>45533.909766296296</v>
      </c>
      <c r="D1310" s="2">
        <v>45525.448981481481</v>
      </c>
      <c r="E1310" s="2">
        <v>45527.690467395834</v>
      </c>
      <c r="F1310" s="1" t="s">
        <v>3021</v>
      </c>
      <c r="G1310" s="1" t="s">
        <v>6881</v>
      </c>
      <c r="H1310">
        <v>2024</v>
      </c>
      <c r="I1310" s="1" t="s">
        <v>10092</v>
      </c>
      <c r="J1310" s="1" t="s">
        <v>10093</v>
      </c>
    </row>
    <row r="1311" spans="1:10" x14ac:dyDescent="0.3">
      <c r="A1311" s="1" t="s">
        <v>2622</v>
      </c>
      <c r="B1311" s="1" t="s">
        <v>8</v>
      </c>
      <c r="C1311" s="2">
        <v>45533.909791944447</v>
      </c>
      <c r="D1311" s="2">
        <v>45525.449074074073</v>
      </c>
      <c r="E1311" s="2">
        <v>45527.690462962964</v>
      </c>
      <c r="F1311" s="1" t="s">
        <v>3021</v>
      </c>
      <c r="G1311" s="1" t="s">
        <v>6884</v>
      </c>
      <c r="H1311">
        <v>2024</v>
      </c>
      <c r="I1311" s="1" t="s">
        <v>10094</v>
      </c>
      <c r="J1311" s="1" t="s">
        <v>10095</v>
      </c>
    </row>
    <row r="1312" spans="1:10" x14ac:dyDescent="0.3">
      <c r="A1312" s="1" t="s">
        <v>2624</v>
      </c>
      <c r="B1312" s="1" t="s">
        <v>8</v>
      </c>
      <c r="C1312" s="2">
        <v>45533.909830289354</v>
      </c>
      <c r="D1312" s="2">
        <v>45525.449016203704</v>
      </c>
      <c r="E1312" s="2">
        <v>45527.690461990744</v>
      </c>
      <c r="F1312" s="1" t="s">
        <v>3021</v>
      </c>
      <c r="G1312" s="1" t="s">
        <v>6887</v>
      </c>
      <c r="H1312">
        <v>2024</v>
      </c>
      <c r="I1312" s="1" t="s">
        <v>10096</v>
      </c>
      <c r="J1312" s="1" t="s">
        <v>10097</v>
      </c>
    </row>
    <row r="1313" spans="1:10" x14ac:dyDescent="0.3">
      <c r="A1313" s="1" t="s">
        <v>2626</v>
      </c>
      <c r="B1313" s="1" t="s">
        <v>8</v>
      </c>
      <c r="C1313" s="2">
        <v>45533.90985773148</v>
      </c>
      <c r="D1313" s="2">
        <v>45525.449108796296</v>
      </c>
      <c r="E1313" s="2">
        <v>45527.690462418985</v>
      </c>
      <c r="F1313" s="1" t="s">
        <v>3021</v>
      </c>
      <c r="G1313" s="1" t="s">
        <v>6890</v>
      </c>
      <c r="H1313">
        <v>2024</v>
      </c>
      <c r="I1313" s="1" t="s">
        <v>10098</v>
      </c>
      <c r="J1313" s="1" t="s">
        <v>10099</v>
      </c>
    </row>
    <row r="1314" spans="1:10" x14ac:dyDescent="0.3">
      <c r="A1314" s="1" t="s">
        <v>2628</v>
      </c>
      <c r="B1314" s="1" t="s">
        <v>8</v>
      </c>
      <c r="C1314" s="2">
        <v>45533.909878483799</v>
      </c>
      <c r="D1314" s="2">
        <v>45525.449212962965</v>
      </c>
      <c r="E1314" s="2">
        <v>45527.690463923609</v>
      </c>
      <c r="F1314" s="1" t="s">
        <v>3021</v>
      </c>
      <c r="G1314" s="1" t="s">
        <v>6893</v>
      </c>
      <c r="H1314">
        <v>2024</v>
      </c>
      <c r="I1314" s="1" t="s">
        <v>10100</v>
      </c>
      <c r="J1314" s="1" t="s">
        <v>10101</v>
      </c>
    </row>
    <row r="1315" spans="1:10" x14ac:dyDescent="0.3">
      <c r="A1315" s="1" t="s">
        <v>2630</v>
      </c>
      <c r="B1315" s="1" t="s">
        <v>8</v>
      </c>
      <c r="C1315" s="2">
        <v>45533.909910567127</v>
      </c>
      <c r="D1315" s="2">
        <v>45525.449155092596</v>
      </c>
      <c r="E1315" s="2">
        <v>45527.690463206018</v>
      </c>
      <c r="F1315" s="1" t="s">
        <v>3021</v>
      </c>
      <c r="G1315" s="1" t="s">
        <v>6896</v>
      </c>
      <c r="H1315">
        <v>2024</v>
      </c>
      <c r="I1315" s="1" t="s">
        <v>10102</v>
      </c>
      <c r="J1315" s="1" t="s">
        <v>10103</v>
      </c>
    </row>
    <row r="1316" spans="1:10" x14ac:dyDescent="0.3">
      <c r="A1316" s="1" t="s">
        <v>2632</v>
      </c>
      <c r="B1316" s="1" t="s">
        <v>8</v>
      </c>
      <c r="C1316" s="2">
        <v>45533.909963171296</v>
      </c>
      <c r="D1316" s="2">
        <v>45525.449259259258</v>
      </c>
      <c r="E1316" s="2">
        <v>45527.690467314816</v>
      </c>
      <c r="F1316" s="1" t="s">
        <v>3021</v>
      </c>
      <c r="G1316" s="1" t="s">
        <v>6899</v>
      </c>
      <c r="H1316">
        <v>2024</v>
      </c>
      <c r="I1316" s="1" t="s">
        <v>10104</v>
      </c>
      <c r="J1316" s="1" t="s">
        <v>10105</v>
      </c>
    </row>
    <row r="1317" spans="1:10" x14ac:dyDescent="0.3">
      <c r="A1317" s="1" t="s">
        <v>2634</v>
      </c>
      <c r="B1317" s="1" t="s">
        <v>8</v>
      </c>
      <c r="C1317" s="2">
        <v>45533.909990775464</v>
      </c>
      <c r="D1317" s="2">
        <v>45525.449340277781</v>
      </c>
      <c r="E1317" s="2">
        <v>45527.690467453707</v>
      </c>
      <c r="F1317" s="1" t="s">
        <v>3021</v>
      </c>
      <c r="G1317" s="1" t="s">
        <v>6902</v>
      </c>
      <c r="H1317">
        <v>2024</v>
      </c>
      <c r="I1317" s="1" t="s">
        <v>10106</v>
      </c>
      <c r="J1317" s="1" t="s">
        <v>10107</v>
      </c>
    </row>
    <row r="1318" spans="1:10" x14ac:dyDescent="0.3">
      <c r="A1318" s="1" t="s">
        <v>2636</v>
      </c>
      <c r="B1318" s="1" t="s">
        <v>8</v>
      </c>
      <c r="C1318" s="2">
        <v>45533.910028842591</v>
      </c>
      <c r="D1318" s="2">
        <v>45525.449374999997</v>
      </c>
      <c r="E1318" s="2">
        <v>45527.690464050924</v>
      </c>
      <c r="F1318" s="1" t="s">
        <v>3021</v>
      </c>
      <c r="G1318" s="1" t="s">
        <v>6905</v>
      </c>
      <c r="H1318">
        <v>2024</v>
      </c>
      <c r="I1318" s="1" t="s">
        <v>10108</v>
      </c>
      <c r="J1318" s="1" t="s">
        <v>10109</v>
      </c>
    </row>
    <row r="1319" spans="1:10" x14ac:dyDescent="0.3">
      <c r="A1319" s="1" t="s">
        <v>2638</v>
      </c>
      <c r="B1319" s="1" t="s">
        <v>8</v>
      </c>
      <c r="C1319" s="2">
        <v>45533.910055775465</v>
      </c>
      <c r="D1319" s="2">
        <v>45525.449837962966</v>
      </c>
      <c r="E1319" s="2">
        <v>45527.690467523149</v>
      </c>
      <c r="F1319" s="1" t="s">
        <v>3021</v>
      </c>
      <c r="G1319" s="1" t="s">
        <v>6908</v>
      </c>
      <c r="H1319">
        <v>2024</v>
      </c>
      <c r="I1319" s="1" t="s">
        <v>10110</v>
      </c>
      <c r="J1319" s="1" t="s">
        <v>10111</v>
      </c>
    </row>
    <row r="1320" spans="1:10" x14ac:dyDescent="0.3">
      <c r="A1320" s="1" t="s">
        <v>2640</v>
      </c>
      <c r="B1320" s="1" t="s">
        <v>8</v>
      </c>
      <c r="C1320" s="2">
        <v>45533.910091817132</v>
      </c>
      <c r="D1320" s="2">
        <v>45525.449884259258</v>
      </c>
      <c r="E1320" s="2">
        <v>45527.690464884261</v>
      </c>
      <c r="F1320" s="1" t="s">
        <v>3021</v>
      </c>
      <c r="G1320" s="1" t="s">
        <v>6911</v>
      </c>
      <c r="H1320">
        <v>2024</v>
      </c>
      <c r="I1320" s="1" t="s">
        <v>10112</v>
      </c>
      <c r="J1320" s="1" t="s">
        <v>10113</v>
      </c>
    </row>
    <row r="1321" spans="1:10" x14ac:dyDescent="0.3">
      <c r="A1321" s="1" t="s">
        <v>2642</v>
      </c>
      <c r="B1321" s="1" t="s">
        <v>8</v>
      </c>
      <c r="C1321" s="2">
        <v>45533.910123738424</v>
      </c>
      <c r="D1321" s="2">
        <v>45525.449918981481</v>
      </c>
      <c r="E1321" s="2">
        <v>45527.690464629632</v>
      </c>
      <c r="F1321" s="1" t="s">
        <v>3021</v>
      </c>
      <c r="G1321" s="1" t="s">
        <v>6914</v>
      </c>
      <c r="H1321">
        <v>2024</v>
      </c>
      <c r="I1321" s="1" t="s">
        <v>10114</v>
      </c>
      <c r="J1321" s="1" t="s">
        <v>10115</v>
      </c>
    </row>
    <row r="1322" spans="1:10" x14ac:dyDescent="0.3">
      <c r="A1322" s="1" t="s">
        <v>2644</v>
      </c>
      <c r="B1322" s="1" t="s">
        <v>8</v>
      </c>
      <c r="C1322" s="2">
        <v>45533.910144803238</v>
      </c>
      <c r="D1322" s="2">
        <v>45525.450092592589</v>
      </c>
      <c r="E1322" s="2">
        <v>45527.690465717591</v>
      </c>
      <c r="F1322" s="1" t="s">
        <v>3021</v>
      </c>
      <c r="G1322" s="1" t="s">
        <v>6917</v>
      </c>
      <c r="H1322">
        <v>2024</v>
      </c>
      <c r="I1322" s="1" t="s">
        <v>10116</v>
      </c>
      <c r="J1322" s="1" t="s">
        <v>10117</v>
      </c>
    </row>
    <row r="1323" spans="1:10" x14ac:dyDescent="0.3">
      <c r="A1323" s="1" t="s">
        <v>2646</v>
      </c>
      <c r="B1323" s="1" t="s">
        <v>8</v>
      </c>
      <c r="C1323" s="2">
        <v>45533.910168912036</v>
      </c>
      <c r="D1323" s="2">
        <v>45525.450023148151</v>
      </c>
      <c r="E1323" s="2">
        <v>45527.690467592591</v>
      </c>
      <c r="F1323" s="1" t="s">
        <v>3021</v>
      </c>
      <c r="G1323" s="1" t="s">
        <v>6920</v>
      </c>
      <c r="H1323">
        <v>2024</v>
      </c>
      <c r="I1323" s="1" t="s">
        <v>10118</v>
      </c>
      <c r="J1323" s="1" t="s">
        <v>10119</v>
      </c>
    </row>
    <row r="1324" spans="1:10" x14ac:dyDescent="0.3">
      <c r="A1324" s="1" t="s">
        <v>2648</v>
      </c>
      <c r="B1324" s="1" t="s">
        <v>8</v>
      </c>
      <c r="C1324" s="2">
        <v>45533.910187280089</v>
      </c>
      <c r="D1324" s="2">
        <v>45525.449965277781</v>
      </c>
      <c r="E1324" s="2">
        <v>45527.690465891203</v>
      </c>
      <c r="F1324" s="1" t="s">
        <v>3021</v>
      </c>
      <c r="G1324" s="1" t="s">
        <v>6923</v>
      </c>
      <c r="H1324">
        <v>2024</v>
      </c>
      <c r="I1324" s="1" t="s">
        <v>10120</v>
      </c>
      <c r="J1324" s="1" t="s">
        <v>10121</v>
      </c>
    </row>
    <row r="1325" spans="1:10" x14ac:dyDescent="0.3">
      <c r="A1325" s="1" t="s">
        <v>2650</v>
      </c>
      <c r="B1325" s="1" t="s">
        <v>8</v>
      </c>
      <c r="C1325" s="2">
        <v>45533.910215300923</v>
      </c>
      <c r="D1325" s="2">
        <v>45525.450138888889</v>
      </c>
      <c r="E1325" s="2">
        <v>45527.690466215281</v>
      </c>
      <c r="F1325" s="1" t="s">
        <v>3021</v>
      </c>
      <c r="G1325" s="1" t="s">
        <v>6926</v>
      </c>
      <c r="H1325">
        <v>2024</v>
      </c>
      <c r="I1325" s="1" t="s">
        <v>10122</v>
      </c>
      <c r="J1325" s="1" t="s">
        <v>10123</v>
      </c>
    </row>
    <row r="1326" spans="1:10" x14ac:dyDescent="0.3">
      <c r="A1326" s="1" t="s">
        <v>2652</v>
      </c>
      <c r="B1326" s="1" t="s">
        <v>8</v>
      </c>
      <c r="C1326" s="2">
        <v>45533.910244814811</v>
      </c>
      <c r="D1326" s="2">
        <v>45525.450185185182</v>
      </c>
      <c r="E1326" s="2">
        <v>45527.690465277781</v>
      </c>
      <c r="F1326" s="1" t="s">
        <v>3021</v>
      </c>
      <c r="G1326" s="1" t="s">
        <v>6929</v>
      </c>
      <c r="H1326">
        <v>2024</v>
      </c>
      <c r="I1326" s="1" t="s">
        <v>10124</v>
      </c>
      <c r="J1326" s="1" t="s">
        <v>10125</v>
      </c>
    </row>
    <row r="1327" spans="1:10" x14ac:dyDescent="0.3">
      <c r="A1327" s="1" t="s">
        <v>2654</v>
      </c>
      <c r="B1327" s="1" t="s">
        <v>8</v>
      </c>
      <c r="C1327" s="2">
        <v>45533.910263807869</v>
      </c>
      <c r="D1327" s="2">
        <v>45525.450231481482</v>
      </c>
      <c r="E1327" s="2">
        <v>45527.690465624997</v>
      </c>
      <c r="F1327" s="1" t="s">
        <v>3021</v>
      </c>
      <c r="G1327" s="1" t="s">
        <v>6932</v>
      </c>
      <c r="H1327">
        <v>2024</v>
      </c>
      <c r="I1327" s="1" t="s">
        <v>10126</v>
      </c>
      <c r="J1327" s="1" t="s">
        <v>10127</v>
      </c>
    </row>
    <row r="1328" spans="1:10" x14ac:dyDescent="0.3">
      <c r="A1328" s="1" t="s">
        <v>2656</v>
      </c>
      <c r="B1328" s="1" t="s">
        <v>8</v>
      </c>
      <c r="C1328" s="2">
        <v>45533.910274421294</v>
      </c>
      <c r="D1328" s="2">
        <v>45525.450277777774</v>
      </c>
      <c r="E1328" s="2">
        <v>45527.69046662037</v>
      </c>
      <c r="F1328" s="1" t="s">
        <v>3021</v>
      </c>
      <c r="G1328" s="1" t="s">
        <v>6935</v>
      </c>
      <c r="H1328">
        <v>2024</v>
      </c>
      <c r="I1328" s="1" t="s">
        <v>10128</v>
      </c>
      <c r="J1328" s="1" t="s">
        <v>10129</v>
      </c>
    </row>
    <row r="1329" spans="1:10" x14ac:dyDescent="0.3">
      <c r="A1329" s="1" t="s">
        <v>2658</v>
      </c>
      <c r="B1329" s="1" t="s">
        <v>8</v>
      </c>
      <c r="C1329" s="2">
        <v>45533.910305590274</v>
      </c>
      <c r="D1329" s="2">
        <v>45525.450312499997</v>
      </c>
      <c r="E1329" s="2">
        <v>45527.690467106484</v>
      </c>
      <c r="F1329" s="1" t="s">
        <v>3021</v>
      </c>
      <c r="G1329" s="1" t="s">
        <v>6938</v>
      </c>
      <c r="H1329">
        <v>2024</v>
      </c>
      <c r="I1329" s="1" t="s">
        <v>10130</v>
      </c>
      <c r="J1329" s="1" t="s">
        <v>10131</v>
      </c>
    </row>
    <row r="1330" spans="1:10" x14ac:dyDescent="0.3">
      <c r="A1330" s="1" t="s">
        <v>2660</v>
      </c>
      <c r="B1330" s="1" t="s">
        <v>8</v>
      </c>
      <c r="C1330" s="2">
        <v>45533.910330162034</v>
      </c>
      <c r="D1330" s="2">
        <v>45525.450370370374</v>
      </c>
      <c r="E1330" s="2">
        <v>45527.69046766204</v>
      </c>
      <c r="F1330" s="1" t="s">
        <v>3021</v>
      </c>
      <c r="G1330" s="1" t="s">
        <v>6941</v>
      </c>
      <c r="H1330">
        <v>2024</v>
      </c>
      <c r="I1330" s="1" t="s">
        <v>10132</v>
      </c>
      <c r="J1330" s="1" t="s">
        <v>10133</v>
      </c>
    </row>
    <row r="1331" spans="1:10" x14ac:dyDescent="0.3">
      <c r="A1331" s="1" t="s">
        <v>2662</v>
      </c>
      <c r="B1331" s="1" t="s">
        <v>8</v>
      </c>
      <c r="C1331" s="2">
        <v>45533.910423252317</v>
      </c>
      <c r="D1331" s="2">
        <v>45525.450416666667</v>
      </c>
      <c r="E1331" s="2">
        <v>45527.690466701388</v>
      </c>
      <c r="F1331" s="1" t="s">
        <v>3021</v>
      </c>
      <c r="G1331" s="1" t="s">
        <v>6944</v>
      </c>
      <c r="H1331">
        <v>2024</v>
      </c>
      <c r="I1331" s="1" t="s">
        <v>10134</v>
      </c>
      <c r="J1331" s="1" t="s">
        <v>10135</v>
      </c>
    </row>
    <row r="1332" spans="1:10" x14ac:dyDescent="0.3">
      <c r="A1332" s="1" t="s">
        <v>2664</v>
      </c>
      <c r="B1332" s="1" t="s">
        <v>8</v>
      </c>
      <c r="C1332" s="2">
        <v>45533.910450266201</v>
      </c>
      <c r="D1332" s="2">
        <v>45525.450462962966</v>
      </c>
      <c r="E1332" s="2">
        <v>45527.690466863423</v>
      </c>
      <c r="F1332" s="1" t="s">
        <v>3021</v>
      </c>
      <c r="G1332" s="1" t="s">
        <v>6947</v>
      </c>
      <c r="H1332">
        <v>2023</v>
      </c>
      <c r="I1332" s="1" t="s">
        <v>10136</v>
      </c>
      <c r="J1332" s="1" t="s">
        <v>10137</v>
      </c>
    </row>
    <row r="1333" spans="1:10" x14ac:dyDescent="0.3">
      <c r="A1333" s="1" t="s">
        <v>2666</v>
      </c>
      <c r="B1333" s="1" t="s">
        <v>8</v>
      </c>
      <c r="C1333" s="2">
        <v>45533.910499189813</v>
      </c>
      <c r="D1333" s="2">
        <v>45525.450509259259</v>
      </c>
      <c r="E1333" s="2">
        <v>45527.690468379631</v>
      </c>
      <c r="F1333" s="1" t="s">
        <v>3021</v>
      </c>
      <c r="G1333" s="1" t="s">
        <v>6950</v>
      </c>
      <c r="H1333">
        <v>2024</v>
      </c>
      <c r="I1333" s="1" t="s">
        <v>10138</v>
      </c>
      <c r="J1333" s="1" t="s">
        <v>10139</v>
      </c>
    </row>
    <row r="1334" spans="1:10" x14ac:dyDescent="0.3">
      <c r="A1334" s="1" t="s">
        <v>2668</v>
      </c>
      <c r="B1334" s="1" t="s">
        <v>8</v>
      </c>
      <c r="C1334" s="2">
        <v>45533.910543541664</v>
      </c>
      <c r="D1334" s="2">
        <v>45525.450555555559</v>
      </c>
      <c r="E1334" s="2">
        <v>45527.690467037035</v>
      </c>
      <c r="F1334" s="1" t="s">
        <v>3021</v>
      </c>
      <c r="G1334" s="1" t="s">
        <v>6953</v>
      </c>
      <c r="H1334">
        <v>2024</v>
      </c>
      <c r="I1334" s="1" t="s">
        <v>10140</v>
      </c>
      <c r="J1334" s="1" t="s">
        <v>10141</v>
      </c>
    </row>
    <row r="1335" spans="1:10" x14ac:dyDescent="0.3">
      <c r="A1335" s="1" t="s">
        <v>2670</v>
      </c>
      <c r="B1335" s="1" t="s">
        <v>8</v>
      </c>
      <c r="C1335" s="2">
        <v>45533.910566296297</v>
      </c>
      <c r="D1335" s="2">
        <v>45525.450601851851</v>
      </c>
      <c r="E1335" s="2">
        <v>45527.690468460649</v>
      </c>
      <c r="F1335" s="1" t="s">
        <v>3021</v>
      </c>
      <c r="G1335" s="1" t="s">
        <v>6956</v>
      </c>
      <c r="H1335">
        <v>2024</v>
      </c>
      <c r="I1335" s="1" t="s">
        <v>10142</v>
      </c>
      <c r="J1335" s="1" t="s">
        <v>10143</v>
      </c>
    </row>
    <row r="1336" spans="1:10" x14ac:dyDescent="0.3">
      <c r="A1336" s="1" t="s">
        <v>2672</v>
      </c>
      <c r="B1336" s="1" t="s">
        <v>8</v>
      </c>
      <c r="C1336" s="2">
        <v>45533.910608495367</v>
      </c>
      <c r="D1336" s="2">
        <v>45525.450648148151</v>
      </c>
      <c r="E1336" s="2">
        <v>45527.690469050925</v>
      </c>
      <c r="F1336" s="1" t="s">
        <v>3021</v>
      </c>
      <c r="G1336" s="1" t="s">
        <v>6959</v>
      </c>
      <c r="H1336">
        <v>2024</v>
      </c>
      <c r="I1336" s="1" t="s">
        <v>10144</v>
      </c>
      <c r="J1336" s="1" t="s">
        <v>10145</v>
      </c>
    </row>
    <row r="1337" spans="1:10" x14ac:dyDescent="0.3">
      <c r="A1337" s="1" t="s">
        <v>2674</v>
      </c>
      <c r="B1337" s="1" t="s">
        <v>8</v>
      </c>
      <c r="C1337" s="2">
        <v>45533.910663460651</v>
      </c>
      <c r="D1337" s="2">
        <v>45525.450694444444</v>
      </c>
      <c r="E1337" s="2">
        <v>45527.690467245367</v>
      </c>
      <c r="F1337" s="1" t="s">
        <v>3021</v>
      </c>
      <c r="G1337" s="1" t="s">
        <v>6962</v>
      </c>
      <c r="H1337">
        <v>2024</v>
      </c>
      <c r="I1337" s="1" t="s">
        <v>10146</v>
      </c>
      <c r="J1337" s="1" t="s">
        <v>10147</v>
      </c>
    </row>
    <row r="1338" spans="1:10" x14ac:dyDescent="0.3">
      <c r="A1338" s="1" t="s">
        <v>2676</v>
      </c>
      <c r="B1338" s="1" t="s">
        <v>8</v>
      </c>
      <c r="C1338" s="2">
        <v>45533.910687592594</v>
      </c>
      <c r="D1338" s="2">
        <v>45525.450740740744</v>
      </c>
      <c r="E1338" s="2">
        <v>45527.690469108798</v>
      </c>
      <c r="F1338" s="1" t="s">
        <v>3021</v>
      </c>
      <c r="G1338" s="1" t="s">
        <v>6965</v>
      </c>
      <c r="H1338">
        <v>2024</v>
      </c>
      <c r="I1338" s="1" t="s">
        <v>10148</v>
      </c>
      <c r="J1338" s="1" t="s">
        <v>10149</v>
      </c>
    </row>
    <row r="1339" spans="1:10" x14ac:dyDescent="0.3">
      <c r="A1339" s="1" t="s">
        <v>2678</v>
      </c>
      <c r="B1339" s="1" t="s">
        <v>8</v>
      </c>
      <c r="C1339" s="2">
        <v>45533.910737986109</v>
      </c>
      <c r="D1339" s="2">
        <v>45525.450787037036</v>
      </c>
      <c r="E1339" s="2">
        <v>45527.690469513887</v>
      </c>
      <c r="F1339" s="1" t="s">
        <v>3021</v>
      </c>
      <c r="G1339" s="1" t="s">
        <v>6968</v>
      </c>
      <c r="H1339">
        <v>2024</v>
      </c>
      <c r="I1339" s="1" t="s">
        <v>10150</v>
      </c>
      <c r="J1339" s="1" t="s">
        <v>10151</v>
      </c>
    </row>
    <row r="1340" spans="1:10" x14ac:dyDescent="0.3">
      <c r="A1340" s="1" t="s">
        <v>2680</v>
      </c>
      <c r="B1340" s="1" t="s">
        <v>8</v>
      </c>
      <c r="C1340" s="2">
        <v>45533.910772048614</v>
      </c>
      <c r="D1340" s="2">
        <v>45525.450833333336</v>
      </c>
      <c r="E1340" s="2">
        <v>45527.690467905093</v>
      </c>
      <c r="F1340" s="1" t="s">
        <v>3021</v>
      </c>
      <c r="G1340" s="1" t="s">
        <v>6971</v>
      </c>
      <c r="H1340">
        <v>2024</v>
      </c>
      <c r="I1340" s="1" t="s">
        <v>10152</v>
      </c>
      <c r="J1340" s="1" t="s">
        <v>10153</v>
      </c>
    </row>
    <row r="1341" spans="1:10" x14ac:dyDescent="0.3">
      <c r="A1341" s="1" t="s">
        <v>2682</v>
      </c>
      <c r="B1341" s="1" t="s">
        <v>8</v>
      </c>
      <c r="C1341" s="2">
        <v>45533.910788900466</v>
      </c>
      <c r="D1341" s="2">
        <v>45525.450879629629</v>
      </c>
      <c r="E1341" s="2">
        <v>45527.690468194443</v>
      </c>
      <c r="F1341" s="1" t="s">
        <v>3021</v>
      </c>
      <c r="G1341" s="1" t="s">
        <v>6974</v>
      </c>
      <c r="H1341">
        <v>2024</v>
      </c>
      <c r="I1341" s="1" t="s">
        <v>10154</v>
      </c>
      <c r="J1341" s="1" t="s">
        <v>10155</v>
      </c>
    </row>
    <row r="1342" spans="1:10" x14ac:dyDescent="0.3">
      <c r="A1342" s="1" t="s">
        <v>2684</v>
      </c>
      <c r="B1342" s="1" t="s">
        <v>8</v>
      </c>
      <c r="C1342" s="2">
        <v>45533.910796620374</v>
      </c>
      <c r="D1342" s="2">
        <v>45525.450972222221</v>
      </c>
      <c r="E1342" s="2">
        <v>45527.69046888889</v>
      </c>
      <c r="F1342" s="1" t="s">
        <v>3021</v>
      </c>
      <c r="G1342" s="1" t="s">
        <v>6977</v>
      </c>
      <c r="H1342">
        <v>2024</v>
      </c>
      <c r="I1342" s="1" t="s">
        <v>10156</v>
      </c>
      <c r="J1342" s="1" t="s">
        <v>10157</v>
      </c>
    </row>
    <row r="1343" spans="1:10" x14ac:dyDescent="0.3">
      <c r="A1343" s="1" t="s">
        <v>2686</v>
      </c>
      <c r="B1343" s="1" t="s">
        <v>8</v>
      </c>
      <c r="C1343" s="2">
        <v>45533.910825856481</v>
      </c>
      <c r="D1343" s="2">
        <v>45525.450925925928</v>
      </c>
      <c r="E1343" s="2">
        <v>45527.690468749999</v>
      </c>
      <c r="F1343" s="1" t="s">
        <v>3021</v>
      </c>
      <c r="G1343" s="1" t="s">
        <v>6980</v>
      </c>
      <c r="H1343">
        <v>2024</v>
      </c>
      <c r="I1343" s="1" t="s">
        <v>10158</v>
      </c>
      <c r="J1343" s="1" t="s">
        <v>10159</v>
      </c>
    </row>
    <row r="1344" spans="1:10" x14ac:dyDescent="0.3">
      <c r="A1344" s="1" t="s">
        <v>2688</v>
      </c>
      <c r="B1344" s="1" t="s">
        <v>8</v>
      </c>
      <c r="C1344" s="2">
        <v>45533.910843750004</v>
      </c>
      <c r="D1344" s="2">
        <v>45525.451018518521</v>
      </c>
      <c r="E1344" s="2">
        <v>45527.690468819441</v>
      </c>
      <c r="F1344" s="1" t="s">
        <v>3021</v>
      </c>
      <c r="G1344" s="1" t="s">
        <v>6983</v>
      </c>
      <c r="H1344">
        <v>2024</v>
      </c>
      <c r="I1344" s="1" t="s">
        <v>10160</v>
      </c>
      <c r="J1344" s="1" t="s">
        <v>10161</v>
      </c>
    </row>
    <row r="1345" spans="1:10" x14ac:dyDescent="0.3">
      <c r="A1345" s="1" t="s">
        <v>2690</v>
      </c>
      <c r="B1345" s="1" t="s">
        <v>8</v>
      </c>
      <c r="C1345" s="2">
        <v>45533.910861412034</v>
      </c>
      <c r="D1345" s="2">
        <v>45525.451064814813</v>
      </c>
      <c r="E1345" s="2">
        <v>45527.69046917824</v>
      </c>
      <c r="F1345" s="1" t="s">
        <v>3021</v>
      </c>
      <c r="G1345" s="1" t="s">
        <v>6986</v>
      </c>
      <c r="H1345">
        <v>2024</v>
      </c>
      <c r="I1345" s="1" t="s">
        <v>10162</v>
      </c>
      <c r="J1345" s="1" t="s">
        <v>10163</v>
      </c>
    </row>
    <row r="1346" spans="1:10" x14ac:dyDescent="0.3">
      <c r="A1346" s="1" t="s">
        <v>2692</v>
      </c>
      <c r="B1346" s="1" t="s">
        <v>8</v>
      </c>
      <c r="C1346" s="2">
        <v>45533.910899074071</v>
      </c>
      <c r="D1346" s="2">
        <v>45525.451122685183</v>
      </c>
      <c r="E1346" s="2">
        <v>45527.690469976849</v>
      </c>
      <c r="F1346" s="1" t="s">
        <v>3021</v>
      </c>
      <c r="G1346" s="1" t="s">
        <v>6989</v>
      </c>
      <c r="H1346">
        <v>2024</v>
      </c>
      <c r="I1346" s="1" t="s">
        <v>10164</v>
      </c>
      <c r="J1346" s="1" t="s">
        <v>10165</v>
      </c>
    </row>
    <row r="1347" spans="1:10" x14ac:dyDescent="0.3">
      <c r="A1347" s="1" t="s">
        <v>2694</v>
      </c>
      <c r="B1347" s="1" t="s">
        <v>8</v>
      </c>
      <c r="C1347" s="2">
        <v>45533.91091677083</v>
      </c>
      <c r="D1347" s="2">
        <v>45525.451168981483</v>
      </c>
      <c r="E1347" s="2">
        <v>45527.690469699075</v>
      </c>
      <c r="F1347" s="1" t="s">
        <v>3021</v>
      </c>
      <c r="G1347" s="1" t="s">
        <v>6992</v>
      </c>
      <c r="H1347">
        <v>2024</v>
      </c>
      <c r="I1347" s="1" t="s">
        <v>10166</v>
      </c>
      <c r="J1347" s="1" t="s">
        <v>10167</v>
      </c>
    </row>
    <row r="1348" spans="1:10" x14ac:dyDescent="0.3">
      <c r="A1348" s="1" t="s">
        <v>2696</v>
      </c>
      <c r="B1348" s="1" t="s">
        <v>8</v>
      </c>
      <c r="C1348" s="2">
        <v>45533.910928159719</v>
      </c>
      <c r="D1348" s="2">
        <v>45525.451215277775</v>
      </c>
      <c r="E1348" s="2">
        <v>45527.690470717593</v>
      </c>
      <c r="F1348" s="1" t="s">
        <v>3021</v>
      </c>
      <c r="G1348" s="1" t="s">
        <v>6995</v>
      </c>
      <c r="H1348">
        <v>2024</v>
      </c>
      <c r="I1348" s="1" t="s">
        <v>10168</v>
      </c>
      <c r="J1348" s="1" t="s">
        <v>10169</v>
      </c>
    </row>
    <row r="1349" spans="1:10" x14ac:dyDescent="0.3">
      <c r="A1349" s="1" t="s">
        <v>2698</v>
      </c>
      <c r="B1349" s="1" t="s">
        <v>8</v>
      </c>
      <c r="C1349" s="2">
        <v>45533.910952314814</v>
      </c>
      <c r="D1349" s="2">
        <v>45525.451261574075</v>
      </c>
      <c r="E1349" s="2">
        <v>45527.69047115741</v>
      </c>
      <c r="F1349" s="1" t="s">
        <v>3021</v>
      </c>
      <c r="G1349" s="1" t="s">
        <v>6998</v>
      </c>
      <c r="H1349">
        <v>2024</v>
      </c>
      <c r="I1349" s="1" t="s">
        <v>10170</v>
      </c>
      <c r="J1349" s="1" t="s">
        <v>10171</v>
      </c>
    </row>
    <row r="1350" spans="1:10" x14ac:dyDescent="0.3">
      <c r="A1350" s="1" t="s">
        <v>2700</v>
      </c>
      <c r="B1350" s="1" t="s">
        <v>8</v>
      </c>
      <c r="C1350" s="2">
        <v>45533.910975416664</v>
      </c>
      <c r="D1350" s="2">
        <v>45525.451307870368</v>
      </c>
      <c r="E1350" s="2">
        <v>45527.690471620372</v>
      </c>
      <c r="F1350" s="1" t="s">
        <v>3021</v>
      </c>
      <c r="G1350" s="1" t="s">
        <v>7001</v>
      </c>
      <c r="H1350">
        <v>2024</v>
      </c>
      <c r="I1350" s="1" t="s">
        <v>10172</v>
      </c>
      <c r="J1350" s="1" t="s">
        <v>10173</v>
      </c>
    </row>
    <row r="1351" spans="1:10" x14ac:dyDescent="0.3">
      <c r="A1351" s="1" t="s">
        <v>2702</v>
      </c>
      <c r="B1351" s="1" t="s">
        <v>8</v>
      </c>
      <c r="C1351" s="2">
        <v>45533.910993020836</v>
      </c>
      <c r="D1351" s="2">
        <v>45525.451354166667</v>
      </c>
      <c r="E1351" s="2">
        <v>45527.69047011574</v>
      </c>
      <c r="F1351" s="1" t="s">
        <v>3021</v>
      </c>
      <c r="G1351" s="1" t="s">
        <v>7003</v>
      </c>
      <c r="H1351">
        <v>2024</v>
      </c>
      <c r="I1351" s="1" t="s">
        <v>10174</v>
      </c>
      <c r="J1351" s="1" t="s">
        <v>10175</v>
      </c>
    </row>
    <row r="1352" spans="1:10" x14ac:dyDescent="0.3">
      <c r="A1352" s="1" t="s">
        <v>2704</v>
      </c>
      <c r="B1352" s="1" t="s">
        <v>8</v>
      </c>
      <c r="C1352" s="2">
        <v>45533.911019768515</v>
      </c>
      <c r="D1352" s="2">
        <v>45525.45140046296</v>
      </c>
      <c r="E1352" s="2">
        <v>45527.690470416666</v>
      </c>
      <c r="F1352" s="1" t="s">
        <v>3021</v>
      </c>
      <c r="G1352" s="1" t="s">
        <v>7006</v>
      </c>
      <c r="H1352">
        <v>2023</v>
      </c>
      <c r="I1352" s="1" t="s">
        <v>10176</v>
      </c>
      <c r="J1352" s="1" t="s">
        <v>10177</v>
      </c>
    </row>
    <row r="1353" spans="1:10" x14ac:dyDescent="0.3">
      <c r="A1353" s="1" t="s">
        <v>2706</v>
      </c>
      <c r="B1353" s="1" t="s">
        <v>8</v>
      </c>
      <c r="C1353" s="2">
        <v>45533.911042928237</v>
      </c>
      <c r="D1353" s="2">
        <v>45525.45144675926</v>
      </c>
      <c r="E1353" s="2">
        <v>45527.690470856483</v>
      </c>
      <c r="F1353" s="1" t="s">
        <v>3021</v>
      </c>
      <c r="G1353" s="1" t="s">
        <v>7009</v>
      </c>
      <c r="H1353">
        <v>2024</v>
      </c>
      <c r="I1353" s="1" t="s">
        <v>10178</v>
      </c>
      <c r="J1353" s="1" t="s">
        <v>10179</v>
      </c>
    </row>
    <row r="1354" spans="1:10" x14ac:dyDescent="0.3">
      <c r="A1354" s="1" t="s">
        <v>2708</v>
      </c>
      <c r="B1354" s="1" t="s">
        <v>8</v>
      </c>
      <c r="C1354" s="2">
        <v>45533.911057199075</v>
      </c>
      <c r="D1354" s="2">
        <v>45525.451493055552</v>
      </c>
      <c r="E1354" s="2">
        <v>45527.690471319445</v>
      </c>
      <c r="F1354" s="1" t="s">
        <v>3021</v>
      </c>
      <c r="G1354" s="1" t="s">
        <v>7012</v>
      </c>
      <c r="H1354">
        <v>2024</v>
      </c>
      <c r="I1354" s="1" t="s">
        <v>10180</v>
      </c>
      <c r="J1354" s="1" t="s">
        <v>10181</v>
      </c>
    </row>
    <row r="1355" spans="1:10" x14ac:dyDescent="0.3">
      <c r="A1355" s="1" t="s">
        <v>2710</v>
      </c>
      <c r="B1355" s="1" t="s">
        <v>8</v>
      </c>
      <c r="C1355" s="2">
        <v>45533.911071793984</v>
      </c>
      <c r="D1355" s="2">
        <v>45525.451539351852</v>
      </c>
      <c r="E1355" s="2">
        <v>45527.690471770831</v>
      </c>
      <c r="F1355" s="1" t="s">
        <v>3021</v>
      </c>
      <c r="G1355" s="1" t="s">
        <v>7015</v>
      </c>
      <c r="H1355">
        <v>2023</v>
      </c>
      <c r="I1355" s="1" t="s">
        <v>10182</v>
      </c>
      <c r="J1355" s="1" t="s">
        <v>10183</v>
      </c>
    </row>
    <row r="1356" spans="1:10" x14ac:dyDescent="0.3">
      <c r="A1356" s="1" t="s">
        <v>2712</v>
      </c>
      <c r="B1356" s="1" t="s">
        <v>8</v>
      </c>
      <c r="C1356" s="2">
        <v>45533.911098900462</v>
      </c>
      <c r="D1356" s="2">
        <v>45525.451597222222</v>
      </c>
      <c r="E1356" s="2">
        <v>45527.690472256945</v>
      </c>
      <c r="F1356" s="1" t="s">
        <v>3021</v>
      </c>
      <c r="G1356" s="1" t="s">
        <v>7018</v>
      </c>
      <c r="H1356">
        <v>2024</v>
      </c>
      <c r="I1356" s="1" t="s">
        <v>10184</v>
      </c>
      <c r="J1356" s="1" t="s">
        <v>10185</v>
      </c>
    </row>
    <row r="1357" spans="1:10" x14ac:dyDescent="0.3">
      <c r="A1357" s="1" t="s">
        <v>2714</v>
      </c>
      <c r="B1357" s="1" t="s">
        <v>8</v>
      </c>
      <c r="C1357" s="2">
        <v>45533.911118206015</v>
      </c>
      <c r="D1357" s="2">
        <v>45525.451643518521</v>
      </c>
      <c r="E1357" s="2">
        <v>45527.690473125003</v>
      </c>
      <c r="F1357" s="1" t="s">
        <v>3021</v>
      </c>
      <c r="G1357" s="1" t="s">
        <v>7021</v>
      </c>
      <c r="H1357">
        <v>2024</v>
      </c>
      <c r="I1357" s="1" t="s">
        <v>10186</v>
      </c>
      <c r="J1357" s="1" t="s">
        <v>10187</v>
      </c>
    </row>
    <row r="1358" spans="1:10" x14ac:dyDescent="0.3">
      <c r="A1358" s="1" t="s">
        <v>2716</v>
      </c>
      <c r="B1358" s="1" t="s">
        <v>8</v>
      </c>
      <c r="C1358" s="2">
        <v>45533.911129525462</v>
      </c>
      <c r="D1358" s="2">
        <v>45525.451689814814</v>
      </c>
      <c r="E1358" s="2">
        <v>45527.690473506947</v>
      </c>
      <c r="F1358" s="1" t="s">
        <v>3021</v>
      </c>
      <c r="G1358" s="1" t="s">
        <v>7024</v>
      </c>
      <c r="H1358">
        <v>2024</v>
      </c>
      <c r="I1358" s="1" t="s">
        <v>10188</v>
      </c>
      <c r="J1358" s="1" t="s">
        <v>10189</v>
      </c>
    </row>
    <row r="1359" spans="1:10" x14ac:dyDescent="0.3">
      <c r="A1359" s="1" t="s">
        <v>2718</v>
      </c>
      <c r="B1359" s="1" t="s">
        <v>8</v>
      </c>
      <c r="C1359" s="2">
        <v>45533.911146724538</v>
      </c>
      <c r="D1359" s="2">
        <v>45525.451736111114</v>
      </c>
      <c r="E1359" s="2">
        <v>45527.690472615737</v>
      </c>
      <c r="F1359" s="1" t="s">
        <v>3021</v>
      </c>
      <c r="G1359" s="1" t="s">
        <v>7027</v>
      </c>
      <c r="H1359">
        <v>2024</v>
      </c>
      <c r="I1359" s="1" t="s">
        <v>10190</v>
      </c>
      <c r="J1359" s="1" t="s">
        <v>10191</v>
      </c>
    </row>
    <row r="1360" spans="1:10" x14ac:dyDescent="0.3">
      <c r="A1360" s="1" t="s">
        <v>2720</v>
      </c>
      <c r="B1360" s="1" t="s">
        <v>8</v>
      </c>
      <c r="C1360" s="2">
        <v>45533.911160069445</v>
      </c>
      <c r="D1360" s="2">
        <v>45525.451793981483</v>
      </c>
      <c r="E1360" s="2">
        <v>45527.690474571762</v>
      </c>
      <c r="F1360" s="1" t="s">
        <v>3021</v>
      </c>
      <c r="G1360" s="1" t="s">
        <v>7029</v>
      </c>
      <c r="H1360">
        <v>2024</v>
      </c>
      <c r="I1360" s="1" t="s">
        <v>10192</v>
      </c>
      <c r="J1360" s="1" t="s">
        <v>10193</v>
      </c>
    </row>
    <row r="1361" spans="1:10" x14ac:dyDescent="0.3">
      <c r="A1361" s="1" t="s">
        <v>2722</v>
      </c>
      <c r="B1361" s="1" t="s">
        <v>8</v>
      </c>
      <c r="C1361" s="2">
        <v>45533.911185879631</v>
      </c>
      <c r="D1361" s="2">
        <v>45525.451828703706</v>
      </c>
      <c r="E1361" s="2">
        <v>45527.690472974537</v>
      </c>
      <c r="F1361" s="1" t="s">
        <v>3021</v>
      </c>
      <c r="G1361" s="1" t="s">
        <v>7032</v>
      </c>
      <c r="H1361">
        <v>2024</v>
      </c>
      <c r="I1361" s="1" t="s">
        <v>10194</v>
      </c>
      <c r="J1361" s="1" t="s">
        <v>10195</v>
      </c>
    </row>
    <row r="1362" spans="1:10" x14ac:dyDescent="0.3">
      <c r="A1362" s="1" t="s">
        <v>2724</v>
      </c>
      <c r="B1362" s="1" t="s">
        <v>8</v>
      </c>
      <c r="C1362" s="2">
        <v>45533.911193784719</v>
      </c>
      <c r="D1362" s="2">
        <v>45525.451874999999</v>
      </c>
      <c r="E1362" s="2">
        <v>45527.690473379633</v>
      </c>
      <c r="F1362" s="1" t="s">
        <v>3021</v>
      </c>
      <c r="G1362" s="1" t="s">
        <v>7035</v>
      </c>
      <c r="H1362">
        <v>2024</v>
      </c>
      <c r="I1362" s="1" t="s">
        <v>10196</v>
      </c>
      <c r="J1362" s="1" t="s">
        <v>10197</v>
      </c>
    </row>
    <row r="1363" spans="1:10" x14ac:dyDescent="0.3">
      <c r="A1363" s="1" t="s">
        <v>2726</v>
      </c>
      <c r="B1363" s="1" t="s">
        <v>8</v>
      </c>
      <c r="C1363" s="2">
        <v>45533.911292662036</v>
      </c>
      <c r="D1363" s="2">
        <v>45525.451932870368</v>
      </c>
      <c r="E1363" s="2">
        <v>45527.69047415509</v>
      </c>
      <c r="F1363" s="1" t="s">
        <v>3021</v>
      </c>
      <c r="G1363" s="1" t="s">
        <v>7038</v>
      </c>
      <c r="H1363">
        <v>2024</v>
      </c>
      <c r="I1363" s="1" t="s">
        <v>10198</v>
      </c>
      <c r="J1363" s="1" t="s">
        <v>10199</v>
      </c>
    </row>
    <row r="1364" spans="1:10" x14ac:dyDescent="0.3">
      <c r="A1364" s="1" t="s">
        <v>2728</v>
      </c>
      <c r="B1364" s="1" t="s">
        <v>8</v>
      </c>
      <c r="C1364" s="2">
        <v>45533.911292685189</v>
      </c>
      <c r="D1364" s="2">
        <v>45525.451979166668</v>
      </c>
      <c r="E1364" s="2">
        <v>45527.690475532407</v>
      </c>
      <c r="F1364" s="1" t="s">
        <v>3021</v>
      </c>
      <c r="G1364" s="1" t="s">
        <v>7041</v>
      </c>
      <c r="H1364">
        <v>2024</v>
      </c>
      <c r="I1364" s="1" t="s">
        <v>10200</v>
      </c>
      <c r="J1364" s="1" t="s">
        <v>10201</v>
      </c>
    </row>
    <row r="1365" spans="1:10" x14ac:dyDescent="0.3">
      <c r="A1365" s="1" t="s">
        <v>2730</v>
      </c>
      <c r="B1365" s="1" t="s">
        <v>8</v>
      </c>
      <c r="C1365" s="2">
        <v>45533.911340659724</v>
      </c>
      <c r="D1365" s="2">
        <v>45525.452025462961</v>
      </c>
      <c r="E1365" s="2">
        <v>45527.690474780095</v>
      </c>
      <c r="F1365" s="1" t="s">
        <v>3021</v>
      </c>
      <c r="G1365" s="1" t="s">
        <v>7044</v>
      </c>
      <c r="H1365">
        <v>2024</v>
      </c>
      <c r="I1365" s="1" t="s">
        <v>10202</v>
      </c>
      <c r="J1365" s="1" t="s">
        <v>10203</v>
      </c>
    </row>
    <row r="1366" spans="1:10" x14ac:dyDescent="0.3">
      <c r="A1366" s="1" t="s">
        <v>2732</v>
      </c>
      <c r="B1366" s="1" t="s">
        <v>8</v>
      </c>
      <c r="C1366" s="2">
        <v>45533.911364652777</v>
      </c>
      <c r="D1366" s="2">
        <v>45525.45207175926</v>
      </c>
      <c r="E1366" s="2">
        <v>45527.69047587963</v>
      </c>
      <c r="F1366" s="1" t="s">
        <v>3021</v>
      </c>
      <c r="G1366" s="1" t="s">
        <v>7047</v>
      </c>
      <c r="H1366">
        <v>2024</v>
      </c>
      <c r="I1366" s="1" t="s">
        <v>10204</v>
      </c>
      <c r="J1366" s="1" t="s">
        <v>10205</v>
      </c>
    </row>
    <row r="1367" spans="1:10" x14ac:dyDescent="0.3">
      <c r="A1367" s="1" t="s">
        <v>2734</v>
      </c>
      <c r="B1367" s="1" t="s">
        <v>8</v>
      </c>
      <c r="C1367" s="2">
        <v>45533.911388425928</v>
      </c>
      <c r="D1367" s="2">
        <v>45525.452118055553</v>
      </c>
      <c r="E1367" s="2">
        <v>45527.690475138887</v>
      </c>
      <c r="F1367" s="1" t="s">
        <v>3021</v>
      </c>
      <c r="G1367" s="1" t="s">
        <v>7050</v>
      </c>
      <c r="H1367">
        <v>2024</v>
      </c>
      <c r="I1367" s="1" t="s">
        <v>10206</v>
      </c>
      <c r="J1367" s="1" t="s">
        <v>10207</v>
      </c>
    </row>
    <row r="1368" spans="1:10" x14ac:dyDescent="0.3">
      <c r="A1368" s="1" t="s">
        <v>2736</v>
      </c>
      <c r="B1368" s="1" t="s">
        <v>8</v>
      </c>
      <c r="C1368" s="2">
        <v>45533.911422083336</v>
      </c>
      <c r="D1368" s="2">
        <v>45525.452164351853</v>
      </c>
      <c r="E1368" s="2">
        <v>45527.690475416668</v>
      </c>
      <c r="F1368" s="1" t="s">
        <v>3021</v>
      </c>
      <c r="G1368" s="1" t="s">
        <v>7053</v>
      </c>
      <c r="H1368">
        <v>2024</v>
      </c>
      <c r="I1368" s="1" t="s">
        <v>10208</v>
      </c>
      <c r="J1368" s="1" t="s">
        <v>10209</v>
      </c>
    </row>
    <row r="1369" spans="1:10" x14ac:dyDescent="0.3">
      <c r="A1369" s="1" t="s">
        <v>2738</v>
      </c>
      <c r="B1369" s="1" t="s">
        <v>8</v>
      </c>
      <c r="C1369" s="2">
        <v>45533.911672569448</v>
      </c>
      <c r="D1369" s="2">
        <v>45525.452222222222</v>
      </c>
      <c r="E1369" s="2">
        <v>45527.690476516203</v>
      </c>
      <c r="F1369" s="1" t="s">
        <v>3021</v>
      </c>
      <c r="G1369" s="1" t="s">
        <v>7056</v>
      </c>
      <c r="H1369">
        <v>2023</v>
      </c>
      <c r="I1369" s="1" t="s">
        <v>10210</v>
      </c>
      <c r="J1369" s="1" t="s">
        <v>10211</v>
      </c>
    </row>
    <row r="1370" spans="1:10" x14ac:dyDescent="0.3">
      <c r="A1370" s="1" t="s">
        <v>2740</v>
      </c>
      <c r="B1370" s="1" t="s">
        <v>8</v>
      </c>
      <c r="C1370" s="2">
        <v>45533.911672592592</v>
      </c>
      <c r="D1370" s="2">
        <v>45525.452268518522</v>
      </c>
      <c r="E1370" s="2">
        <v>45527.690476909724</v>
      </c>
      <c r="F1370" s="1" t="s">
        <v>3021</v>
      </c>
      <c r="G1370" s="1" t="s">
        <v>7058</v>
      </c>
      <c r="H1370">
        <v>2024</v>
      </c>
      <c r="I1370" s="1" t="s">
        <v>10212</v>
      </c>
      <c r="J1370" s="1" t="s">
        <v>10213</v>
      </c>
    </row>
    <row r="1371" spans="1:10" x14ac:dyDescent="0.3">
      <c r="A1371" s="1" t="s">
        <v>2742</v>
      </c>
      <c r="B1371" s="1" t="s">
        <v>8</v>
      </c>
      <c r="C1371" s="2">
        <v>45533.911707291663</v>
      </c>
      <c r="D1371" s="2">
        <v>45525.452314814815</v>
      </c>
      <c r="E1371" s="2">
        <v>45527.690477164353</v>
      </c>
      <c r="F1371" s="1" t="s">
        <v>3021</v>
      </c>
      <c r="G1371" s="1" t="s">
        <v>7061</v>
      </c>
      <c r="H1371">
        <v>2024</v>
      </c>
      <c r="I1371" s="1" t="s">
        <v>10214</v>
      </c>
      <c r="J1371" s="1" t="s">
        <v>10215</v>
      </c>
    </row>
    <row r="1372" spans="1:10" x14ac:dyDescent="0.3">
      <c r="A1372" s="1" t="s">
        <v>2744</v>
      </c>
      <c r="B1372" s="1" t="s">
        <v>8</v>
      </c>
      <c r="C1372" s="2">
        <v>45533.911737824077</v>
      </c>
      <c r="D1372" s="2">
        <v>45525.452361111114</v>
      </c>
      <c r="E1372" s="2">
        <v>45527.690477627315</v>
      </c>
      <c r="F1372" s="1" t="s">
        <v>3021</v>
      </c>
      <c r="G1372" s="1" t="s">
        <v>7064</v>
      </c>
      <c r="H1372">
        <v>2024</v>
      </c>
      <c r="I1372" s="1" t="s">
        <v>10216</v>
      </c>
      <c r="J1372" s="1" t="s">
        <v>10217</v>
      </c>
    </row>
    <row r="1373" spans="1:10" x14ac:dyDescent="0.3">
      <c r="A1373" s="1" t="s">
        <v>2746</v>
      </c>
      <c r="B1373" s="1" t="s">
        <v>8</v>
      </c>
      <c r="C1373" s="2">
        <v>45533.911791747683</v>
      </c>
      <c r="D1373" s="2">
        <v>45525.452407407407</v>
      </c>
      <c r="E1373" s="2">
        <v>45527.690476400465</v>
      </c>
      <c r="F1373" s="1" t="s">
        <v>3021</v>
      </c>
      <c r="G1373" s="1" t="s">
        <v>7067</v>
      </c>
      <c r="H1373">
        <v>2024</v>
      </c>
      <c r="I1373" s="1" t="s">
        <v>10218</v>
      </c>
      <c r="J1373" s="1" t="s">
        <v>10219</v>
      </c>
    </row>
    <row r="1374" spans="1:10" x14ac:dyDescent="0.3">
      <c r="A1374" s="1" t="s">
        <v>2748</v>
      </c>
      <c r="B1374" s="1" t="s">
        <v>8</v>
      </c>
      <c r="C1374" s="2">
        <v>45533.911817418979</v>
      </c>
      <c r="D1374" s="2">
        <v>45525.452476851853</v>
      </c>
      <c r="E1374" s="2">
        <v>45527.690478368058</v>
      </c>
      <c r="F1374" s="1" t="s">
        <v>3021</v>
      </c>
      <c r="G1374" s="1" t="s">
        <v>7070</v>
      </c>
      <c r="H1374">
        <v>2024</v>
      </c>
      <c r="I1374" s="1" t="s">
        <v>10220</v>
      </c>
      <c r="J1374" s="1" t="s">
        <v>10221</v>
      </c>
    </row>
    <row r="1375" spans="1:10" x14ac:dyDescent="0.3">
      <c r="A1375" s="1" t="s">
        <v>2750</v>
      </c>
      <c r="B1375" s="1" t="s">
        <v>8</v>
      </c>
      <c r="C1375" s="2">
        <v>45533.911825717594</v>
      </c>
      <c r="D1375" s="2">
        <v>45525.452523148146</v>
      </c>
      <c r="E1375" s="2">
        <v>45527.690478819444</v>
      </c>
      <c r="F1375" s="1" t="s">
        <v>3021</v>
      </c>
      <c r="G1375" s="1" t="s">
        <v>7073</v>
      </c>
      <c r="H1375">
        <v>2024</v>
      </c>
      <c r="I1375" s="1" t="s">
        <v>10222</v>
      </c>
      <c r="J1375" s="1" t="s">
        <v>10223</v>
      </c>
    </row>
    <row r="1376" spans="1:10" x14ac:dyDescent="0.3">
      <c r="A1376" s="1" t="s">
        <v>2752</v>
      </c>
      <c r="B1376" s="1" t="s">
        <v>8</v>
      </c>
      <c r="C1376" s="2">
        <v>45533.911860243054</v>
      </c>
      <c r="D1376" s="2">
        <v>45525.452569444446</v>
      </c>
      <c r="E1376" s="2">
        <v>45527.69047952546</v>
      </c>
      <c r="F1376" s="1" t="s">
        <v>3021</v>
      </c>
      <c r="G1376" s="1" t="s">
        <v>7076</v>
      </c>
      <c r="H1376">
        <v>2024</v>
      </c>
      <c r="I1376" s="1" t="s">
        <v>10224</v>
      </c>
      <c r="J1376" s="1" t="s">
        <v>10225</v>
      </c>
    </row>
    <row r="1377" spans="1:10" x14ac:dyDescent="0.3">
      <c r="A1377" s="1" t="s">
        <v>2754</v>
      </c>
      <c r="B1377" s="1" t="s">
        <v>8</v>
      </c>
      <c r="C1377" s="2">
        <v>45533.91190363426</v>
      </c>
      <c r="D1377" s="2">
        <v>45525.452604166669</v>
      </c>
      <c r="E1377" s="2">
        <v>45527.690477974538</v>
      </c>
      <c r="F1377" s="1" t="s">
        <v>3021</v>
      </c>
      <c r="G1377" s="1" t="s">
        <v>7079</v>
      </c>
      <c r="H1377">
        <v>2024</v>
      </c>
      <c r="I1377" s="1" t="s">
        <v>10226</v>
      </c>
      <c r="J1377" s="1" t="s">
        <v>10227</v>
      </c>
    </row>
    <row r="1378" spans="1:10" x14ac:dyDescent="0.3">
      <c r="A1378" s="1" t="s">
        <v>2756</v>
      </c>
      <c r="B1378" s="1" t="s">
        <v>8</v>
      </c>
      <c r="C1378" s="2">
        <v>45533.911917754631</v>
      </c>
      <c r="D1378" s="2">
        <v>45525.452662037038</v>
      </c>
      <c r="E1378" s="2">
        <v>45527.690479976853</v>
      </c>
      <c r="F1378" s="1" t="s">
        <v>3021</v>
      </c>
      <c r="G1378" s="1" t="s">
        <v>7082</v>
      </c>
      <c r="H1378">
        <v>2024</v>
      </c>
      <c r="I1378" s="1" t="s">
        <v>10228</v>
      </c>
      <c r="J1378" s="1" t="s">
        <v>10229</v>
      </c>
    </row>
    <row r="1379" spans="1:10" x14ac:dyDescent="0.3">
      <c r="A1379" s="1" t="s">
        <v>2758</v>
      </c>
      <c r="B1379" s="1" t="s">
        <v>8</v>
      </c>
      <c r="C1379" s="2">
        <v>45533.91195616898</v>
      </c>
      <c r="D1379" s="2">
        <v>45525.452696759261</v>
      </c>
      <c r="E1379" s="2">
        <v>45527.690478518518</v>
      </c>
      <c r="F1379" s="1" t="s">
        <v>3021</v>
      </c>
      <c r="G1379" s="1" t="s">
        <v>7085</v>
      </c>
      <c r="H1379">
        <v>2024</v>
      </c>
      <c r="I1379" s="1" t="s">
        <v>10230</v>
      </c>
      <c r="J1379" s="1" t="s">
        <v>10231</v>
      </c>
    </row>
    <row r="1380" spans="1:10" x14ac:dyDescent="0.3">
      <c r="A1380" s="1" t="s">
        <v>2760</v>
      </c>
      <c r="B1380" s="1" t="s">
        <v>8</v>
      </c>
      <c r="C1380" s="2">
        <v>45533.91198769676</v>
      </c>
      <c r="D1380" s="2">
        <v>45525.45275462963</v>
      </c>
      <c r="E1380" s="2">
        <v>45527.69047927083</v>
      </c>
      <c r="F1380" s="1" t="s">
        <v>3021</v>
      </c>
      <c r="G1380" s="1" t="s">
        <v>7088</v>
      </c>
      <c r="H1380">
        <v>2023</v>
      </c>
      <c r="I1380" s="1" t="s">
        <v>10232</v>
      </c>
      <c r="J1380" s="1" t="s">
        <v>10233</v>
      </c>
    </row>
    <row r="1381" spans="1:10" x14ac:dyDescent="0.3">
      <c r="A1381" s="1" t="s">
        <v>2762</v>
      </c>
      <c r="B1381" s="1" t="s">
        <v>8</v>
      </c>
      <c r="C1381" s="2">
        <v>45533.911997754629</v>
      </c>
      <c r="D1381" s="2">
        <v>45525.452800925923</v>
      </c>
      <c r="E1381" s="2">
        <v>45527.690480138888</v>
      </c>
      <c r="F1381" s="1" t="s">
        <v>3021</v>
      </c>
      <c r="G1381" s="1" t="s">
        <v>7091</v>
      </c>
      <c r="H1381">
        <v>2024</v>
      </c>
      <c r="I1381" s="1" t="s">
        <v>10234</v>
      </c>
      <c r="J1381" s="1" t="s">
        <v>10235</v>
      </c>
    </row>
    <row r="1382" spans="1:10" x14ac:dyDescent="0.3">
      <c r="A1382" s="1" t="s">
        <v>2764</v>
      </c>
      <c r="B1382" s="1" t="s">
        <v>8</v>
      </c>
      <c r="C1382" s="2">
        <v>45533.912046458332</v>
      </c>
      <c r="D1382" s="2">
        <v>45525.452847222223</v>
      </c>
      <c r="E1382" s="2">
        <v>45527.690479826386</v>
      </c>
      <c r="F1382" s="1" t="s">
        <v>3021</v>
      </c>
      <c r="G1382" s="1" t="s">
        <v>7094</v>
      </c>
      <c r="H1382">
        <v>2024</v>
      </c>
      <c r="I1382" s="1" t="s">
        <v>10236</v>
      </c>
      <c r="J1382" s="1" t="s">
        <v>10237</v>
      </c>
    </row>
    <row r="1383" spans="1:10" x14ac:dyDescent="0.3">
      <c r="A1383" s="1" t="s">
        <v>2766</v>
      </c>
      <c r="B1383" s="1" t="s">
        <v>8</v>
      </c>
      <c r="C1383" s="2">
        <v>45533.912068645834</v>
      </c>
      <c r="D1383" s="2">
        <v>45525.453298611108</v>
      </c>
      <c r="E1383" s="2">
        <v>45527.690480555553</v>
      </c>
      <c r="F1383" s="1" t="s">
        <v>3021</v>
      </c>
      <c r="G1383" s="1" t="s">
        <v>7097</v>
      </c>
      <c r="H1383">
        <v>2024</v>
      </c>
      <c r="I1383" s="1" t="s">
        <v>10238</v>
      </c>
      <c r="J1383" s="1" t="s">
        <v>10239</v>
      </c>
    </row>
    <row r="1384" spans="1:10" x14ac:dyDescent="0.3">
      <c r="A1384" s="1" t="s">
        <v>2768</v>
      </c>
      <c r="B1384" s="1" t="s">
        <v>8</v>
      </c>
      <c r="C1384" s="2">
        <v>45533.912102893519</v>
      </c>
      <c r="D1384" s="2">
        <v>45525.453356481485</v>
      </c>
      <c r="E1384" s="2">
        <v>45527.690482789352</v>
      </c>
      <c r="F1384" s="1" t="s">
        <v>3021</v>
      </c>
      <c r="G1384" s="1" t="s">
        <v>7100</v>
      </c>
      <c r="H1384">
        <v>2024</v>
      </c>
      <c r="I1384" s="1" t="s">
        <v>10240</v>
      </c>
      <c r="J1384" s="1" t="s">
        <v>10241</v>
      </c>
    </row>
    <row r="1385" spans="1:10" x14ac:dyDescent="0.3">
      <c r="A1385" s="1" t="s">
        <v>2770</v>
      </c>
      <c r="B1385" s="1" t="s">
        <v>8</v>
      </c>
      <c r="C1385" s="2">
        <v>45533.912135462961</v>
      </c>
      <c r="D1385" s="2">
        <v>45525.4533912037</v>
      </c>
      <c r="E1385" s="2">
        <v>45527.690481111109</v>
      </c>
      <c r="F1385" s="1" t="s">
        <v>3021</v>
      </c>
      <c r="G1385" s="1" t="s">
        <v>7103</v>
      </c>
      <c r="H1385">
        <v>2024</v>
      </c>
      <c r="I1385" s="1" t="s">
        <v>10242</v>
      </c>
      <c r="J1385" s="1" t="s">
        <v>10243</v>
      </c>
    </row>
    <row r="1386" spans="1:10" x14ac:dyDescent="0.3">
      <c r="A1386" s="1" t="s">
        <v>2772</v>
      </c>
      <c r="B1386" s="1" t="s">
        <v>8</v>
      </c>
      <c r="C1386" s="2">
        <v>45533.912163935187</v>
      </c>
      <c r="D1386" s="2">
        <v>45525.4534375</v>
      </c>
      <c r="E1386" s="2">
        <v>45527.690481608799</v>
      </c>
      <c r="F1386" s="1" t="s">
        <v>3021</v>
      </c>
      <c r="G1386" s="1" t="s">
        <v>7106</v>
      </c>
      <c r="H1386">
        <v>2024</v>
      </c>
      <c r="I1386" s="1" t="s">
        <v>10244</v>
      </c>
      <c r="J1386" s="1" t="s">
        <v>10245</v>
      </c>
    </row>
    <row r="1387" spans="1:10" x14ac:dyDescent="0.3">
      <c r="A1387" s="1" t="s">
        <v>2774</v>
      </c>
      <c r="B1387" s="1" t="s">
        <v>8</v>
      </c>
      <c r="C1387" s="2">
        <v>45533.912184120367</v>
      </c>
      <c r="D1387" s="2">
        <v>45525.45349537037</v>
      </c>
      <c r="E1387" s="2">
        <v>45527.69048203704</v>
      </c>
      <c r="F1387" s="1" t="s">
        <v>3021</v>
      </c>
      <c r="G1387" s="1" t="s">
        <v>7109</v>
      </c>
      <c r="H1387">
        <v>2024</v>
      </c>
      <c r="I1387" s="1" t="s">
        <v>10246</v>
      </c>
      <c r="J1387" s="1" t="s">
        <v>10247</v>
      </c>
    </row>
    <row r="1388" spans="1:10" x14ac:dyDescent="0.3">
      <c r="A1388" s="1" t="s">
        <v>2776</v>
      </c>
      <c r="B1388" s="1" t="s">
        <v>8</v>
      </c>
      <c r="C1388" s="2">
        <v>45533.91222416667</v>
      </c>
      <c r="D1388" s="2">
        <v>45525.453541666669</v>
      </c>
      <c r="E1388" s="2">
        <v>45527.690482511571</v>
      </c>
      <c r="F1388" s="1" t="s">
        <v>3021</v>
      </c>
      <c r="G1388" s="1" t="s">
        <v>7112</v>
      </c>
      <c r="H1388">
        <v>2024</v>
      </c>
      <c r="I1388" s="1" t="s">
        <v>10248</v>
      </c>
      <c r="J1388" s="1" t="s">
        <v>10249</v>
      </c>
    </row>
    <row r="1389" spans="1:10" x14ac:dyDescent="0.3">
      <c r="A1389" s="1" t="s">
        <v>2778</v>
      </c>
      <c r="B1389" s="1" t="s">
        <v>8</v>
      </c>
      <c r="C1389" s="2">
        <v>45533.912259062497</v>
      </c>
      <c r="D1389" s="2">
        <v>45525.453587962962</v>
      </c>
      <c r="E1389" s="2">
        <v>45527.690483136575</v>
      </c>
      <c r="F1389" s="1" t="s">
        <v>3021</v>
      </c>
      <c r="G1389" s="1" t="s">
        <v>7115</v>
      </c>
      <c r="H1389">
        <v>2024</v>
      </c>
      <c r="I1389" s="1" t="s">
        <v>10250</v>
      </c>
      <c r="J1389" s="1" t="s">
        <v>10251</v>
      </c>
    </row>
    <row r="1390" spans="1:10" x14ac:dyDescent="0.3">
      <c r="A1390" s="1" t="s">
        <v>2780</v>
      </c>
      <c r="B1390" s="1" t="s">
        <v>8</v>
      </c>
      <c r="C1390" s="2">
        <v>45533.912314479167</v>
      </c>
      <c r="D1390" s="2">
        <v>45525.453634259262</v>
      </c>
      <c r="E1390" s="2">
        <v>45527.690483668979</v>
      </c>
      <c r="F1390" s="1" t="s">
        <v>3021</v>
      </c>
      <c r="G1390" s="1" t="s">
        <v>7118</v>
      </c>
      <c r="H1390">
        <v>2024</v>
      </c>
      <c r="I1390" s="1" t="s">
        <v>10252</v>
      </c>
      <c r="J1390" s="1" t="s">
        <v>10253</v>
      </c>
    </row>
    <row r="1391" spans="1:10" x14ac:dyDescent="0.3">
      <c r="A1391" s="1" t="s">
        <v>2782</v>
      </c>
      <c r="B1391" s="1" t="s">
        <v>8</v>
      </c>
      <c r="C1391" s="2">
        <v>45533.91235859954</v>
      </c>
      <c r="D1391" s="2">
        <v>45525.453680555554</v>
      </c>
      <c r="E1391" s="2">
        <v>45527.690484027778</v>
      </c>
      <c r="F1391" s="1" t="s">
        <v>3021</v>
      </c>
      <c r="G1391" s="1" t="s">
        <v>7121</v>
      </c>
      <c r="H1391">
        <v>2024</v>
      </c>
      <c r="I1391" s="1" t="s">
        <v>10254</v>
      </c>
      <c r="J1391" s="1" t="s">
        <v>10255</v>
      </c>
    </row>
    <row r="1392" spans="1:10" x14ac:dyDescent="0.3">
      <c r="A1392" s="1" t="s">
        <v>2784</v>
      </c>
      <c r="B1392" s="1" t="s">
        <v>8</v>
      </c>
      <c r="C1392" s="2">
        <v>45533.912407465279</v>
      </c>
      <c r="D1392" s="2">
        <v>45525.454201388886</v>
      </c>
      <c r="E1392" s="2">
        <v>45527.690485185187</v>
      </c>
      <c r="F1392" s="1" t="s">
        <v>3021</v>
      </c>
      <c r="G1392" s="1" t="s">
        <v>7124</v>
      </c>
      <c r="H1392">
        <v>2024</v>
      </c>
      <c r="I1392" s="1" t="s">
        <v>10256</v>
      </c>
      <c r="J1392" s="1" t="s">
        <v>10257</v>
      </c>
    </row>
    <row r="1393" spans="1:10" x14ac:dyDescent="0.3">
      <c r="A1393" s="1" t="s">
        <v>2786</v>
      </c>
      <c r="B1393" s="1" t="s">
        <v>8</v>
      </c>
      <c r="C1393" s="2">
        <v>45533.912473842596</v>
      </c>
      <c r="D1393" s="2">
        <v>45525.454143518517</v>
      </c>
      <c r="E1393" s="2">
        <v>45527.690484814811</v>
      </c>
      <c r="F1393" s="1" t="s">
        <v>3021</v>
      </c>
      <c r="G1393" s="1" t="s">
        <v>7127</v>
      </c>
      <c r="H1393">
        <v>2024</v>
      </c>
      <c r="I1393" s="1" t="s">
        <v>10258</v>
      </c>
      <c r="J1393" s="1" t="s">
        <v>10259</v>
      </c>
    </row>
    <row r="1394" spans="1:10" x14ac:dyDescent="0.3">
      <c r="A1394" s="1" t="s">
        <v>2788</v>
      </c>
      <c r="B1394" s="1" t="s">
        <v>8</v>
      </c>
      <c r="C1394" s="2">
        <v>45533.912511828705</v>
      </c>
      <c r="D1394" s="2">
        <v>45525.454652777778</v>
      </c>
      <c r="E1394" s="2">
        <v>45527.690485729167</v>
      </c>
      <c r="F1394" s="1" t="s">
        <v>3021</v>
      </c>
      <c r="G1394" s="1" t="s">
        <v>7130</v>
      </c>
      <c r="H1394">
        <v>2024</v>
      </c>
      <c r="I1394" s="1" t="s">
        <v>10260</v>
      </c>
      <c r="J1394" s="1" t="s">
        <v>10261</v>
      </c>
    </row>
    <row r="1395" spans="1:10" x14ac:dyDescent="0.3">
      <c r="A1395" s="1" t="s">
        <v>2790</v>
      </c>
      <c r="B1395" s="1" t="s">
        <v>8</v>
      </c>
      <c r="C1395" s="2">
        <v>45533.912559351855</v>
      </c>
      <c r="D1395" s="2">
        <v>45525.454699074071</v>
      </c>
      <c r="E1395" s="2">
        <v>45527.690486342595</v>
      </c>
      <c r="F1395" s="1" t="s">
        <v>3021</v>
      </c>
      <c r="G1395" s="1" t="s">
        <v>7133</v>
      </c>
      <c r="H1395">
        <v>2024</v>
      </c>
      <c r="I1395" s="1" t="s">
        <v>10262</v>
      </c>
      <c r="J1395" s="1" t="s">
        <v>10263</v>
      </c>
    </row>
    <row r="1396" spans="1:10" x14ac:dyDescent="0.3">
      <c r="A1396" s="1" t="s">
        <v>2792</v>
      </c>
      <c r="B1396" s="1" t="s">
        <v>8</v>
      </c>
      <c r="C1396" s="2">
        <v>45533.912610416664</v>
      </c>
      <c r="D1396" s="2">
        <v>45525.454745370371</v>
      </c>
      <c r="E1396" s="2">
        <v>45527.690486539352</v>
      </c>
      <c r="F1396" s="1" t="s">
        <v>3021</v>
      </c>
      <c r="G1396" s="1" t="s">
        <v>7136</v>
      </c>
      <c r="H1396">
        <v>2024</v>
      </c>
      <c r="I1396" s="1" t="s">
        <v>10264</v>
      </c>
      <c r="J1396" s="1" t="s">
        <v>10265</v>
      </c>
    </row>
    <row r="1397" spans="1:10" x14ac:dyDescent="0.3">
      <c r="A1397" s="1" t="s">
        <v>2794</v>
      </c>
      <c r="B1397" s="1" t="s">
        <v>8</v>
      </c>
      <c r="C1397" s="2">
        <v>45533.91263540509</v>
      </c>
      <c r="D1397" s="2">
        <v>45525.454791666663</v>
      </c>
      <c r="E1397" s="2">
        <v>45527.690486782405</v>
      </c>
      <c r="F1397" s="1" t="s">
        <v>3021</v>
      </c>
      <c r="G1397" s="1" t="s">
        <v>7139</v>
      </c>
      <c r="H1397">
        <v>2024</v>
      </c>
      <c r="I1397" s="1" t="s">
        <v>10266</v>
      </c>
      <c r="J1397" s="1" t="s">
        <v>10267</v>
      </c>
    </row>
    <row r="1398" spans="1:10" x14ac:dyDescent="0.3">
      <c r="A1398" s="1" t="s">
        <v>2796</v>
      </c>
      <c r="B1398" s="1" t="s">
        <v>8</v>
      </c>
      <c r="C1398" s="2">
        <v>45533.912668993056</v>
      </c>
      <c r="D1398" s="2">
        <v>45525.45484953704</v>
      </c>
      <c r="E1398" s="2">
        <v>45527.690487546293</v>
      </c>
      <c r="F1398" s="1" t="s">
        <v>3021</v>
      </c>
      <c r="G1398" s="1" t="s">
        <v>7141</v>
      </c>
      <c r="H1398">
        <v>2024</v>
      </c>
      <c r="I1398" s="1" t="s">
        <v>10268</v>
      </c>
      <c r="J1398" s="1" t="s">
        <v>10269</v>
      </c>
    </row>
    <row r="1399" spans="1:10" x14ac:dyDescent="0.3">
      <c r="A1399" s="1" t="s">
        <v>2798</v>
      </c>
      <c r="B1399" s="1" t="s">
        <v>8</v>
      </c>
      <c r="C1399" s="2">
        <v>45533.912727835646</v>
      </c>
      <c r="D1399" s="2">
        <v>45525.454942129632</v>
      </c>
      <c r="E1399" s="2">
        <v>45527.690487997686</v>
      </c>
      <c r="F1399" s="1" t="s">
        <v>3021</v>
      </c>
      <c r="G1399" s="1" t="s">
        <v>7144</v>
      </c>
      <c r="H1399">
        <v>2024</v>
      </c>
      <c r="I1399" s="1" t="s">
        <v>10270</v>
      </c>
      <c r="J1399" s="1" t="s">
        <v>10271</v>
      </c>
    </row>
    <row r="1400" spans="1:10" x14ac:dyDescent="0.3">
      <c r="A1400" s="1" t="s">
        <v>2800</v>
      </c>
      <c r="B1400" s="1" t="s">
        <v>8</v>
      </c>
      <c r="C1400" s="2">
        <v>45533.912751608797</v>
      </c>
      <c r="D1400" s="2">
        <v>45525.454884259256</v>
      </c>
      <c r="E1400" s="2">
        <v>45527.690487037034</v>
      </c>
      <c r="F1400" s="1" t="s">
        <v>3021</v>
      </c>
      <c r="G1400" s="1" t="s">
        <v>7147</v>
      </c>
      <c r="H1400">
        <v>2024</v>
      </c>
      <c r="I1400" s="1" t="s">
        <v>10272</v>
      </c>
      <c r="J1400" s="1" t="s">
        <v>10273</v>
      </c>
    </row>
    <row r="1401" spans="1:10" x14ac:dyDescent="0.3">
      <c r="A1401" s="1" t="s">
        <v>2802</v>
      </c>
      <c r="B1401" s="1" t="s">
        <v>8</v>
      </c>
      <c r="C1401" s="2">
        <v>45533.912776342593</v>
      </c>
      <c r="D1401" s="2">
        <v>45525.454988425925</v>
      </c>
      <c r="E1401" s="2">
        <v>45527.690488159722</v>
      </c>
      <c r="F1401" s="1" t="s">
        <v>3021</v>
      </c>
      <c r="G1401" s="1" t="s">
        <v>7150</v>
      </c>
      <c r="H1401">
        <v>2024</v>
      </c>
      <c r="I1401" s="1" t="s">
        <v>10274</v>
      </c>
      <c r="J1401" s="1" t="s">
        <v>10275</v>
      </c>
    </row>
    <row r="1402" spans="1:10" x14ac:dyDescent="0.3">
      <c r="A1402" s="1" t="s">
        <v>2804</v>
      </c>
      <c r="B1402" s="1" t="s">
        <v>8</v>
      </c>
      <c r="C1402" s="2">
        <v>45533.912805416665</v>
      </c>
      <c r="D1402" s="2">
        <v>45525.455023148148</v>
      </c>
      <c r="E1402" s="2">
        <v>45527.690487384258</v>
      </c>
      <c r="F1402" s="1" t="s">
        <v>3021</v>
      </c>
      <c r="G1402" s="1" t="s">
        <v>7153</v>
      </c>
      <c r="H1402">
        <v>2024</v>
      </c>
      <c r="I1402" s="1" t="s">
        <v>10276</v>
      </c>
      <c r="J1402" s="1" t="s">
        <v>10277</v>
      </c>
    </row>
    <row r="1403" spans="1:10" x14ac:dyDescent="0.3">
      <c r="A1403" s="1" t="s">
        <v>2806</v>
      </c>
      <c r="B1403" s="1" t="s">
        <v>8</v>
      </c>
      <c r="C1403" s="2">
        <v>45533.912859467593</v>
      </c>
      <c r="D1403" s="2">
        <v>45525.455081018517</v>
      </c>
      <c r="E1403" s="2">
        <v>45527.690487638887</v>
      </c>
      <c r="F1403" s="1" t="s">
        <v>3021</v>
      </c>
      <c r="G1403" s="1" t="s">
        <v>7156</v>
      </c>
      <c r="H1403">
        <v>2024</v>
      </c>
      <c r="I1403" s="1" t="s">
        <v>10278</v>
      </c>
      <c r="J1403" s="1" t="s">
        <v>10279</v>
      </c>
    </row>
    <row r="1404" spans="1:10" x14ac:dyDescent="0.3">
      <c r="A1404" s="1" t="s">
        <v>2808</v>
      </c>
      <c r="B1404" s="1" t="s">
        <v>8</v>
      </c>
      <c r="C1404" s="2">
        <v>45533.912876689814</v>
      </c>
      <c r="D1404" s="2">
        <v>45525.455127314817</v>
      </c>
      <c r="E1404" s="2">
        <v>45527.690487835651</v>
      </c>
      <c r="F1404" s="1" t="s">
        <v>3021</v>
      </c>
      <c r="G1404" s="1" t="s">
        <v>7159</v>
      </c>
      <c r="H1404">
        <v>2024</v>
      </c>
      <c r="I1404" s="1" t="s">
        <v>10280</v>
      </c>
      <c r="J1404" s="1" t="s">
        <v>10281</v>
      </c>
    </row>
    <row r="1405" spans="1:10" x14ac:dyDescent="0.3">
      <c r="A1405" s="1" t="s">
        <v>2810</v>
      </c>
      <c r="B1405" s="1" t="s">
        <v>8</v>
      </c>
      <c r="C1405" s="2">
        <v>45533.91292628472</v>
      </c>
      <c r="D1405" s="2">
        <v>45525.45517361111</v>
      </c>
      <c r="E1405" s="2">
        <v>45527.690488078704</v>
      </c>
      <c r="F1405" s="1" t="s">
        <v>3021</v>
      </c>
      <c r="G1405" s="1" t="s">
        <v>7162</v>
      </c>
      <c r="H1405">
        <v>2024</v>
      </c>
      <c r="I1405" s="1" t="s">
        <v>10282</v>
      </c>
      <c r="J1405" s="1" t="s">
        <v>10283</v>
      </c>
    </row>
    <row r="1406" spans="1:10" x14ac:dyDescent="0.3">
      <c r="A1406" s="1" t="s">
        <v>2812</v>
      </c>
      <c r="B1406" s="1" t="s">
        <v>8</v>
      </c>
      <c r="C1406" s="2">
        <v>45533.912979733796</v>
      </c>
      <c r="D1406" s="2">
        <v>45525.448159722226</v>
      </c>
      <c r="E1406" s="2">
        <v>45527.690458645833</v>
      </c>
      <c r="F1406" s="1" t="s">
        <v>3021</v>
      </c>
      <c r="G1406" s="1" t="s">
        <v>7165</v>
      </c>
      <c r="H1406">
        <v>2024</v>
      </c>
      <c r="I1406" s="1" t="s">
        <v>10284</v>
      </c>
      <c r="J1406" s="1" t="s">
        <v>10285</v>
      </c>
    </row>
    <row r="1407" spans="1:10" x14ac:dyDescent="0.3">
      <c r="A1407" s="1" t="s">
        <v>2814</v>
      </c>
      <c r="B1407" s="1" t="s">
        <v>8</v>
      </c>
      <c r="C1407" s="2">
        <v>45533.913024791669</v>
      </c>
      <c r="D1407" s="2">
        <v>45525.455277777779</v>
      </c>
      <c r="E1407" s="2">
        <v>45527.690489212961</v>
      </c>
      <c r="F1407" s="1" t="s">
        <v>3021</v>
      </c>
      <c r="G1407" s="1" t="s">
        <v>7168</v>
      </c>
      <c r="H1407">
        <v>2024</v>
      </c>
      <c r="I1407" s="1" t="s">
        <v>10286</v>
      </c>
      <c r="J1407" s="1" t="s">
        <v>10287</v>
      </c>
    </row>
    <row r="1408" spans="1:10" x14ac:dyDescent="0.3">
      <c r="A1408" s="1" t="s">
        <v>2816</v>
      </c>
      <c r="B1408" s="1" t="s">
        <v>8</v>
      </c>
      <c r="C1408" s="2">
        <v>45533.913100763886</v>
      </c>
      <c r="D1408" s="2">
        <v>45525.455324074072</v>
      </c>
      <c r="E1408" s="2">
        <v>45527.690488460648</v>
      </c>
      <c r="F1408" s="1" t="s">
        <v>3021</v>
      </c>
      <c r="G1408" s="1" t="s">
        <v>7171</v>
      </c>
      <c r="H1408">
        <v>2024</v>
      </c>
      <c r="I1408" s="1" t="s">
        <v>10288</v>
      </c>
      <c r="J1408" s="1" t="s">
        <v>10289</v>
      </c>
    </row>
    <row r="1409" spans="1:10" x14ac:dyDescent="0.3">
      <c r="A1409" s="1" t="s">
        <v>2818</v>
      </c>
      <c r="B1409" s="1" t="s">
        <v>8</v>
      </c>
      <c r="C1409" s="2">
        <v>45533.913148553242</v>
      </c>
      <c r="D1409" s="2">
        <v>45525.455370370371</v>
      </c>
      <c r="E1409" s="2">
        <v>45527.690488645836</v>
      </c>
      <c r="F1409" s="1" t="s">
        <v>3021</v>
      </c>
      <c r="G1409" s="1" t="s">
        <v>7174</v>
      </c>
      <c r="H1409">
        <v>2024</v>
      </c>
      <c r="I1409" s="1" t="s">
        <v>10290</v>
      </c>
      <c r="J1409" s="1" t="s">
        <v>10291</v>
      </c>
    </row>
    <row r="1410" spans="1:10" x14ac:dyDescent="0.3">
      <c r="A1410" s="1" t="s">
        <v>2820</v>
      </c>
      <c r="B1410" s="1" t="s">
        <v>8</v>
      </c>
      <c r="C1410" s="2">
        <v>45533.913230821759</v>
      </c>
      <c r="D1410" s="2">
        <v>45525.455416666664</v>
      </c>
      <c r="E1410" s="2">
        <v>45527.690488784719</v>
      </c>
      <c r="F1410" s="1" t="s">
        <v>3021</v>
      </c>
      <c r="G1410" s="1" t="s">
        <v>7177</v>
      </c>
      <c r="H1410">
        <v>2024</v>
      </c>
      <c r="I1410" s="1" t="s">
        <v>10292</v>
      </c>
      <c r="J1410" s="1" t="s">
        <v>10293</v>
      </c>
    </row>
    <row r="1411" spans="1:10" x14ac:dyDescent="0.3">
      <c r="A1411" s="1" t="s">
        <v>2822</v>
      </c>
      <c r="B1411" s="1" t="s">
        <v>8</v>
      </c>
      <c r="C1411" s="2">
        <v>45533.913279293978</v>
      </c>
      <c r="D1411" s="2">
        <v>45525.455474537041</v>
      </c>
      <c r="E1411" s="2">
        <v>45527.690489016204</v>
      </c>
      <c r="F1411" s="1" t="s">
        <v>3021</v>
      </c>
      <c r="G1411" s="1" t="s">
        <v>7180</v>
      </c>
      <c r="H1411">
        <v>2024</v>
      </c>
      <c r="I1411" s="1" t="s">
        <v>10294</v>
      </c>
      <c r="J1411" s="1" t="s">
        <v>10295</v>
      </c>
    </row>
    <row r="1412" spans="1:10" x14ac:dyDescent="0.3">
      <c r="A1412" s="1" t="s">
        <v>2824</v>
      </c>
      <c r="B1412" s="1" t="s">
        <v>8</v>
      </c>
      <c r="C1412" s="2">
        <v>45533.913311840275</v>
      </c>
      <c r="D1412" s="2">
        <v>45525.455567129633</v>
      </c>
      <c r="E1412" s="2">
        <v>45527.690490219909</v>
      </c>
      <c r="F1412" s="1" t="s">
        <v>3021</v>
      </c>
      <c r="G1412" s="1" t="s">
        <v>7183</v>
      </c>
      <c r="H1412">
        <v>2024</v>
      </c>
      <c r="I1412" s="1" t="s">
        <v>10296</v>
      </c>
      <c r="J1412" s="1" t="s">
        <v>10297</v>
      </c>
    </row>
    <row r="1413" spans="1:10" x14ac:dyDescent="0.3">
      <c r="A1413" s="1" t="s">
        <v>2826</v>
      </c>
      <c r="B1413" s="1" t="s">
        <v>8</v>
      </c>
      <c r="C1413" s="2">
        <v>45533.913361122686</v>
      </c>
      <c r="D1413" s="2">
        <v>45525.455613425926</v>
      </c>
      <c r="E1413" s="2">
        <v>45527.690489421293</v>
      </c>
      <c r="F1413" s="1" t="s">
        <v>3021</v>
      </c>
      <c r="G1413" s="1" t="s">
        <v>7186</v>
      </c>
      <c r="H1413">
        <v>2024</v>
      </c>
      <c r="I1413" s="1" t="s">
        <v>10298</v>
      </c>
      <c r="J1413" s="1" t="s">
        <v>10299</v>
      </c>
    </row>
    <row r="1414" spans="1:10" x14ac:dyDescent="0.3">
      <c r="A1414" s="1" t="s">
        <v>2828</v>
      </c>
      <c r="B1414" s="1" t="s">
        <v>8</v>
      </c>
      <c r="C1414" s="2">
        <v>45533.913414513889</v>
      </c>
      <c r="D1414" s="2">
        <v>45525.455659722225</v>
      </c>
      <c r="E1414" s="2">
        <v>45527.690489594905</v>
      </c>
      <c r="F1414" s="1" t="s">
        <v>3021</v>
      </c>
      <c r="G1414" s="1" t="s">
        <v>7189</v>
      </c>
      <c r="H1414">
        <v>2024</v>
      </c>
      <c r="I1414" s="1" t="s">
        <v>10300</v>
      </c>
      <c r="J1414" s="1" t="s">
        <v>10301</v>
      </c>
    </row>
    <row r="1415" spans="1:10" x14ac:dyDescent="0.3">
      <c r="A1415" s="1" t="s">
        <v>2830</v>
      </c>
      <c r="B1415" s="1" t="s">
        <v>8</v>
      </c>
      <c r="C1415" s="2">
        <v>45533.913477835646</v>
      </c>
      <c r="D1415" s="2">
        <v>45525.455706018518</v>
      </c>
      <c r="E1415" s="2">
        <v>45527.690489942128</v>
      </c>
      <c r="F1415" s="1" t="s">
        <v>3021</v>
      </c>
      <c r="G1415" s="1" t="s">
        <v>7192</v>
      </c>
      <c r="H1415">
        <v>2024</v>
      </c>
      <c r="I1415" s="1" t="s">
        <v>10302</v>
      </c>
      <c r="J1415" s="1" t="s">
        <v>10303</v>
      </c>
    </row>
    <row r="1416" spans="1:10" x14ac:dyDescent="0.3">
      <c r="A1416" s="1" t="s">
        <v>2832</v>
      </c>
      <c r="B1416" s="1" t="s">
        <v>8</v>
      </c>
      <c r="C1416" s="2">
        <v>45533.913534756946</v>
      </c>
      <c r="D1416" s="2">
        <v>45525.455520833333</v>
      </c>
      <c r="E1416" s="2">
        <v>45527.690490046298</v>
      </c>
      <c r="F1416" s="1" t="s">
        <v>3021</v>
      </c>
      <c r="G1416" s="1" t="s">
        <v>7195</v>
      </c>
      <c r="H1416">
        <v>2024</v>
      </c>
      <c r="I1416" s="1" t="s">
        <v>10304</v>
      </c>
      <c r="J1416" s="1" t="s">
        <v>10305</v>
      </c>
    </row>
    <row r="1417" spans="1:10" x14ac:dyDescent="0.3">
      <c r="A1417" s="1" t="s">
        <v>2834</v>
      </c>
      <c r="B1417" s="1" t="s">
        <v>8</v>
      </c>
      <c r="C1417" s="2">
        <v>45533.913553437502</v>
      </c>
      <c r="D1417" s="2">
        <v>45525.455810185187</v>
      </c>
      <c r="E1417" s="2">
        <v>45527.69049108796</v>
      </c>
      <c r="F1417" s="1" t="s">
        <v>3021</v>
      </c>
      <c r="G1417" s="1" t="s">
        <v>7198</v>
      </c>
      <c r="H1417">
        <v>2024</v>
      </c>
      <c r="I1417" s="1" t="s">
        <v>10306</v>
      </c>
      <c r="J1417" s="1" t="s">
        <v>10307</v>
      </c>
    </row>
    <row r="1418" spans="1:10" x14ac:dyDescent="0.3">
      <c r="A1418" s="1" t="s">
        <v>2836</v>
      </c>
      <c r="B1418" s="1" t="s">
        <v>8</v>
      </c>
      <c r="C1418" s="2">
        <v>45533.913578240739</v>
      </c>
      <c r="D1418" s="2">
        <v>45525.45585648148</v>
      </c>
      <c r="E1418" s="2">
        <v>45527.690490462963</v>
      </c>
      <c r="F1418" s="1" t="s">
        <v>3021</v>
      </c>
      <c r="G1418" s="1" t="s">
        <v>7201</v>
      </c>
      <c r="H1418">
        <v>2024</v>
      </c>
      <c r="I1418" s="1" t="s">
        <v>10308</v>
      </c>
      <c r="J1418" s="1" t="s">
        <v>10309</v>
      </c>
    </row>
    <row r="1419" spans="1:10" x14ac:dyDescent="0.3">
      <c r="A1419" s="1" t="s">
        <v>2838</v>
      </c>
      <c r="B1419" s="1" t="s">
        <v>8</v>
      </c>
      <c r="C1419" s="2">
        <v>45533.913603275461</v>
      </c>
      <c r="D1419" s="2">
        <v>45525.455763888887</v>
      </c>
      <c r="E1419" s="2">
        <v>45527.690490821762</v>
      </c>
      <c r="F1419" s="1" t="s">
        <v>3021</v>
      </c>
      <c r="G1419" s="1" t="s">
        <v>7204</v>
      </c>
      <c r="H1419">
        <v>2024</v>
      </c>
      <c r="I1419" s="1" t="s">
        <v>10310</v>
      </c>
      <c r="J1419" s="1" t="s">
        <v>10311</v>
      </c>
    </row>
    <row r="1420" spans="1:10" x14ac:dyDescent="0.3">
      <c r="A1420" s="1" t="s">
        <v>2840</v>
      </c>
      <c r="B1420" s="1" t="s">
        <v>8</v>
      </c>
      <c r="C1420" s="2">
        <v>45533.913633645832</v>
      </c>
      <c r="D1420" s="2">
        <v>45525.455972222226</v>
      </c>
      <c r="E1420" s="2">
        <v>45527.690490891204</v>
      </c>
      <c r="F1420" s="1" t="s">
        <v>3021</v>
      </c>
      <c r="G1420" s="1" t="s">
        <v>7207</v>
      </c>
      <c r="H1420">
        <v>2024</v>
      </c>
      <c r="I1420" s="1" t="s">
        <v>10312</v>
      </c>
      <c r="J1420" s="1" t="s">
        <v>10313</v>
      </c>
    </row>
    <row r="1421" spans="1:10" x14ac:dyDescent="0.3">
      <c r="A1421" s="1" t="s">
        <v>2842</v>
      </c>
      <c r="B1421" s="1" t="s">
        <v>8</v>
      </c>
      <c r="C1421" s="2">
        <v>45533.913665011576</v>
      </c>
      <c r="D1421" s="2">
        <v>45525.456030092595</v>
      </c>
      <c r="E1421" s="2">
        <v>45527.69049119213</v>
      </c>
      <c r="F1421" s="1" t="s">
        <v>3021</v>
      </c>
      <c r="G1421" s="1" t="s">
        <v>7210</v>
      </c>
      <c r="H1421">
        <v>2023</v>
      </c>
      <c r="I1421" s="1" t="s">
        <v>10314</v>
      </c>
      <c r="J1421" s="1" t="s">
        <v>10315</v>
      </c>
    </row>
    <row r="1422" spans="1:10" x14ac:dyDescent="0.3">
      <c r="A1422" s="1" t="s">
        <v>2844</v>
      </c>
      <c r="B1422" s="1" t="s">
        <v>8</v>
      </c>
      <c r="C1422" s="2">
        <v>45533.913678738427</v>
      </c>
      <c r="D1422" s="2">
        <v>45525.45590277778</v>
      </c>
      <c r="E1422" s="2">
        <v>45527.69049064815</v>
      </c>
      <c r="F1422" s="1" t="s">
        <v>3021</v>
      </c>
      <c r="G1422" s="1" t="s">
        <v>7213</v>
      </c>
      <c r="H1422">
        <v>2024</v>
      </c>
      <c r="I1422" s="1" t="s">
        <v>10316</v>
      </c>
      <c r="J1422" s="1" t="s">
        <v>10317</v>
      </c>
    </row>
    <row r="1423" spans="1:10" x14ac:dyDescent="0.3">
      <c r="A1423" s="1" t="s">
        <v>2846</v>
      </c>
      <c r="B1423" s="1" t="s">
        <v>8</v>
      </c>
      <c r="C1423" s="2">
        <v>45533.913713761576</v>
      </c>
      <c r="D1423" s="2">
        <v>45525.455231481479</v>
      </c>
      <c r="E1423" s="2">
        <v>45527.690488854169</v>
      </c>
      <c r="F1423" s="1" t="s">
        <v>3021</v>
      </c>
      <c r="G1423" s="1" t="s">
        <v>7216</v>
      </c>
      <c r="H1423">
        <v>2023</v>
      </c>
      <c r="I1423" s="1" t="s">
        <v>10318</v>
      </c>
      <c r="J1423" s="1" t="s">
        <v>10319</v>
      </c>
    </row>
    <row r="1424" spans="1:10" x14ac:dyDescent="0.3">
      <c r="A1424" s="1" t="s">
        <v>2848</v>
      </c>
      <c r="B1424" s="1" t="s">
        <v>8</v>
      </c>
      <c r="C1424" s="2">
        <v>45533.91373320602</v>
      </c>
      <c r="D1424" s="2">
        <v>45525.456076388888</v>
      </c>
      <c r="E1424" s="2">
        <v>45527.690491724534</v>
      </c>
      <c r="F1424" s="1" t="s">
        <v>3021</v>
      </c>
      <c r="G1424" s="1" t="s">
        <v>7219</v>
      </c>
      <c r="H1424">
        <v>2024</v>
      </c>
      <c r="I1424" s="1" t="s">
        <v>10320</v>
      </c>
      <c r="J1424" s="1" t="s">
        <v>10321</v>
      </c>
    </row>
    <row r="1425" spans="1:10" x14ac:dyDescent="0.3">
      <c r="A1425" s="1" t="s">
        <v>2850</v>
      </c>
      <c r="B1425" s="1" t="s">
        <v>8</v>
      </c>
      <c r="C1425" s="2">
        <v>45533.91377298611</v>
      </c>
      <c r="D1425" s="2">
        <v>45525.456122685187</v>
      </c>
      <c r="E1425" s="2">
        <v>45527.690491863425</v>
      </c>
      <c r="F1425" s="1" t="s">
        <v>3021</v>
      </c>
      <c r="G1425" s="1" t="s">
        <v>7222</v>
      </c>
      <c r="H1425">
        <v>2024</v>
      </c>
      <c r="I1425" s="1" t="s">
        <v>10322</v>
      </c>
      <c r="J1425" s="1" t="s">
        <v>10323</v>
      </c>
    </row>
    <row r="1426" spans="1:10" x14ac:dyDescent="0.3">
      <c r="A1426" s="1" t="s">
        <v>2852</v>
      </c>
      <c r="B1426" s="1" t="s">
        <v>8</v>
      </c>
      <c r="C1426" s="2">
        <v>45533.913799062502</v>
      </c>
      <c r="D1426" s="2">
        <v>45525.45616898148</v>
      </c>
      <c r="E1426" s="2">
        <v>45527.690492118054</v>
      </c>
      <c r="F1426" s="1" t="s">
        <v>3021</v>
      </c>
      <c r="G1426" s="1" t="s">
        <v>7224</v>
      </c>
      <c r="H1426">
        <v>2024</v>
      </c>
      <c r="I1426" s="1" t="s">
        <v>10324</v>
      </c>
      <c r="J1426" s="1" t="s">
        <v>10325</v>
      </c>
    </row>
    <row r="1427" spans="1:10" x14ac:dyDescent="0.3">
      <c r="A1427" s="1" t="s">
        <v>2854</v>
      </c>
      <c r="B1427" s="1" t="s">
        <v>8</v>
      </c>
      <c r="C1427" s="2">
        <v>45533.913830474536</v>
      </c>
      <c r="D1427" s="2">
        <v>45525.45621527778</v>
      </c>
      <c r="E1427" s="2">
        <v>45527.690492349539</v>
      </c>
      <c r="F1427" s="1" t="s">
        <v>3021</v>
      </c>
      <c r="G1427" s="1" t="s">
        <v>7227</v>
      </c>
      <c r="H1427">
        <v>2024</v>
      </c>
      <c r="I1427" s="1" t="s">
        <v>10326</v>
      </c>
      <c r="J1427" s="1" t="s">
        <v>10327</v>
      </c>
    </row>
    <row r="1428" spans="1:10" x14ac:dyDescent="0.3">
      <c r="A1428" s="1" t="s">
        <v>2856</v>
      </c>
      <c r="B1428" s="1" t="s">
        <v>8</v>
      </c>
      <c r="C1428" s="2">
        <v>45533.913861365741</v>
      </c>
      <c r="D1428" s="2">
        <v>45525.456273148149</v>
      </c>
      <c r="E1428" s="2">
        <v>45527.690492662034</v>
      </c>
      <c r="F1428" s="1" t="s">
        <v>3021</v>
      </c>
      <c r="G1428" s="1" t="s">
        <v>7230</v>
      </c>
      <c r="H1428">
        <v>2024</v>
      </c>
      <c r="I1428" s="1" t="s">
        <v>10328</v>
      </c>
      <c r="J1428" s="1" t="s">
        <v>10329</v>
      </c>
    </row>
    <row r="1429" spans="1:10" x14ac:dyDescent="0.3">
      <c r="A1429" s="1" t="s">
        <v>2858</v>
      </c>
      <c r="B1429" s="1" t="s">
        <v>8</v>
      </c>
      <c r="C1429" s="2">
        <v>45533.913894247686</v>
      </c>
      <c r="D1429" s="2">
        <v>45525.456319444442</v>
      </c>
      <c r="E1429" s="2">
        <v>45527.690492048612</v>
      </c>
      <c r="F1429" s="1" t="s">
        <v>3021</v>
      </c>
      <c r="G1429" s="1" t="s">
        <v>7233</v>
      </c>
      <c r="H1429">
        <v>2023</v>
      </c>
      <c r="I1429" s="1" t="s">
        <v>10330</v>
      </c>
      <c r="J1429" s="1" t="s">
        <v>10331</v>
      </c>
    </row>
    <row r="1430" spans="1:10" x14ac:dyDescent="0.3">
      <c r="A1430" s="1" t="s">
        <v>2860</v>
      </c>
      <c r="B1430" s="1" t="s">
        <v>8</v>
      </c>
      <c r="C1430" s="2">
        <v>45533.913923182874</v>
      </c>
      <c r="D1430" s="2">
        <v>45525.456377314818</v>
      </c>
      <c r="E1430" s="2">
        <v>45527.69049228009</v>
      </c>
      <c r="F1430" s="1" t="s">
        <v>3021</v>
      </c>
      <c r="G1430" s="1" t="s">
        <v>7236</v>
      </c>
      <c r="H1430">
        <v>2024</v>
      </c>
      <c r="I1430" s="1" t="s">
        <v>10332</v>
      </c>
      <c r="J1430" s="1" t="s">
        <v>10333</v>
      </c>
    </row>
    <row r="1431" spans="1:10" x14ac:dyDescent="0.3">
      <c r="A1431" s="1" t="s">
        <v>2862</v>
      </c>
      <c r="B1431" s="1" t="s">
        <v>8</v>
      </c>
      <c r="C1431" s="2">
        <v>45533.913979803241</v>
      </c>
      <c r="D1431" s="2">
        <v>45525.456412037034</v>
      </c>
      <c r="E1431" s="2">
        <v>45527.69049241898</v>
      </c>
      <c r="F1431" s="1" t="s">
        <v>3021</v>
      </c>
      <c r="G1431" s="1" t="s">
        <v>7238</v>
      </c>
      <c r="H1431">
        <v>2024</v>
      </c>
      <c r="I1431" s="1" t="s">
        <v>10334</v>
      </c>
      <c r="J1431" s="1" t="s">
        <v>10335</v>
      </c>
    </row>
    <row r="1432" spans="1:10" x14ac:dyDescent="0.3">
      <c r="A1432" s="1" t="s">
        <v>2864</v>
      </c>
      <c r="B1432" s="1" t="s">
        <v>8</v>
      </c>
      <c r="C1432" s="2">
        <v>45533.91400193287</v>
      </c>
      <c r="D1432" s="2">
        <v>45525.456458333334</v>
      </c>
      <c r="E1432" s="2">
        <v>45527.690492581016</v>
      </c>
      <c r="F1432" s="1" t="s">
        <v>3021</v>
      </c>
      <c r="G1432" s="1" t="s">
        <v>7241</v>
      </c>
      <c r="H1432">
        <v>2024</v>
      </c>
      <c r="I1432" s="1" t="s">
        <v>10336</v>
      </c>
      <c r="J1432" s="1" t="s">
        <v>10337</v>
      </c>
    </row>
    <row r="1433" spans="1:10" x14ac:dyDescent="0.3">
      <c r="A1433" s="1" t="s">
        <v>2866</v>
      </c>
      <c r="B1433" s="1" t="s">
        <v>8</v>
      </c>
      <c r="C1433" s="2">
        <v>45533.914027002313</v>
      </c>
      <c r="D1433" s="2">
        <v>45525.456516203703</v>
      </c>
      <c r="E1433" s="2">
        <v>45527.690492835645</v>
      </c>
      <c r="F1433" s="1" t="s">
        <v>3021</v>
      </c>
      <c r="G1433" s="1" t="s">
        <v>7244</v>
      </c>
      <c r="H1433">
        <v>2024</v>
      </c>
      <c r="I1433" s="1" t="s">
        <v>10338</v>
      </c>
      <c r="J1433" s="1" t="s">
        <v>10339</v>
      </c>
    </row>
    <row r="1434" spans="1:10" x14ac:dyDescent="0.3">
      <c r="A1434" s="1" t="s">
        <v>2868</v>
      </c>
      <c r="B1434" s="1" t="s">
        <v>8</v>
      </c>
      <c r="C1434" s="2">
        <v>45533.914063958335</v>
      </c>
      <c r="D1434" s="2">
        <v>45525.456562500003</v>
      </c>
      <c r="E1434" s="2">
        <v>45527.690493009257</v>
      </c>
      <c r="F1434" s="1" t="s">
        <v>3021</v>
      </c>
      <c r="G1434" s="1" t="s">
        <v>7247</v>
      </c>
      <c r="H1434">
        <v>2024</v>
      </c>
      <c r="I1434" s="1" t="s">
        <v>10340</v>
      </c>
      <c r="J1434" s="1" t="s">
        <v>10341</v>
      </c>
    </row>
    <row r="1435" spans="1:10" x14ac:dyDescent="0.3">
      <c r="A1435" s="1" t="s">
        <v>2870</v>
      </c>
      <c r="B1435" s="1" t="s">
        <v>8</v>
      </c>
      <c r="C1435" s="2">
        <v>45533.914077187503</v>
      </c>
      <c r="D1435" s="2">
        <v>45525.456620370373</v>
      </c>
      <c r="E1435" s="2">
        <v>45527.69049364583</v>
      </c>
      <c r="F1435" s="1" t="s">
        <v>3021</v>
      </c>
      <c r="G1435" s="1" t="s">
        <v>7250</v>
      </c>
      <c r="H1435">
        <v>2024</v>
      </c>
      <c r="I1435" s="1" t="s">
        <v>10342</v>
      </c>
      <c r="J1435" s="1" t="s">
        <v>10343</v>
      </c>
    </row>
    <row r="1436" spans="1:10" x14ac:dyDescent="0.3">
      <c r="A1436" s="1" t="s">
        <v>2872</v>
      </c>
      <c r="B1436" s="1" t="s">
        <v>8</v>
      </c>
      <c r="C1436" s="2">
        <v>45533.914094293985</v>
      </c>
      <c r="D1436" s="2">
        <v>45525.456666666665</v>
      </c>
      <c r="E1436" s="2">
        <v>45527.690493252318</v>
      </c>
      <c r="F1436" s="1" t="s">
        <v>3021</v>
      </c>
      <c r="G1436" s="1" t="s">
        <v>7253</v>
      </c>
      <c r="H1436">
        <v>2023</v>
      </c>
      <c r="I1436" s="1" t="s">
        <v>10344</v>
      </c>
      <c r="J1436" s="1" t="s">
        <v>10345</v>
      </c>
    </row>
    <row r="1437" spans="1:10" x14ac:dyDescent="0.3">
      <c r="A1437" s="1" t="s">
        <v>2874</v>
      </c>
      <c r="B1437" s="1" t="s">
        <v>8</v>
      </c>
      <c r="C1437" s="2">
        <v>45533.91411795139</v>
      </c>
      <c r="D1437" s="2">
        <v>45525.456759259258</v>
      </c>
      <c r="E1437" s="2">
        <v>45527.690494166665</v>
      </c>
      <c r="F1437" s="1" t="s">
        <v>3021</v>
      </c>
      <c r="G1437" s="1" t="s">
        <v>7256</v>
      </c>
      <c r="H1437">
        <v>2024</v>
      </c>
      <c r="I1437" s="1" t="s">
        <v>10346</v>
      </c>
      <c r="J1437" s="1" t="s">
        <v>10347</v>
      </c>
    </row>
    <row r="1438" spans="1:10" x14ac:dyDescent="0.3">
      <c r="A1438" s="1" t="s">
        <v>2876</v>
      </c>
      <c r="B1438" s="1" t="s">
        <v>8</v>
      </c>
      <c r="C1438" s="2">
        <v>45533.914146782408</v>
      </c>
      <c r="D1438" s="2">
        <v>45525.45685185185</v>
      </c>
      <c r="E1438" s="2">
        <v>45527.690494456016</v>
      </c>
      <c r="F1438" s="1" t="s">
        <v>3021</v>
      </c>
      <c r="G1438" s="1" t="s">
        <v>7259</v>
      </c>
      <c r="H1438">
        <v>2024</v>
      </c>
      <c r="I1438" s="1" t="s">
        <v>10348</v>
      </c>
      <c r="J1438" s="1" t="s">
        <v>10349</v>
      </c>
    </row>
    <row r="1439" spans="1:10" x14ac:dyDescent="0.3">
      <c r="A1439" s="1" t="s">
        <v>2878</v>
      </c>
      <c r="B1439" s="1" t="s">
        <v>8</v>
      </c>
      <c r="C1439" s="2">
        <v>45533.914170381948</v>
      </c>
      <c r="D1439" s="2">
        <v>45525.456805555557</v>
      </c>
      <c r="E1439" s="2">
        <v>45527.690493564813</v>
      </c>
      <c r="F1439" s="1" t="s">
        <v>3021</v>
      </c>
      <c r="G1439" s="1" t="s">
        <v>7262</v>
      </c>
      <c r="H1439">
        <v>2024</v>
      </c>
      <c r="I1439" s="1" t="s">
        <v>10350</v>
      </c>
      <c r="J1439" s="1" t="s">
        <v>10351</v>
      </c>
    </row>
    <row r="1440" spans="1:10" x14ac:dyDescent="0.3">
      <c r="A1440" s="1" t="s">
        <v>2880</v>
      </c>
      <c r="B1440" s="1" t="s">
        <v>8</v>
      </c>
      <c r="C1440" s="2">
        <v>45533.914202071763</v>
      </c>
      <c r="D1440" s="2">
        <v>45525.456909722219</v>
      </c>
      <c r="E1440" s="2">
        <v>45527.690494675924</v>
      </c>
      <c r="F1440" s="1" t="s">
        <v>3021</v>
      </c>
      <c r="G1440" s="1" t="s">
        <v>7265</v>
      </c>
      <c r="H1440">
        <v>2024</v>
      </c>
      <c r="I1440" s="1" t="s">
        <v>10352</v>
      </c>
      <c r="J1440" s="1" t="s">
        <v>10353</v>
      </c>
    </row>
    <row r="1441" spans="1:10" x14ac:dyDescent="0.3">
      <c r="A1441" s="1" t="s">
        <v>2882</v>
      </c>
      <c r="B1441" s="1" t="s">
        <v>8</v>
      </c>
      <c r="C1441" s="2">
        <v>45533.914242627317</v>
      </c>
      <c r="D1441" s="2">
        <v>45525.456944444442</v>
      </c>
      <c r="E1441" s="2">
        <v>45527.6904941088</v>
      </c>
      <c r="F1441" s="1" t="s">
        <v>3021</v>
      </c>
      <c r="G1441" s="1" t="s">
        <v>7268</v>
      </c>
      <c r="H1441">
        <v>2024</v>
      </c>
      <c r="I1441" s="1" t="s">
        <v>10354</v>
      </c>
      <c r="J1441" s="1" t="s">
        <v>10355</v>
      </c>
    </row>
    <row r="1442" spans="1:10" x14ac:dyDescent="0.3">
      <c r="A1442" s="1" t="s">
        <v>2884</v>
      </c>
      <c r="B1442" s="1" t="s">
        <v>8</v>
      </c>
      <c r="C1442" s="2">
        <v>45533.914266562497</v>
      </c>
      <c r="D1442" s="2">
        <v>45525.457002314812</v>
      </c>
      <c r="E1442" s="2">
        <v>45527.690494305556</v>
      </c>
      <c r="F1442" s="1" t="s">
        <v>3021</v>
      </c>
      <c r="G1442" s="1" t="s">
        <v>7271</v>
      </c>
      <c r="H1442">
        <v>2024</v>
      </c>
      <c r="I1442" s="1" t="s">
        <v>10356</v>
      </c>
      <c r="J1442" s="1" t="s">
        <v>10357</v>
      </c>
    </row>
    <row r="1443" spans="1:10" x14ac:dyDescent="0.3">
      <c r="A1443" s="1" t="s">
        <v>2886</v>
      </c>
      <c r="B1443" s="1" t="s">
        <v>8</v>
      </c>
      <c r="C1443" s="2">
        <v>45533.914295497685</v>
      </c>
      <c r="D1443" s="2">
        <v>45525.456712962965</v>
      </c>
      <c r="E1443" s="2">
        <v>45527.690494016206</v>
      </c>
      <c r="F1443" s="1" t="s">
        <v>3021</v>
      </c>
      <c r="G1443" s="1" t="s">
        <v>7273</v>
      </c>
      <c r="H1443">
        <v>2024</v>
      </c>
      <c r="I1443" s="1" t="s">
        <v>10358</v>
      </c>
      <c r="J1443" s="1" t="s">
        <v>10359</v>
      </c>
    </row>
    <row r="1444" spans="1:10" x14ac:dyDescent="0.3">
      <c r="A1444" s="1" t="s">
        <v>2888</v>
      </c>
      <c r="B1444" s="1" t="s">
        <v>8</v>
      </c>
      <c r="C1444" s="2">
        <v>45533.914324479163</v>
      </c>
      <c r="D1444" s="2">
        <v>45525.457048611112</v>
      </c>
      <c r="E1444" s="2">
        <v>45527.690494606482</v>
      </c>
      <c r="F1444" s="1" t="s">
        <v>3021</v>
      </c>
      <c r="G1444" s="1" t="s">
        <v>7276</v>
      </c>
      <c r="H1444">
        <v>2024</v>
      </c>
      <c r="I1444" s="1" t="s">
        <v>10360</v>
      </c>
      <c r="J1444" s="1" t="s">
        <v>10361</v>
      </c>
    </row>
    <row r="1445" spans="1:10" x14ac:dyDescent="0.3">
      <c r="A1445" s="1" t="s">
        <v>2890</v>
      </c>
      <c r="B1445" s="1" t="s">
        <v>8</v>
      </c>
      <c r="C1445" s="2">
        <v>45533.914357384259</v>
      </c>
      <c r="D1445" s="2">
        <v>45525.457094907404</v>
      </c>
      <c r="E1445" s="2">
        <v>45527.690494756942</v>
      </c>
      <c r="F1445" s="1" t="s">
        <v>3021</v>
      </c>
      <c r="G1445" s="1" t="s">
        <v>7279</v>
      </c>
      <c r="H1445">
        <v>2024</v>
      </c>
      <c r="I1445" s="1" t="s">
        <v>10362</v>
      </c>
      <c r="J1445" s="1" t="s">
        <v>10363</v>
      </c>
    </row>
    <row r="1446" spans="1:10" x14ac:dyDescent="0.3">
      <c r="A1446" s="1" t="s">
        <v>2892</v>
      </c>
      <c r="B1446" s="1" t="s">
        <v>8</v>
      </c>
      <c r="C1446" s="2">
        <v>45533.914378148147</v>
      </c>
      <c r="D1446" s="2">
        <v>45525.457141203704</v>
      </c>
      <c r="E1446" s="2">
        <v>45527.690495752315</v>
      </c>
      <c r="F1446" s="1" t="s">
        <v>3021</v>
      </c>
      <c r="G1446" s="1" t="s">
        <v>7282</v>
      </c>
      <c r="H1446">
        <v>2024</v>
      </c>
      <c r="I1446" s="1" t="s">
        <v>10364</v>
      </c>
      <c r="J1446" s="1" t="s">
        <v>10365</v>
      </c>
    </row>
    <row r="1447" spans="1:10" x14ac:dyDescent="0.3">
      <c r="A1447" s="1" t="s">
        <v>2894</v>
      </c>
      <c r="B1447" s="1" t="s">
        <v>8</v>
      </c>
      <c r="C1447" s="2">
        <v>45533.914536006945</v>
      </c>
      <c r="D1447" s="2">
        <v>45525.457187499997</v>
      </c>
      <c r="E1447" s="2">
        <v>45527.690495960647</v>
      </c>
      <c r="F1447" s="1" t="s">
        <v>3021</v>
      </c>
      <c r="G1447" s="1" t="s">
        <v>7284</v>
      </c>
      <c r="H1447">
        <v>2024</v>
      </c>
      <c r="I1447" s="1" t="s">
        <v>10366</v>
      </c>
      <c r="J1447" s="1" t="s">
        <v>10367</v>
      </c>
    </row>
    <row r="1448" spans="1:10" x14ac:dyDescent="0.3">
      <c r="A1448" s="1" t="s">
        <v>2896</v>
      </c>
      <c r="B1448" s="1" t="s">
        <v>8</v>
      </c>
      <c r="C1448" s="2">
        <v>45533.91453603009</v>
      </c>
      <c r="D1448" s="2">
        <v>45525.457233796296</v>
      </c>
      <c r="E1448" s="2">
        <v>45527.690495300929</v>
      </c>
      <c r="F1448" s="1" t="s">
        <v>3021</v>
      </c>
      <c r="G1448" s="1" t="s">
        <v>7287</v>
      </c>
      <c r="H1448">
        <v>2024</v>
      </c>
      <c r="I1448" s="1" t="s">
        <v>10368</v>
      </c>
      <c r="J1448" s="1" t="s">
        <v>10369</v>
      </c>
    </row>
    <row r="1449" spans="1:10" x14ac:dyDescent="0.3">
      <c r="A1449" s="1" t="s">
        <v>2898</v>
      </c>
      <c r="B1449" s="1" t="s">
        <v>8</v>
      </c>
      <c r="C1449" s="2">
        <v>45533.91455883102</v>
      </c>
      <c r="D1449" s="2">
        <v>45525.457280092596</v>
      </c>
      <c r="E1449" s="2">
        <v>45527.690495486109</v>
      </c>
      <c r="F1449" s="1" t="s">
        <v>3021</v>
      </c>
      <c r="G1449" s="1" t="s">
        <v>7290</v>
      </c>
      <c r="H1449">
        <v>2023</v>
      </c>
      <c r="I1449" s="1" t="s">
        <v>10370</v>
      </c>
      <c r="J1449" s="1" t="s">
        <v>10371</v>
      </c>
    </row>
    <row r="1450" spans="1:10" x14ac:dyDescent="0.3">
      <c r="A1450" s="1" t="s">
        <v>2900</v>
      </c>
      <c r="B1450" s="1" t="s">
        <v>8</v>
      </c>
      <c r="C1450" s="2">
        <v>45533.914572685186</v>
      </c>
      <c r="D1450" s="2">
        <v>45525.457326388889</v>
      </c>
      <c r="E1450" s="2">
        <v>45527.690496504627</v>
      </c>
      <c r="F1450" s="1" t="s">
        <v>3021</v>
      </c>
      <c r="G1450" s="1" t="s">
        <v>7293</v>
      </c>
      <c r="H1450">
        <v>2024</v>
      </c>
      <c r="I1450" s="1" t="s">
        <v>10372</v>
      </c>
      <c r="J1450" s="1" t="s">
        <v>10373</v>
      </c>
    </row>
    <row r="1451" spans="1:10" x14ac:dyDescent="0.3">
      <c r="A1451" s="1" t="s">
        <v>2902</v>
      </c>
      <c r="B1451" s="1" t="s">
        <v>8</v>
      </c>
      <c r="C1451" s="2">
        <v>45533.914600300923</v>
      </c>
      <c r="D1451" s="2">
        <v>45525.457372685189</v>
      </c>
      <c r="E1451" s="2">
        <v>45527.690495879629</v>
      </c>
      <c r="F1451" s="1" t="s">
        <v>3021</v>
      </c>
      <c r="G1451" s="1" t="s">
        <v>7296</v>
      </c>
      <c r="H1451">
        <v>2024</v>
      </c>
      <c r="I1451" s="1" t="s">
        <v>10374</v>
      </c>
      <c r="J1451" s="1" t="s">
        <v>10375</v>
      </c>
    </row>
    <row r="1452" spans="1:10" x14ac:dyDescent="0.3">
      <c r="A1452" s="1" t="s">
        <v>2904</v>
      </c>
      <c r="B1452" s="1" t="s">
        <v>8</v>
      </c>
      <c r="C1452" s="2">
        <v>45533.914634895831</v>
      </c>
      <c r="D1452" s="2">
        <v>45525.45758101852</v>
      </c>
      <c r="E1452" s="2">
        <v>45527.690497430558</v>
      </c>
      <c r="F1452" s="1" t="s">
        <v>3021</v>
      </c>
      <c r="G1452" s="1" t="s">
        <v>7299</v>
      </c>
      <c r="H1452">
        <v>2024</v>
      </c>
      <c r="I1452" s="1" t="s">
        <v>10376</v>
      </c>
      <c r="J1452" s="1" t="s">
        <v>10377</v>
      </c>
    </row>
    <row r="1453" spans="1:10" x14ac:dyDescent="0.3">
      <c r="A1453" s="1" t="s">
        <v>2906</v>
      </c>
      <c r="B1453" s="1" t="s">
        <v>8</v>
      </c>
      <c r="C1453" s="2">
        <v>45533.914652557869</v>
      </c>
      <c r="D1453" s="2">
        <v>45525.457615740743</v>
      </c>
      <c r="E1453" s="2">
        <v>45527.690496782408</v>
      </c>
      <c r="F1453" s="1" t="s">
        <v>3021</v>
      </c>
      <c r="G1453" s="1" t="s">
        <v>7302</v>
      </c>
      <c r="H1453">
        <v>2024</v>
      </c>
      <c r="I1453" s="1" t="s">
        <v>10378</v>
      </c>
      <c r="J1453" s="1" t="s">
        <v>10379</v>
      </c>
    </row>
    <row r="1454" spans="1:10" x14ac:dyDescent="0.3">
      <c r="A1454" s="1" t="s">
        <v>2908</v>
      </c>
      <c r="B1454" s="1" t="s">
        <v>8</v>
      </c>
      <c r="C1454" s="2">
        <v>45533.914692222221</v>
      </c>
      <c r="D1454" s="2">
        <v>45525.457662037035</v>
      </c>
      <c r="E1454" s="2">
        <v>45527.690496944444</v>
      </c>
      <c r="F1454" s="1" t="s">
        <v>3021</v>
      </c>
      <c r="G1454" s="1" t="s">
        <v>7305</v>
      </c>
      <c r="H1454">
        <v>2024</v>
      </c>
      <c r="I1454" s="1" t="s">
        <v>10380</v>
      </c>
      <c r="J1454" s="1" t="s">
        <v>10381</v>
      </c>
    </row>
    <row r="1455" spans="1:10" x14ac:dyDescent="0.3">
      <c r="A1455" s="1" t="s">
        <v>2910</v>
      </c>
      <c r="B1455" s="1" t="s">
        <v>8</v>
      </c>
      <c r="C1455" s="2">
        <v>45533.914868425927</v>
      </c>
      <c r="D1455" s="2">
        <v>45525.457719907405</v>
      </c>
      <c r="E1455" s="2">
        <v>45527.690497939817</v>
      </c>
      <c r="F1455" s="1" t="s">
        <v>3021</v>
      </c>
      <c r="G1455" s="1" t="s">
        <v>7308</v>
      </c>
      <c r="H1455">
        <v>2024</v>
      </c>
      <c r="I1455" s="1" t="s">
        <v>10382</v>
      </c>
      <c r="J1455" s="1" t="s">
        <v>10383</v>
      </c>
    </row>
    <row r="1456" spans="1:10" x14ac:dyDescent="0.3">
      <c r="A1456" s="1" t="s">
        <v>2912</v>
      </c>
      <c r="B1456" s="1" t="s">
        <v>8</v>
      </c>
      <c r="C1456" s="2">
        <v>45533.914868460648</v>
      </c>
      <c r="D1456" s="2">
        <v>45525.457430555558</v>
      </c>
      <c r="E1456" s="2">
        <v>45527.69049616898</v>
      </c>
      <c r="F1456" s="1" t="s">
        <v>3021</v>
      </c>
      <c r="G1456" s="1" t="s">
        <v>7311</v>
      </c>
      <c r="H1456">
        <v>2024</v>
      </c>
      <c r="I1456" s="1" t="s">
        <v>10384</v>
      </c>
      <c r="J1456" s="1" t="s">
        <v>10385</v>
      </c>
    </row>
    <row r="1457" spans="1:10" x14ac:dyDescent="0.3">
      <c r="A1457" s="1" t="s">
        <v>2914</v>
      </c>
      <c r="B1457" s="1" t="s">
        <v>8</v>
      </c>
      <c r="C1457" s="2">
        <v>45533.914888402775</v>
      </c>
      <c r="D1457" s="2">
        <v>45525.457476851851</v>
      </c>
      <c r="E1457" s="2">
        <v>45527.690496354167</v>
      </c>
      <c r="F1457" s="1" t="s">
        <v>3021</v>
      </c>
      <c r="G1457" s="1" t="s">
        <v>7314</v>
      </c>
      <c r="H1457">
        <v>2024</v>
      </c>
      <c r="I1457" s="1" t="s">
        <v>10386</v>
      </c>
      <c r="J1457" s="1" t="s">
        <v>10387</v>
      </c>
    </row>
    <row r="1458" spans="1:10" x14ac:dyDescent="0.3">
      <c r="A1458" s="1" t="s">
        <v>2916</v>
      </c>
      <c r="B1458" s="1" t="s">
        <v>8</v>
      </c>
      <c r="C1458" s="2">
        <v>45533.914924895835</v>
      </c>
      <c r="D1458" s="2">
        <v>45525.45752314815</v>
      </c>
      <c r="E1458" s="2">
        <v>45527.69049710648</v>
      </c>
      <c r="F1458" s="1" t="s">
        <v>3021</v>
      </c>
      <c r="G1458" s="1" t="s">
        <v>7317</v>
      </c>
      <c r="H1458">
        <v>2024</v>
      </c>
      <c r="I1458" s="1" t="s">
        <v>10388</v>
      </c>
      <c r="J1458" s="1" t="s">
        <v>10389</v>
      </c>
    </row>
    <row r="1459" spans="1:10" x14ac:dyDescent="0.3">
      <c r="A1459" s="1" t="s">
        <v>2918</v>
      </c>
      <c r="B1459" s="1" t="s">
        <v>8</v>
      </c>
      <c r="C1459" s="2">
        <v>45533.914943009258</v>
      </c>
      <c r="D1459" s="2">
        <v>45525.457766203705</v>
      </c>
      <c r="E1459" s="2">
        <v>45527.690497280091</v>
      </c>
      <c r="F1459" s="1" t="s">
        <v>3021</v>
      </c>
      <c r="G1459" s="1" t="s">
        <v>7320</v>
      </c>
      <c r="H1459">
        <v>2024</v>
      </c>
      <c r="I1459" s="1" t="s">
        <v>10390</v>
      </c>
      <c r="J1459" s="1" t="s">
        <v>10391</v>
      </c>
    </row>
    <row r="1460" spans="1:10" x14ac:dyDescent="0.3">
      <c r="A1460" s="1" t="s">
        <v>2920</v>
      </c>
      <c r="B1460" s="1" t="s">
        <v>8</v>
      </c>
      <c r="C1460" s="2">
        <v>45533.914963935182</v>
      </c>
      <c r="D1460" s="2">
        <v>45525.457812499997</v>
      </c>
      <c r="E1460" s="2">
        <v>45527.690498194446</v>
      </c>
      <c r="F1460" s="1" t="s">
        <v>3021</v>
      </c>
      <c r="G1460" s="1" t="s">
        <v>7323</v>
      </c>
      <c r="H1460">
        <v>2024</v>
      </c>
      <c r="I1460" s="1" t="s">
        <v>10392</v>
      </c>
      <c r="J1460" s="1" t="s">
        <v>10393</v>
      </c>
    </row>
    <row r="1461" spans="1:10" x14ac:dyDescent="0.3">
      <c r="A1461" s="1" t="s">
        <v>2922</v>
      </c>
      <c r="B1461" s="1" t="s">
        <v>8</v>
      </c>
      <c r="C1461" s="2">
        <v>45533.914997083331</v>
      </c>
      <c r="D1461" s="2">
        <v>45525.457858796297</v>
      </c>
      <c r="E1461" s="2">
        <v>45527.69049760417</v>
      </c>
      <c r="F1461" s="1" t="s">
        <v>3021</v>
      </c>
      <c r="G1461" s="1" t="s">
        <v>7326</v>
      </c>
      <c r="H1461">
        <v>2024</v>
      </c>
      <c r="I1461" s="1" t="s">
        <v>10394</v>
      </c>
      <c r="J1461" s="1" t="s">
        <v>10395</v>
      </c>
    </row>
    <row r="1462" spans="1:10" x14ac:dyDescent="0.3">
      <c r="A1462" s="1" t="s">
        <v>2924</v>
      </c>
      <c r="B1462" s="1" t="s">
        <v>8</v>
      </c>
      <c r="C1462" s="2">
        <v>45533.915009953707</v>
      </c>
      <c r="D1462" s="2">
        <v>45525.457905092589</v>
      </c>
      <c r="E1462" s="2">
        <v>45527.690497812502</v>
      </c>
      <c r="F1462" s="1" t="s">
        <v>3021</v>
      </c>
      <c r="G1462" s="1" t="s">
        <v>7328</v>
      </c>
      <c r="H1462">
        <v>2024</v>
      </c>
      <c r="I1462" s="1" t="s">
        <v>10396</v>
      </c>
      <c r="J1462" s="1" t="s">
        <v>10397</v>
      </c>
    </row>
    <row r="1463" spans="1:10" x14ac:dyDescent="0.3">
      <c r="A1463" s="1" t="s">
        <v>2926</v>
      </c>
      <c r="B1463" s="1" t="s">
        <v>8</v>
      </c>
      <c r="C1463" s="2">
        <v>45533.915029016207</v>
      </c>
      <c r="D1463" s="2">
        <v>45525.457951388889</v>
      </c>
      <c r="E1463" s="2">
        <v>45527.690498055556</v>
      </c>
      <c r="F1463" s="1" t="s">
        <v>3021</v>
      </c>
      <c r="G1463" s="1" t="s">
        <v>7331</v>
      </c>
      <c r="H1463">
        <v>2024</v>
      </c>
      <c r="I1463" s="1" t="s">
        <v>10398</v>
      </c>
      <c r="J1463" s="1" t="s">
        <v>10399</v>
      </c>
    </row>
    <row r="1464" spans="1:10" x14ac:dyDescent="0.3">
      <c r="A1464" s="1" t="s">
        <v>2928</v>
      </c>
      <c r="B1464" s="1" t="s">
        <v>8</v>
      </c>
      <c r="C1464" s="2">
        <v>45533.915065555557</v>
      </c>
      <c r="D1464" s="2">
        <v>45525.458009259259</v>
      </c>
      <c r="E1464" s="2">
        <v>45527.690498981479</v>
      </c>
      <c r="F1464" s="1" t="s">
        <v>3021</v>
      </c>
      <c r="G1464" s="1" t="s">
        <v>7334</v>
      </c>
      <c r="H1464">
        <v>2024</v>
      </c>
      <c r="I1464" s="1" t="s">
        <v>10400</v>
      </c>
      <c r="J1464" s="1" t="s">
        <v>10401</v>
      </c>
    </row>
    <row r="1465" spans="1:10" x14ac:dyDescent="0.3">
      <c r="A1465" s="1" t="s">
        <v>2930</v>
      </c>
      <c r="B1465" s="1" t="s">
        <v>8</v>
      </c>
      <c r="C1465" s="2">
        <v>45533.915090300929</v>
      </c>
      <c r="D1465" s="2">
        <v>45525.458055555559</v>
      </c>
      <c r="E1465" s="2">
        <v>45527.6904984375</v>
      </c>
      <c r="F1465" s="1" t="s">
        <v>3021</v>
      </c>
      <c r="G1465" s="1" t="s">
        <v>7337</v>
      </c>
      <c r="H1465">
        <v>2024</v>
      </c>
      <c r="I1465" s="1" t="s">
        <v>10402</v>
      </c>
      <c r="J1465" s="1" t="s">
        <v>10403</v>
      </c>
    </row>
    <row r="1466" spans="1:10" x14ac:dyDescent="0.3">
      <c r="A1466" s="1" t="s">
        <v>2932</v>
      </c>
      <c r="B1466" s="1" t="s">
        <v>8</v>
      </c>
      <c r="C1466" s="2">
        <v>45533.915096006946</v>
      </c>
      <c r="D1466" s="2">
        <v>45525.458171296297</v>
      </c>
      <c r="E1466" s="2">
        <v>45527.690499606484</v>
      </c>
      <c r="F1466" s="1" t="s">
        <v>3021</v>
      </c>
      <c r="G1466" s="1" t="s">
        <v>7340</v>
      </c>
      <c r="H1466">
        <v>2024</v>
      </c>
      <c r="I1466" s="1" t="s">
        <v>10404</v>
      </c>
      <c r="J1466" s="1" t="s">
        <v>10405</v>
      </c>
    </row>
    <row r="1467" spans="1:10" x14ac:dyDescent="0.3">
      <c r="A1467" s="1" t="s">
        <v>2934</v>
      </c>
      <c r="B1467" s="1" t="s">
        <v>8</v>
      </c>
      <c r="C1467" s="2">
        <v>45533.915134560186</v>
      </c>
      <c r="D1467" s="2">
        <v>45525.45826388889</v>
      </c>
      <c r="E1467" s="2">
        <v>45527.690500069446</v>
      </c>
      <c r="F1467" s="1" t="s">
        <v>3021</v>
      </c>
      <c r="G1467" s="1" t="s">
        <v>7343</v>
      </c>
      <c r="H1467">
        <v>2024</v>
      </c>
      <c r="I1467" s="1" t="s">
        <v>10406</v>
      </c>
      <c r="J1467" s="1" t="s">
        <v>10407</v>
      </c>
    </row>
    <row r="1468" spans="1:10" x14ac:dyDescent="0.3">
      <c r="A1468" s="1" t="s">
        <v>2936</v>
      </c>
      <c r="B1468" s="1" t="s">
        <v>8</v>
      </c>
      <c r="C1468" s="2">
        <v>45533.915171053239</v>
      </c>
      <c r="D1468" s="2">
        <v>45525.45821759259</v>
      </c>
      <c r="E1468" s="2">
        <v>45527.690498888885</v>
      </c>
      <c r="F1468" s="1" t="s">
        <v>3021</v>
      </c>
      <c r="G1468" s="1" t="s">
        <v>7346</v>
      </c>
      <c r="H1468">
        <v>2024</v>
      </c>
      <c r="I1468" s="1" t="s">
        <v>10408</v>
      </c>
      <c r="J1468" s="1" t="s">
        <v>10409</v>
      </c>
    </row>
    <row r="1469" spans="1:10" x14ac:dyDescent="0.3">
      <c r="A1469" s="1" t="s">
        <v>2938</v>
      </c>
      <c r="B1469" s="1" t="s">
        <v>8</v>
      </c>
      <c r="C1469" s="2">
        <v>45533.915190219908</v>
      </c>
      <c r="D1469" s="2">
        <v>45525.458101851851</v>
      </c>
      <c r="E1469" s="2">
        <v>45527.690498587966</v>
      </c>
      <c r="F1469" s="1" t="s">
        <v>3021</v>
      </c>
      <c r="G1469" s="1" t="s">
        <v>7349</v>
      </c>
      <c r="H1469">
        <v>2024</v>
      </c>
      <c r="I1469" s="1" t="s">
        <v>10410</v>
      </c>
      <c r="J1469" s="1" t="s">
        <v>10411</v>
      </c>
    </row>
    <row r="1470" spans="1:10" x14ac:dyDescent="0.3">
      <c r="A1470" s="1" t="s">
        <v>2940</v>
      </c>
      <c r="B1470" s="1" t="s">
        <v>8</v>
      </c>
      <c r="C1470" s="2">
        <v>45533.915220266201</v>
      </c>
      <c r="D1470" s="2">
        <v>45525.458356481482</v>
      </c>
      <c r="E1470" s="2">
        <v>45527.690499432872</v>
      </c>
      <c r="F1470" s="1" t="s">
        <v>3021</v>
      </c>
      <c r="G1470" s="1" t="s">
        <v>7352</v>
      </c>
      <c r="H1470">
        <v>2024</v>
      </c>
      <c r="I1470" s="1" t="s">
        <v>10412</v>
      </c>
      <c r="J1470" s="1" t="s">
        <v>10413</v>
      </c>
    </row>
    <row r="1471" spans="1:10" x14ac:dyDescent="0.3">
      <c r="A1471" s="1" t="s">
        <v>2942</v>
      </c>
      <c r="B1471" s="1" t="s">
        <v>8</v>
      </c>
      <c r="C1471" s="2">
        <v>45533.915243877316</v>
      </c>
      <c r="D1471" s="2">
        <v>45525.458310185182</v>
      </c>
      <c r="E1471" s="2">
        <v>45527.690499270837</v>
      </c>
      <c r="F1471" s="1" t="s">
        <v>3021</v>
      </c>
      <c r="G1471" s="1" t="s">
        <v>7355</v>
      </c>
      <c r="H1471">
        <v>2024</v>
      </c>
      <c r="I1471" s="1" t="s">
        <v>10414</v>
      </c>
      <c r="J1471" s="1" t="s">
        <v>10415</v>
      </c>
    </row>
    <row r="1472" spans="1:10" x14ac:dyDescent="0.3">
      <c r="A1472" s="1" t="s">
        <v>2944</v>
      </c>
      <c r="B1472" s="1" t="s">
        <v>8</v>
      </c>
      <c r="C1472" s="2">
        <v>45533.915263263887</v>
      </c>
      <c r="D1472" s="2">
        <v>45525.458414351851</v>
      </c>
      <c r="E1472" s="2">
        <v>45527.690501180557</v>
      </c>
      <c r="F1472" s="1" t="s">
        <v>3021</v>
      </c>
      <c r="G1472" s="1" t="s">
        <v>7358</v>
      </c>
      <c r="H1472">
        <v>2023</v>
      </c>
      <c r="I1472" s="1" t="s">
        <v>10416</v>
      </c>
      <c r="J1472" s="1" t="s">
        <v>10417</v>
      </c>
    </row>
    <row r="1473" spans="1:10" x14ac:dyDescent="0.3">
      <c r="A1473" s="1" t="s">
        <v>2946</v>
      </c>
      <c r="B1473" s="1" t="s">
        <v>8</v>
      </c>
      <c r="C1473" s="2">
        <v>45533.915287523145</v>
      </c>
      <c r="D1473" s="2">
        <v>45525.458483796298</v>
      </c>
      <c r="E1473" s="2">
        <v>45527.690500428238</v>
      </c>
      <c r="F1473" s="1" t="s">
        <v>3021</v>
      </c>
      <c r="G1473" s="1" t="s">
        <v>7361</v>
      </c>
      <c r="H1473">
        <v>2024</v>
      </c>
      <c r="I1473" s="1" t="s">
        <v>10418</v>
      </c>
      <c r="J1473" s="1" t="s">
        <v>10419</v>
      </c>
    </row>
    <row r="1474" spans="1:10" x14ac:dyDescent="0.3">
      <c r="A1474" s="1" t="s">
        <v>2948</v>
      </c>
      <c r="B1474" s="1" t="s">
        <v>8</v>
      </c>
      <c r="C1474" s="2">
        <v>45533.915307418982</v>
      </c>
      <c r="D1474" s="2">
        <v>45525.45853009259</v>
      </c>
      <c r="E1474" s="2">
        <v>45527.690500671299</v>
      </c>
      <c r="F1474" s="1" t="s">
        <v>3021</v>
      </c>
      <c r="G1474" s="1" t="s">
        <v>7364</v>
      </c>
      <c r="H1474">
        <v>2024</v>
      </c>
      <c r="I1474" s="1" t="s">
        <v>10420</v>
      </c>
      <c r="J1474" s="1" t="s">
        <v>10421</v>
      </c>
    </row>
    <row r="1475" spans="1:10" x14ac:dyDescent="0.3">
      <c r="A1475" s="1" t="s">
        <v>2950</v>
      </c>
      <c r="B1475" s="1" t="s">
        <v>8</v>
      </c>
      <c r="C1475" s="2">
        <v>45533.915332013887</v>
      </c>
      <c r="D1475" s="2">
        <v>45525.45857638889</v>
      </c>
      <c r="E1475" s="2">
        <v>45527.690500879631</v>
      </c>
      <c r="F1475" s="1" t="s">
        <v>3021</v>
      </c>
      <c r="G1475" s="1" t="s">
        <v>7367</v>
      </c>
      <c r="H1475">
        <v>2024</v>
      </c>
      <c r="I1475" s="1" t="s">
        <v>10422</v>
      </c>
      <c r="J1475" s="1" t="s">
        <v>10423</v>
      </c>
    </row>
    <row r="1476" spans="1:10" x14ac:dyDescent="0.3">
      <c r="A1476" s="1" t="s">
        <v>2952</v>
      </c>
      <c r="B1476" s="1" t="s">
        <v>8</v>
      </c>
      <c r="C1476" s="2">
        <v>45533.915349108793</v>
      </c>
      <c r="D1476" s="2">
        <v>45525.458622685182</v>
      </c>
      <c r="E1476" s="2">
        <v>45527.690501087964</v>
      </c>
      <c r="F1476" s="1" t="s">
        <v>3021</v>
      </c>
      <c r="G1476" s="1" t="s">
        <v>7370</v>
      </c>
      <c r="H1476">
        <v>2024</v>
      </c>
      <c r="I1476" s="1" t="s">
        <v>10424</v>
      </c>
      <c r="J1476" s="1" t="s">
        <v>10425</v>
      </c>
    </row>
    <row r="1477" spans="1:10" x14ac:dyDescent="0.3">
      <c r="A1477" s="1" t="s">
        <v>2954</v>
      </c>
      <c r="B1477" s="1" t="s">
        <v>8</v>
      </c>
      <c r="C1477" s="2">
        <v>45533.915383553242</v>
      </c>
      <c r="D1477" s="2">
        <v>45525.458680555559</v>
      </c>
      <c r="E1477" s="2">
        <v>45527.69050138889</v>
      </c>
      <c r="F1477" s="1" t="s">
        <v>3021</v>
      </c>
      <c r="G1477" s="1" t="s">
        <v>7373</v>
      </c>
      <c r="H1477">
        <v>2024</v>
      </c>
      <c r="I1477" s="1" t="s">
        <v>10426</v>
      </c>
      <c r="J1477" s="1" t="s">
        <v>10427</v>
      </c>
    </row>
    <row r="1478" spans="1:10" x14ac:dyDescent="0.3">
      <c r="A1478" s="1" t="s">
        <v>2956</v>
      </c>
      <c r="B1478" s="1" t="s">
        <v>8</v>
      </c>
      <c r="C1478" s="2">
        <v>45533.915391238428</v>
      </c>
      <c r="D1478" s="2">
        <v>45525.459143518521</v>
      </c>
      <c r="E1478" s="2">
        <v>45527.690501608799</v>
      </c>
      <c r="F1478" s="1" t="s">
        <v>3021</v>
      </c>
      <c r="G1478" s="1" t="s">
        <v>7376</v>
      </c>
      <c r="H1478">
        <v>2024</v>
      </c>
      <c r="I1478" s="1" t="s">
        <v>10428</v>
      </c>
      <c r="J1478" s="1" t="s">
        <v>10429</v>
      </c>
    </row>
    <row r="1479" spans="1:10" x14ac:dyDescent="0.3">
      <c r="A1479" s="1" t="s">
        <v>2958</v>
      </c>
      <c r="B1479" s="1" t="s">
        <v>8</v>
      </c>
      <c r="C1479" s="2">
        <v>45533.915399722224</v>
      </c>
      <c r="D1479" s="2">
        <v>45525.459236111114</v>
      </c>
      <c r="E1479" s="2">
        <v>45527.69050203704</v>
      </c>
      <c r="F1479" s="1" t="s">
        <v>3021</v>
      </c>
      <c r="G1479" s="1" t="s">
        <v>7379</v>
      </c>
      <c r="H1479">
        <v>2024</v>
      </c>
      <c r="I1479" s="1" t="s">
        <v>10430</v>
      </c>
      <c r="J1479" s="1" t="s">
        <v>10431</v>
      </c>
    </row>
    <row r="1480" spans="1:10" x14ac:dyDescent="0.3">
      <c r="A1480" s="1" t="s">
        <v>2960</v>
      </c>
      <c r="B1480" s="1" t="s">
        <v>8</v>
      </c>
      <c r="C1480" s="2">
        <v>45533.915427256943</v>
      </c>
      <c r="D1480" s="2">
        <v>45525.459189814814</v>
      </c>
      <c r="E1480" s="2">
        <v>45527.690501712961</v>
      </c>
      <c r="F1480" s="1" t="s">
        <v>3021</v>
      </c>
      <c r="G1480" s="1" t="s">
        <v>7382</v>
      </c>
      <c r="H1480">
        <v>2024</v>
      </c>
      <c r="I1480" s="1" t="s">
        <v>10432</v>
      </c>
      <c r="J1480" s="1" t="s">
        <v>10433</v>
      </c>
    </row>
    <row r="1481" spans="1:10" x14ac:dyDescent="0.3">
      <c r="A1481" s="1" t="s">
        <v>2962</v>
      </c>
      <c r="B1481" s="1" t="s">
        <v>8</v>
      </c>
      <c r="C1481" s="2">
        <v>45533.915444085651</v>
      </c>
      <c r="D1481" s="2">
        <v>45525.459282407406</v>
      </c>
      <c r="E1481" s="2">
        <v>45527.690502245372</v>
      </c>
      <c r="F1481" s="1" t="s">
        <v>3021</v>
      </c>
      <c r="G1481" s="1" t="s">
        <v>7385</v>
      </c>
      <c r="H1481">
        <v>2024</v>
      </c>
      <c r="I1481" s="1" t="s">
        <v>10434</v>
      </c>
      <c r="J1481" s="1" t="s">
        <v>10435</v>
      </c>
    </row>
    <row r="1482" spans="1:10" x14ac:dyDescent="0.3">
      <c r="A1482" s="1" t="s">
        <v>2964</v>
      </c>
      <c r="B1482" s="1" t="s">
        <v>8</v>
      </c>
      <c r="C1482" s="2">
        <v>45533.915482071759</v>
      </c>
      <c r="D1482" s="2">
        <v>45525.459328703706</v>
      </c>
      <c r="E1482" s="2">
        <v>45527.69050261574</v>
      </c>
      <c r="F1482" s="1" t="s">
        <v>3021</v>
      </c>
      <c r="G1482" s="1" t="s">
        <v>7388</v>
      </c>
      <c r="H1482">
        <v>2024</v>
      </c>
      <c r="I1482" s="1" t="s">
        <v>10436</v>
      </c>
      <c r="J1482" s="1" t="s">
        <v>10437</v>
      </c>
    </row>
    <row r="1483" spans="1:10" x14ac:dyDescent="0.3">
      <c r="A1483" s="1" t="s">
        <v>2966</v>
      </c>
      <c r="B1483" s="1" t="s">
        <v>8</v>
      </c>
      <c r="C1483" s="2">
        <v>45533.915504618053</v>
      </c>
      <c r="D1483" s="2">
        <v>45525.459479166668</v>
      </c>
      <c r="E1483" s="2">
        <v>45527.690503124999</v>
      </c>
      <c r="F1483" s="1" t="s">
        <v>3021</v>
      </c>
      <c r="G1483" s="1" t="s">
        <v>7391</v>
      </c>
      <c r="H1483">
        <v>2024</v>
      </c>
      <c r="I1483" s="1" t="s">
        <v>10438</v>
      </c>
      <c r="J1483" s="1" t="s">
        <v>10439</v>
      </c>
    </row>
    <row r="1484" spans="1:10" x14ac:dyDescent="0.3">
      <c r="A1484" s="1" t="s">
        <v>2968</v>
      </c>
      <c r="B1484" s="1" t="s">
        <v>8</v>
      </c>
      <c r="C1484" s="2">
        <v>45533.91552800926</v>
      </c>
      <c r="D1484" s="2">
        <v>45525.459386574075</v>
      </c>
      <c r="E1484" s="2">
        <v>45527.690502789352</v>
      </c>
      <c r="F1484" s="1" t="s">
        <v>3021</v>
      </c>
      <c r="G1484" s="1" t="s">
        <v>7394</v>
      </c>
      <c r="H1484">
        <v>2024</v>
      </c>
      <c r="I1484" s="1" t="s">
        <v>10440</v>
      </c>
      <c r="J1484" s="1" t="s">
        <v>10441</v>
      </c>
    </row>
    <row r="1485" spans="1:10" x14ac:dyDescent="0.3">
      <c r="A1485" s="1" t="s">
        <v>2970</v>
      </c>
      <c r="B1485" s="1" t="s">
        <v>8</v>
      </c>
      <c r="C1485" s="2">
        <v>45533.91555341435</v>
      </c>
      <c r="D1485" s="2">
        <v>45525.459432870368</v>
      </c>
      <c r="E1485" s="2">
        <v>45527.690502951387</v>
      </c>
      <c r="F1485" s="1" t="s">
        <v>3021</v>
      </c>
      <c r="G1485" s="1" t="s">
        <v>7397</v>
      </c>
      <c r="H1485">
        <v>2024</v>
      </c>
      <c r="I1485" s="1" t="s">
        <v>10442</v>
      </c>
      <c r="J1485" s="1" t="s">
        <v>10443</v>
      </c>
    </row>
    <row r="1486" spans="1:10" x14ac:dyDescent="0.3">
      <c r="A1486" s="1" t="s">
        <v>2972</v>
      </c>
      <c r="B1486" s="1" t="s">
        <v>8</v>
      </c>
      <c r="C1486" s="2">
        <v>45533.915620879627</v>
      </c>
      <c r="D1486" s="2">
        <v>45525.45952546296</v>
      </c>
      <c r="E1486" s="2">
        <v>45527.690503287035</v>
      </c>
      <c r="F1486" s="1" t="s">
        <v>3021</v>
      </c>
      <c r="G1486" s="1" t="s">
        <v>7400</v>
      </c>
      <c r="H1486">
        <v>2024</v>
      </c>
      <c r="I1486" s="1" t="s">
        <v>10444</v>
      </c>
      <c r="J1486" s="1" t="s">
        <v>10445</v>
      </c>
    </row>
    <row r="1487" spans="1:10" x14ac:dyDescent="0.3">
      <c r="A1487" s="1" t="s">
        <v>2974</v>
      </c>
      <c r="B1487" s="1" t="s">
        <v>8</v>
      </c>
      <c r="C1487" s="2">
        <v>45533.915620902779</v>
      </c>
      <c r="D1487" s="2">
        <v>45525.45957175926</v>
      </c>
      <c r="E1487" s="2">
        <v>45527.690504108796</v>
      </c>
      <c r="F1487" s="1" t="s">
        <v>3021</v>
      </c>
      <c r="G1487" s="1" t="s">
        <v>7403</v>
      </c>
      <c r="H1487">
        <v>2024</v>
      </c>
      <c r="I1487" s="1" t="s">
        <v>10446</v>
      </c>
      <c r="J1487" s="1" t="s">
        <v>10447</v>
      </c>
    </row>
    <row r="1488" spans="1:10" x14ac:dyDescent="0.3">
      <c r="A1488" s="1" t="s">
        <v>2976</v>
      </c>
      <c r="B1488" s="1" t="s">
        <v>8</v>
      </c>
      <c r="C1488" s="2">
        <v>45533.915655763885</v>
      </c>
      <c r="D1488" s="2">
        <v>45525.459618055553</v>
      </c>
      <c r="E1488" s="2">
        <v>45527.690503611113</v>
      </c>
      <c r="F1488" s="1" t="s">
        <v>3021</v>
      </c>
      <c r="G1488" s="1" t="s">
        <v>7406</v>
      </c>
      <c r="H1488">
        <v>2024</v>
      </c>
      <c r="I1488" s="1" t="s">
        <v>10448</v>
      </c>
      <c r="J1488" s="1" t="s">
        <v>10449</v>
      </c>
    </row>
    <row r="1489" spans="1:10" x14ac:dyDescent="0.3">
      <c r="A1489" s="1" t="s">
        <v>2978</v>
      </c>
      <c r="B1489" s="1" t="s">
        <v>8</v>
      </c>
      <c r="C1489" s="2">
        <v>45533.915689895832</v>
      </c>
      <c r="D1489" s="2">
        <v>45525.459675925929</v>
      </c>
      <c r="E1489" s="2">
        <v>45527.690503819445</v>
      </c>
      <c r="F1489" s="1" t="s">
        <v>3021</v>
      </c>
      <c r="G1489" s="1" t="s">
        <v>7409</v>
      </c>
      <c r="H1489">
        <v>2024</v>
      </c>
      <c r="I1489" s="1" t="s">
        <v>10450</v>
      </c>
      <c r="J1489" s="1" t="s">
        <v>10451</v>
      </c>
    </row>
    <row r="1490" spans="1:10" x14ac:dyDescent="0.3">
      <c r="A1490" s="1" t="s">
        <v>2980</v>
      </c>
      <c r="B1490" s="1" t="s">
        <v>8</v>
      </c>
      <c r="C1490" s="2">
        <v>45533.915715590279</v>
      </c>
      <c r="D1490" s="2">
        <v>45525.459780092591</v>
      </c>
      <c r="E1490" s="2">
        <v>45527.690504282407</v>
      </c>
      <c r="F1490" s="1" t="s">
        <v>3021</v>
      </c>
      <c r="G1490" s="1" t="s">
        <v>7412</v>
      </c>
      <c r="H1490">
        <v>2024</v>
      </c>
      <c r="I1490" s="1" t="s">
        <v>10452</v>
      </c>
      <c r="J1490" s="1" t="s">
        <v>10453</v>
      </c>
    </row>
    <row r="1491" spans="1:10" x14ac:dyDescent="0.3">
      <c r="A1491" s="1" t="s">
        <v>2982</v>
      </c>
      <c r="B1491" s="1" t="s">
        <v>8</v>
      </c>
      <c r="C1491" s="2">
        <v>45533.915759756943</v>
      </c>
      <c r="D1491" s="2">
        <v>45525.460231481484</v>
      </c>
      <c r="E1491" s="2">
        <v>45527.690504432867</v>
      </c>
      <c r="F1491" s="1" t="s">
        <v>3021</v>
      </c>
      <c r="G1491" s="1" t="s">
        <v>7415</v>
      </c>
      <c r="H1491">
        <v>2024</v>
      </c>
      <c r="I1491" s="1" t="s">
        <v>10454</v>
      </c>
      <c r="J1491" s="1" t="s">
        <v>10455</v>
      </c>
    </row>
    <row r="1492" spans="1:10" x14ac:dyDescent="0.3">
      <c r="A1492" s="1" t="s">
        <v>2984</v>
      </c>
      <c r="B1492" s="1" t="s">
        <v>8</v>
      </c>
      <c r="C1492" s="2">
        <v>45533.915777326387</v>
      </c>
      <c r="D1492" s="2">
        <v>45525.459733796299</v>
      </c>
      <c r="E1492" s="2">
        <v>45527.69050420139</v>
      </c>
      <c r="F1492" s="1" t="s">
        <v>3021</v>
      </c>
      <c r="G1492" s="1" t="s">
        <v>7418</v>
      </c>
      <c r="H1492">
        <v>2024</v>
      </c>
      <c r="I1492" s="1" t="s">
        <v>10456</v>
      </c>
      <c r="J1492" s="1" t="s">
        <v>10457</v>
      </c>
    </row>
    <row r="1493" spans="1:10" x14ac:dyDescent="0.3">
      <c r="A1493" s="1" t="s">
        <v>2986</v>
      </c>
      <c r="B1493" s="1" t="s">
        <v>8</v>
      </c>
      <c r="C1493" s="2">
        <v>45533.915799421295</v>
      </c>
      <c r="D1493" s="2">
        <v>45525.460289351853</v>
      </c>
      <c r="E1493" s="2">
        <v>45527.690505219907</v>
      </c>
      <c r="F1493" s="1" t="s">
        <v>3021</v>
      </c>
      <c r="G1493" s="1" t="s">
        <v>7421</v>
      </c>
      <c r="H1493">
        <v>2024</v>
      </c>
      <c r="I1493" s="1" t="s">
        <v>10458</v>
      </c>
      <c r="J1493" s="1" t="s">
        <v>10459</v>
      </c>
    </row>
    <row r="1494" spans="1:10" x14ac:dyDescent="0.3">
      <c r="A1494" s="1" t="s">
        <v>2988</v>
      </c>
      <c r="B1494" s="1" t="s">
        <v>8</v>
      </c>
      <c r="C1494" s="2">
        <v>45533.915805520832</v>
      </c>
      <c r="D1494" s="2">
        <v>45525.460335648146</v>
      </c>
      <c r="E1494" s="2">
        <v>45527.690504687504</v>
      </c>
      <c r="F1494" s="1" t="s">
        <v>3021</v>
      </c>
      <c r="G1494" s="1" t="s">
        <v>7424</v>
      </c>
      <c r="H1494">
        <v>2024</v>
      </c>
      <c r="I1494" s="1" t="s">
        <v>10460</v>
      </c>
      <c r="J1494" s="1" t="s">
        <v>10461</v>
      </c>
    </row>
    <row r="1495" spans="1:10" x14ac:dyDescent="0.3">
      <c r="A1495" s="1" t="s">
        <v>2990</v>
      </c>
      <c r="B1495" s="1" t="s">
        <v>8</v>
      </c>
      <c r="C1495" s="2">
        <v>45533.915825636577</v>
      </c>
      <c r="D1495" s="2">
        <v>45525.460381944446</v>
      </c>
      <c r="E1495" s="2">
        <v>45527.690504849539</v>
      </c>
      <c r="F1495" s="1" t="s">
        <v>3021</v>
      </c>
      <c r="G1495" s="1" t="s">
        <v>7427</v>
      </c>
      <c r="H1495">
        <v>2024</v>
      </c>
      <c r="I1495" s="1" t="s">
        <v>10462</v>
      </c>
      <c r="J1495" s="1" t="s">
        <v>10463</v>
      </c>
    </row>
    <row r="1496" spans="1:10" x14ac:dyDescent="0.3">
      <c r="A1496" s="1" t="s">
        <v>2992</v>
      </c>
      <c r="B1496" s="1" t="s">
        <v>8</v>
      </c>
      <c r="C1496" s="2">
        <v>45533.915842268521</v>
      </c>
      <c r="D1496" s="2">
        <v>45525.460428240738</v>
      </c>
      <c r="E1496" s="2">
        <v>45527.690504999999</v>
      </c>
      <c r="F1496" s="1" t="s">
        <v>3021</v>
      </c>
      <c r="G1496" s="1" t="s">
        <v>7430</v>
      </c>
      <c r="H1496">
        <v>2024</v>
      </c>
      <c r="I1496" s="1" t="s">
        <v>10464</v>
      </c>
      <c r="J1496" s="1" t="s">
        <v>10465</v>
      </c>
    </row>
    <row r="1497" spans="1:10" x14ac:dyDescent="0.3">
      <c r="A1497" s="1" t="s">
        <v>2994</v>
      </c>
      <c r="B1497" s="1" t="s">
        <v>8</v>
      </c>
      <c r="C1497" s="2">
        <v>45533.915873460646</v>
      </c>
      <c r="D1497" s="2">
        <v>45525.460486111115</v>
      </c>
      <c r="E1497" s="2">
        <v>45527.690505150465</v>
      </c>
      <c r="F1497" s="1" t="s">
        <v>3021</v>
      </c>
      <c r="G1497" s="1" t="s">
        <v>7433</v>
      </c>
      <c r="H1497">
        <v>2024</v>
      </c>
      <c r="I1497" s="1" t="s">
        <v>10466</v>
      </c>
      <c r="J1497" s="1" t="s">
        <v>10467</v>
      </c>
    </row>
    <row r="1498" spans="1:10" x14ac:dyDescent="0.3">
      <c r="A1498" s="1" t="s">
        <v>2996</v>
      </c>
      <c r="B1498" s="1" t="s">
        <v>8</v>
      </c>
      <c r="C1498" s="2">
        <v>45533.915928495371</v>
      </c>
      <c r="D1498" s="2">
        <v>45525.460532407407</v>
      </c>
      <c r="E1498" s="2">
        <v>45527.690505347222</v>
      </c>
      <c r="F1498" s="1" t="s">
        <v>3021</v>
      </c>
      <c r="G1498" s="1" t="s">
        <v>7436</v>
      </c>
      <c r="H1498">
        <v>2024</v>
      </c>
      <c r="I1498" s="1" t="s">
        <v>10468</v>
      </c>
      <c r="J1498" s="1" t="s">
        <v>10469</v>
      </c>
    </row>
    <row r="1499" spans="1:10" x14ac:dyDescent="0.3">
      <c r="A1499" s="1" t="s">
        <v>2998</v>
      </c>
      <c r="B1499" s="1" t="s">
        <v>8</v>
      </c>
      <c r="C1499" s="2">
        <v>45533.915961076389</v>
      </c>
      <c r="D1499" s="2">
        <v>45525.460590277777</v>
      </c>
      <c r="E1499" s="2">
        <v>45527.690506180559</v>
      </c>
      <c r="F1499" s="1" t="s">
        <v>3021</v>
      </c>
      <c r="G1499" s="1" t="s">
        <v>7439</v>
      </c>
      <c r="H1499">
        <v>2024</v>
      </c>
      <c r="I1499" s="1" t="s">
        <v>10470</v>
      </c>
      <c r="J1499" s="1" t="s">
        <v>10471</v>
      </c>
    </row>
    <row r="1500" spans="1:10" x14ac:dyDescent="0.3">
      <c r="A1500" s="1" t="s">
        <v>3000</v>
      </c>
      <c r="B1500" s="1" t="s">
        <v>8</v>
      </c>
      <c r="C1500" s="2">
        <v>45533.91599079861</v>
      </c>
      <c r="D1500" s="2">
        <v>45525.460636574076</v>
      </c>
      <c r="E1500" s="2">
        <v>45527.690505787039</v>
      </c>
      <c r="F1500" s="1" t="s">
        <v>3021</v>
      </c>
      <c r="G1500" s="1" t="s">
        <v>7442</v>
      </c>
      <c r="H1500">
        <v>2024</v>
      </c>
      <c r="I1500" s="1" t="s">
        <v>10472</v>
      </c>
      <c r="J1500" s="1" t="s">
        <v>10473</v>
      </c>
    </row>
    <row r="1501" spans="1:10" x14ac:dyDescent="0.3">
      <c r="A1501" s="1" t="s">
        <v>3002</v>
      </c>
      <c r="B1501" s="1" t="s">
        <v>8</v>
      </c>
      <c r="C1501" s="2">
        <v>45533.916007141204</v>
      </c>
      <c r="D1501" s="2">
        <v>45525.460694444446</v>
      </c>
      <c r="E1501" s="2">
        <v>45527.690506527775</v>
      </c>
      <c r="F1501" s="1" t="s">
        <v>3021</v>
      </c>
      <c r="G1501" s="1" t="s">
        <v>7445</v>
      </c>
      <c r="H1501">
        <v>2024</v>
      </c>
      <c r="I1501" s="1" t="s">
        <v>10474</v>
      </c>
      <c r="J1501" s="1" t="s">
        <v>10475</v>
      </c>
    </row>
    <row r="1502" spans="1:10" x14ac:dyDescent="0.3">
      <c r="A1502" s="1" t="s">
        <v>3004</v>
      </c>
      <c r="B1502" s="1" t="s">
        <v>8</v>
      </c>
      <c r="C1502" s="2">
        <v>45533.916035231479</v>
      </c>
      <c r="D1502" s="2">
        <v>45525.460729166669</v>
      </c>
      <c r="E1502" s="2">
        <v>45527.690506006948</v>
      </c>
      <c r="F1502" s="1" t="s">
        <v>3021</v>
      </c>
      <c r="G1502" s="1" t="s">
        <v>7448</v>
      </c>
      <c r="H1502">
        <v>2024</v>
      </c>
      <c r="I1502" s="1" t="s">
        <v>10476</v>
      </c>
      <c r="J1502" s="1" t="s">
        <v>10477</v>
      </c>
    </row>
    <row r="1503" spans="1:10" x14ac:dyDescent="0.3">
      <c r="A1503" s="1" t="s">
        <v>3006</v>
      </c>
      <c r="B1503" s="1" t="s">
        <v>8</v>
      </c>
      <c r="C1503" s="2">
        <v>45533.916067743055</v>
      </c>
      <c r="D1503" s="2">
        <v>45525.460787037038</v>
      </c>
      <c r="E1503" s="2">
        <v>45527.690506886574</v>
      </c>
      <c r="F1503" s="1" t="s">
        <v>3021</v>
      </c>
      <c r="G1503" s="1" t="s">
        <v>7451</v>
      </c>
      <c r="H1503">
        <v>2024</v>
      </c>
      <c r="I1503" s="1" t="s">
        <v>10478</v>
      </c>
      <c r="J1503" s="1" t="s">
        <v>10479</v>
      </c>
    </row>
    <row r="1504" spans="1:10" x14ac:dyDescent="0.3">
      <c r="A1504" s="1" t="s">
        <v>3008</v>
      </c>
      <c r="B1504" s="1" t="s">
        <v>8</v>
      </c>
      <c r="C1504" s="2">
        <v>45533.916088969905</v>
      </c>
      <c r="D1504" s="2">
        <v>45525.460833333331</v>
      </c>
      <c r="E1504" s="2">
        <v>45527.690506967592</v>
      </c>
      <c r="F1504" s="1" t="s">
        <v>3021</v>
      </c>
      <c r="G1504" s="1" t="s">
        <v>7454</v>
      </c>
      <c r="H1504">
        <v>2024</v>
      </c>
      <c r="I1504" s="1" t="s">
        <v>10480</v>
      </c>
      <c r="J1504" s="1" t="s">
        <v>10481</v>
      </c>
    </row>
    <row r="1505" spans="1:10" x14ac:dyDescent="0.3">
      <c r="A1505" s="1" t="s">
        <v>3010</v>
      </c>
      <c r="B1505" s="1" t="s">
        <v>8</v>
      </c>
      <c r="C1505" s="2">
        <v>45533.916140833331</v>
      </c>
      <c r="D1505" s="2">
        <v>45525.460879629631</v>
      </c>
      <c r="E1505" s="2">
        <v>45527.690507094907</v>
      </c>
      <c r="F1505" s="1" t="s">
        <v>3021</v>
      </c>
      <c r="G1505" s="1" t="s">
        <v>7457</v>
      </c>
      <c r="H1505">
        <v>2024</v>
      </c>
      <c r="I1505" s="1" t="s">
        <v>10482</v>
      </c>
      <c r="J1505" s="1" t="s">
        <v>10483</v>
      </c>
    </row>
    <row r="1506" spans="1:10" x14ac:dyDescent="0.3">
      <c r="A1506" s="1" t="s">
        <v>3012</v>
      </c>
      <c r="B1506" s="1" t="s">
        <v>8</v>
      </c>
      <c r="C1506" s="2">
        <v>45533.916152060185</v>
      </c>
      <c r="D1506" s="2">
        <v>45525.460925925923</v>
      </c>
      <c r="E1506" s="2">
        <v>45527.69050733796</v>
      </c>
      <c r="F1506" s="1" t="s">
        <v>3021</v>
      </c>
      <c r="G1506" s="1" t="s">
        <v>7460</v>
      </c>
      <c r="H1506">
        <v>2024</v>
      </c>
      <c r="I1506" s="1" t="s">
        <v>10484</v>
      </c>
      <c r="J1506" s="1" t="s">
        <v>10485</v>
      </c>
    </row>
    <row r="1507" spans="1:10" x14ac:dyDescent="0.3">
      <c r="A1507" s="1" t="s">
        <v>3014</v>
      </c>
      <c r="B1507" s="1" t="s">
        <v>8</v>
      </c>
      <c r="C1507" s="2">
        <v>45533.916186111113</v>
      </c>
      <c r="D1507" s="2">
        <v>45525.461064814815</v>
      </c>
      <c r="E1507" s="2">
        <v>45527.690507175925</v>
      </c>
      <c r="F1507" s="1" t="s">
        <v>3021</v>
      </c>
      <c r="G1507" s="1" t="s">
        <v>7463</v>
      </c>
      <c r="H1507">
        <v>2024</v>
      </c>
      <c r="I1507" s="1" t="s">
        <v>10486</v>
      </c>
      <c r="J1507" s="1" t="s">
        <v>10487</v>
      </c>
    </row>
    <row r="1508" spans="1:10" x14ac:dyDescent="0.3">
      <c r="A1508" s="1" t="s">
        <v>3016</v>
      </c>
      <c r="B1508" s="1" t="s">
        <v>8</v>
      </c>
      <c r="C1508" s="2">
        <v>45533.916235821758</v>
      </c>
      <c r="D1508" s="2">
        <v>45525.460972222223</v>
      </c>
      <c r="E1508" s="2">
        <v>45527.690506712963</v>
      </c>
      <c r="F1508" s="1" t="s">
        <v>3021</v>
      </c>
      <c r="G1508" s="1" t="s">
        <v>7466</v>
      </c>
      <c r="H1508">
        <v>2024</v>
      </c>
      <c r="I1508" s="1" t="s">
        <v>10488</v>
      </c>
      <c r="J1508" s="1" t="s">
        <v>10489</v>
      </c>
    </row>
    <row r="1509" spans="1:10" x14ac:dyDescent="0.3">
      <c r="A1509" s="1" t="s">
        <v>3018</v>
      </c>
      <c r="B1509" s="1" t="s">
        <v>8</v>
      </c>
      <c r="C1509" s="2">
        <v>45533.916271550923</v>
      </c>
      <c r="D1509" s="2">
        <v>45525.461018518516</v>
      </c>
      <c r="E1509" s="2">
        <v>45527.690507430554</v>
      </c>
      <c r="F1509" s="1" t="s">
        <v>3021</v>
      </c>
      <c r="G1509" s="1" t="s">
        <v>7469</v>
      </c>
      <c r="H1509">
        <v>2023</v>
      </c>
      <c r="I1509" s="1" t="s">
        <v>10490</v>
      </c>
      <c r="J1509" s="1" t="s">
        <v>10491</v>
      </c>
    </row>
    <row r="1510" spans="1:10" x14ac:dyDescent="0.3">
      <c r="A1510" s="1" t="s">
        <v>3020</v>
      </c>
      <c r="B1510" s="1" t="s">
        <v>8</v>
      </c>
      <c r="C1510" s="2">
        <v>45533.916312106485</v>
      </c>
      <c r="D1510" s="2">
        <v>45525.461122685185</v>
      </c>
      <c r="E1510" s="2">
        <v>45527.690507500003</v>
      </c>
      <c r="F1510" s="1" t="s">
        <v>3021</v>
      </c>
      <c r="G1510" s="1" t="s">
        <v>7472</v>
      </c>
      <c r="H1510">
        <v>2024</v>
      </c>
      <c r="I1510" s="1" t="s">
        <v>10492</v>
      </c>
      <c r="J1510" s="1" t="s">
        <v>10493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32FE-19D8-4799-A3D6-13EEDE85AF0F}">
  <dimension ref="A1:N1507"/>
  <sheetViews>
    <sheetView topLeftCell="K1" workbookViewId="0">
      <selection activeCell="L2" sqref="L2"/>
    </sheetView>
  </sheetViews>
  <sheetFormatPr defaultRowHeight="14.4" x14ac:dyDescent="0.3"/>
  <cols>
    <col min="1" max="1" width="80.88671875" bestFit="1" customWidth="1"/>
    <col min="2" max="2" width="11.21875" bestFit="1" customWidth="1"/>
    <col min="3" max="3" width="15.44140625" bestFit="1" customWidth="1"/>
    <col min="4" max="4" width="15" bestFit="1" customWidth="1"/>
    <col min="5" max="5" width="14.33203125" bestFit="1" customWidth="1"/>
    <col min="6" max="6" width="58.77734375" bestFit="1" customWidth="1"/>
    <col min="7" max="7" width="80.88671875" bestFit="1" customWidth="1"/>
    <col min="8" max="8" width="63.33203125" bestFit="1" customWidth="1"/>
    <col min="9" max="9" width="10.6640625" bestFit="1" customWidth="1"/>
    <col min="10" max="10" width="22.109375" bestFit="1" customWidth="1"/>
    <col min="11" max="11" width="61.88671875" bestFit="1" customWidth="1"/>
    <col min="12" max="12" width="81.88671875" bestFit="1" customWidth="1"/>
    <col min="13" max="13" width="7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3025</v>
      </c>
      <c r="I1" t="s">
        <v>3027</v>
      </c>
      <c r="J1" t="s">
        <v>12718</v>
      </c>
      <c r="K1" t="s">
        <v>12719</v>
      </c>
      <c r="L1" t="s">
        <v>12722</v>
      </c>
      <c r="M1" t="s">
        <v>12721</v>
      </c>
      <c r="N1" t="s">
        <v>12720</v>
      </c>
    </row>
    <row r="2" spans="1:14" x14ac:dyDescent="0.3">
      <c r="A2" s="1" t="s">
        <v>7</v>
      </c>
      <c r="B2" s="1" t="s">
        <v>8</v>
      </c>
      <c r="C2" s="2">
        <v>45533.903904918981</v>
      </c>
      <c r="D2" s="2">
        <v>45533.863155439816</v>
      </c>
      <c r="E2" s="2">
        <v>45533.863155208332</v>
      </c>
      <c r="F2" s="1" t="s">
        <v>9</v>
      </c>
      <c r="G2" s="1" t="s">
        <v>10</v>
      </c>
      <c r="H2" s="2" t="str">
        <f>_xlfn.XLOOKUP(Items[[#This Row],[Name - Copy]],AllJson[PDF File Name],AllJson[Franchise Legal Name])</f>
        <v>1-800-GOT-JUNK? LLC</v>
      </c>
      <c r="I2" s="4">
        <f>_xlfn.XLOOKUP(Items[[#This Row],[Name - Copy]],AllJson[PDF File Name],AllJson[FDD Year])</f>
        <v>2024</v>
      </c>
      <c r="J2" s="5" t="str">
        <f>_xlfn.XLOOKUP(Items[[#This Row],[Name]],WisconsinFDD_Unstructured[Name],WisconsinFDD_Unstructured[OG Subfolder],0)</f>
        <v>1-800-GOT-JUNK_2024</v>
      </c>
      <c r="K2" t="str" cm="1">
        <f t="array" ref="K2">UPPER(CleanFileName1(Items[[#This Row],[Franchise Legal Name]]))</f>
        <v>1-800-GOT-JUNK LLC</v>
      </c>
      <c r="L2" s="8" t="str">
        <f>SUBSTITUTE(Items[[#This Row],[New PDF File Name]],".pdf","_Items1-23.pdf")</f>
        <v>1-800-GOT-JUNK LLC_2024_Items1-23.pdf</v>
      </c>
      <c r="M2" s="6" t="str">
        <f>Items[[#This Row],[Cleaned Legal Name]]&amp;"_"&amp;Items[[#This Row],[FDD Year]]&amp;".pdf"</f>
        <v>1-800-GOT-JUNK LLC_2024.pdf</v>
      </c>
      <c r="N2" s="7" t="str">
        <f>SUBSTITUTE(Items[[#This Row],[New PDF File Name]],".pdf","")</f>
        <v>1-800-GOT-JUNK LLC_2024</v>
      </c>
    </row>
    <row r="3" spans="1:14" x14ac:dyDescent="0.3">
      <c r="A3" s="1" t="s">
        <v>11</v>
      </c>
      <c r="B3" s="1" t="s">
        <v>8</v>
      </c>
      <c r="C3" s="2">
        <v>45533.908398888889</v>
      </c>
      <c r="D3" s="2">
        <v>45533.863347800929</v>
      </c>
      <c r="E3" s="2">
        <v>45533.863347569444</v>
      </c>
      <c r="F3" s="1" t="s">
        <v>9</v>
      </c>
      <c r="G3" s="1" t="s">
        <v>12</v>
      </c>
      <c r="H3" s="2" t="str">
        <f>_xlfn.XLOOKUP(Items[[#This Row],[Name - Copy]],AllJson[PDF File Name],AllJson[Franchise Legal Name])</f>
        <v>1-800-RADIATOR FRANCHISOR SPV LLC</v>
      </c>
      <c r="I3" s="4">
        <f>_xlfn.XLOOKUP(Items[[#This Row],[Name - Copy]],AllJson[PDF File Name],AllJson[FDD Year])</f>
        <v>2024</v>
      </c>
      <c r="J3" s="5" t="str">
        <f>_xlfn.XLOOKUP(Items[[#This Row],[Name]],WisconsinFDD_Unstructured[Name],WisconsinFDD_Unstructured[OG Subfolder],0)</f>
        <v>1-800-RADIATOR_2024</v>
      </c>
      <c r="K3" t="str" cm="1">
        <f t="array" ref="K3">UPPER(CleanFileName1(Items[[#This Row],[Franchise Legal Name]]))</f>
        <v>1-800-RADIATOR FRANCHISOR SPV LLC</v>
      </c>
      <c r="L3" s="8" t="str">
        <f>SUBSTITUTE(Items[[#This Row],[New PDF File Name]],".pdf","_Items1-23.pdf")</f>
        <v>1-800-RADIATOR FRANCHISOR SPV LLC_2024_Items1-23.pdf</v>
      </c>
      <c r="M3" s="6" t="str">
        <f>Items[[#This Row],[Cleaned Legal Name]]&amp;"_"&amp;Items[[#This Row],[FDD Year]]&amp;".pdf"</f>
        <v>1-800-RADIATOR FRANCHISOR SPV LLC_2024.pdf</v>
      </c>
      <c r="N3" s="7" t="str">
        <f>SUBSTITUTE(Items[[#This Row],[New PDF File Name]],".pdf","")</f>
        <v>1-800-RADIATOR FRANCHISOR SPV LLC_2024</v>
      </c>
    </row>
    <row r="4" spans="1:14" x14ac:dyDescent="0.3">
      <c r="A4" s="1" t="s">
        <v>13</v>
      </c>
      <c r="B4" s="1" t="s">
        <v>8</v>
      </c>
      <c r="C4" s="2">
        <v>45533.908399016203</v>
      </c>
      <c r="D4" s="2">
        <v>45533.863442881942</v>
      </c>
      <c r="E4" s="2">
        <v>45533.863442650465</v>
      </c>
      <c r="F4" s="1" t="s">
        <v>9</v>
      </c>
      <c r="G4" s="1" t="s">
        <v>14</v>
      </c>
      <c r="H4" s="2" t="str">
        <f>_xlfn.XLOOKUP(Items[[#This Row],[Name - Copy]],AllJson[PDF File Name],AllJson[Franchise Legal Name])</f>
        <v>1-800-Services, LLC</v>
      </c>
      <c r="I4" s="4">
        <f>_xlfn.XLOOKUP(Items[[#This Row],[Name - Copy]],AllJson[PDF File Name],AllJson[FDD Year])</f>
        <v>2024</v>
      </c>
      <c r="J4" s="5" t="str">
        <f>_xlfn.XLOOKUP(Items[[#This Row],[Name]],WisconsinFDD_Unstructured[Name],WisconsinFDD_Unstructured[OG Subfolder],0)</f>
        <v>1-800-Services_2024</v>
      </c>
      <c r="K4" t="str" cm="1">
        <f t="array" ref="K4">UPPER(CleanFileName1(Items[[#This Row],[Franchise Legal Name]]))</f>
        <v>1-800-SERVICES, LLC</v>
      </c>
      <c r="L4" s="8" t="str">
        <f>SUBSTITUTE(Items[[#This Row],[New PDF File Name]],".pdf","_Items1-23.pdf")</f>
        <v>1-800-SERVICES, LLC_2024_Items1-23.pdf</v>
      </c>
      <c r="M4" s="6" t="str">
        <f>Items[[#This Row],[Cleaned Legal Name]]&amp;"_"&amp;Items[[#This Row],[FDD Year]]&amp;".pdf"</f>
        <v>1-800-SERVICES, LLC_2024.pdf</v>
      </c>
      <c r="N4" s="7" t="str">
        <f>SUBSTITUTE(Items[[#This Row],[New PDF File Name]],".pdf","")</f>
        <v>1-800-SERVICES, LLC_2024</v>
      </c>
    </row>
    <row r="5" spans="1:14" x14ac:dyDescent="0.3">
      <c r="A5" s="1" t="s">
        <v>15</v>
      </c>
      <c r="B5" s="1" t="s">
        <v>8</v>
      </c>
      <c r="C5" s="2">
        <v>45533.910206655091</v>
      </c>
      <c r="D5" s="2">
        <v>45533.863516956022</v>
      </c>
      <c r="E5" s="2">
        <v>45533.86351678241</v>
      </c>
      <c r="F5" s="1" t="s">
        <v>9</v>
      </c>
      <c r="G5" s="1" t="s">
        <v>16</v>
      </c>
      <c r="H5" s="2" t="str">
        <f>_xlfn.XLOOKUP(Items[[#This Row],[Name - Copy]],AllJson[PDF File Name],AllJson[Franchise Legal Name])</f>
        <v>1-800-Textiles Franchises, LLC</v>
      </c>
      <c r="I5" s="4">
        <f>_xlfn.XLOOKUP(Items[[#This Row],[Name - Copy]],AllJson[PDF File Name],AllJson[FDD Year])</f>
        <v>2024</v>
      </c>
      <c r="J5" s="5" t="str">
        <f>_xlfn.XLOOKUP(Items[[#This Row],[Name]],WisconsinFDD_Unstructured[Name],WisconsinFDD_Unstructured[OG Subfolder],0)</f>
        <v>1-800-Textiles_2024</v>
      </c>
      <c r="K5" t="str" cm="1">
        <f t="array" ref="K5">UPPER(CleanFileName1(Items[[#This Row],[Franchise Legal Name]]))</f>
        <v>1-800-TEXTILES FRANCHISES, LLC</v>
      </c>
      <c r="L5" s="8" t="str">
        <f>SUBSTITUTE(Items[[#This Row],[New PDF File Name]],".pdf","_Items1-23.pdf")</f>
        <v>1-800-TEXTILES FRANCHISES, LLC_2024_Items1-23.pdf</v>
      </c>
      <c r="M5" s="6" t="str">
        <f>Items[[#This Row],[Cleaned Legal Name]]&amp;"_"&amp;Items[[#This Row],[FDD Year]]&amp;".pdf"</f>
        <v>1-800-TEXTILES FRANCHISES, LLC_2024.pdf</v>
      </c>
      <c r="N5" s="7" t="str">
        <f>SUBSTITUTE(Items[[#This Row],[New PDF File Name]],".pdf","")</f>
        <v>1-800-TEXTILES FRANCHISES, LLC_2024</v>
      </c>
    </row>
    <row r="6" spans="1:14" x14ac:dyDescent="0.3">
      <c r="A6" s="1" t="s">
        <v>17</v>
      </c>
      <c r="B6" s="1" t="s">
        <v>8</v>
      </c>
      <c r="C6" s="2">
        <v>45533.911923333333</v>
      </c>
      <c r="D6" s="2">
        <v>45533.867776481478</v>
      </c>
      <c r="E6" s="2">
        <v>45533.86777646991</v>
      </c>
      <c r="F6" s="1" t="s">
        <v>9</v>
      </c>
      <c r="G6" s="1" t="s">
        <v>18</v>
      </c>
      <c r="H6" s="2" t="str">
        <f>_xlfn.XLOOKUP(Items[[#This Row],[Name - Copy]],AllJson[PDF File Name],AllJson[Franchise Legal Name])</f>
        <v>1073355 Ontario Limited</v>
      </c>
      <c r="I6" s="4">
        <f>_xlfn.XLOOKUP(Items[[#This Row],[Name - Copy]],AllJson[PDF File Name],AllJson[FDD Year])</f>
        <v>2023</v>
      </c>
      <c r="J6" s="5" t="str">
        <f>_xlfn.XLOOKUP(Items[[#This Row],[Name]],WisconsinFDD_Unstructured[Name],WisconsinFDD_Unstructured[OG Subfolder],0)</f>
        <v>1073355_2023</v>
      </c>
      <c r="K6" t="str" cm="1">
        <f t="array" ref="K6">UPPER(CleanFileName1(Items[[#This Row],[Franchise Legal Name]]))</f>
        <v>1073355 ONTARIO LIMITED</v>
      </c>
      <c r="L6" s="8" t="str">
        <f>SUBSTITUTE(Items[[#This Row],[New PDF File Name]],".pdf","_Items1-23.pdf")</f>
        <v>1073355 ONTARIO LIMITED_2023_Items1-23.pdf</v>
      </c>
      <c r="M6" s="6" t="str">
        <f>Items[[#This Row],[Cleaned Legal Name]]&amp;"_"&amp;Items[[#This Row],[FDD Year]]&amp;".pdf"</f>
        <v>1073355 ONTARIO LIMITED_2023.pdf</v>
      </c>
      <c r="N6" s="7" t="str">
        <f>SUBSTITUTE(Items[[#This Row],[New PDF File Name]],".pdf","")</f>
        <v>1073355 ONTARIO LIMITED_2023</v>
      </c>
    </row>
    <row r="7" spans="1:14" x14ac:dyDescent="0.3">
      <c r="A7" s="1" t="s">
        <v>19</v>
      </c>
      <c r="B7" s="1" t="s">
        <v>8</v>
      </c>
      <c r="C7" s="2">
        <v>45533.917614814818</v>
      </c>
      <c r="D7" s="2">
        <v>45533.867961400465</v>
      </c>
      <c r="E7" s="2">
        <v>45533.867961215277</v>
      </c>
      <c r="F7" s="1" t="s">
        <v>9</v>
      </c>
      <c r="G7" s="1" t="s">
        <v>20</v>
      </c>
      <c r="H7" s="2" t="str">
        <f>_xlfn.XLOOKUP(Items[[#This Row],[Name - Copy]],AllJson[PDF File Name],AllJson[Franchise Legal Name])</f>
        <v>10X Business Advisor Franchising LLC</v>
      </c>
      <c r="I7" s="4">
        <f>_xlfn.XLOOKUP(Items[[#This Row],[Name - Copy]],AllJson[PDF File Name],AllJson[FDD Year])</f>
        <v>2023</v>
      </c>
      <c r="J7" s="5" t="str">
        <f>_xlfn.XLOOKUP(Items[[#This Row],[Name]],WisconsinFDD_Unstructured[Name],WisconsinFDD_Unstructured[OG Subfolder],0)</f>
        <v>10X_2023</v>
      </c>
      <c r="K7" t="str" cm="1">
        <f t="array" ref="K7">UPPER(CleanFileName1(Items[[#This Row],[Franchise Legal Name]]))</f>
        <v>10X BUSINESS ADVISOR FRANCHISING LLC</v>
      </c>
      <c r="L7" s="8" t="str">
        <f>SUBSTITUTE(Items[[#This Row],[New PDF File Name]],".pdf","_Items1-23.pdf")</f>
        <v>10X BUSINESS ADVISOR FRANCHISING LLC_2023_Items1-23.pdf</v>
      </c>
      <c r="M7" s="6" t="str">
        <f>Items[[#This Row],[Cleaned Legal Name]]&amp;"_"&amp;Items[[#This Row],[FDD Year]]&amp;".pdf"</f>
        <v>10X BUSINESS ADVISOR FRANCHISING LLC_2023.pdf</v>
      </c>
      <c r="N7" s="7" t="str">
        <f>SUBSTITUTE(Items[[#This Row],[New PDF File Name]],".pdf","")</f>
        <v>10X BUSINESS ADVISOR FRANCHISING LLC_2023</v>
      </c>
    </row>
    <row r="8" spans="1:14" x14ac:dyDescent="0.3">
      <c r="A8" s="1" t="s">
        <v>21</v>
      </c>
      <c r="B8" s="1" t="s">
        <v>8</v>
      </c>
      <c r="C8" s="2">
        <v>45533.918994745371</v>
      </c>
      <c r="D8" s="2">
        <v>45533.868112152777</v>
      </c>
      <c r="E8" s="2">
        <v>45533.868111631942</v>
      </c>
      <c r="F8" s="1" t="s">
        <v>9</v>
      </c>
      <c r="G8" s="1" t="s">
        <v>22</v>
      </c>
      <c r="H8" s="2" t="str">
        <f>_xlfn.XLOOKUP(Items[[#This Row],[Name - Copy]],AllJson[PDF File Name],AllJson[Franchise Legal Name])</f>
        <v>16 Handles Franchising, LLC</v>
      </c>
      <c r="I8" s="4">
        <f>_xlfn.XLOOKUP(Items[[#This Row],[Name - Copy]],AllJson[PDF File Name],AllJson[FDD Year])</f>
        <v>2024</v>
      </c>
      <c r="J8" s="5" t="str">
        <f>_xlfn.XLOOKUP(Items[[#This Row],[Name]],WisconsinFDD_Unstructured[Name],WisconsinFDD_Unstructured[OG Subfolder],0)</f>
        <v>16_2024</v>
      </c>
      <c r="K8" t="str" cm="1">
        <f t="array" ref="K8">UPPER(CleanFileName1(Items[[#This Row],[Franchise Legal Name]]))</f>
        <v>16 HANDLES FRANCHISING, LLC</v>
      </c>
      <c r="L8" s="8" t="str">
        <f>SUBSTITUTE(Items[[#This Row],[New PDF File Name]],".pdf","_Items1-23.pdf")</f>
        <v>16 HANDLES FRANCHISING, LLC_2024_Items1-23.pdf</v>
      </c>
      <c r="M8" s="6" t="str">
        <f>Items[[#This Row],[Cleaned Legal Name]]&amp;"_"&amp;Items[[#This Row],[FDD Year]]&amp;".pdf"</f>
        <v>16 HANDLES FRANCHISING, LLC_2024.pdf</v>
      </c>
      <c r="N8" s="7" t="str">
        <f>SUBSTITUTE(Items[[#This Row],[New PDF File Name]],".pdf","")</f>
        <v>16 HANDLES FRANCHISING, LLC_2024</v>
      </c>
    </row>
    <row r="9" spans="1:14" x14ac:dyDescent="0.3">
      <c r="A9" s="1" t="s">
        <v>23</v>
      </c>
      <c r="B9" s="1" t="s">
        <v>8</v>
      </c>
      <c r="C9" s="2">
        <v>45533.920805671296</v>
      </c>
      <c r="D9" s="2">
        <v>45533.868227071762</v>
      </c>
      <c r="E9" s="2">
        <v>45533.868226840277</v>
      </c>
      <c r="F9" s="1" t="s">
        <v>9</v>
      </c>
      <c r="G9" s="1" t="s">
        <v>24</v>
      </c>
      <c r="H9" s="2" t="str">
        <f>_xlfn.XLOOKUP(Items[[#This Row],[Name - Copy]],AllJson[PDF File Name],AllJson[Franchise Legal Name])</f>
        <v>1800Packouts Franchise, LLC</v>
      </c>
      <c r="I9" s="4">
        <f>_xlfn.XLOOKUP(Items[[#This Row],[Name - Copy]],AllJson[PDF File Name],AllJson[FDD Year])</f>
        <v>2024</v>
      </c>
      <c r="J9" s="5" t="str">
        <f>_xlfn.XLOOKUP(Items[[#This Row],[Name]],WisconsinFDD_Unstructured[Name],WisconsinFDD_Unstructured[OG Subfolder],0)</f>
        <v>1800Packouts_2024</v>
      </c>
      <c r="K9" t="str" cm="1">
        <f t="array" ref="K9">UPPER(CleanFileName1(Items[[#This Row],[Franchise Legal Name]]))</f>
        <v>1800PACKOUTS FRANCHISE, LLC</v>
      </c>
      <c r="L9" s="8" t="str">
        <f>SUBSTITUTE(Items[[#This Row],[New PDF File Name]],".pdf","_Items1-23.pdf")</f>
        <v>1800PACKOUTS FRANCHISE, LLC_2024_Items1-23.pdf</v>
      </c>
      <c r="M9" s="6" t="str">
        <f>Items[[#This Row],[Cleaned Legal Name]]&amp;"_"&amp;Items[[#This Row],[FDD Year]]&amp;".pdf"</f>
        <v>1800PACKOUTS FRANCHISE, LLC_2024.pdf</v>
      </c>
      <c r="N9" s="7" t="str">
        <f>SUBSTITUTE(Items[[#This Row],[New PDF File Name]],".pdf","")</f>
        <v>1800PACKOUTS FRANCHISE, LLC_2024</v>
      </c>
    </row>
    <row r="10" spans="1:14" x14ac:dyDescent="0.3">
      <c r="A10" s="1" t="s">
        <v>25</v>
      </c>
      <c r="B10" s="1" t="s">
        <v>8</v>
      </c>
      <c r="C10" s="2">
        <v>45533.922573912037</v>
      </c>
      <c r="D10" s="2">
        <v>45533.868356944447</v>
      </c>
      <c r="E10" s="2">
        <v>45533.868356689818</v>
      </c>
      <c r="F10" s="1" t="s">
        <v>9</v>
      </c>
      <c r="G10" s="1" t="s">
        <v>26</v>
      </c>
      <c r="H10" s="2" t="str">
        <f>_xlfn.XLOOKUP(Items[[#This Row],[Name - Copy]],AllJson[PDF File Name],AllJson[Franchise Legal Name])</f>
        <v>1HCS Franchising LLC</v>
      </c>
      <c r="I10" s="4">
        <f>_xlfn.XLOOKUP(Items[[#This Row],[Name - Copy]],AllJson[PDF File Name],AllJson[FDD Year])</f>
        <v>2024</v>
      </c>
      <c r="J10" s="5" t="str">
        <f>_xlfn.XLOOKUP(Items[[#This Row],[Name]],WisconsinFDD_Unstructured[Name],WisconsinFDD_Unstructured[OG Subfolder],0)</f>
        <v>1HCS_2024</v>
      </c>
      <c r="K10" t="str" cm="1">
        <f t="array" ref="K10">UPPER(CleanFileName1(Items[[#This Row],[Franchise Legal Name]]))</f>
        <v>1HCS FRANCHISING LLC</v>
      </c>
      <c r="L10" s="8" t="str">
        <f>SUBSTITUTE(Items[[#This Row],[New PDF File Name]],".pdf","_Items1-23.pdf")</f>
        <v>1HCS FRANCHISING LLC_2024_Items1-23.pdf</v>
      </c>
      <c r="M10" s="6" t="str">
        <f>Items[[#This Row],[Cleaned Legal Name]]&amp;"_"&amp;Items[[#This Row],[FDD Year]]&amp;".pdf"</f>
        <v>1HCS FRANCHISING LLC_2024.pdf</v>
      </c>
      <c r="N10" s="7" t="str">
        <f>SUBSTITUTE(Items[[#This Row],[New PDF File Name]],".pdf","")</f>
        <v>1HCS FRANCHISING LLC_2024</v>
      </c>
    </row>
    <row r="11" spans="1:14" x14ac:dyDescent="0.3">
      <c r="A11" s="1" t="s">
        <v>27</v>
      </c>
      <c r="B11" s="1" t="s">
        <v>8</v>
      </c>
      <c r="C11" s="2">
        <v>45533.924412986111</v>
      </c>
      <c r="D11" s="2">
        <v>45533.868632152778</v>
      </c>
      <c r="E11" s="2">
        <v>45533.868632094905</v>
      </c>
      <c r="F11" s="1" t="s">
        <v>9</v>
      </c>
      <c r="G11" s="1" t="s">
        <v>28</v>
      </c>
      <c r="H11" s="2" t="str">
        <f>_xlfn.XLOOKUP(Items[[#This Row],[Name - Copy]],AllJson[PDF File Name],AllJson[Franchise Legal Name])</f>
        <v>1st Class Franchising, LLC</v>
      </c>
      <c r="I11" s="4">
        <f>_xlfn.XLOOKUP(Items[[#This Row],[Name - Copy]],AllJson[PDF File Name],AllJson[FDD Year])</f>
        <v>2024</v>
      </c>
      <c r="J11" s="5" t="str">
        <f>_xlfn.XLOOKUP(Items[[#This Row],[Name]],WisconsinFDD_Unstructured[Name],WisconsinFDD_Unstructured[OG Subfolder],0)</f>
        <v>1st_2024</v>
      </c>
      <c r="K11" t="str" cm="1">
        <f t="array" ref="K11">UPPER(CleanFileName1(Items[[#This Row],[Franchise Legal Name]]))</f>
        <v>1ST CLASS FRANCHISING, LLC</v>
      </c>
      <c r="L11" s="8" t="str">
        <f>SUBSTITUTE(Items[[#This Row],[New PDF File Name]],".pdf","_Items1-23.pdf")</f>
        <v>1ST CLASS FRANCHISING, LLC_2024_Items1-23.pdf</v>
      </c>
      <c r="M11" s="6" t="str">
        <f>Items[[#This Row],[Cleaned Legal Name]]&amp;"_"&amp;Items[[#This Row],[FDD Year]]&amp;".pdf"</f>
        <v>1ST CLASS FRANCHISING, LLC_2024.pdf</v>
      </c>
      <c r="N11" s="7" t="str">
        <f>SUBSTITUTE(Items[[#This Row],[New PDF File Name]],".pdf","")</f>
        <v>1ST CLASS FRANCHISING, LLC_2024</v>
      </c>
    </row>
    <row r="12" spans="1:14" x14ac:dyDescent="0.3">
      <c r="A12" s="1" t="s">
        <v>29</v>
      </c>
      <c r="B12" s="1" t="s">
        <v>8</v>
      </c>
      <c r="C12" s="2">
        <v>45533.930189421299</v>
      </c>
      <c r="D12" s="2">
        <v>45533.868822071759</v>
      </c>
      <c r="E12" s="2">
        <v>45533.868821979166</v>
      </c>
      <c r="F12" s="1" t="s">
        <v>9</v>
      </c>
      <c r="G12" s="1" t="s">
        <v>30</v>
      </c>
      <c r="H12" s="2" t="str">
        <f>_xlfn.XLOOKUP(Items[[#This Row],[Name - Copy]],AllJson[PDF File Name],AllJson[Franchise Legal Name])</f>
        <v>1 800 FLOWERS.COM FRANCHISE CO INC</v>
      </c>
      <c r="I12" s="4">
        <f>_xlfn.XLOOKUP(Items[[#This Row],[Name - Copy]],AllJson[PDF File Name],AllJson[FDD Year])</f>
        <v>2023</v>
      </c>
      <c r="J12" s="5">
        <f>_xlfn.XLOOKUP(Items[[#This Row],[Name]],WisconsinFDD_Unstructured[Name],WisconsinFDD_Unstructured[OG Subfolder],0)</f>
        <v>0</v>
      </c>
      <c r="K12" t="str" cm="1">
        <f t="array" ref="K12">UPPER(CleanFileName1(Items[[#This Row],[Franchise Legal Name]]))</f>
        <v>1 800 FLOWERS.COM FRANCHISE CO INC</v>
      </c>
      <c r="L12" s="8" t="str">
        <f>SUBSTITUTE(Items[[#This Row],[New PDF File Name]],".pdf","_Items1-23.pdf")</f>
        <v>1 800 FLOWERS.COM FRANCHISE CO INC_2023_Items1-23.pdf</v>
      </c>
      <c r="M12" s="6" t="str">
        <f>Items[[#This Row],[Cleaned Legal Name]]&amp;"_"&amp;Items[[#This Row],[FDD Year]]&amp;".pdf"</f>
        <v>1 800 FLOWERS.COM FRANCHISE CO INC_2023.pdf</v>
      </c>
      <c r="N12" s="7" t="str">
        <f>SUBSTITUTE(Items[[#This Row],[New PDF File Name]],".pdf","")</f>
        <v>1 800 FLOWERS.COM FRANCHISE CO INC_2023</v>
      </c>
    </row>
    <row r="13" spans="1:14" x14ac:dyDescent="0.3">
      <c r="A13" s="1" t="s">
        <v>31</v>
      </c>
      <c r="B13" s="1" t="s">
        <v>8</v>
      </c>
      <c r="C13" s="2">
        <v>45533.932467997685</v>
      </c>
      <c r="D13" s="2">
        <v>45533.868854918983</v>
      </c>
      <c r="E13" s="2">
        <v>45533.868854733795</v>
      </c>
      <c r="F13" s="1" t="s">
        <v>9</v>
      </c>
      <c r="G13" s="1" t="s">
        <v>32</v>
      </c>
      <c r="H13" s="2" t="str">
        <f>_xlfn.XLOOKUP(Items[[#This Row],[Name - Copy]],AllJson[PDF File Name],AllJson[Franchise Legal Name])</f>
        <v>1 800 WATER DAMAGE International, LLC</v>
      </c>
      <c r="I13" s="4">
        <f>_xlfn.XLOOKUP(Items[[#This Row],[Name - Copy]],AllJson[PDF File Name],AllJson[FDD Year])</f>
        <v>2024</v>
      </c>
      <c r="J13" s="5">
        <f>_xlfn.XLOOKUP(Items[[#This Row],[Name]],WisconsinFDD_Unstructured[Name],WisconsinFDD_Unstructured[OG Subfolder],0)</f>
        <v>0</v>
      </c>
      <c r="K13" t="str" cm="1">
        <f t="array" ref="K13">UPPER(CleanFileName1(Items[[#This Row],[Franchise Legal Name]]))</f>
        <v>1 800 WATER DAMAGE INTERNATIONAL, LLC</v>
      </c>
      <c r="L13" s="8" t="str">
        <f>SUBSTITUTE(Items[[#This Row],[New PDF File Name]],".pdf","_Items1-23.pdf")</f>
        <v>1 800 WATER DAMAGE INTERNATIONAL, LLC_2024_Items1-23.pdf</v>
      </c>
      <c r="M13" s="6" t="str">
        <f>Items[[#This Row],[Cleaned Legal Name]]&amp;"_"&amp;Items[[#This Row],[FDD Year]]&amp;".pdf"</f>
        <v>1 800 WATER DAMAGE INTERNATIONAL, LLC_2024.pdf</v>
      </c>
      <c r="N13" s="7" t="str">
        <f>SUBSTITUTE(Items[[#This Row],[New PDF File Name]],".pdf","")</f>
        <v>1 800 WATER DAMAGE INTERNATIONAL, LLC_2024</v>
      </c>
    </row>
    <row r="14" spans="1:14" x14ac:dyDescent="0.3">
      <c r="A14" s="1" t="s">
        <v>33</v>
      </c>
      <c r="B14" s="1" t="s">
        <v>8</v>
      </c>
      <c r="C14" s="2">
        <v>45533.93406576389</v>
      </c>
      <c r="D14" s="2">
        <v>45533.868875532411</v>
      </c>
      <c r="E14" s="2">
        <v>45533.868875428241</v>
      </c>
      <c r="F14" s="1" t="s">
        <v>9</v>
      </c>
      <c r="G14" s="1" t="s">
        <v>34</v>
      </c>
      <c r="H14" s="2" t="str">
        <f>_xlfn.XLOOKUP(Items[[#This Row],[Name - Copy]],AllJson[PDF File Name],AllJson[Franchise Legal Name])</f>
        <v>1 Percent Lists Franchises, LLC</v>
      </c>
      <c r="I14" s="4">
        <f>_xlfn.XLOOKUP(Items[[#This Row],[Name - Copy]],AllJson[PDF File Name],AllJson[FDD Year])</f>
        <v>2024</v>
      </c>
      <c r="J14" s="5">
        <f>_xlfn.XLOOKUP(Items[[#This Row],[Name]],WisconsinFDD_Unstructured[Name],WisconsinFDD_Unstructured[OG Subfolder],0)</f>
        <v>0</v>
      </c>
      <c r="K14" t="str" cm="1">
        <f t="array" ref="K14">UPPER(CleanFileName1(Items[[#This Row],[Franchise Legal Name]]))</f>
        <v>1 PERCENT LISTS FRANCHISES, LLC</v>
      </c>
      <c r="L14" s="8" t="str">
        <f>SUBSTITUTE(Items[[#This Row],[New PDF File Name]],".pdf","_Items1-23.pdf")</f>
        <v>1 PERCENT LISTS FRANCHISES, LLC_2024_Items1-23.pdf</v>
      </c>
      <c r="M14" s="6" t="str">
        <f>Items[[#This Row],[Cleaned Legal Name]]&amp;"_"&amp;Items[[#This Row],[FDD Year]]&amp;".pdf"</f>
        <v>1 PERCENT LISTS FRANCHISES, LLC_2024.pdf</v>
      </c>
      <c r="N14" s="7" t="str">
        <f>SUBSTITUTE(Items[[#This Row],[New PDF File Name]],".pdf","")</f>
        <v>1 PERCENT LISTS FRANCHISES, LLC_2024</v>
      </c>
    </row>
    <row r="15" spans="1:14" x14ac:dyDescent="0.3">
      <c r="A15" s="1" t="s">
        <v>35</v>
      </c>
      <c r="B15" s="1" t="s">
        <v>8</v>
      </c>
      <c r="C15" s="2">
        <v>45533.93576197917</v>
      </c>
      <c r="D15" s="2">
        <v>45533.868897754626</v>
      </c>
      <c r="E15" s="2">
        <v>45533.868897638888</v>
      </c>
      <c r="F15" s="1" t="s">
        <v>9</v>
      </c>
      <c r="G15" s="1" t="s">
        <v>36</v>
      </c>
      <c r="H15" s="2" t="str">
        <f>_xlfn.XLOOKUP(Items[[#This Row],[Name - Copy]],AllJson[PDF File Name],AllJson[Franchise Legal Name])</f>
        <v>1 Tom Plumber Global, Inc.</v>
      </c>
      <c r="I15" s="4">
        <f>_xlfn.XLOOKUP(Items[[#This Row],[Name - Copy]],AllJson[PDF File Name],AllJson[FDD Year])</f>
        <v>2024</v>
      </c>
      <c r="J15" s="5">
        <f>_xlfn.XLOOKUP(Items[[#This Row],[Name]],WisconsinFDD_Unstructured[Name],WisconsinFDD_Unstructured[OG Subfolder],0)</f>
        <v>0</v>
      </c>
      <c r="K15" t="str" cm="1">
        <f t="array" ref="K15">UPPER(CleanFileName1(Items[[#This Row],[Franchise Legal Name]]))</f>
        <v>1 TOM PLUMBER GLOBAL, INC.</v>
      </c>
      <c r="L15" s="8" t="str">
        <f>SUBSTITUTE(Items[[#This Row],[New PDF File Name]],".pdf","_Items1-23.pdf")</f>
        <v>1 TOM PLUMBER GLOBAL, INC._2024_Items1-23.pdf</v>
      </c>
      <c r="M15" s="6" t="str">
        <f>Items[[#This Row],[Cleaned Legal Name]]&amp;"_"&amp;Items[[#This Row],[FDD Year]]&amp;".pdf"</f>
        <v>1 TOM PLUMBER GLOBAL, INC._2024.pdf</v>
      </c>
      <c r="N15" s="7" t="str">
        <f>SUBSTITUTE(Items[[#This Row],[New PDF File Name]],".pdf","")</f>
        <v>1 TOM PLUMBER GLOBAL, INC._2024</v>
      </c>
    </row>
    <row r="16" spans="1:14" x14ac:dyDescent="0.3">
      <c r="A16" s="1" t="s">
        <v>37</v>
      </c>
      <c r="B16" s="1" t="s">
        <v>8</v>
      </c>
      <c r="C16" s="2">
        <v>45533.935762210647</v>
      </c>
      <c r="D16" s="2">
        <v>45533.868917638887</v>
      </c>
      <c r="E16" s="2">
        <v>45533.868917569445</v>
      </c>
      <c r="F16" s="1" t="s">
        <v>9</v>
      </c>
      <c r="G16" s="1" t="s">
        <v>38</v>
      </c>
      <c r="H16" s="2" t="str">
        <f>_xlfn.XLOOKUP(Items[[#This Row],[Name - Copy]],AllJson[PDF File Name],AllJson[Franchise Legal Name])</f>
        <v>2nd Family Franchising, LLC</v>
      </c>
      <c r="I16" s="4">
        <f>_xlfn.XLOOKUP(Items[[#This Row],[Name - Copy]],AllJson[PDF File Name],AllJson[FDD Year])</f>
        <v>2024</v>
      </c>
      <c r="J16" s="5" t="str">
        <f>_xlfn.XLOOKUP(Items[[#This Row],[Name]],WisconsinFDD_Unstructured[Name],WisconsinFDD_Unstructured[OG Subfolder],0)</f>
        <v>2nd_2024</v>
      </c>
      <c r="K16" t="str" cm="1">
        <f t="array" ref="K16">UPPER(CleanFileName1(Items[[#This Row],[Franchise Legal Name]]))</f>
        <v>2ND FAMILY FRANCHISING, LLC</v>
      </c>
      <c r="L16" s="8" t="str">
        <f>SUBSTITUTE(Items[[#This Row],[New PDF File Name]],".pdf","_Items1-23.pdf")</f>
        <v>2ND FAMILY FRANCHISING, LLC_2024_Items1-23.pdf</v>
      </c>
      <c r="M16" s="6" t="str">
        <f>Items[[#This Row],[Cleaned Legal Name]]&amp;"_"&amp;Items[[#This Row],[FDD Year]]&amp;".pdf"</f>
        <v>2ND FAMILY FRANCHISING, LLC_2024.pdf</v>
      </c>
      <c r="N16" s="7" t="str">
        <f>SUBSTITUTE(Items[[#This Row],[New PDF File Name]],".pdf","")</f>
        <v>2ND FAMILY FRANCHISING, LLC_2024</v>
      </c>
    </row>
    <row r="17" spans="1:14" x14ac:dyDescent="0.3">
      <c r="A17" s="1" t="s">
        <v>39</v>
      </c>
      <c r="B17" s="1" t="s">
        <v>8</v>
      </c>
      <c r="C17" s="2">
        <v>45533.943764664349</v>
      </c>
      <c r="D17" s="2">
        <v>45533.869001481478</v>
      </c>
      <c r="E17" s="2">
        <v>45533.869001435189</v>
      </c>
      <c r="F17" s="1" t="s">
        <v>9</v>
      </c>
      <c r="G17" s="1" t="s">
        <v>40</v>
      </c>
      <c r="H17" s="2" t="str">
        <f>_xlfn.XLOOKUP(Items[[#This Row],[Name - Copy]],AllJson[PDF File Name],AllJson[Franchise Legal Name])</f>
        <v>30 Minute Hit USA, LLC</v>
      </c>
      <c r="I17" s="4">
        <f>_xlfn.XLOOKUP(Items[[#This Row],[Name - Copy]],AllJson[PDF File Name],AllJson[FDD Year])</f>
        <v>2024</v>
      </c>
      <c r="J17" s="5" t="str">
        <f>_xlfn.XLOOKUP(Items[[#This Row],[Name]],WisconsinFDD_Unstructured[Name],WisconsinFDD_Unstructured[OG Subfolder],0)</f>
        <v>30_2024</v>
      </c>
      <c r="K17" t="str" cm="1">
        <f t="array" ref="K17">UPPER(CleanFileName1(Items[[#This Row],[Franchise Legal Name]]))</f>
        <v>30 MINUTE HIT USA, LLC</v>
      </c>
      <c r="L17" s="8" t="str">
        <f>SUBSTITUTE(Items[[#This Row],[New PDF File Name]],".pdf","_Items1-23.pdf")</f>
        <v>30 MINUTE HIT USA, LLC_2024_Items1-23.pdf</v>
      </c>
      <c r="M17" s="6" t="str">
        <f>Items[[#This Row],[Cleaned Legal Name]]&amp;"_"&amp;Items[[#This Row],[FDD Year]]&amp;".pdf"</f>
        <v>30 MINUTE HIT USA, LLC_2024.pdf</v>
      </c>
      <c r="N17" s="7" t="str">
        <f>SUBSTITUTE(Items[[#This Row],[New PDF File Name]],".pdf","")</f>
        <v>30 MINUTE HIT USA, LLC_2024</v>
      </c>
    </row>
    <row r="18" spans="1:14" x14ac:dyDescent="0.3">
      <c r="A18" s="1" t="s">
        <v>41</v>
      </c>
      <c r="B18" s="1" t="s">
        <v>8</v>
      </c>
      <c r="C18" s="2">
        <v>45533.944931747683</v>
      </c>
      <c r="D18" s="2">
        <v>45533.869005300927</v>
      </c>
      <c r="E18" s="2">
        <v>45533.869005243054</v>
      </c>
      <c r="F18" s="1" t="s">
        <v>9</v>
      </c>
      <c r="G18" s="1" t="s">
        <v>42</v>
      </c>
      <c r="H18" s="2" t="str">
        <f>_xlfn.XLOOKUP(Items[[#This Row],[Name - Copy]],AllJson[PDF File Name],AllJson[Franchise Legal Name])</f>
        <v>360BRANDS, INC.</v>
      </c>
      <c r="I18" s="4">
        <f>_xlfn.XLOOKUP(Items[[#This Row],[Name - Copy]],AllJson[PDF File Name],AllJson[FDD Year])</f>
        <v>2024</v>
      </c>
      <c r="J18" s="5" t="str">
        <f>_xlfn.XLOOKUP(Items[[#This Row],[Name]],WisconsinFDD_Unstructured[Name],WisconsinFDD_Unstructured[OG Subfolder],0)</f>
        <v>360BRANDS_2024</v>
      </c>
      <c r="K18" t="str" cm="1">
        <f t="array" ref="K18">UPPER(CleanFileName1(Items[[#This Row],[Franchise Legal Name]]))</f>
        <v>360BRANDS, INC.</v>
      </c>
      <c r="L18" s="8" t="str">
        <f>SUBSTITUTE(Items[[#This Row],[New PDF File Name]],".pdf","_Items1-23.pdf")</f>
        <v>360BRANDS, INC._2024_Items1-23.pdf</v>
      </c>
      <c r="M18" s="6" t="str">
        <f>Items[[#This Row],[Cleaned Legal Name]]&amp;"_"&amp;Items[[#This Row],[FDD Year]]&amp;".pdf"</f>
        <v>360BRANDS, INC._2024.pdf</v>
      </c>
      <c r="N18" s="7" t="str">
        <f>SUBSTITUTE(Items[[#This Row],[New PDF File Name]],".pdf","")</f>
        <v>360BRANDS, INC._2024</v>
      </c>
    </row>
    <row r="19" spans="1:14" x14ac:dyDescent="0.3">
      <c r="A19" s="1" t="s">
        <v>43</v>
      </c>
      <c r="B19" s="1" t="s">
        <v>8</v>
      </c>
      <c r="C19" s="2">
        <v>45533.946593182867</v>
      </c>
      <c r="D19" s="2">
        <v>45533.869024641201</v>
      </c>
      <c r="E19" s="2">
        <v>45533.869024525462</v>
      </c>
      <c r="F19" s="1" t="s">
        <v>9</v>
      </c>
      <c r="G19" s="1" t="s">
        <v>44</v>
      </c>
      <c r="H19" s="2" t="str">
        <f>_xlfn.XLOOKUP(Items[[#This Row],[Name - Copy]],AllJson[PDF File Name],AllJson[Franchise Legal Name])</f>
        <v>360 Painting, LLC</v>
      </c>
      <c r="I19" s="4">
        <f>_xlfn.XLOOKUP(Items[[#This Row],[Name - Copy]],AllJson[PDF File Name],AllJson[FDD Year])</f>
        <v>2024</v>
      </c>
      <c r="J19" s="5" t="str">
        <f>_xlfn.XLOOKUP(Items[[#This Row],[Name]],WisconsinFDD_Unstructured[Name],WisconsinFDD_Unstructured[OG Subfolder],0)</f>
        <v>360_2024</v>
      </c>
      <c r="K19" t="str" cm="1">
        <f t="array" ref="K19">UPPER(CleanFileName1(Items[[#This Row],[Franchise Legal Name]]))</f>
        <v>360 PAINTING, LLC</v>
      </c>
      <c r="L19" s="8" t="str">
        <f>SUBSTITUTE(Items[[#This Row],[New PDF File Name]],".pdf","_Items1-23.pdf")</f>
        <v>360 PAINTING, LLC_2024_Items1-23.pdf</v>
      </c>
      <c r="M19" s="6" t="str">
        <f>Items[[#This Row],[Cleaned Legal Name]]&amp;"_"&amp;Items[[#This Row],[FDD Year]]&amp;".pdf"</f>
        <v>360 PAINTING, LLC_2024.pdf</v>
      </c>
      <c r="N19" s="7" t="str">
        <f>SUBSTITUTE(Items[[#This Row],[New PDF File Name]],".pdf","")</f>
        <v>360 PAINTING, LLC_2024</v>
      </c>
    </row>
    <row r="20" spans="1:14" x14ac:dyDescent="0.3">
      <c r="A20" s="1" t="s">
        <v>45</v>
      </c>
      <c r="B20" s="1" t="s">
        <v>8</v>
      </c>
      <c r="C20" s="2">
        <v>45533.949164861115</v>
      </c>
      <c r="D20" s="2">
        <v>45533.869060520832</v>
      </c>
      <c r="E20" s="2">
        <v>45533.869060428238</v>
      </c>
      <c r="F20" s="1" t="s">
        <v>9</v>
      </c>
      <c r="G20" s="1" t="s">
        <v>46</v>
      </c>
      <c r="H20" s="2" t="str">
        <f>_xlfn.XLOOKUP(Items[[#This Row],[Name - Copy]],AllJson[PDF File Name],AllJson[Franchise Legal Name])</f>
        <v>4Ever Franchisor LLC</v>
      </c>
      <c r="I20" s="4">
        <f>_xlfn.XLOOKUP(Items[[#This Row],[Name - Copy]],AllJson[PDF File Name],AllJson[FDD Year])</f>
        <v>2024</v>
      </c>
      <c r="J20" s="5" t="str">
        <f>_xlfn.XLOOKUP(Items[[#This Row],[Name]],WisconsinFDD_Unstructured[Name],WisconsinFDD_Unstructured[OG Subfolder],0)</f>
        <v>4Ever_2024</v>
      </c>
      <c r="K20" t="str" cm="1">
        <f t="array" ref="K20">UPPER(CleanFileName1(Items[[#This Row],[Franchise Legal Name]]))</f>
        <v>4EVER FRANCHISOR LLC</v>
      </c>
      <c r="L20" s="8" t="str">
        <f>SUBSTITUTE(Items[[#This Row],[New PDF File Name]],".pdf","_Items1-23.pdf")</f>
        <v>4EVER FRANCHISOR LLC_2024_Items1-23.pdf</v>
      </c>
      <c r="M20" s="6" t="str">
        <f>Items[[#This Row],[Cleaned Legal Name]]&amp;"_"&amp;Items[[#This Row],[FDD Year]]&amp;".pdf"</f>
        <v>4EVER FRANCHISOR LLC_2024.pdf</v>
      </c>
      <c r="N20" s="7" t="str">
        <f>SUBSTITUTE(Items[[#This Row],[New PDF File Name]],".pdf","")</f>
        <v>4EVER FRANCHISOR LLC_2024</v>
      </c>
    </row>
    <row r="21" spans="1:14" x14ac:dyDescent="0.3">
      <c r="A21" s="1" t="s">
        <v>47</v>
      </c>
      <c r="B21" s="1" t="s">
        <v>8</v>
      </c>
      <c r="C21" s="2">
        <v>45533.950061354168</v>
      </c>
      <c r="D21" s="2">
        <v>45533.869075879629</v>
      </c>
      <c r="E21" s="2">
        <v>45533.869075798611</v>
      </c>
      <c r="F21" s="1" t="s">
        <v>9</v>
      </c>
      <c r="G21" s="1" t="s">
        <v>48</v>
      </c>
      <c r="H21" s="2" t="str">
        <f>_xlfn.XLOOKUP(Items[[#This Row],[Name - Copy]],AllJson[PDF File Name],AllJson[Franchise Legal Name])</f>
        <v>76 Franchise Group LLC (Regional Developer)</v>
      </c>
      <c r="I21" s="4">
        <f>_xlfn.XLOOKUP(Items[[#This Row],[Name - Copy]],AllJson[PDF File Name],AllJson[FDD Year])</f>
        <v>2024</v>
      </c>
      <c r="J21" s="5" t="str">
        <f>_xlfn.XLOOKUP(Items[[#This Row],[Name]],WisconsinFDD_Unstructured[Name],WisconsinFDD_Unstructured[OG Subfolder],0)</f>
        <v>76_2024</v>
      </c>
      <c r="K21" t="str" cm="1">
        <f t="array" ref="K21">UPPER(CleanFileName1(Items[[#This Row],[Franchise Legal Name]]))</f>
        <v>76 FRANCHISE GROUP LLC (REGIONAL DEVELOPER)</v>
      </c>
      <c r="L21" s="8" t="str">
        <f>SUBSTITUTE(Items[[#This Row],[New PDF File Name]],".pdf","_Items1-23.pdf")</f>
        <v>76 FRANCHISE GROUP LLC (REGIONAL DEVELOPER)_2024_Items1-23.pdf</v>
      </c>
      <c r="M21" s="6" t="str">
        <f>Items[[#This Row],[Cleaned Legal Name]]&amp;"_"&amp;Items[[#This Row],[FDD Year]]&amp;".pdf"</f>
        <v>76 FRANCHISE GROUP LLC (REGIONAL DEVELOPER)_2024.pdf</v>
      </c>
      <c r="N21" s="7" t="str">
        <f>SUBSTITUTE(Items[[#This Row],[New PDF File Name]],".pdf","")</f>
        <v>76 FRANCHISE GROUP LLC (REGIONAL DEVELOPER)_2024</v>
      </c>
    </row>
    <row r="22" spans="1:14" x14ac:dyDescent="0.3">
      <c r="A22" s="1" t="s">
        <v>49</v>
      </c>
      <c r="B22" s="1" t="s">
        <v>8</v>
      </c>
      <c r="C22" s="2">
        <v>45533.951934201388</v>
      </c>
      <c r="D22" s="2">
        <v>45533.869105474536</v>
      </c>
      <c r="E22" s="2">
        <v>45533.869105335645</v>
      </c>
      <c r="F22" s="1" t="s">
        <v>9</v>
      </c>
      <c r="G22" s="1" t="s">
        <v>50</v>
      </c>
      <c r="H22" s="2" t="str">
        <f>_xlfn.XLOOKUP(Items[[#This Row],[Name - Copy]],AllJson[PDF File Name],AllJson[Franchise Legal Name])</f>
        <v>911 Restoration Franchise Inc.</v>
      </c>
      <c r="I22" s="4">
        <f>_xlfn.XLOOKUP(Items[[#This Row],[Name - Copy]],AllJson[PDF File Name],AllJson[FDD Year])</f>
        <v>2024</v>
      </c>
      <c r="J22" s="5" t="str">
        <f>_xlfn.XLOOKUP(Items[[#This Row],[Name]],WisconsinFDD_Unstructured[Name],WisconsinFDD_Unstructured[OG Subfolder],0)</f>
        <v>911_2024</v>
      </c>
      <c r="K22" t="str" cm="1">
        <f t="array" ref="K22">UPPER(CleanFileName1(Items[[#This Row],[Franchise Legal Name]]))</f>
        <v>911 RESTORATION FRANCHISE INC.</v>
      </c>
      <c r="L22" s="8" t="str">
        <f>SUBSTITUTE(Items[[#This Row],[New PDF File Name]],".pdf","_Items1-23.pdf")</f>
        <v>911 RESTORATION FRANCHISE INC._2024_Items1-23.pdf</v>
      </c>
      <c r="M22" s="6" t="str">
        <f>Items[[#This Row],[Cleaned Legal Name]]&amp;"_"&amp;Items[[#This Row],[FDD Year]]&amp;".pdf"</f>
        <v>911 RESTORATION FRANCHISE INC._2024.pdf</v>
      </c>
      <c r="N22" s="7" t="str">
        <f>SUBSTITUTE(Items[[#This Row],[New PDF File Name]],".pdf","")</f>
        <v>911 RESTORATION FRANCHISE INC._2024</v>
      </c>
    </row>
    <row r="23" spans="1:14" x14ac:dyDescent="0.3">
      <c r="A23" s="1" t="s">
        <v>51</v>
      </c>
      <c r="B23" s="1" t="s">
        <v>8</v>
      </c>
      <c r="C23" s="2">
        <v>45533.953908321761</v>
      </c>
      <c r="D23" s="2">
        <v>45533.86913777778</v>
      </c>
      <c r="E23" s="2">
        <v>45533.869137615744</v>
      </c>
      <c r="F23" s="1" t="s">
        <v>9</v>
      </c>
      <c r="G23" s="1" t="s">
        <v>52</v>
      </c>
      <c r="H23" s="2" t="str">
        <f>_xlfn.XLOOKUP(Items[[#This Row],[Name - Copy]],AllJson[PDF File Name],AllJson[Franchise Legal Name])</f>
        <v>9Round Franchising, LLC</v>
      </c>
      <c r="I23" s="4">
        <f>_xlfn.XLOOKUP(Items[[#This Row],[Name - Copy]],AllJson[PDF File Name],AllJson[FDD Year])</f>
        <v>2024</v>
      </c>
      <c r="J23" s="5">
        <f>_xlfn.XLOOKUP(Items[[#This Row],[Name]],WisconsinFDD_Unstructured[Name],WisconsinFDD_Unstructured[OG Subfolder],0)</f>
        <v>0</v>
      </c>
      <c r="K23" t="str" cm="1">
        <f t="array" ref="K23">UPPER(CleanFileName1(Items[[#This Row],[Franchise Legal Name]]))</f>
        <v>9ROUND FRANCHISING, LLC</v>
      </c>
      <c r="L23" s="8" t="str">
        <f>SUBSTITUTE(Items[[#This Row],[New PDF File Name]],".pdf","_Items1-23.pdf")</f>
        <v>9ROUND FRANCHISING, LLC_2024_Items1-23.pdf</v>
      </c>
      <c r="M23" s="6" t="str">
        <f>Items[[#This Row],[Cleaned Legal Name]]&amp;"_"&amp;Items[[#This Row],[FDD Year]]&amp;".pdf"</f>
        <v>9ROUND FRANCHISING, LLC_2024.pdf</v>
      </c>
      <c r="N23" s="7" t="str">
        <f>SUBSTITUTE(Items[[#This Row],[New PDF File Name]],".pdf","")</f>
        <v>9ROUND FRANCHISING, LLC_2024</v>
      </c>
    </row>
    <row r="24" spans="1:14" x14ac:dyDescent="0.3">
      <c r="A24" s="1" t="s">
        <v>53</v>
      </c>
      <c r="B24" s="1" t="s">
        <v>8</v>
      </c>
      <c r="C24" s="2">
        <v>45533.956355740738</v>
      </c>
      <c r="D24" s="2">
        <v>45533.869174803243</v>
      </c>
      <c r="E24" s="2">
        <v>45533.869174652777</v>
      </c>
      <c r="F24" s="1" t="s">
        <v>9</v>
      </c>
      <c r="G24" s="1" t="s">
        <v>54</v>
      </c>
      <c r="H24" s="2" t="str">
        <f>_xlfn.XLOOKUP(Items[[#This Row],[Name - Copy]],AllJson[PDF File Name],AllJson[Franchise Legal Name])</f>
        <v>9Round Holding Company, LLC</v>
      </c>
      <c r="I24" s="4">
        <f>_xlfn.XLOOKUP(Items[[#This Row],[Name - Copy]],AllJson[PDF File Name],AllJson[FDD Year])</f>
        <v>2024</v>
      </c>
      <c r="J24" s="5">
        <f>_xlfn.XLOOKUP(Items[[#This Row],[Name]],WisconsinFDD_Unstructured[Name],WisconsinFDD_Unstructured[OG Subfolder],0)</f>
        <v>0</v>
      </c>
      <c r="K24" t="str" cm="1">
        <f t="array" ref="K24">UPPER(CleanFileName1(Items[[#This Row],[Franchise Legal Name]]))</f>
        <v>9ROUND HOLDING COMPANY, LLC</v>
      </c>
      <c r="L24" s="8" t="str">
        <f>SUBSTITUTE(Items[[#This Row],[New PDF File Name]],".pdf","_Items1-23.pdf")</f>
        <v>9ROUND HOLDING COMPANY, LLC_2024_Items1-23.pdf</v>
      </c>
      <c r="M24" s="6" t="str">
        <f>Items[[#This Row],[Cleaned Legal Name]]&amp;"_"&amp;Items[[#This Row],[FDD Year]]&amp;".pdf"</f>
        <v>9ROUND HOLDING COMPANY, LLC_2024.pdf</v>
      </c>
      <c r="N24" s="7" t="str">
        <f>SUBSTITUTE(Items[[#This Row],[New PDF File Name]],".pdf","")</f>
        <v>9ROUND HOLDING COMPANY, LLC_2024</v>
      </c>
    </row>
    <row r="25" spans="1:14" x14ac:dyDescent="0.3">
      <c r="A25" s="1" t="s">
        <v>55</v>
      </c>
      <c r="B25" s="1" t="s">
        <v>8</v>
      </c>
      <c r="C25" s="2">
        <v>45533.956427268517</v>
      </c>
      <c r="D25" s="2">
        <v>45533.869184826392</v>
      </c>
      <c r="E25" s="2">
        <v>45533.869184710646</v>
      </c>
      <c r="F25" s="1" t="s">
        <v>9</v>
      </c>
      <c r="G25" s="1" t="s">
        <v>56</v>
      </c>
      <c r="H25" s="2" t="str">
        <f>_xlfn.XLOOKUP(Items[[#This Row],[Name - Copy]],AllJson[PDF File Name],AllJson[Franchise Legal Name])</f>
        <v>A&amp;W RESTAURANTS INC</v>
      </c>
      <c r="I25" s="4">
        <f>_xlfn.XLOOKUP(Items[[#This Row],[Name - Copy]],AllJson[PDF File Name],AllJson[FDD Year])</f>
        <v>2024</v>
      </c>
      <c r="J25" s="5" t="str">
        <f>_xlfn.XLOOKUP(Items[[#This Row],[Name]],WisconsinFDD_Unstructured[Name],WisconsinFDD_Unstructured[OG Subfolder],0)</f>
        <v>A&amp;W_2024</v>
      </c>
      <c r="K25" t="str" cm="1">
        <f t="array" ref="K25">UPPER(CleanFileName1(Items[[#This Row],[Franchise Legal Name]]))</f>
        <v>A&amp;W RESTAURANTS INC</v>
      </c>
      <c r="L25" s="8" t="str">
        <f>SUBSTITUTE(Items[[#This Row],[New PDF File Name]],".pdf","_Items1-23.pdf")</f>
        <v>A&amp;W RESTAURANTS INC_2024_Items1-23.pdf</v>
      </c>
      <c r="M25" s="6" t="str">
        <f>Items[[#This Row],[Cleaned Legal Name]]&amp;"_"&amp;Items[[#This Row],[FDD Year]]&amp;".pdf"</f>
        <v>A&amp;W RESTAURANTS INC_2024.pdf</v>
      </c>
      <c r="N25" s="7" t="str">
        <f>SUBSTITUTE(Items[[#This Row],[New PDF File Name]],".pdf","")</f>
        <v>A&amp;W RESTAURANTS INC_2024</v>
      </c>
    </row>
    <row r="26" spans="1:14" x14ac:dyDescent="0.3">
      <c r="A26" s="1" t="s">
        <v>57</v>
      </c>
      <c r="B26" s="1" t="s">
        <v>8</v>
      </c>
      <c r="C26" s="2">
        <v>45533.958405983794</v>
      </c>
      <c r="D26" s="2">
        <v>45533.869249236108</v>
      </c>
      <c r="E26" s="2">
        <v>45533.869249085648</v>
      </c>
      <c r="F26" s="1" t="s">
        <v>9</v>
      </c>
      <c r="G26" s="1" t="s">
        <v>58</v>
      </c>
      <c r="H26" s="2" t="str">
        <f>_xlfn.XLOOKUP(Items[[#This Row],[Name - Copy]],AllJson[PDF File Name],AllJson[Franchise Legal Name])</f>
        <v>A1 Kitchen &amp; Bath Franchising, LLC</v>
      </c>
      <c r="I26" s="4">
        <f>_xlfn.XLOOKUP(Items[[#This Row],[Name - Copy]],AllJson[PDF File Name],AllJson[FDD Year])</f>
        <v>2024</v>
      </c>
      <c r="J26" s="5" t="str">
        <f>_xlfn.XLOOKUP(Items[[#This Row],[Name]],WisconsinFDD_Unstructured[Name],WisconsinFDD_Unstructured[OG Subfolder],0)</f>
        <v>A1_2024</v>
      </c>
      <c r="K26" t="str" cm="1">
        <f t="array" ref="K26">UPPER(CleanFileName1(Items[[#This Row],[Franchise Legal Name]]))</f>
        <v>A1 KITCHEN &amp; BATH FRANCHISING, LLC</v>
      </c>
      <c r="L26" s="8" t="str">
        <f>SUBSTITUTE(Items[[#This Row],[New PDF File Name]],".pdf","_Items1-23.pdf")</f>
        <v>A1 KITCHEN &amp; BATH FRANCHISING, LLC_2024_Items1-23.pdf</v>
      </c>
      <c r="M26" s="6" t="str">
        <f>Items[[#This Row],[Cleaned Legal Name]]&amp;"_"&amp;Items[[#This Row],[FDD Year]]&amp;".pdf"</f>
        <v>A1 KITCHEN &amp; BATH FRANCHISING, LLC_2024.pdf</v>
      </c>
      <c r="N26" s="7" t="str">
        <f>SUBSTITUTE(Items[[#This Row],[New PDF File Name]],".pdf","")</f>
        <v>A1 KITCHEN &amp; BATH FRANCHISING, LLC_2024</v>
      </c>
    </row>
    <row r="27" spans="1:14" x14ac:dyDescent="0.3">
      <c r="A27" s="1" t="s">
        <v>59</v>
      </c>
      <c r="B27" s="1" t="s">
        <v>8</v>
      </c>
      <c r="C27" s="2">
        <v>45533.961978923609</v>
      </c>
      <c r="D27" s="2">
        <v>45533.869272418982</v>
      </c>
      <c r="E27" s="2">
        <v>45533.869272303244</v>
      </c>
      <c r="F27" s="1" t="s">
        <v>9</v>
      </c>
      <c r="G27" s="1" t="s">
        <v>60</v>
      </c>
      <c r="H27" s="2" t="str">
        <f>_xlfn.XLOOKUP(Items[[#This Row],[Name - Copy]],AllJson[PDF File Name],AllJson[Franchise Legal Name])</f>
        <v>AAMCO TRANSMISSIONS LLC</v>
      </c>
      <c r="I27" s="4">
        <f>_xlfn.XLOOKUP(Items[[#This Row],[Name - Copy]],AllJson[PDF File Name],AllJson[FDD Year])</f>
        <v>2024</v>
      </c>
      <c r="J27" s="5" t="str">
        <f>_xlfn.XLOOKUP(Items[[#This Row],[Name]],WisconsinFDD_Unstructured[Name],WisconsinFDD_Unstructured[OG Subfolder],0)</f>
        <v>AAMCO_2024</v>
      </c>
      <c r="K27" t="str" cm="1">
        <f t="array" ref="K27">UPPER(CleanFileName1(Items[[#This Row],[Franchise Legal Name]]))</f>
        <v>AAMCO TRANSMISSIONS LLC</v>
      </c>
      <c r="L27" s="8" t="str">
        <f>SUBSTITUTE(Items[[#This Row],[New PDF File Name]],".pdf","_Items1-23.pdf")</f>
        <v>AAMCO TRANSMISSIONS LLC_2024_Items1-23.pdf</v>
      </c>
      <c r="M27" s="6" t="str">
        <f>Items[[#This Row],[Cleaned Legal Name]]&amp;"_"&amp;Items[[#This Row],[FDD Year]]&amp;".pdf"</f>
        <v>AAMCO TRANSMISSIONS LLC_2024.pdf</v>
      </c>
      <c r="N27" s="7" t="str">
        <f>SUBSTITUTE(Items[[#This Row],[New PDF File Name]],".pdf","")</f>
        <v>AAMCO TRANSMISSIONS LLC_2024</v>
      </c>
    </row>
    <row r="28" spans="1:14" x14ac:dyDescent="0.3">
      <c r="A28" s="1" t="s">
        <v>61</v>
      </c>
      <c r="B28" s="1" t="s">
        <v>8</v>
      </c>
      <c r="C28" s="2">
        <v>45533.963962013891</v>
      </c>
      <c r="D28" s="2">
        <v>45533.869310590278</v>
      </c>
      <c r="E28" s="2">
        <v>45533.869310451388</v>
      </c>
      <c r="F28" s="1" t="s">
        <v>9</v>
      </c>
      <c r="G28" s="1" t="s">
        <v>62</v>
      </c>
      <c r="H28" s="2" t="str">
        <f>_xlfn.XLOOKUP(Items[[#This Row],[Name - Copy]],AllJson[PDF File Name],AllJson[Franchise Legal Name])</f>
        <v>ABBEY CARPET CO., INC.</v>
      </c>
      <c r="I28" s="4">
        <f>_xlfn.XLOOKUP(Items[[#This Row],[Name - Copy]],AllJson[PDF File Name],AllJson[FDD Year])</f>
        <v>2024</v>
      </c>
      <c r="J28" s="5" t="str">
        <f>_xlfn.XLOOKUP(Items[[#This Row],[Name]],WisconsinFDD_Unstructured[Name],WisconsinFDD_Unstructured[OG Subfolder],0)</f>
        <v>ABBEY_2024</v>
      </c>
      <c r="K28" t="str" cm="1">
        <f t="array" ref="K28">UPPER(CleanFileName1(Items[[#This Row],[Franchise Legal Name]]))</f>
        <v>ABBEY CARPET CO., INC.</v>
      </c>
      <c r="L28" s="8" t="str">
        <f>SUBSTITUTE(Items[[#This Row],[New PDF File Name]],".pdf","_Items1-23.pdf")</f>
        <v>ABBEY CARPET CO., INC._2024_Items1-23.pdf</v>
      </c>
      <c r="M28" s="6" t="str">
        <f>Items[[#This Row],[Cleaned Legal Name]]&amp;"_"&amp;Items[[#This Row],[FDD Year]]&amp;".pdf"</f>
        <v>ABBEY CARPET CO., INC._2024.pdf</v>
      </c>
      <c r="N28" s="7" t="str">
        <f>SUBSTITUTE(Items[[#This Row],[New PDF File Name]],".pdf","")</f>
        <v>ABBEY CARPET CO., INC._2024</v>
      </c>
    </row>
    <row r="29" spans="1:14" x14ac:dyDescent="0.3">
      <c r="A29" s="1" t="s">
        <v>63</v>
      </c>
      <c r="B29" s="1" t="s">
        <v>8</v>
      </c>
      <c r="C29" s="2">
        <v>45533.965272557871</v>
      </c>
      <c r="D29" s="2">
        <v>45533.869334386574</v>
      </c>
      <c r="E29" s="2">
        <v>45533.869334317133</v>
      </c>
      <c r="F29" s="1" t="s">
        <v>9</v>
      </c>
      <c r="G29" s="1" t="s">
        <v>64</v>
      </c>
      <c r="H29" s="2" t="str">
        <f>_xlfn.XLOOKUP(Items[[#This Row],[Name - Copy]],AllJson[PDF File Name],AllJson[Franchise Legal Name])</f>
        <v>ABCSP, LLC</v>
      </c>
      <c r="I29" s="4">
        <f>_xlfn.XLOOKUP(Items[[#This Row],[Name - Copy]],AllJson[PDF File Name],AllJson[FDD Year])</f>
        <v>2024</v>
      </c>
      <c r="J29" s="5" t="str">
        <f>_xlfn.XLOOKUP(Items[[#This Row],[Name]],WisconsinFDD_Unstructured[Name],WisconsinFDD_Unstructured[OG Subfolder],0)</f>
        <v>ABCSP_2024</v>
      </c>
      <c r="K29" t="str" cm="1">
        <f t="array" ref="K29">UPPER(CleanFileName1(Items[[#This Row],[Franchise Legal Name]]))</f>
        <v>ABCSP, LLC</v>
      </c>
      <c r="L29" s="8" t="str">
        <f>SUBSTITUTE(Items[[#This Row],[New PDF File Name]],".pdf","_Items1-23.pdf")</f>
        <v>ABCSP, LLC_2024_Items1-23.pdf</v>
      </c>
      <c r="M29" s="6" t="str">
        <f>Items[[#This Row],[Cleaned Legal Name]]&amp;"_"&amp;Items[[#This Row],[FDD Year]]&amp;".pdf"</f>
        <v>ABCSP, LLC_2024.pdf</v>
      </c>
      <c r="N29" s="7" t="str">
        <f>SUBSTITUTE(Items[[#This Row],[New PDF File Name]],".pdf","")</f>
        <v>ABCSP, LLC_2024</v>
      </c>
    </row>
    <row r="30" spans="1:14" x14ac:dyDescent="0.3">
      <c r="A30" s="1" t="s">
        <v>65</v>
      </c>
      <c r="B30" s="1" t="s">
        <v>8</v>
      </c>
      <c r="C30" s="2">
        <v>45533.966972905095</v>
      </c>
      <c r="D30" s="2">
        <v>45533.869355266201</v>
      </c>
      <c r="E30" s="2">
        <v>45533.869355185183</v>
      </c>
      <c r="F30" s="1" t="s">
        <v>9</v>
      </c>
      <c r="G30" s="1" t="s">
        <v>66</v>
      </c>
      <c r="H30" s="2" t="str">
        <f>_xlfn.XLOOKUP(Items[[#This Row],[Name - Copy]],AllJson[PDF File Name],AllJson[Franchise Legal Name])</f>
        <v>ABC, Inc</v>
      </c>
      <c r="I30" s="4">
        <f>_xlfn.XLOOKUP(Items[[#This Row],[Name - Copy]],AllJson[PDF File Name],AllJson[FDD Year])</f>
        <v>2024</v>
      </c>
      <c r="J30" s="5" t="str">
        <f>_xlfn.XLOOKUP(Items[[#This Row],[Name]],WisconsinFDD_Unstructured[Name],WisconsinFDD_Unstructured[OG Subfolder],0)</f>
        <v>ABC_2024</v>
      </c>
      <c r="K30" t="str" cm="1">
        <f t="array" ref="K30">UPPER(CleanFileName1(Items[[#This Row],[Franchise Legal Name]]))</f>
        <v>ABC, INC</v>
      </c>
      <c r="L30" s="8" t="str">
        <f>SUBSTITUTE(Items[[#This Row],[New PDF File Name]],".pdf","_Items1-23.pdf")</f>
        <v>ABC, INC_2024_Items1-23.pdf</v>
      </c>
      <c r="M30" s="6" t="str">
        <f>Items[[#This Row],[Cleaned Legal Name]]&amp;"_"&amp;Items[[#This Row],[FDD Year]]&amp;".pdf"</f>
        <v>ABC, INC_2024.pdf</v>
      </c>
      <c r="N30" s="7" t="str">
        <f>SUBSTITUTE(Items[[#This Row],[New PDF File Name]],".pdf","")</f>
        <v>ABC, INC_2024</v>
      </c>
    </row>
    <row r="31" spans="1:14" x14ac:dyDescent="0.3">
      <c r="A31" s="1" t="s">
        <v>67</v>
      </c>
      <c r="B31" s="1" t="s">
        <v>8</v>
      </c>
      <c r="C31" s="2">
        <v>45533.968376446763</v>
      </c>
      <c r="D31" s="2">
        <v>45533.869367094907</v>
      </c>
      <c r="E31" s="2">
        <v>45533.869367013889</v>
      </c>
      <c r="F31" s="1" t="s">
        <v>9</v>
      </c>
      <c r="G31" s="1" t="s">
        <v>68</v>
      </c>
      <c r="H31" s="2" t="str">
        <f>_xlfn.XLOOKUP(Items[[#This Row],[Name - Copy]],AllJson[PDF File Name],AllJson[Franchise Legal Name])</f>
        <v>ABM Franchising Group, LLC</v>
      </c>
      <c r="I31" s="4">
        <f>_xlfn.XLOOKUP(Items[[#This Row],[Name - Copy]],AllJson[PDF File Name],AllJson[FDD Year])</f>
        <v>2024</v>
      </c>
      <c r="J31" s="5" t="str">
        <f>_xlfn.XLOOKUP(Items[[#This Row],[Name]],WisconsinFDD_Unstructured[Name],WisconsinFDD_Unstructured[OG Subfolder],0)</f>
        <v>ABM_2024</v>
      </c>
      <c r="K31" t="str" cm="1">
        <f t="array" ref="K31">UPPER(CleanFileName1(Items[[#This Row],[Franchise Legal Name]]))</f>
        <v>ABM FRANCHISING GROUP, LLC</v>
      </c>
      <c r="L31" s="8" t="str">
        <f>SUBSTITUTE(Items[[#This Row],[New PDF File Name]],".pdf","_Items1-23.pdf")</f>
        <v>ABM FRANCHISING GROUP, LLC_2024_Items1-23.pdf</v>
      </c>
      <c r="M31" s="6" t="str">
        <f>Items[[#This Row],[Cleaned Legal Name]]&amp;"_"&amp;Items[[#This Row],[FDD Year]]&amp;".pdf"</f>
        <v>ABM FRANCHISING GROUP, LLC_2024.pdf</v>
      </c>
      <c r="N31" s="7" t="str">
        <f>SUBSTITUTE(Items[[#This Row],[New PDF File Name]],".pdf","")</f>
        <v>ABM FRANCHISING GROUP, LLC_2024</v>
      </c>
    </row>
    <row r="32" spans="1:14" x14ac:dyDescent="0.3">
      <c r="A32" s="1" t="s">
        <v>69</v>
      </c>
      <c r="B32" s="1" t="s">
        <v>8</v>
      </c>
      <c r="C32" s="2">
        <v>45533.969681087961</v>
      </c>
      <c r="D32" s="2">
        <v>45533.869393900466</v>
      </c>
      <c r="E32" s="2">
        <v>45533.869393819441</v>
      </c>
      <c r="F32" s="1" t="s">
        <v>9</v>
      </c>
      <c r="G32" s="1" t="s">
        <v>70</v>
      </c>
      <c r="H32" s="2" t="str">
        <f>_xlfn.XLOOKUP(Items[[#This Row],[Name - Copy]],AllJson[PDF File Name],AllJson[Franchise Legal Name])</f>
        <v>ABRA Franchisor SPV LLC</v>
      </c>
      <c r="I32" s="4">
        <f>_xlfn.XLOOKUP(Items[[#This Row],[Name - Copy]],AllJson[PDF File Name],AllJson[FDD Year])</f>
        <v>2024</v>
      </c>
      <c r="J32" s="5" t="str">
        <f>_xlfn.XLOOKUP(Items[[#This Row],[Name]],WisconsinFDD_Unstructured[Name],WisconsinFDD_Unstructured[OG Subfolder],0)</f>
        <v>ABRA_2024</v>
      </c>
      <c r="K32" t="str" cm="1">
        <f t="array" ref="K32">UPPER(CleanFileName1(Items[[#This Row],[Franchise Legal Name]]))</f>
        <v>ABRA FRANCHISOR SPV LLC</v>
      </c>
      <c r="L32" s="8" t="str">
        <f>SUBSTITUTE(Items[[#This Row],[New PDF File Name]],".pdf","_Items1-23.pdf")</f>
        <v>ABRA FRANCHISOR SPV LLC_2024_Items1-23.pdf</v>
      </c>
      <c r="M32" s="6" t="str">
        <f>Items[[#This Row],[Cleaned Legal Name]]&amp;"_"&amp;Items[[#This Row],[FDD Year]]&amp;".pdf"</f>
        <v>ABRA FRANCHISOR SPV LLC_2024.pdf</v>
      </c>
      <c r="N32" s="7" t="str">
        <f>SUBSTITUTE(Items[[#This Row],[New PDF File Name]],".pdf","")</f>
        <v>ABRA FRANCHISOR SPV LLC_2024</v>
      </c>
    </row>
    <row r="33" spans="1:14" x14ac:dyDescent="0.3">
      <c r="A33" s="1" t="s">
        <v>71</v>
      </c>
      <c r="B33" s="1" t="s">
        <v>8</v>
      </c>
      <c r="C33" s="2">
        <v>45533.971634236113</v>
      </c>
      <c r="D33" s="2">
        <v>45533.869415868059</v>
      </c>
      <c r="E33" s="2">
        <v>45533.869415763889</v>
      </c>
      <c r="F33" s="1" t="s">
        <v>9</v>
      </c>
      <c r="G33" s="1" t="s">
        <v>72</v>
      </c>
      <c r="H33" s="2" t="str">
        <f>_xlfn.XLOOKUP(Items[[#This Row],[Name - Copy]],AllJson[PDF File Name],AllJson[Franchise Legal Name])</f>
        <v>ABS Franchise Services, Inc.</v>
      </c>
      <c r="I33" s="4">
        <f>_xlfn.XLOOKUP(Items[[#This Row],[Name - Copy]],AllJson[PDF File Name],AllJson[FDD Year])</f>
        <v>2024</v>
      </c>
      <c r="J33" s="5" t="str">
        <f>_xlfn.XLOOKUP(Items[[#This Row],[Name]],WisconsinFDD_Unstructured[Name],WisconsinFDD_Unstructured[OG Subfolder],0)</f>
        <v>ABS_2024</v>
      </c>
      <c r="K33" t="str" cm="1">
        <f t="array" ref="K33">UPPER(CleanFileName1(Items[[#This Row],[Franchise Legal Name]]))</f>
        <v>ABS FRANCHISE SERVICES, INC.</v>
      </c>
      <c r="L33" s="8" t="str">
        <f>SUBSTITUTE(Items[[#This Row],[New PDF File Name]],".pdf","_Items1-23.pdf")</f>
        <v>ABS FRANCHISE SERVICES, INC._2024_Items1-23.pdf</v>
      </c>
      <c r="M33" s="6" t="str">
        <f>Items[[#This Row],[Cleaned Legal Name]]&amp;"_"&amp;Items[[#This Row],[FDD Year]]&amp;".pdf"</f>
        <v>ABS FRANCHISE SERVICES, INC._2024.pdf</v>
      </c>
      <c r="N33" s="7" t="str">
        <f>SUBSTITUTE(Items[[#This Row],[New PDF File Name]],".pdf","")</f>
        <v>ABS FRANCHISE SERVICES, INC._2024</v>
      </c>
    </row>
    <row r="34" spans="1:14" x14ac:dyDescent="0.3">
      <c r="A34" s="1" t="s">
        <v>73</v>
      </c>
      <c r="B34" s="1" t="s">
        <v>8</v>
      </c>
      <c r="C34" s="2">
        <v>45533.973118935188</v>
      </c>
      <c r="D34" s="2">
        <v>45533.869435208333</v>
      </c>
      <c r="E34" s="2">
        <v>45533.869435115739</v>
      </c>
      <c r="F34" s="1" t="s">
        <v>9</v>
      </c>
      <c r="G34" s="1" t="s">
        <v>74</v>
      </c>
      <c r="H34" s="2" t="str">
        <f>_xlfn.XLOOKUP(Items[[#This Row],[Name - Copy]],AllJson[PDF File Name],AllJson[Franchise Legal Name])</f>
        <v>ACASA Senior Care Franchising, Inc.</v>
      </c>
      <c r="I34" s="4">
        <f>_xlfn.XLOOKUP(Items[[#This Row],[Name - Copy]],AllJson[PDF File Name],AllJson[FDD Year])</f>
        <v>2024</v>
      </c>
      <c r="J34" s="5" t="str">
        <f>_xlfn.XLOOKUP(Items[[#This Row],[Name]],WisconsinFDD_Unstructured[Name],WisconsinFDD_Unstructured[OG Subfolder],0)</f>
        <v>ACASA_2024</v>
      </c>
      <c r="K34" t="str" cm="1">
        <f t="array" ref="K34">UPPER(CleanFileName1(Items[[#This Row],[Franchise Legal Name]]))</f>
        <v>ACASA SENIOR CARE FRANCHISING, INC.</v>
      </c>
      <c r="L34" s="8" t="str">
        <f>SUBSTITUTE(Items[[#This Row],[New PDF File Name]],".pdf","_Items1-23.pdf")</f>
        <v>ACASA SENIOR CARE FRANCHISING, INC._2024_Items1-23.pdf</v>
      </c>
      <c r="M34" s="6" t="str">
        <f>Items[[#This Row],[Cleaned Legal Name]]&amp;"_"&amp;Items[[#This Row],[FDD Year]]&amp;".pdf"</f>
        <v>ACASA SENIOR CARE FRANCHISING, INC._2024.pdf</v>
      </c>
      <c r="N34" s="7" t="str">
        <f>SUBSTITUTE(Items[[#This Row],[New PDF File Name]],".pdf","")</f>
        <v>ACASA SENIOR CARE FRANCHISING, INC._2024</v>
      </c>
    </row>
    <row r="35" spans="1:14" x14ac:dyDescent="0.3">
      <c r="A35" s="1" t="s">
        <v>75</v>
      </c>
      <c r="B35" s="1" t="s">
        <v>8</v>
      </c>
      <c r="C35" s="2">
        <v>45533.974388726849</v>
      </c>
      <c r="D35" s="2">
        <v>45533.869467256947</v>
      </c>
      <c r="E35" s="2">
        <v>45533.869467141201</v>
      </c>
      <c r="F35" s="1" t="s">
        <v>9</v>
      </c>
      <c r="G35" s="1" t="s">
        <v>76</v>
      </c>
      <c r="H35" s="2" t="str">
        <f>_xlfn.XLOOKUP(Items[[#This Row],[Name - Copy]],AllJson[PDF File Name],AllJson[Franchise Legal Name])</f>
        <v>Accelerated Services Franchise, LLC</v>
      </c>
      <c r="I35" s="4">
        <f>_xlfn.XLOOKUP(Items[[#This Row],[Name - Copy]],AllJson[PDF File Name],AllJson[FDD Year])</f>
        <v>2024</v>
      </c>
      <c r="J35" s="5" t="str">
        <f>_xlfn.XLOOKUP(Items[[#This Row],[Name]],WisconsinFDD_Unstructured[Name],WisconsinFDD_Unstructured[OG Subfolder],0)</f>
        <v>Accelerated_2024</v>
      </c>
      <c r="K35" t="str" cm="1">
        <f t="array" ref="K35">UPPER(CleanFileName1(Items[[#This Row],[Franchise Legal Name]]))</f>
        <v>ACCELERATED SERVICES FRANCHISE, LLC</v>
      </c>
      <c r="L35" s="8" t="str">
        <f>SUBSTITUTE(Items[[#This Row],[New PDF File Name]],".pdf","_Items1-23.pdf")</f>
        <v>ACCELERATED SERVICES FRANCHISE, LLC_2024_Items1-23.pdf</v>
      </c>
      <c r="M35" s="6" t="str">
        <f>Items[[#This Row],[Cleaned Legal Name]]&amp;"_"&amp;Items[[#This Row],[FDD Year]]&amp;".pdf"</f>
        <v>ACCELERATED SERVICES FRANCHISE, LLC_2024.pdf</v>
      </c>
      <c r="N35" s="7" t="str">
        <f>SUBSTITUTE(Items[[#This Row],[New PDF File Name]],".pdf","")</f>
        <v>ACCELERATED SERVICES FRANCHISE, LLC_2024</v>
      </c>
    </row>
    <row r="36" spans="1:14" x14ac:dyDescent="0.3">
      <c r="A36" s="1" t="s">
        <v>77</v>
      </c>
      <c r="B36" s="1" t="s">
        <v>8</v>
      </c>
      <c r="C36" s="2">
        <v>45533.976396458333</v>
      </c>
      <c r="D36" s="2">
        <v>45533.869479687499</v>
      </c>
      <c r="E36" s="2">
        <v>45533.869479502318</v>
      </c>
      <c r="F36" s="1" t="s">
        <v>9</v>
      </c>
      <c r="G36" s="1" t="s">
        <v>78</v>
      </c>
      <c r="H36" s="2" t="str">
        <f>_xlfn.XLOOKUP(Items[[#This Row],[Name - Copy]],AllJson[PDF File Name],AllJson[Franchise Legal Name])</f>
        <v>Accor Franchising US LLC</v>
      </c>
      <c r="I36" s="4">
        <f>_xlfn.XLOOKUP(Items[[#This Row],[Name - Copy]],AllJson[PDF File Name],AllJson[FDD Year])</f>
        <v>2024</v>
      </c>
      <c r="J36" s="5" t="str">
        <f>_xlfn.XLOOKUP(Items[[#This Row],[Name]],WisconsinFDD_Unstructured[Name],WisconsinFDD_Unstructured[OG Subfolder],0)</f>
        <v>Accor_2024</v>
      </c>
      <c r="K36" t="str" cm="1">
        <f t="array" ref="K36">UPPER(CleanFileName1(Items[[#This Row],[Franchise Legal Name]]))</f>
        <v>ACCOR FRANCHISING US LLC</v>
      </c>
      <c r="L36" s="8" t="str">
        <f>SUBSTITUTE(Items[[#This Row],[New PDF File Name]],".pdf","_Items1-23.pdf")</f>
        <v>ACCOR FRANCHISING US LLC_2024_Items1-23.pdf</v>
      </c>
      <c r="M36" s="6" t="str">
        <f>Items[[#This Row],[Cleaned Legal Name]]&amp;"_"&amp;Items[[#This Row],[FDD Year]]&amp;".pdf"</f>
        <v>ACCOR FRANCHISING US LLC_2024.pdf</v>
      </c>
      <c r="N36" s="7" t="str">
        <f>SUBSTITUTE(Items[[#This Row],[New PDF File Name]],".pdf","")</f>
        <v>ACCOR FRANCHISING US LLC_2024</v>
      </c>
    </row>
    <row r="37" spans="1:14" x14ac:dyDescent="0.3">
      <c r="A37" s="1" t="s">
        <v>79</v>
      </c>
      <c r="B37" s="1" t="s">
        <v>8</v>
      </c>
      <c r="C37" s="2">
        <v>45533.978847939812</v>
      </c>
      <c r="D37" s="2">
        <v>45533.869495925923</v>
      </c>
      <c r="E37" s="2">
        <v>45533.869495810184</v>
      </c>
      <c r="F37" s="1" t="s">
        <v>9</v>
      </c>
      <c r="G37" s="1" t="s">
        <v>80</v>
      </c>
      <c r="H37" s="2" t="str">
        <f>_xlfn.XLOOKUP(Items[[#This Row],[Name - Copy]],AllJson[PDF File Name],AllJson[Franchise Legal Name])</f>
        <v>Accurate Leak and Line, LLC</v>
      </c>
      <c r="I37" s="4">
        <f>_xlfn.XLOOKUP(Items[[#This Row],[Name - Copy]],AllJson[PDF File Name],AllJson[FDD Year])</f>
        <v>2024</v>
      </c>
      <c r="J37" s="5" t="str">
        <f>_xlfn.XLOOKUP(Items[[#This Row],[Name]],WisconsinFDD_Unstructured[Name],WisconsinFDD_Unstructured[OG Subfolder],0)</f>
        <v>Accurate_2024</v>
      </c>
      <c r="K37" t="str" cm="1">
        <f t="array" ref="K37">UPPER(CleanFileName1(Items[[#This Row],[Franchise Legal Name]]))</f>
        <v>ACCURATE LEAK AND LINE, LLC</v>
      </c>
      <c r="L37" s="8" t="str">
        <f>SUBSTITUTE(Items[[#This Row],[New PDF File Name]],".pdf","_Items1-23.pdf")</f>
        <v>ACCURATE LEAK AND LINE, LLC_2024_Items1-23.pdf</v>
      </c>
      <c r="M37" s="6" t="str">
        <f>Items[[#This Row],[Cleaned Legal Name]]&amp;"_"&amp;Items[[#This Row],[FDD Year]]&amp;".pdf"</f>
        <v>ACCURATE LEAK AND LINE, LLC_2024.pdf</v>
      </c>
      <c r="N37" s="7" t="str">
        <f>SUBSTITUTE(Items[[#This Row],[New PDF File Name]],".pdf","")</f>
        <v>ACCURATE LEAK AND LINE, LLC_2024</v>
      </c>
    </row>
    <row r="38" spans="1:14" x14ac:dyDescent="0.3">
      <c r="A38" s="1" t="s">
        <v>81</v>
      </c>
      <c r="B38" s="1" t="s">
        <v>8</v>
      </c>
      <c r="C38" s="2">
        <v>45533.980024548611</v>
      </c>
      <c r="D38" s="2">
        <v>45533.869504212962</v>
      </c>
      <c r="E38" s="2">
        <v>45533.869504120368</v>
      </c>
      <c r="F38" s="1" t="s">
        <v>9</v>
      </c>
      <c r="G38" s="1" t="s">
        <v>82</v>
      </c>
      <c r="H38" s="2" t="str">
        <f>_xlfn.XLOOKUP(Items[[#This Row],[Name - Copy]],AllJson[PDF File Name],AllJson[Franchise Legal Name])</f>
        <v>Ace Handyman Franchising, Inc.</v>
      </c>
      <c r="I38" s="4">
        <f>_xlfn.XLOOKUP(Items[[#This Row],[Name - Copy]],AllJson[PDF File Name],AllJson[FDD Year])</f>
        <v>2024</v>
      </c>
      <c r="J38" s="5">
        <f>_xlfn.XLOOKUP(Items[[#This Row],[Name]],WisconsinFDD_Unstructured[Name],WisconsinFDD_Unstructured[OG Subfolder],0)</f>
        <v>0</v>
      </c>
      <c r="K38" t="str" cm="1">
        <f t="array" ref="K38">UPPER(CleanFileName1(Items[[#This Row],[Franchise Legal Name]]))</f>
        <v>ACE HANDYMAN FRANCHISING, INC.</v>
      </c>
      <c r="L38" s="8" t="str">
        <f>SUBSTITUTE(Items[[#This Row],[New PDF File Name]],".pdf","_Items1-23.pdf")</f>
        <v>ACE HANDYMAN FRANCHISING, INC._2024_Items1-23.pdf</v>
      </c>
      <c r="M38" s="6" t="str">
        <f>Items[[#This Row],[Cleaned Legal Name]]&amp;"_"&amp;Items[[#This Row],[FDD Year]]&amp;".pdf"</f>
        <v>ACE HANDYMAN FRANCHISING, INC._2024.pdf</v>
      </c>
      <c r="N38" s="7" t="str">
        <f>SUBSTITUTE(Items[[#This Row],[New PDF File Name]],".pdf","")</f>
        <v>ACE HANDYMAN FRANCHISING, INC._2024</v>
      </c>
    </row>
    <row r="39" spans="1:14" x14ac:dyDescent="0.3">
      <c r="A39" s="1" t="s">
        <v>83</v>
      </c>
      <c r="B39" s="1" t="s">
        <v>8</v>
      </c>
      <c r="C39" s="2">
        <v>45533.981897743055</v>
      </c>
      <c r="D39" s="2">
        <v>45533.869525671296</v>
      </c>
      <c r="E39" s="2">
        <v>45533.869525532406</v>
      </c>
      <c r="F39" s="1" t="s">
        <v>9</v>
      </c>
      <c r="G39" s="1" t="s">
        <v>84</v>
      </c>
      <c r="H39" s="2" t="str">
        <f>_xlfn.XLOOKUP(Items[[#This Row],[Name - Copy]],AllJson[PDF File Name],AllJson[Franchise Legal Name])</f>
        <v>Ace Pickleball Club Franchise, LLC</v>
      </c>
      <c r="I39" s="4">
        <f>_xlfn.XLOOKUP(Items[[#This Row],[Name - Copy]],AllJson[PDF File Name],AllJson[FDD Year])</f>
        <v>2024</v>
      </c>
      <c r="J39" s="5">
        <f>_xlfn.XLOOKUP(Items[[#This Row],[Name]],WisconsinFDD_Unstructured[Name],WisconsinFDD_Unstructured[OG Subfolder],0)</f>
        <v>0</v>
      </c>
      <c r="K39" t="str" cm="1">
        <f t="array" ref="K39">UPPER(CleanFileName1(Items[[#This Row],[Franchise Legal Name]]))</f>
        <v>ACE PICKLEBALL CLUB FRANCHISE, LLC</v>
      </c>
      <c r="L39" s="8" t="str">
        <f>SUBSTITUTE(Items[[#This Row],[New PDF File Name]],".pdf","_Items1-23.pdf")</f>
        <v>ACE PICKLEBALL CLUB FRANCHISE, LLC_2024_Items1-23.pdf</v>
      </c>
      <c r="M39" s="6" t="str">
        <f>Items[[#This Row],[Cleaned Legal Name]]&amp;"_"&amp;Items[[#This Row],[FDD Year]]&amp;".pdf"</f>
        <v>ACE PICKLEBALL CLUB FRANCHISE, LLC_2024.pdf</v>
      </c>
      <c r="N39" s="7" t="str">
        <f>SUBSTITUTE(Items[[#This Row],[New PDF File Name]],".pdf","")</f>
        <v>ACE PICKLEBALL CLUB FRANCHISE, LLC_2024</v>
      </c>
    </row>
    <row r="40" spans="1:14" x14ac:dyDescent="0.3">
      <c r="A40" s="1" t="s">
        <v>85</v>
      </c>
      <c r="B40" s="1" t="s">
        <v>8</v>
      </c>
      <c r="C40" s="2">
        <v>45533.983178645831</v>
      </c>
      <c r="D40" s="2">
        <v>45533.869549629628</v>
      </c>
      <c r="E40" s="2">
        <v>45533.869549560186</v>
      </c>
      <c r="F40" s="1" t="s">
        <v>9</v>
      </c>
      <c r="G40" s="1" t="s">
        <v>86</v>
      </c>
      <c r="H40" s="2" t="str">
        <f>_xlfn.XLOOKUP(Items[[#This Row],[Name - Copy]],AllJson[PDF File Name],AllJson[Franchise Legal Name])</f>
        <v>Ace Sushi Franchise Corporation</v>
      </c>
      <c r="I40" s="4">
        <f>_xlfn.XLOOKUP(Items[[#This Row],[Name - Copy]],AllJson[PDF File Name],AllJson[FDD Year])</f>
        <v>2024</v>
      </c>
      <c r="J40" s="5">
        <f>_xlfn.XLOOKUP(Items[[#This Row],[Name]],WisconsinFDD_Unstructured[Name],WisconsinFDD_Unstructured[OG Subfolder],0)</f>
        <v>0</v>
      </c>
      <c r="K40" t="str" cm="1">
        <f t="array" ref="K40">UPPER(CleanFileName1(Items[[#This Row],[Franchise Legal Name]]))</f>
        <v>ACE SUSHI FRANCHISE CORPORATION</v>
      </c>
      <c r="L40" s="8" t="str">
        <f>SUBSTITUTE(Items[[#This Row],[New PDF File Name]],".pdf","_Items1-23.pdf")</f>
        <v>ACE SUSHI FRANCHISE CORPORATION_2024_Items1-23.pdf</v>
      </c>
      <c r="M40" s="6" t="str">
        <f>Items[[#This Row],[Cleaned Legal Name]]&amp;"_"&amp;Items[[#This Row],[FDD Year]]&amp;".pdf"</f>
        <v>ACE SUSHI FRANCHISE CORPORATION_2024.pdf</v>
      </c>
      <c r="N40" s="7" t="str">
        <f>SUBSTITUTE(Items[[#This Row],[New PDF File Name]],".pdf","")</f>
        <v>ACE SUSHI FRANCHISE CORPORATION_2024</v>
      </c>
    </row>
    <row r="41" spans="1:14" x14ac:dyDescent="0.3">
      <c r="A41" s="1" t="s">
        <v>87</v>
      </c>
      <c r="B41" s="1" t="s">
        <v>8</v>
      </c>
      <c r="C41" s="2">
        <v>45533.984898888892</v>
      </c>
      <c r="D41" s="2">
        <v>45533.869572256946</v>
      </c>
      <c r="E41" s="2">
        <v>45533.869572129632</v>
      </c>
      <c r="F41" s="1" t="s">
        <v>9</v>
      </c>
      <c r="G41" s="1" t="s">
        <v>88</v>
      </c>
      <c r="H41" s="2" t="str">
        <f>_xlfn.XLOOKUP(Items[[#This Row],[Name - Copy]],AllJson[PDF File Name],AllJson[Franchise Legal Name])</f>
        <v>ACFN Franchised Inc.</v>
      </c>
      <c r="I41" s="4">
        <f>_xlfn.XLOOKUP(Items[[#This Row],[Name - Copy]],AllJson[PDF File Name],AllJson[FDD Year])</f>
        <v>2023</v>
      </c>
      <c r="J41" s="5" t="str">
        <f>_xlfn.XLOOKUP(Items[[#This Row],[Name]],WisconsinFDD_Unstructured[Name],WisconsinFDD_Unstructured[OG Subfolder],0)</f>
        <v>ACFN_2023</v>
      </c>
      <c r="K41" t="str" cm="1">
        <f t="array" ref="K41">UPPER(CleanFileName1(Items[[#This Row],[Franchise Legal Name]]))</f>
        <v>ACFN FRANCHISED INC.</v>
      </c>
      <c r="L41" s="8" t="str">
        <f>SUBSTITUTE(Items[[#This Row],[New PDF File Name]],".pdf","_Items1-23.pdf")</f>
        <v>ACFN FRANCHISED INC._2023_Items1-23.pdf</v>
      </c>
      <c r="M41" s="6" t="str">
        <f>Items[[#This Row],[Cleaned Legal Name]]&amp;"_"&amp;Items[[#This Row],[FDD Year]]&amp;".pdf"</f>
        <v>ACFN FRANCHISED INC._2023.pdf</v>
      </c>
      <c r="N41" s="7" t="str">
        <f>SUBSTITUTE(Items[[#This Row],[New PDF File Name]],".pdf","")</f>
        <v>ACFN FRANCHISED INC._2023</v>
      </c>
    </row>
    <row r="42" spans="1:14" x14ac:dyDescent="0.3">
      <c r="A42" s="1" t="s">
        <v>89</v>
      </c>
      <c r="B42" s="1" t="s">
        <v>8</v>
      </c>
      <c r="C42" s="2">
        <v>45533.986507256945</v>
      </c>
      <c r="D42" s="2">
        <v>45533.869614641204</v>
      </c>
      <c r="E42" s="2">
        <v>45533.869614456016</v>
      </c>
      <c r="F42" s="1" t="s">
        <v>9</v>
      </c>
      <c r="G42" s="1" t="s">
        <v>90</v>
      </c>
      <c r="H42" s="2" t="str">
        <f>_xlfn.XLOOKUP(Items[[#This Row],[Name - Copy]],AllJson[PDF File Name],AllJson[Franchise Legal Name])</f>
        <v>ActiKare, Inc.</v>
      </c>
      <c r="I42" s="4">
        <f>_xlfn.XLOOKUP(Items[[#This Row],[Name - Copy]],AllJson[PDF File Name],AllJson[FDD Year])</f>
        <v>2024</v>
      </c>
      <c r="J42" s="5" t="str">
        <f>_xlfn.XLOOKUP(Items[[#This Row],[Name]],WisconsinFDD_Unstructured[Name],WisconsinFDD_Unstructured[OG Subfolder],0)</f>
        <v>ActiKare_2024</v>
      </c>
      <c r="K42" t="str" cm="1">
        <f t="array" ref="K42">UPPER(CleanFileName1(Items[[#This Row],[Franchise Legal Name]]))</f>
        <v>ACTIKARE, INC.</v>
      </c>
      <c r="L42" s="8" t="str">
        <f>SUBSTITUTE(Items[[#This Row],[New PDF File Name]],".pdf","_Items1-23.pdf")</f>
        <v>ACTIKARE, INC._2024_Items1-23.pdf</v>
      </c>
      <c r="M42" s="6" t="str">
        <f>Items[[#This Row],[Cleaned Legal Name]]&amp;"_"&amp;Items[[#This Row],[FDD Year]]&amp;".pdf"</f>
        <v>ACTIKARE, INC._2024.pdf</v>
      </c>
      <c r="N42" s="7" t="str">
        <f>SUBSTITUTE(Items[[#This Row],[New PDF File Name]],".pdf","")</f>
        <v>ACTIKARE, INC._2024</v>
      </c>
    </row>
    <row r="43" spans="1:14" x14ac:dyDescent="0.3">
      <c r="A43" s="1" t="s">
        <v>91</v>
      </c>
      <c r="B43" s="1" t="s">
        <v>8</v>
      </c>
      <c r="C43" s="2">
        <v>45533.989760011573</v>
      </c>
      <c r="D43" s="2">
        <v>45533.869636840274</v>
      </c>
      <c r="E43" s="2">
        <v>45533.869636689815</v>
      </c>
      <c r="F43" s="1" t="s">
        <v>9</v>
      </c>
      <c r="G43" s="1" t="s">
        <v>92</v>
      </c>
      <c r="H43" s="2" t="str">
        <f>_xlfn.XLOOKUP(Items[[#This Row],[Name - Copy]],AllJson[PDF File Name],AllJson[Franchise Legal Name])</f>
        <v>AD2019 Franchise, LLC</v>
      </c>
      <c r="I43" s="4">
        <f>_xlfn.XLOOKUP(Items[[#This Row],[Name - Copy]],AllJson[PDF File Name],AllJson[FDD Year])</f>
        <v>2024</v>
      </c>
      <c r="J43" s="5" t="str">
        <f>_xlfn.XLOOKUP(Items[[#This Row],[Name]],WisconsinFDD_Unstructured[Name],WisconsinFDD_Unstructured[OG Subfolder],0)</f>
        <v>AD2019_2024</v>
      </c>
      <c r="K43" t="str" cm="1">
        <f t="array" ref="K43">UPPER(CleanFileName1(Items[[#This Row],[Franchise Legal Name]]))</f>
        <v>AD2019 FRANCHISE, LLC</v>
      </c>
      <c r="L43" s="8" t="str">
        <f>SUBSTITUTE(Items[[#This Row],[New PDF File Name]],".pdf","_Items1-23.pdf")</f>
        <v>AD2019 FRANCHISE, LLC_2024_Items1-23.pdf</v>
      </c>
      <c r="M43" s="6" t="str">
        <f>Items[[#This Row],[Cleaned Legal Name]]&amp;"_"&amp;Items[[#This Row],[FDD Year]]&amp;".pdf"</f>
        <v>AD2019 FRANCHISE, LLC_2024.pdf</v>
      </c>
      <c r="N43" s="7" t="str">
        <f>SUBSTITUTE(Items[[#This Row],[New PDF File Name]],".pdf","")</f>
        <v>AD2019 FRANCHISE, LLC_2024</v>
      </c>
    </row>
    <row r="44" spans="1:14" x14ac:dyDescent="0.3">
      <c r="A44" s="1" t="s">
        <v>93</v>
      </c>
      <c r="B44" s="1" t="s">
        <v>8</v>
      </c>
      <c r="C44" s="2">
        <v>45533.991147418979</v>
      </c>
      <c r="D44" s="2">
        <v>45533.86965778935</v>
      </c>
      <c r="E44" s="2">
        <v>45533.869657696756</v>
      </c>
      <c r="F44" s="1" t="s">
        <v>9</v>
      </c>
      <c r="G44" s="1" t="s">
        <v>94</v>
      </c>
      <c r="H44" s="2" t="str">
        <f>_xlfn.XLOOKUP(Items[[#This Row],[Name - Copy]],AllJson[PDF File Name],AllJson[Franchise Legal Name])</f>
        <v>ADVANCED FRESH CONCEPTS FRANCHISE CORP</v>
      </c>
      <c r="I44" s="4">
        <f>_xlfn.XLOOKUP(Items[[#This Row],[Name - Copy]],AllJson[PDF File Name],AllJson[FDD Year])</f>
        <v>2024</v>
      </c>
      <c r="J44" s="5">
        <f>_xlfn.XLOOKUP(Items[[#This Row],[Name]],WisconsinFDD_Unstructured[Name],WisconsinFDD_Unstructured[OG Subfolder],0)</f>
        <v>0</v>
      </c>
      <c r="K44" t="str" cm="1">
        <f t="array" ref="K44">UPPER(CleanFileName1(Items[[#This Row],[Franchise Legal Name]]))</f>
        <v>ADVANCED FRESH CONCEPTS FRANCHISE CORP</v>
      </c>
      <c r="L44" s="8" t="str">
        <f>SUBSTITUTE(Items[[#This Row],[New PDF File Name]],".pdf","_Items1-23.pdf")</f>
        <v>ADVANCED FRESH CONCEPTS FRANCHISE CORP_2024_Items1-23.pdf</v>
      </c>
      <c r="M44" s="6" t="str">
        <f>Items[[#This Row],[Cleaned Legal Name]]&amp;"_"&amp;Items[[#This Row],[FDD Year]]&amp;".pdf"</f>
        <v>ADVANCED FRESH CONCEPTS FRANCHISE CORP_2024.pdf</v>
      </c>
      <c r="N44" s="7" t="str">
        <f>SUBSTITUTE(Items[[#This Row],[New PDF File Name]],".pdf","")</f>
        <v>ADVANCED FRESH CONCEPTS FRANCHISE CORP_2024</v>
      </c>
    </row>
    <row r="45" spans="1:14" x14ac:dyDescent="0.3">
      <c r="A45" s="1" t="s">
        <v>95</v>
      </c>
      <c r="B45" s="1" t="s">
        <v>8</v>
      </c>
      <c r="C45" s="2">
        <v>45533.993771921298</v>
      </c>
      <c r="D45" s="2">
        <v>45533.869672129629</v>
      </c>
      <c r="E45" s="2">
        <v>45533.869672060187</v>
      </c>
      <c r="F45" s="1" t="s">
        <v>9</v>
      </c>
      <c r="G45" s="1" t="s">
        <v>96</v>
      </c>
      <c r="H45" s="2" t="str">
        <f>_xlfn.XLOOKUP(Items[[#This Row],[Name - Copy]],AllJson[PDF File Name],AllJson[Franchise Legal Name])</f>
        <v>Advanced Laser Restoration, LLC</v>
      </c>
      <c r="I45" s="4">
        <f>_xlfn.XLOOKUP(Items[[#This Row],[Name - Copy]],AllJson[PDF File Name],AllJson[FDD Year])</f>
        <v>2024</v>
      </c>
      <c r="J45" s="5">
        <f>_xlfn.XLOOKUP(Items[[#This Row],[Name]],WisconsinFDD_Unstructured[Name],WisconsinFDD_Unstructured[OG Subfolder],0)</f>
        <v>0</v>
      </c>
      <c r="K45" t="str" cm="1">
        <f t="array" ref="K45">UPPER(CleanFileName1(Items[[#This Row],[Franchise Legal Name]]))</f>
        <v>ADVANCED LASER RESTORATION, LLC</v>
      </c>
      <c r="L45" s="8" t="str">
        <f>SUBSTITUTE(Items[[#This Row],[New PDF File Name]],".pdf","_Items1-23.pdf")</f>
        <v>ADVANCED LASER RESTORATION, LLC_2024_Items1-23.pdf</v>
      </c>
      <c r="M45" s="6" t="str">
        <f>Items[[#This Row],[Cleaned Legal Name]]&amp;"_"&amp;Items[[#This Row],[FDD Year]]&amp;".pdf"</f>
        <v>ADVANCED LASER RESTORATION, LLC_2024.pdf</v>
      </c>
      <c r="N45" s="7" t="str">
        <f>SUBSTITUTE(Items[[#This Row],[New PDF File Name]],".pdf","")</f>
        <v>ADVANCED LASER RESTORATION, LLC_2024</v>
      </c>
    </row>
    <row r="46" spans="1:14" x14ac:dyDescent="0.3">
      <c r="A46" s="1" t="s">
        <v>97</v>
      </c>
      <c r="B46" s="1" t="s">
        <v>8</v>
      </c>
      <c r="C46" s="2">
        <v>45533.994757326385</v>
      </c>
      <c r="D46" s="2">
        <v>45533.869751886574</v>
      </c>
      <c r="E46" s="2">
        <v>45533.869751851853</v>
      </c>
      <c r="F46" s="1" t="s">
        <v>9</v>
      </c>
      <c r="G46" s="1" t="s">
        <v>98</v>
      </c>
      <c r="H46" s="2" t="str">
        <f>_xlfn.XLOOKUP(Items[[#This Row],[Name - Copy]],AllJson[PDF File Name],AllJson[Franchise Legal Name])</f>
        <v>Advanced Mobile IV, LLC</v>
      </c>
      <c r="I46" s="4">
        <f>_xlfn.XLOOKUP(Items[[#This Row],[Name - Copy]],AllJson[PDF File Name],AllJson[FDD Year])</f>
        <v>2024</v>
      </c>
      <c r="J46" s="5">
        <f>_xlfn.XLOOKUP(Items[[#This Row],[Name]],WisconsinFDD_Unstructured[Name],WisconsinFDD_Unstructured[OG Subfolder],0)</f>
        <v>0</v>
      </c>
      <c r="K46" t="str" cm="1">
        <f t="array" ref="K46">UPPER(CleanFileName1(Items[[#This Row],[Franchise Legal Name]]))</f>
        <v>ADVANCED MOBILE IV, LLC</v>
      </c>
      <c r="L46" s="8" t="str">
        <f>SUBSTITUTE(Items[[#This Row],[New PDF File Name]],".pdf","_Items1-23.pdf")</f>
        <v>ADVANCED MOBILE IV, LLC_2024_Items1-23.pdf</v>
      </c>
      <c r="M46" s="6" t="str">
        <f>Items[[#This Row],[Cleaned Legal Name]]&amp;"_"&amp;Items[[#This Row],[FDD Year]]&amp;".pdf"</f>
        <v>ADVANCED MOBILE IV, LLC_2024.pdf</v>
      </c>
      <c r="N46" s="7" t="str">
        <f>SUBSTITUTE(Items[[#This Row],[New PDF File Name]],".pdf","")</f>
        <v>ADVANCED MOBILE IV, LLC_2024</v>
      </c>
    </row>
    <row r="47" spans="1:14" x14ac:dyDescent="0.3">
      <c r="A47" s="1" t="s">
        <v>99</v>
      </c>
      <c r="B47" s="1" t="s">
        <v>8</v>
      </c>
      <c r="C47" s="2">
        <v>45534.00024627315</v>
      </c>
      <c r="D47" s="2">
        <v>45533.869816099534</v>
      </c>
      <c r="E47" s="2">
        <v>45533.869816064813</v>
      </c>
      <c r="F47" s="1" t="s">
        <v>9</v>
      </c>
      <c r="G47" s="1" t="s">
        <v>100</v>
      </c>
      <c r="H47" s="2" t="str">
        <f>_xlfn.XLOOKUP(Items[[#This Row],[Name - Copy]],AllJson[PDF File Name],AllJson[Franchise Legal Name])</f>
        <v>AdvantaClean Systems, LLC</v>
      </c>
      <c r="I47" s="4">
        <f>_xlfn.XLOOKUP(Items[[#This Row],[Name - Copy]],AllJson[PDF File Name],AllJson[FDD Year])</f>
        <v>2024</v>
      </c>
      <c r="J47" s="5" t="str">
        <f>_xlfn.XLOOKUP(Items[[#This Row],[Name]],WisconsinFDD_Unstructured[Name],WisconsinFDD_Unstructured[OG Subfolder],0)</f>
        <v>AdvantaClean_2024</v>
      </c>
      <c r="K47" t="str" cm="1">
        <f t="array" ref="K47">UPPER(CleanFileName1(Items[[#This Row],[Franchise Legal Name]]))</f>
        <v>ADVANTACLEAN SYSTEMS, LLC</v>
      </c>
      <c r="L47" s="8" t="str">
        <f>SUBSTITUTE(Items[[#This Row],[New PDF File Name]],".pdf","_Items1-23.pdf")</f>
        <v>ADVANTACLEAN SYSTEMS, LLC_2024_Items1-23.pdf</v>
      </c>
      <c r="M47" s="6" t="str">
        <f>Items[[#This Row],[Cleaned Legal Name]]&amp;"_"&amp;Items[[#This Row],[FDD Year]]&amp;".pdf"</f>
        <v>ADVANTACLEAN SYSTEMS, LLC_2024.pdf</v>
      </c>
      <c r="N47" s="7" t="str">
        <f>SUBSTITUTE(Items[[#This Row],[New PDF File Name]],".pdf","")</f>
        <v>ADVANTACLEAN SYSTEMS, LLC_2024</v>
      </c>
    </row>
    <row r="48" spans="1:14" x14ac:dyDescent="0.3">
      <c r="A48" s="1" t="s">
        <v>101</v>
      </c>
      <c r="B48" s="1" t="s">
        <v>8</v>
      </c>
      <c r="C48" s="2">
        <v>45534.006716736112</v>
      </c>
      <c r="D48" s="2">
        <v>45533.869845983798</v>
      </c>
      <c r="E48" s="2">
        <v>45533.86984590278</v>
      </c>
      <c r="F48" s="1" t="s">
        <v>9</v>
      </c>
      <c r="G48" s="1" t="s">
        <v>102</v>
      </c>
      <c r="H48" s="2" t="str">
        <f>_xlfn.XLOOKUP(Items[[#This Row],[Name - Copy]],AllJson[PDF File Name],AllJson[Franchise Legal Name])</f>
        <v>Aerus Franchising LLC</v>
      </c>
      <c r="I48" s="4">
        <f>_xlfn.XLOOKUP(Items[[#This Row],[Name - Copy]],AllJson[PDF File Name],AllJson[FDD Year])</f>
        <v>2024</v>
      </c>
      <c r="J48" s="5" t="str">
        <f>_xlfn.XLOOKUP(Items[[#This Row],[Name]],WisconsinFDD_Unstructured[Name],WisconsinFDD_Unstructured[OG Subfolder],0)</f>
        <v>Aerus_2024</v>
      </c>
      <c r="K48" t="str" cm="1">
        <f t="array" ref="K48">UPPER(CleanFileName1(Items[[#This Row],[Franchise Legal Name]]))</f>
        <v>AERUS FRANCHISING LLC</v>
      </c>
      <c r="L48" s="8" t="str">
        <f>SUBSTITUTE(Items[[#This Row],[New PDF File Name]],".pdf","_Items1-23.pdf")</f>
        <v>AERUS FRANCHISING LLC_2024_Items1-23.pdf</v>
      </c>
      <c r="M48" s="6" t="str">
        <f>Items[[#This Row],[Cleaned Legal Name]]&amp;"_"&amp;Items[[#This Row],[FDD Year]]&amp;".pdf"</f>
        <v>AERUS FRANCHISING LLC_2024.pdf</v>
      </c>
      <c r="N48" s="7" t="str">
        <f>SUBSTITUTE(Items[[#This Row],[New PDF File Name]],".pdf","")</f>
        <v>AERUS FRANCHISING LLC_2024</v>
      </c>
    </row>
    <row r="49" spans="1:14" x14ac:dyDescent="0.3">
      <c r="A49" s="1" t="s">
        <v>103</v>
      </c>
      <c r="B49" s="1" t="s">
        <v>8</v>
      </c>
      <c r="C49" s="2">
        <v>45534.008982465275</v>
      </c>
      <c r="D49" s="2">
        <v>45533.869888842593</v>
      </c>
      <c r="E49" s="2">
        <v>45533.869888692127</v>
      </c>
      <c r="F49" s="1" t="s">
        <v>9</v>
      </c>
      <c r="G49" s="1" t="s">
        <v>104</v>
      </c>
      <c r="H49" s="2" t="str">
        <f>_xlfn.XLOOKUP(Items[[#This Row],[Name - Copy]],AllJson[PDF File Name],AllJson[Franchise Legal Name])</f>
        <v>AFC Franchising, LLC</v>
      </c>
      <c r="I49" s="4">
        <f>_xlfn.XLOOKUP(Items[[#This Row],[Name - Copy]],AllJson[PDF File Name],AllJson[FDD Year])</f>
        <v>2024</v>
      </c>
      <c r="J49" s="5" t="str">
        <f>_xlfn.XLOOKUP(Items[[#This Row],[Name]],WisconsinFDD_Unstructured[Name],WisconsinFDD_Unstructured[OG Subfolder],0)</f>
        <v>AFC_2024</v>
      </c>
      <c r="K49" t="str" cm="1">
        <f t="array" ref="K49">UPPER(CleanFileName1(Items[[#This Row],[Franchise Legal Name]]))</f>
        <v>AFC FRANCHISING, LLC</v>
      </c>
      <c r="L49" s="8" t="str">
        <f>SUBSTITUTE(Items[[#This Row],[New PDF File Name]],".pdf","_Items1-23.pdf")</f>
        <v>AFC FRANCHISING, LLC_2024_Items1-23.pdf</v>
      </c>
      <c r="M49" s="6" t="str">
        <f>Items[[#This Row],[Cleaned Legal Name]]&amp;"_"&amp;Items[[#This Row],[FDD Year]]&amp;".pdf"</f>
        <v>AFC FRANCHISING, LLC_2024.pdf</v>
      </c>
      <c r="N49" s="7" t="str">
        <f>SUBSTITUTE(Items[[#This Row],[New PDF File Name]],".pdf","")</f>
        <v>AFC FRANCHISING, LLC_2024</v>
      </c>
    </row>
    <row r="50" spans="1:14" x14ac:dyDescent="0.3">
      <c r="A50" s="1" t="s">
        <v>105</v>
      </c>
      <c r="B50" s="1" t="s">
        <v>8</v>
      </c>
      <c r="C50" s="2">
        <v>45534.01137670139</v>
      </c>
      <c r="D50" s="2">
        <v>45533.869898263889</v>
      </c>
      <c r="E50" s="2">
        <v>45533.869898171295</v>
      </c>
      <c r="F50" s="1" t="s">
        <v>9</v>
      </c>
      <c r="G50" s="1" t="s">
        <v>106</v>
      </c>
      <c r="H50" s="2" t="str">
        <f>_xlfn.XLOOKUP(Items[[#This Row],[Name - Copy]],AllJson[PDF File Name],AllJson[Franchise Legal Name])</f>
        <v>Agile Pursuits Franchising, Inc.</v>
      </c>
      <c r="I50" s="4">
        <f>_xlfn.XLOOKUP(Items[[#This Row],[Name - Copy]],AllJson[PDF File Name],AllJson[FDD Year])</f>
        <v>2024</v>
      </c>
      <c r="J50" s="5" t="str">
        <f>_xlfn.XLOOKUP(Items[[#This Row],[Name]],WisconsinFDD_Unstructured[Name],WisconsinFDD_Unstructured[OG Subfolder],0)</f>
        <v>Agile_2024</v>
      </c>
      <c r="K50" t="str" cm="1">
        <f t="array" ref="K50">UPPER(CleanFileName1(Items[[#This Row],[Franchise Legal Name]]))</f>
        <v>AGILE PURSUITS FRANCHISING, INC.</v>
      </c>
      <c r="L50" s="8" t="str">
        <f>SUBSTITUTE(Items[[#This Row],[New PDF File Name]],".pdf","_Items1-23.pdf")</f>
        <v>AGILE PURSUITS FRANCHISING, INC._2024_Items1-23.pdf</v>
      </c>
      <c r="M50" s="6" t="str">
        <f>Items[[#This Row],[Cleaned Legal Name]]&amp;"_"&amp;Items[[#This Row],[FDD Year]]&amp;".pdf"</f>
        <v>AGILE PURSUITS FRANCHISING, INC._2024.pdf</v>
      </c>
      <c r="N50" s="7" t="str">
        <f>SUBSTITUTE(Items[[#This Row],[New PDF File Name]],".pdf","")</f>
        <v>AGILE PURSUITS FRANCHISING, INC._2024</v>
      </c>
    </row>
    <row r="51" spans="1:14" x14ac:dyDescent="0.3">
      <c r="A51" s="1" t="s">
        <v>107</v>
      </c>
      <c r="B51" s="1" t="s">
        <v>8</v>
      </c>
      <c r="C51" s="2">
        <v>45534.012976423612</v>
      </c>
      <c r="D51" s="2">
        <v>45533.869982986114</v>
      </c>
      <c r="E51" s="2">
        <v>45533.869982951386</v>
      </c>
      <c r="F51" s="1" t="s">
        <v>9</v>
      </c>
      <c r="G51" s="1" t="s">
        <v>108</v>
      </c>
      <c r="H51" s="2" t="str">
        <f>_xlfn.XLOOKUP(Items[[#This Row],[Name - Copy]],AllJson[PDF File Name],AllJson[Franchise Legal Name])</f>
        <v>Aira Fitness Franchising LLC</v>
      </c>
      <c r="I51" s="4">
        <f>_xlfn.XLOOKUP(Items[[#This Row],[Name - Copy]],AllJson[PDF File Name],AllJson[FDD Year])</f>
        <v>2024</v>
      </c>
      <c r="J51" s="5" t="str">
        <f>_xlfn.XLOOKUP(Items[[#This Row],[Name]],WisconsinFDD_Unstructured[Name],WisconsinFDD_Unstructured[OG Subfolder],0)</f>
        <v>Aira_2024</v>
      </c>
      <c r="K51" t="str" cm="1">
        <f t="array" ref="K51">UPPER(CleanFileName1(Items[[#This Row],[Franchise Legal Name]]))</f>
        <v>AIRA FITNESS FRANCHISING LLC</v>
      </c>
      <c r="L51" s="8" t="str">
        <f>SUBSTITUTE(Items[[#This Row],[New PDF File Name]],".pdf","_Items1-23.pdf")</f>
        <v>AIRA FITNESS FRANCHISING LLC_2024_Items1-23.pdf</v>
      </c>
      <c r="M51" s="6" t="str">
        <f>Items[[#This Row],[Cleaned Legal Name]]&amp;"_"&amp;Items[[#This Row],[FDD Year]]&amp;".pdf"</f>
        <v>AIRA FITNESS FRANCHISING LLC_2024.pdf</v>
      </c>
      <c r="N51" s="7" t="str">
        <f>SUBSTITUTE(Items[[#This Row],[New PDF File Name]],".pdf","")</f>
        <v>AIRA FITNESS FRANCHISING LLC_2024</v>
      </c>
    </row>
    <row r="52" spans="1:14" x14ac:dyDescent="0.3">
      <c r="A52" s="1" t="s">
        <v>109</v>
      </c>
      <c r="B52" s="1" t="s">
        <v>8</v>
      </c>
      <c r="C52" s="2">
        <v>45534.01952829861</v>
      </c>
      <c r="D52" s="2">
        <v>45533.870029490739</v>
      </c>
      <c r="E52" s="2">
        <v>45533.870029398146</v>
      </c>
      <c r="F52" s="1" t="s">
        <v>9</v>
      </c>
      <c r="G52" s="1" t="s">
        <v>110</v>
      </c>
      <c r="H52" s="2" t="str">
        <f>_xlfn.XLOOKUP(Items[[#This Row],[Name - Copy]],AllJson[PDF File Name],AllJson[Franchise Legal Name])</f>
        <v>Aire-Master of America, Inc.</v>
      </c>
      <c r="I52" s="4">
        <f>_xlfn.XLOOKUP(Items[[#This Row],[Name - Copy]],AllJson[PDF File Name],AllJson[FDD Year])</f>
        <v>2024</v>
      </c>
      <c r="J52" s="5" t="str">
        <f>_xlfn.XLOOKUP(Items[[#This Row],[Name]],WisconsinFDD_Unstructured[Name],WisconsinFDD_Unstructured[OG Subfolder],0)</f>
        <v>Aire-Master_2024</v>
      </c>
      <c r="K52" t="str" cm="1">
        <f t="array" ref="K52">UPPER(CleanFileName1(Items[[#This Row],[Franchise Legal Name]]))</f>
        <v>AIRE-MASTER OF AMERICA, INC.</v>
      </c>
      <c r="L52" s="8" t="str">
        <f>SUBSTITUTE(Items[[#This Row],[New PDF File Name]],".pdf","_Items1-23.pdf")</f>
        <v>AIRE-MASTER OF AMERICA, INC._2024_Items1-23.pdf</v>
      </c>
      <c r="M52" s="6" t="str">
        <f>Items[[#This Row],[Cleaned Legal Name]]&amp;"_"&amp;Items[[#This Row],[FDD Year]]&amp;".pdf"</f>
        <v>AIRE-MASTER OF AMERICA, INC._2024.pdf</v>
      </c>
      <c r="N52" s="7" t="str">
        <f>SUBSTITUTE(Items[[#This Row],[New PDF File Name]],".pdf","")</f>
        <v>AIRE-MASTER OF AMERICA, INC._2024</v>
      </c>
    </row>
    <row r="53" spans="1:14" x14ac:dyDescent="0.3">
      <c r="A53" s="1" t="s">
        <v>111</v>
      </c>
      <c r="B53" s="1" t="s">
        <v>8</v>
      </c>
      <c r="C53" s="2">
        <v>45534.024302083337</v>
      </c>
      <c r="D53" s="2">
        <v>45533.870041967595</v>
      </c>
      <c r="E53" s="2">
        <v>45533.870041875001</v>
      </c>
      <c r="F53" s="1" t="s">
        <v>9</v>
      </c>
      <c r="G53" s="1" t="s">
        <v>112</v>
      </c>
      <c r="H53" s="2" t="str">
        <f>_xlfn.XLOOKUP(Items[[#This Row],[Name - Copy]],AllJson[PDF File Name],AllJson[Franchise Legal Name])</f>
        <v>Aire Serv SPV LLC</v>
      </c>
      <c r="I53" s="4">
        <f>_xlfn.XLOOKUP(Items[[#This Row],[Name - Copy]],AllJson[PDF File Name],AllJson[FDD Year])</f>
        <v>2024</v>
      </c>
      <c r="J53" s="5" t="str">
        <f>_xlfn.XLOOKUP(Items[[#This Row],[Name]],WisconsinFDD_Unstructured[Name],WisconsinFDD_Unstructured[OG Subfolder],0)</f>
        <v>Aire_2024</v>
      </c>
      <c r="K53" t="str" cm="1">
        <f t="array" ref="K53">UPPER(CleanFileName1(Items[[#This Row],[Franchise Legal Name]]))</f>
        <v>AIRE SERV SPV LLC</v>
      </c>
      <c r="L53" s="8" t="str">
        <f>SUBSTITUTE(Items[[#This Row],[New PDF File Name]],".pdf","_Items1-23.pdf")</f>
        <v>AIRE SERV SPV LLC_2024_Items1-23.pdf</v>
      </c>
      <c r="M53" s="6" t="str">
        <f>Items[[#This Row],[Cleaned Legal Name]]&amp;"_"&amp;Items[[#This Row],[FDD Year]]&amp;".pdf"</f>
        <v>AIRE SERV SPV LLC_2024.pdf</v>
      </c>
      <c r="N53" s="7" t="str">
        <f>SUBSTITUTE(Items[[#This Row],[New PDF File Name]],".pdf","")</f>
        <v>AIRE SERV SPV LLC_2024</v>
      </c>
    </row>
    <row r="54" spans="1:14" x14ac:dyDescent="0.3">
      <c r="A54" s="1" t="s">
        <v>113</v>
      </c>
      <c r="B54" s="1" t="s">
        <v>8</v>
      </c>
      <c r="C54" s="2">
        <v>45534.026874965275</v>
      </c>
      <c r="D54" s="2">
        <v>45533.870063750001</v>
      </c>
      <c r="E54" s="2">
        <v>45533.870063622686</v>
      </c>
      <c r="F54" s="1" t="s">
        <v>9</v>
      </c>
      <c r="G54" s="1" t="s">
        <v>114</v>
      </c>
      <c r="H54" s="2" t="str">
        <f>_xlfn.XLOOKUP(Items[[#This Row],[Name - Copy]],AllJson[PDF File Name],AllJson[Franchise Legal Name])</f>
        <v>Alair Enterprises USA Inc.</v>
      </c>
      <c r="I54" s="4">
        <f>_xlfn.XLOOKUP(Items[[#This Row],[Name - Copy]],AllJson[PDF File Name],AllJson[FDD Year])</f>
        <v>2024</v>
      </c>
      <c r="J54" s="5" t="str">
        <f>_xlfn.XLOOKUP(Items[[#This Row],[Name]],WisconsinFDD_Unstructured[Name],WisconsinFDD_Unstructured[OG Subfolder],0)</f>
        <v>Alair_2024</v>
      </c>
      <c r="K54" t="str" cm="1">
        <f t="array" ref="K54">UPPER(CleanFileName1(Items[[#This Row],[Franchise Legal Name]]))</f>
        <v>ALAIR ENTERPRISES USA INC.</v>
      </c>
      <c r="L54" s="8" t="str">
        <f>SUBSTITUTE(Items[[#This Row],[New PDF File Name]],".pdf","_Items1-23.pdf")</f>
        <v>ALAIR ENTERPRISES USA INC._2024_Items1-23.pdf</v>
      </c>
      <c r="M54" s="6" t="str">
        <f>Items[[#This Row],[Cleaned Legal Name]]&amp;"_"&amp;Items[[#This Row],[FDD Year]]&amp;".pdf"</f>
        <v>ALAIR ENTERPRISES USA INC._2024.pdf</v>
      </c>
      <c r="N54" s="7" t="str">
        <f>SUBSTITUTE(Items[[#This Row],[New PDF File Name]],".pdf","")</f>
        <v>ALAIR ENTERPRISES USA INC._2024</v>
      </c>
    </row>
    <row r="55" spans="1:14" x14ac:dyDescent="0.3">
      <c r="A55" s="1" t="s">
        <v>115</v>
      </c>
      <c r="B55" s="1" t="s">
        <v>8</v>
      </c>
      <c r="C55" s="2">
        <v>45534.028423402779</v>
      </c>
      <c r="D55" s="2">
        <v>45533.870071435187</v>
      </c>
      <c r="E55" s="2">
        <v>45533.870071354169</v>
      </c>
      <c r="F55" s="1" t="s">
        <v>9</v>
      </c>
      <c r="G55" s="1" t="s">
        <v>116</v>
      </c>
      <c r="H55" s="2" t="str">
        <f>_xlfn.XLOOKUP(Items[[#This Row],[Name - Copy]],AllJson[PDF File Name],AllJson[Franchise Legal Name])</f>
        <v>Alliance Franchise Brands LLC</v>
      </c>
      <c r="I55" s="4">
        <f>_xlfn.XLOOKUP(Items[[#This Row],[Name - Copy]],AllJson[PDF File Name],AllJson[FDD Year])</f>
        <v>2024</v>
      </c>
      <c r="J55" s="5" t="str">
        <f>_xlfn.XLOOKUP(Items[[#This Row],[Name]],WisconsinFDD_Unstructured[Name],WisconsinFDD_Unstructured[OG Subfolder],0)</f>
        <v>Alliance_2024</v>
      </c>
      <c r="K55" t="str" cm="1">
        <f t="array" ref="K55">UPPER(CleanFileName1(Items[[#This Row],[Franchise Legal Name]]))</f>
        <v>ALLIANCE FRANCHISE BRANDS LLC</v>
      </c>
      <c r="L55" s="8" t="str">
        <f>SUBSTITUTE(Items[[#This Row],[New PDF File Name]],".pdf","_Items1-23.pdf")</f>
        <v>ALLIANCE FRANCHISE BRANDS LLC_2024_Items1-23.pdf</v>
      </c>
      <c r="M55" s="6" t="str">
        <f>Items[[#This Row],[Cleaned Legal Name]]&amp;"_"&amp;Items[[#This Row],[FDD Year]]&amp;".pdf"</f>
        <v>ALLIANCE FRANCHISE BRANDS LLC_2024.pdf</v>
      </c>
      <c r="N55" s="7" t="str">
        <f>SUBSTITUTE(Items[[#This Row],[New PDF File Name]],".pdf","")</f>
        <v>ALLIANCE FRANCHISE BRANDS LLC_2024</v>
      </c>
    </row>
    <row r="56" spans="1:14" x14ac:dyDescent="0.3">
      <c r="A56" s="1" t="s">
        <v>117</v>
      </c>
      <c r="B56" s="1" t="s">
        <v>8</v>
      </c>
      <c r="C56" s="2">
        <v>45534.030139768518</v>
      </c>
      <c r="D56" s="2">
        <v>45533.870079120374</v>
      </c>
      <c r="E56" s="2">
        <v>45533.870079004628</v>
      </c>
      <c r="F56" s="1" t="s">
        <v>9</v>
      </c>
      <c r="G56" s="1" t="s">
        <v>118</v>
      </c>
      <c r="H56" s="2" t="str">
        <f>_xlfn.XLOOKUP(Items[[#This Row],[Name - Copy]],AllJson[PDF File Name],AllJson[Franchise Legal Name])</f>
        <v>Alloy Personal Training, LLC</v>
      </c>
      <c r="I56" s="4">
        <f>_xlfn.XLOOKUP(Items[[#This Row],[Name - Copy]],AllJson[PDF File Name],AllJson[FDD Year])</f>
        <v>2024</v>
      </c>
      <c r="J56" s="5" t="str">
        <f>_xlfn.XLOOKUP(Items[[#This Row],[Name]],WisconsinFDD_Unstructured[Name],WisconsinFDD_Unstructured[OG Subfolder],0)</f>
        <v>Alloy_2024</v>
      </c>
      <c r="K56" t="str" cm="1">
        <f t="array" ref="K56">UPPER(CleanFileName1(Items[[#This Row],[Franchise Legal Name]]))</f>
        <v>ALLOY PERSONAL TRAINING, LLC</v>
      </c>
      <c r="L56" s="8" t="str">
        <f>SUBSTITUTE(Items[[#This Row],[New PDF File Name]],".pdf","_Items1-23.pdf")</f>
        <v>ALLOY PERSONAL TRAINING, LLC_2024_Items1-23.pdf</v>
      </c>
      <c r="M56" s="6" t="str">
        <f>Items[[#This Row],[Cleaned Legal Name]]&amp;"_"&amp;Items[[#This Row],[FDD Year]]&amp;".pdf"</f>
        <v>ALLOY PERSONAL TRAINING, LLC_2024.pdf</v>
      </c>
      <c r="N56" s="7" t="str">
        <f>SUBSTITUTE(Items[[#This Row],[New PDF File Name]],".pdf","")</f>
        <v>ALLOY PERSONAL TRAINING, LLC_2024</v>
      </c>
    </row>
    <row r="57" spans="1:14" x14ac:dyDescent="0.3">
      <c r="A57" s="1" t="s">
        <v>119</v>
      </c>
      <c r="B57" s="1" t="s">
        <v>8</v>
      </c>
      <c r="C57" s="2">
        <v>45534.032142094904</v>
      </c>
      <c r="D57" s="2">
        <v>45533.87008940972</v>
      </c>
      <c r="E57" s="2">
        <v>45533.870089282405</v>
      </c>
      <c r="F57" s="1" t="s">
        <v>9</v>
      </c>
      <c r="G57" s="1" t="s">
        <v>120</v>
      </c>
      <c r="H57" s="2" t="str">
        <f>_xlfn.XLOOKUP(Items[[#This Row],[Name - Copy]],AllJson[PDF File Name],AllJson[Franchise Legal Name])</f>
        <v>ALL Franchising, LLC</v>
      </c>
      <c r="I57" s="4">
        <f>_xlfn.XLOOKUP(Items[[#This Row],[Name - Copy]],AllJson[PDF File Name],AllJson[FDD Year])</f>
        <v>2024</v>
      </c>
      <c r="J57" s="5" t="str">
        <f>_xlfn.XLOOKUP(Items[[#This Row],[Name]],WisconsinFDD_Unstructured[Name],WisconsinFDD_Unstructured[OG Subfolder],0)</f>
        <v>ALL_2024</v>
      </c>
      <c r="K57" t="str" cm="1">
        <f t="array" ref="K57">UPPER(CleanFileName1(Items[[#This Row],[Franchise Legal Name]]))</f>
        <v>ALL FRANCHISING, LLC</v>
      </c>
      <c r="L57" s="8" t="str">
        <f>SUBSTITUTE(Items[[#This Row],[New PDF File Name]],".pdf","_Items1-23.pdf")</f>
        <v>ALL FRANCHISING, LLC_2024_Items1-23.pdf</v>
      </c>
      <c r="M57" s="6" t="str">
        <f>Items[[#This Row],[Cleaned Legal Name]]&amp;"_"&amp;Items[[#This Row],[FDD Year]]&amp;".pdf"</f>
        <v>ALL FRANCHISING, LLC_2024.pdf</v>
      </c>
      <c r="N57" s="7" t="str">
        <f>SUBSTITUTE(Items[[#This Row],[New PDF File Name]],".pdf","")</f>
        <v>ALL FRANCHISING, LLC_2024</v>
      </c>
    </row>
    <row r="58" spans="1:14" x14ac:dyDescent="0.3">
      <c r="A58" s="1" t="s">
        <v>121</v>
      </c>
      <c r="B58" s="1" t="s">
        <v>8</v>
      </c>
      <c r="C58" s="2">
        <v>45534.034259409724</v>
      </c>
      <c r="D58" s="2">
        <v>45533.870110567128</v>
      </c>
      <c r="E58" s="2">
        <v>45533.87011048611</v>
      </c>
      <c r="F58" s="1" t="s">
        <v>9</v>
      </c>
      <c r="G58" s="1" t="s">
        <v>122</v>
      </c>
      <c r="H58" s="2" t="str">
        <f>_xlfn.XLOOKUP(Items[[#This Row],[Name - Copy]],AllJson[PDF File Name],AllJson[Franchise Legal Name])</f>
        <v>Aloha Poke Franchising LLC</v>
      </c>
      <c r="I58" s="4">
        <f>_xlfn.XLOOKUP(Items[[#This Row],[Name - Copy]],AllJson[PDF File Name],AllJson[FDD Year])</f>
        <v>2024</v>
      </c>
      <c r="J58" s="5" t="str">
        <f>_xlfn.XLOOKUP(Items[[#This Row],[Name]],WisconsinFDD_Unstructured[Name],WisconsinFDD_Unstructured[OG Subfolder],0)</f>
        <v>Aloha_2024</v>
      </c>
      <c r="K58" t="str" cm="1">
        <f t="array" ref="K58">UPPER(CleanFileName1(Items[[#This Row],[Franchise Legal Name]]))</f>
        <v>ALOHA POKE FRANCHISING LLC</v>
      </c>
      <c r="L58" s="8" t="str">
        <f>SUBSTITUTE(Items[[#This Row],[New PDF File Name]],".pdf","_Items1-23.pdf")</f>
        <v>ALOHA POKE FRANCHISING LLC_2024_Items1-23.pdf</v>
      </c>
      <c r="M58" s="6" t="str">
        <f>Items[[#This Row],[Cleaned Legal Name]]&amp;"_"&amp;Items[[#This Row],[FDD Year]]&amp;".pdf"</f>
        <v>ALOHA POKE FRANCHISING LLC_2024.pdf</v>
      </c>
      <c r="N58" s="7" t="str">
        <f>SUBSTITUTE(Items[[#This Row],[New PDF File Name]],".pdf","")</f>
        <v>ALOHA POKE FRANCHISING LLC_2024</v>
      </c>
    </row>
    <row r="59" spans="1:14" x14ac:dyDescent="0.3">
      <c r="A59" s="1" t="s">
        <v>123</v>
      </c>
      <c r="B59" s="1" t="s">
        <v>8</v>
      </c>
      <c r="C59" s="2">
        <v>45534.036203379626</v>
      </c>
      <c r="D59" s="2">
        <v>45533.870163842592</v>
      </c>
      <c r="E59" s="2">
        <v>45533.870163657404</v>
      </c>
      <c r="F59" s="1" t="s">
        <v>9</v>
      </c>
      <c r="G59" s="1" t="s">
        <v>124</v>
      </c>
      <c r="H59" s="2" t="str">
        <f>_xlfn.XLOOKUP(Items[[#This Row],[Name - Copy]],AllJson[PDF File Name],AllJson[Franchise Legal Name])</f>
        <v>AlphaGraphics, Inc.</v>
      </c>
      <c r="I59" s="4">
        <f>_xlfn.XLOOKUP(Items[[#This Row],[Name - Copy]],AllJson[PDF File Name],AllJson[FDD Year])</f>
        <v>2024</v>
      </c>
      <c r="J59" s="5" t="str">
        <f>_xlfn.XLOOKUP(Items[[#This Row],[Name]],WisconsinFDD_Unstructured[Name],WisconsinFDD_Unstructured[OG Subfolder],0)</f>
        <v>AlphaGraphics_2024</v>
      </c>
      <c r="K59" t="str" cm="1">
        <f t="array" ref="K59">UPPER(CleanFileName1(Items[[#This Row],[Franchise Legal Name]]))</f>
        <v>ALPHAGRAPHICS, INC.</v>
      </c>
      <c r="L59" s="8" t="str">
        <f>SUBSTITUTE(Items[[#This Row],[New PDF File Name]],".pdf","_Items1-23.pdf")</f>
        <v>ALPHAGRAPHICS, INC._2024_Items1-23.pdf</v>
      </c>
      <c r="M59" s="6" t="str">
        <f>Items[[#This Row],[Cleaned Legal Name]]&amp;"_"&amp;Items[[#This Row],[FDD Year]]&amp;".pdf"</f>
        <v>ALPHAGRAPHICS, INC._2024.pdf</v>
      </c>
      <c r="N59" s="7" t="str">
        <f>SUBSTITUTE(Items[[#This Row],[New PDF File Name]],".pdf","")</f>
        <v>ALPHAGRAPHICS, INC._2024</v>
      </c>
    </row>
    <row r="60" spans="1:14" x14ac:dyDescent="0.3">
      <c r="A60" s="1" t="s">
        <v>125</v>
      </c>
      <c r="B60" s="1" t="s">
        <v>8</v>
      </c>
      <c r="C60" s="2">
        <v>45534.039137789354</v>
      </c>
      <c r="D60" s="2">
        <v>45533.870174317133</v>
      </c>
      <c r="E60" s="2">
        <v>45533.870174212963</v>
      </c>
      <c r="F60" s="1" t="s">
        <v>9</v>
      </c>
      <c r="G60" s="1" t="s">
        <v>126</v>
      </c>
      <c r="H60" s="2" t="str">
        <f>_xlfn.XLOOKUP(Items[[#This Row],[Name - Copy]],AllJson[PDF File Name],AllJson[Franchise Legal Name])</f>
        <v>Amada Franchise, Inc.</v>
      </c>
      <c r="I60" s="4">
        <f>_xlfn.XLOOKUP(Items[[#This Row],[Name - Copy]],AllJson[PDF File Name],AllJson[FDD Year])</f>
        <v>2024</v>
      </c>
      <c r="J60" s="5" t="str">
        <f>_xlfn.XLOOKUP(Items[[#This Row],[Name]],WisconsinFDD_Unstructured[Name],WisconsinFDD_Unstructured[OG Subfolder],0)</f>
        <v>Amada_2024</v>
      </c>
      <c r="K60" t="str" cm="1">
        <f t="array" ref="K60">UPPER(CleanFileName1(Items[[#This Row],[Franchise Legal Name]]))</f>
        <v>AMADA FRANCHISE, INC.</v>
      </c>
      <c r="L60" s="8" t="str">
        <f>SUBSTITUTE(Items[[#This Row],[New PDF File Name]],".pdf","_Items1-23.pdf")</f>
        <v>AMADA FRANCHISE, INC._2024_Items1-23.pdf</v>
      </c>
      <c r="M60" s="6" t="str">
        <f>Items[[#This Row],[Cleaned Legal Name]]&amp;"_"&amp;Items[[#This Row],[FDD Year]]&amp;".pdf"</f>
        <v>AMADA FRANCHISE, INC._2024.pdf</v>
      </c>
      <c r="N60" s="7" t="str">
        <f>SUBSTITUTE(Items[[#This Row],[New PDF File Name]],".pdf","")</f>
        <v>AMADA FRANCHISE, INC._2024</v>
      </c>
    </row>
    <row r="61" spans="1:14" x14ac:dyDescent="0.3">
      <c r="A61" s="1" t="s">
        <v>127</v>
      </c>
      <c r="B61" s="1" t="s">
        <v>8</v>
      </c>
      <c r="C61" s="2">
        <v>45534.041538368052</v>
      </c>
      <c r="D61" s="2">
        <v>45533.870205636573</v>
      </c>
      <c r="E61" s="2">
        <v>45533.870205486113</v>
      </c>
      <c r="F61" s="1" t="s">
        <v>9</v>
      </c>
      <c r="G61" s="1" t="s">
        <v>128</v>
      </c>
      <c r="H61" s="2" t="str">
        <f>_xlfn.XLOOKUP(Items[[#This Row],[Name - Copy]],AllJson[PDF File Name],AllJson[Franchise Legal Name])</f>
        <v>Amazing Lash Franchise, LLC</v>
      </c>
      <c r="I61" s="4">
        <f>_xlfn.XLOOKUP(Items[[#This Row],[Name - Copy]],AllJson[PDF File Name],AllJson[FDD Year])</f>
        <v>2024</v>
      </c>
      <c r="J61" s="5" t="str">
        <f>_xlfn.XLOOKUP(Items[[#This Row],[Name]],WisconsinFDD_Unstructured[Name],WisconsinFDD_Unstructured[OG Subfolder],0)</f>
        <v>Amazing_2024</v>
      </c>
      <c r="K61" t="str" cm="1">
        <f t="array" ref="K61">UPPER(CleanFileName1(Items[[#This Row],[Franchise Legal Name]]))</f>
        <v>AMAZING LASH FRANCHISE, LLC</v>
      </c>
      <c r="L61" s="8" t="str">
        <f>SUBSTITUTE(Items[[#This Row],[New PDF File Name]],".pdf","_Items1-23.pdf")</f>
        <v>AMAZING LASH FRANCHISE, LLC_2024_Items1-23.pdf</v>
      </c>
      <c r="M61" s="6" t="str">
        <f>Items[[#This Row],[Cleaned Legal Name]]&amp;"_"&amp;Items[[#This Row],[FDD Year]]&amp;".pdf"</f>
        <v>AMAZING LASH FRANCHISE, LLC_2024.pdf</v>
      </c>
      <c r="N61" s="7" t="str">
        <f>SUBSTITUTE(Items[[#This Row],[New PDF File Name]],".pdf","")</f>
        <v>AMAZING LASH FRANCHISE, LLC_2024</v>
      </c>
    </row>
    <row r="62" spans="1:14" x14ac:dyDescent="0.3">
      <c r="A62" s="1" t="s">
        <v>129</v>
      </c>
      <c r="B62" s="1" t="s">
        <v>8</v>
      </c>
      <c r="C62" s="2">
        <v>45534.044027673612</v>
      </c>
      <c r="D62" s="2">
        <v>45533.870235949071</v>
      </c>
      <c r="E62" s="2">
        <v>45533.870235856484</v>
      </c>
      <c r="F62" s="1" t="s">
        <v>9</v>
      </c>
      <c r="G62" s="1" t="s">
        <v>130</v>
      </c>
      <c r="H62" s="2" t="str">
        <f>_xlfn.XLOOKUP(Items[[#This Row],[Name - Copy]],AllJson[PDF File Name],AllJson[Franchise Legal Name])</f>
        <v>America's Music School LLC</v>
      </c>
      <c r="I62" s="4">
        <f>_xlfn.XLOOKUP(Items[[#This Row],[Name - Copy]],AllJson[PDF File Name],AllJson[FDD Year])</f>
        <v>2024</v>
      </c>
      <c r="J62" s="5" t="str">
        <f>_xlfn.XLOOKUP(Items[[#This Row],[Name]],WisconsinFDD_Unstructured[Name],WisconsinFDD_Unstructured[OG Subfolder],0)</f>
        <v>America's_2024</v>
      </c>
      <c r="K62" t="str" cm="1">
        <f t="array" ref="K62">UPPER(CleanFileName1(Items[[#This Row],[Franchise Legal Name]]))</f>
        <v>AMERICA'S MUSIC SCHOOL LLC</v>
      </c>
      <c r="L62" s="8" t="str">
        <f>SUBSTITUTE(Items[[#This Row],[New PDF File Name]],".pdf","_Items1-23.pdf")</f>
        <v>AMERICA'S MUSIC SCHOOL LLC_2024_Items1-23.pdf</v>
      </c>
      <c r="M62" s="6" t="str">
        <f>Items[[#This Row],[Cleaned Legal Name]]&amp;"_"&amp;Items[[#This Row],[FDD Year]]&amp;".pdf"</f>
        <v>AMERICA'S MUSIC SCHOOL LLC_2024.pdf</v>
      </c>
      <c r="N62" s="7" t="str">
        <f>SUBSTITUTE(Items[[#This Row],[New PDF File Name]],".pdf","")</f>
        <v>AMERICA'S MUSIC SCHOOL LLC_2024</v>
      </c>
    </row>
    <row r="63" spans="1:14" x14ac:dyDescent="0.3">
      <c r="A63" s="1" t="s">
        <v>131</v>
      </c>
      <c r="B63" s="1" t="s">
        <v>8</v>
      </c>
      <c r="C63" s="2">
        <v>45534.046591342594</v>
      </c>
      <c r="D63" s="2">
        <v>45533.870299965274</v>
      </c>
      <c r="E63" s="2">
        <v>45533.870299895832</v>
      </c>
      <c r="F63" s="1" t="s">
        <v>9</v>
      </c>
      <c r="G63" s="1" t="s">
        <v>132</v>
      </c>
      <c r="H63" s="2" t="str">
        <f>_xlfn.XLOOKUP(Items[[#This Row],[Name - Copy]],AllJson[PDF File Name],AllJson[Franchise Legal Name])</f>
        <v>American Dairy Queen Corporation</v>
      </c>
      <c r="I63" s="4">
        <f>_xlfn.XLOOKUP(Items[[#This Row],[Name - Copy]],AllJson[PDF File Name],AllJson[FDD Year])</f>
        <v>2024</v>
      </c>
      <c r="J63" s="5">
        <f>_xlfn.XLOOKUP(Items[[#This Row],[Name]],WisconsinFDD_Unstructured[Name],WisconsinFDD_Unstructured[OG Subfolder],0)</f>
        <v>0</v>
      </c>
      <c r="K63" t="str" cm="1">
        <f t="array" ref="K63">UPPER(CleanFileName1(Items[[#This Row],[Franchise Legal Name]]))</f>
        <v>AMERICAN DAIRY QUEEN CORPORATION</v>
      </c>
      <c r="L63" s="8" t="str">
        <f>SUBSTITUTE(Items[[#This Row],[New PDF File Name]],".pdf","_Items1-23.pdf")</f>
        <v>AMERICAN DAIRY QUEEN CORPORATION_2024_Items1-23.pdf</v>
      </c>
      <c r="M63" s="6" t="str">
        <f>Items[[#This Row],[Cleaned Legal Name]]&amp;"_"&amp;Items[[#This Row],[FDD Year]]&amp;".pdf"</f>
        <v>AMERICAN DAIRY QUEEN CORPORATION_2024.pdf</v>
      </c>
      <c r="N63" s="7" t="str">
        <f>SUBSTITUTE(Items[[#This Row],[New PDF File Name]],".pdf","")</f>
        <v>AMERICAN DAIRY QUEEN CORPORATION_2024</v>
      </c>
    </row>
    <row r="64" spans="1:14" x14ac:dyDescent="0.3">
      <c r="A64" s="1" t="s">
        <v>133</v>
      </c>
      <c r="B64" s="1" t="s">
        <v>8</v>
      </c>
      <c r="C64" s="2">
        <v>45534.055162013887</v>
      </c>
      <c r="D64" s="2">
        <v>45533.870305787037</v>
      </c>
      <c r="E64" s="2">
        <v>45533.87030574074</v>
      </c>
      <c r="F64" s="1" t="s">
        <v>9</v>
      </c>
      <c r="G64" s="1" t="s">
        <v>134</v>
      </c>
      <c r="H64" s="2" t="str">
        <f>_xlfn.XLOOKUP(Items[[#This Row],[Name - Copy]],AllJson[PDF File Name],AllJson[Franchise Legal Name])</f>
        <v>American Decorative Coatings, LLC</v>
      </c>
      <c r="I64" s="4">
        <f>_xlfn.XLOOKUP(Items[[#This Row],[Name - Copy]],AllJson[PDF File Name],AllJson[FDD Year])</f>
        <v>2024</v>
      </c>
      <c r="J64" s="5">
        <f>_xlfn.XLOOKUP(Items[[#This Row],[Name]],WisconsinFDD_Unstructured[Name],WisconsinFDD_Unstructured[OG Subfolder],0)</f>
        <v>0</v>
      </c>
      <c r="K64" t="str" cm="1">
        <f t="array" ref="K64">UPPER(CleanFileName1(Items[[#This Row],[Franchise Legal Name]]))</f>
        <v>AMERICAN DECORATIVE COATINGS, LLC</v>
      </c>
      <c r="L64" s="8" t="str">
        <f>SUBSTITUTE(Items[[#This Row],[New PDF File Name]],".pdf","_Items1-23.pdf")</f>
        <v>AMERICAN DECORATIVE COATINGS, LLC_2024_Items1-23.pdf</v>
      </c>
      <c r="M64" s="6" t="str">
        <f>Items[[#This Row],[Cleaned Legal Name]]&amp;"_"&amp;Items[[#This Row],[FDD Year]]&amp;".pdf"</f>
        <v>AMERICAN DECORATIVE COATINGS, LLC_2024.pdf</v>
      </c>
      <c r="N64" s="7" t="str">
        <f>SUBSTITUTE(Items[[#This Row],[New PDF File Name]],".pdf","")</f>
        <v>AMERICAN DECORATIVE COATINGS, LLC_2024</v>
      </c>
    </row>
    <row r="65" spans="1:14" x14ac:dyDescent="0.3">
      <c r="A65" s="1" t="s">
        <v>135</v>
      </c>
      <c r="B65" s="1" t="s">
        <v>8</v>
      </c>
      <c r="C65" s="2">
        <v>45534.056582627316</v>
      </c>
      <c r="D65" s="2">
        <v>45533.870326041666</v>
      </c>
      <c r="E65" s="2">
        <v>45533.870325995369</v>
      </c>
      <c r="F65" s="1" t="s">
        <v>9</v>
      </c>
      <c r="G65" s="1" t="s">
        <v>136</v>
      </c>
      <c r="H65" s="2" t="str">
        <f>_xlfn.XLOOKUP(Items[[#This Row],[Name - Copy]],AllJson[PDF File Name],AllJson[Franchise Legal Name])</f>
        <v>American Freight Franchisor, LLC</v>
      </c>
      <c r="I65" s="4">
        <f>_xlfn.XLOOKUP(Items[[#This Row],[Name - Copy]],AllJson[PDF File Name],AllJson[FDD Year])</f>
        <v>2024</v>
      </c>
      <c r="J65" s="5">
        <f>_xlfn.XLOOKUP(Items[[#This Row],[Name]],WisconsinFDD_Unstructured[Name],WisconsinFDD_Unstructured[OG Subfolder],0)</f>
        <v>0</v>
      </c>
      <c r="K65" t="str" cm="1">
        <f t="array" ref="K65">UPPER(CleanFileName1(Items[[#This Row],[Franchise Legal Name]]))</f>
        <v>AMERICAN FREIGHT FRANCHISOR, LLC</v>
      </c>
      <c r="L65" s="8" t="str">
        <f>SUBSTITUTE(Items[[#This Row],[New PDF File Name]],".pdf","_Items1-23.pdf")</f>
        <v>AMERICAN FREIGHT FRANCHISOR, LLC_2024_Items1-23.pdf</v>
      </c>
      <c r="M65" s="6" t="str">
        <f>Items[[#This Row],[Cleaned Legal Name]]&amp;"_"&amp;Items[[#This Row],[FDD Year]]&amp;".pdf"</f>
        <v>AMERICAN FREIGHT FRANCHISOR, LLC_2024.pdf</v>
      </c>
      <c r="N65" s="7" t="str">
        <f>SUBSTITUTE(Items[[#This Row],[New PDF File Name]],".pdf","")</f>
        <v>AMERICAN FREIGHT FRANCHISOR, LLC_2024</v>
      </c>
    </row>
    <row r="66" spans="1:14" x14ac:dyDescent="0.3">
      <c r="A66" s="1" t="s">
        <v>137</v>
      </c>
      <c r="B66" s="1" t="s">
        <v>8</v>
      </c>
      <c r="C66" s="2">
        <v>45534.058104074073</v>
      </c>
      <c r="D66" s="2">
        <v>45533.870344849536</v>
      </c>
      <c r="E66" s="2">
        <v>45533.870344756942</v>
      </c>
      <c r="F66" s="1" t="s">
        <v>9</v>
      </c>
      <c r="G66" s="1" t="s">
        <v>138</v>
      </c>
      <c r="H66" s="2" t="str">
        <f>_xlfn.XLOOKUP(Items[[#This Row],[Name - Copy]],AllJson[PDF File Name],AllJson[Franchise Legal Name])</f>
        <v>American Leak Detection</v>
      </c>
      <c r="I66" s="4">
        <f>_xlfn.XLOOKUP(Items[[#This Row],[Name - Copy]],AllJson[PDF File Name],AllJson[FDD Year])</f>
        <v>2024</v>
      </c>
      <c r="J66" s="5">
        <f>_xlfn.XLOOKUP(Items[[#This Row],[Name]],WisconsinFDD_Unstructured[Name],WisconsinFDD_Unstructured[OG Subfolder],0)</f>
        <v>0</v>
      </c>
      <c r="K66" t="str" cm="1">
        <f t="array" ref="K66">UPPER(CleanFileName1(Items[[#This Row],[Franchise Legal Name]]))</f>
        <v>AMERICAN LEAK DETECTION</v>
      </c>
      <c r="L66" s="8" t="str">
        <f>SUBSTITUTE(Items[[#This Row],[New PDF File Name]],".pdf","_Items1-23.pdf")</f>
        <v>AMERICAN LEAK DETECTION_2024_Items1-23.pdf</v>
      </c>
      <c r="M66" s="6" t="str">
        <f>Items[[#This Row],[Cleaned Legal Name]]&amp;"_"&amp;Items[[#This Row],[FDD Year]]&amp;".pdf"</f>
        <v>AMERICAN LEAK DETECTION_2024.pdf</v>
      </c>
      <c r="N66" s="7" t="str">
        <f>SUBSTITUTE(Items[[#This Row],[New PDF File Name]],".pdf","")</f>
        <v>AMERICAN LEAK DETECTION_2024</v>
      </c>
    </row>
    <row r="67" spans="1:14" x14ac:dyDescent="0.3">
      <c r="A67" s="1" t="s">
        <v>139</v>
      </c>
      <c r="B67" s="1" t="s">
        <v>8</v>
      </c>
      <c r="C67" s="2">
        <v>45534.059358182873</v>
      </c>
      <c r="D67" s="2">
        <v>45533.870370312499</v>
      </c>
      <c r="E67" s="2">
        <v>45533.870370185185</v>
      </c>
      <c r="F67" s="1" t="s">
        <v>9</v>
      </c>
      <c r="G67" s="1" t="s">
        <v>140</v>
      </c>
      <c r="H67" s="2" t="str">
        <f>_xlfn.XLOOKUP(Items[[#This Row],[Name - Copy]],AllJson[PDF File Name],AllJson[Franchise Legal Name])</f>
        <v>American Poolplayers Association, Inc.</v>
      </c>
      <c r="I67" s="4">
        <f>_xlfn.XLOOKUP(Items[[#This Row],[Name - Copy]],AllJson[PDF File Name],AllJson[FDD Year])</f>
        <v>2024</v>
      </c>
      <c r="J67" s="5">
        <f>_xlfn.XLOOKUP(Items[[#This Row],[Name]],WisconsinFDD_Unstructured[Name],WisconsinFDD_Unstructured[OG Subfolder],0)</f>
        <v>0</v>
      </c>
      <c r="K67" t="str" cm="1">
        <f t="array" ref="K67">UPPER(CleanFileName1(Items[[#This Row],[Franchise Legal Name]]))</f>
        <v>AMERICAN POOLPLAYERS ASSOCIATION, INC.</v>
      </c>
      <c r="L67" s="8" t="str">
        <f>SUBSTITUTE(Items[[#This Row],[New PDF File Name]],".pdf","_Items1-23.pdf")</f>
        <v>AMERICAN POOLPLAYERS ASSOCIATION, INC._2024_Items1-23.pdf</v>
      </c>
      <c r="M67" s="6" t="str">
        <f>Items[[#This Row],[Cleaned Legal Name]]&amp;"_"&amp;Items[[#This Row],[FDD Year]]&amp;".pdf"</f>
        <v>AMERICAN POOLPLAYERS ASSOCIATION, INC._2024.pdf</v>
      </c>
      <c r="N67" s="7" t="str">
        <f>SUBSTITUTE(Items[[#This Row],[New PDF File Name]],".pdf","")</f>
        <v>AMERICAN POOLPLAYERS ASSOCIATION, INC._2024</v>
      </c>
    </row>
    <row r="68" spans="1:14" x14ac:dyDescent="0.3">
      <c r="A68" s="1" t="s">
        <v>141</v>
      </c>
      <c r="B68" s="1" t="s">
        <v>8</v>
      </c>
      <c r="C68" s="2">
        <v>45534.061462129626</v>
      </c>
      <c r="D68" s="2">
        <v>45533.870399884261</v>
      </c>
      <c r="E68" s="2">
        <v>45533.870399803243</v>
      </c>
      <c r="F68" s="1" t="s">
        <v>9</v>
      </c>
      <c r="G68" s="1" t="s">
        <v>142</v>
      </c>
      <c r="H68" s="2" t="str">
        <f>_xlfn.XLOOKUP(Items[[#This Row],[Name - Copy]],AllJson[PDF File Name],AllJson[Franchise Legal Name])</f>
        <v>American Shaman Franchise System, LLC</v>
      </c>
      <c r="I68" s="4">
        <f>_xlfn.XLOOKUP(Items[[#This Row],[Name - Copy]],AllJson[PDF File Name],AllJson[FDD Year])</f>
        <v>2024</v>
      </c>
      <c r="J68" s="5">
        <f>_xlfn.XLOOKUP(Items[[#This Row],[Name]],WisconsinFDD_Unstructured[Name],WisconsinFDD_Unstructured[OG Subfolder],0)</f>
        <v>0</v>
      </c>
      <c r="K68" t="str" cm="1">
        <f t="array" ref="K68">UPPER(CleanFileName1(Items[[#This Row],[Franchise Legal Name]]))</f>
        <v>AMERICAN SHAMAN FRANCHISE SYSTEM, LLC</v>
      </c>
      <c r="L68" s="8" t="str">
        <f>SUBSTITUTE(Items[[#This Row],[New PDF File Name]],".pdf","_Items1-23.pdf")</f>
        <v>AMERICAN SHAMAN FRANCHISE SYSTEM, LLC_2024_Items1-23.pdf</v>
      </c>
      <c r="M68" s="6" t="str">
        <f>Items[[#This Row],[Cleaned Legal Name]]&amp;"_"&amp;Items[[#This Row],[FDD Year]]&amp;".pdf"</f>
        <v>AMERICAN SHAMAN FRANCHISE SYSTEM, LLC_2024.pdf</v>
      </c>
      <c r="N68" s="7" t="str">
        <f>SUBSTITUTE(Items[[#This Row],[New PDF File Name]],".pdf","")</f>
        <v>AMERICAN SHAMAN FRANCHISE SYSTEM, LLC_2024</v>
      </c>
    </row>
    <row r="69" spans="1:14" x14ac:dyDescent="0.3">
      <c r="A69" s="1" t="s">
        <v>143</v>
      </c>
      <c r="B69" s="1" t="s">
        <v>8</v>
      </c>
      <c r="C69" s="2">
        <v>45534.063439803242</v>
      </c>
      <c r="D69" s="2">
        <v>45533.870415752317</v>
      </c>
      <c r="E69" s="2">
        <v>45533.870415648147</v>
      </c>
      <c r="F69" s="1" t="s">
        <v>9</v>
      </c>
      <c r="G69" s="1" t="s">
        <v>144</v>
      </c>
      <c r="H69" s="2" t="str">
        <f>_xlfn.XLOOKUP(Items[[#This Row],[Name - Copy]],AllJson[PDF File Name],AllJson[Franchise Legal Name])</f>
        <v>AmericInn International, LLC</v>
      </c>
      <c r="I69" s="4">
        <f>_xlfn.XLOOKUP(Items[[#This Row],[Name - Copy]],AllJson[PDF File Name],AllJson[FDD Year])</f>
        <v>2024</v>
      </c>
      <c r="J69" s="5" t="str">
        <f>_xlfn.XLOOKUP(Items[[#This Row],[Name]],WisconsinFDD_Unstructured[Name],WisconsinFDD_Unstructured[OG Subfolder],0)</f>
        <v>AmericInn_2024</v>
      </c>
      <c r="K69" t="str" cm="1">
        <f t="array" ref="K69">UPPER(CleanFileName1(Items[[#This Row],[Franchise Legal Name]]))</f>
        <v>AMERICINN INTERNATIONAL, LLC</v>
      </c>
      <c r="L69" s="8" t="str">
        <f>SUBSTITUTE(Items[[#This Row],[New PDF File Name]],".pdf","_Items1-23.pdf")</f>
        <v>AMERICINN INTERNATIONAL, LLC_2024_Items1-23.pdf</v>
      </c>
      <c r="M69" s="6" t="str">
        <f>Items[[#This Row],[Cleaned Legal Name]]&amp;"_"&amp;Items[[#This Row],[FDD Year]]&amp;".pdf"</f>
        <v>AMERICINN INTERNATIONAL, LLC_2024.pdf</v>
      </c>
      <c r="N69" s="7" t="str">
        <f>SUBSTITUTE(Items[[#This Row],[New PDF File Name]],".pdf","")</f>
        <v>AMERICINN INTERNATIONAL, LLC_2024</v>
      </c>
    </row>
    <row r="70" spans="1:14" x14ac:dyDescent="0.3">
      <c r="A70" s="1" t="s">
        <v>145</v>
      </c>
      <c r="B70" s="1" t="s">
        <v>8</v>
      </c>
      <c r="C70" s="2">
        <v>45534.066226215276</v>
      </c>
      <c r="D70" s="2">
        <v>45533.870489907407</v>
      </c>
      <c r="E70" s="2">
        <v>45533.870488148146</v>
      </c>
      <c r="F70" s="1" t="s">
        <v>9</v>
      </c>
      <c r="G70" s="1" t="s">
        <v>146</v>
      </c>
      <c r="H70" s="2" t="str">
        <f>_xlfn.XLOOKUP(Items[[#This Row],[Name - Copy]],AllJson[PDF File Name],AllJson[Franchise Legal Name])</f>
        <v>Ameriprise Financial Services LLC</v>
      </c>
      <c r="I70" s="4">
        <f>_xlfn.XLOOKUP(Items[[#This Row],[Name - Copy]],AllJson[PDF File Name],AllJson[FDD Year])</f>
        <v>2024</v>
      </c>
      <c r="J70" s="5" t="str">
        <f>_xlfn.XLOOKUP(Items[[#This Row],[Name]],WisconsinFDD_Unstructured[Name],WisconsinFDD_Unstructured[OG Subfolder],0)</f>
        <v>Ameriprise_2024</v>
      </c>
      <c r="K70" t="str" cm="1">
        <f t="array" ref="K70">UPPER(CleanFileName1(Items[[#This Row],[Franchise Legal Name]]))</f>
        <v>AMERIPRISE FINANCIAL SERVICES LLC</v>
      </c>
      <c r="L70" s="8" t="str">
        <f>SUBSTITUTE(Items[[#This Row],[New PDF File Name]],".pdf","_Items1-23.pdf")</f>
        <v>AMERIPRISE FINANCIAL SERVICES LLC_2024_Items1-23.pdf</v>
      </c>
      <c r="M70" s="6" t="str">
        <f>Items[[#This Row],[Cleaned Legal Name]]&amp;"_"&amp;Items[[#This Row],[FDD Year]]&amp;".pdf"</f>
        <v>AMERIPRISE FINANCIAL SERVICES LLC_2024.pdf</v>
      </c>
      <c r="N70" s="7" t="str">
        <f>SUBSTITUTE(Items[[#This Row],[New PDF File Name]],".pdf","")</f>
        <v>AMERIPRISE FINANCIAL SERVICES LLC_2024</v>
      </c>
    </row>
    <row r="71" spans="1:14" x14ac:dyDescent="0.3">
      <c r="A71" s="1" t="s">
        <v>147</v>
      </c>
      <c r="B71" s="1" t="s">
        <v>8</v>
      </c>
      <c r="C71" s="2">
        <v>45534.069203784726</v>
      </c>
      <c r="D71" s="2">
        <v>45533.870540081021</v>
      </c>
      <c r="E71" s="2">
        <v>45533.870539884258</v>
      </c>
      <c r="F71" s="1" t="s">
        <v>9</v>
      </c>
      <c r="G71" s="1" t="s">
        <v>148</v>
      </c>
      <c r="H71" s="2" t="str">
        <f>_xlfn.XLOOKUP(Items[[#This Row],[Name - Copy]],AllJson[PDF File Name],AllJson[Franchise Legal Name])</f>
        <v>AmerisourceBergen Drug Corporation</v>
      </c>
      <c r="I71" s="4">
        <f>_xlfn.XLOOKUP(Items[[#This Row],[Name - Copy]],AllJson[PDF File Name],AllJson[FDD Year])</f>
        <v>2023</v>
      </c>
      <c r="J71" s="5" t="str">
        <f>_xlfn.XLOOKUP(Items[[#This Row],[Name]],WisconsinFDD_Unstructured[Name],WisconsinFDD_Unstructured[OG Subfolder],0)</f>
        <v>AmerisourceBergen_2023</v>
      </c>
      <c r="K71" t="str" cm="1">
        <f t="array" ref="K71">UPPER(CleanFileName1(Items[[#This Row],[Franchise Legal Name]]))</f>
        <v>AMERISOURCEBERGEN DRUG CORPORATION</v>
      </c>
      <c r="L71" s="8" t="str">
        <f>SUBSTITUTE(Items[[#This Row],[New PDF File Name]],".pdf","_Items1-23.pdf")</f>
        <v>AMERISOURCEBERGEN DRUG CORPORATION_2023_Items1-23.pdf</v>
      </c>
      <c r="M71" s="6" t="str">
        <f>Items[[#This Row],[Cleaned Legal Name]]&amp;"_"&amp;Items[[#This Row],[FDD Year]]&amp;".pdf"</f>
        <v>AMERISOURCEBERGEN DRUG CORPORATION_2023.pdf</v>
      </c>
      <c r="N71" s="7" t="str">
        <f>SUBSTITUTE(Items[[#This Row],[New PDF File Name]],".pdf","")</f>
        <v>AMERISOURCEBERGEN DRUG CORPORATION_2023</v>
      </c>
    </row>
    <row r="72" spans="1:14" x14ac:dyDescent="0.3">
      <c r="A72" s="1" t="s">
        <v>149</v>
      </c>
      <c r="B72" s="1" t="s">
        <v>8</v>
      </c>
      <c r="C72" s="2">
        <v>45534.071468784721</v>
      </c>
      <c r="D72" s="2">
        <v>45533.87055605324</v>
      </c>
      <c r="E72" s="2">
        <v>45533.870555995367</v>
      </c>
      <c r="F72" s="1" t="s">
        <v>9</v>
      </c>
      <c r="G72" s="1" t="s">
        <v>150</v>
      </c>
      <c r="H72" s="2" t="str">
        <f>_xlfn.XLOOKUP(Items[[#This Row],[Name - Copy]],AllJson[PDF File Name],AllJson[Franchise Legal Name])</f>
        <v>AMRAMP, LLC</v>
      </c>
      <c r="I72" s="4">
        <f>_xlfn.XLOOKUP(Items[[#This Row],[Name - Copy]],AllJson[PDF File Name],AllJson[FDD Year])</f>
        <v>2023</v>
      </c>
      <c r="J72" s="5" t="str">
        <f>_xlfn.XLOOKUP(Items[[#This Row],[Name]],WisconsinFDD_Unstructured[Name],WisconsinFDD_Unstructured[OG Subfolder],0)</f>
        <v>AMRAMP_2023</v>
      </c>
      <c r="K72" t="str" cm="1">
        <f t="array" ref="K72">UPPER(CleanFileName1(Items[[#This Row],[Franchise Legal Name]]))</f>
        <v>AMRAMP, LLC</v>
      </c>
      <c r="L72" s="8" t="str">
        <f>SUBSTITUTE(Items[[#This Row],[New PDF File Name]],".pdf","_Items1-23.pdf")</f>
        <v>AMRAMP, LLC_2023_Items1-23.pdf</v>
      </c>
      <c r="M72" s="6" t="str">
        <f>Items[[#This Row],[Cleaned Legal Name]]&amp;"_"&amp;Items[[#This Row],[FDD Year]]&amp;".pdf"</f>
        <v>AMRAMP, LLC_2023.pdf</v>
      </c>
      <c r="N72" s="7" t="str">
        <f>SUBSTITUTE(Items[[#This Row],[New PDF File Name]],".pdf","")</f>
        <v>AMRAMP, LLC_2023</v>
      </c>
    </row>
    <row r="73" spans="1:14" x14ac:dyDescent="0.3">
      <c r="A73" s="1" t="s">
        <v>151</v>
      </c>
      <c r="B73" s="1" t="s">
        <v>8</v>
      </c>
      <c r="C73" s="2">
        <v>45534.072852037039</v>
      </c>
      <c r="D73" s="2">
        <v>45533.870575370369</v>
      </c>
      <c r="E73" s="2">
        <v>45533.870575289351</v>
      </c>
      <c r="F73" s="1" t="s">
        <v>9</v>
      </c>
      <c r="G73" s="1" t="s">
        <v>152</v>
      </c>
      <c r="H73" s="2" t="str">
        <f>_xlfn.XLOOKUP(Items[[#This Row],[Name - Copy]],AllJson[PDF File Name],AllJson[Franchise Legal Name])</f>
        <v>AmSpirit Franchise Corporation</v>
      </c>
      <c r="I73" s="4">
        <f>_xlfn.XLOOKUP(Items[[#This Row],[Name - Copy]],AllJson[PDF File Name],AllJson[FDD Year])</f>
        <v>2024</v>
      </c>
      <c r="J73" s="5" t="str">
        <f>_xlfn.XLOOKUP(Items[[#This Row],[Name]],WisconsinFDD_Unstructured[Name],WisconsinFDD_Unstructured[OG Subfolder],0)</f>
        <v>AmSpirit_2024</v>
      </c>
      <c r="K73" t="str" cm="1">
        <f t="array" ref="K73">UPPER(CleanFileName1(Items[[#This Row],[Franchise Legal Name]]))</f>
        <v>AMSPIRIT FRANCHISE CORPORATION</v>
      </c>
      <c r="L73" s="8" t="str">
        <f>SUBSTITUTE(Items[[#This Row],[New PDF File Name]],".pdf","_Items1-23.pdf")</f>
        <v>AMSPIRIT FRANCHISE CORPORATION_2024_Items1-23.pdf</v>
      </c>
      <c r="M73" s="6" t="str">
        <f>Items[[#This Row],[Cleaned Legal Name]]&amp;"_"&amp;Items[[#This Row],[FDD Year]]&amp;".pdf"</f>
        <v>AMSPIRIT FRANCHISE CORPORATION_2024.pdf</v>
      </c>
      <c r="N73" s="7" t="str">
        <f>SUBSTITUTE(Items[[#This Row],[New PDF File Name]],".pdf","")</f>
        <v>AMSPIRIT FRANCHISE CORPORATION_2024</v>
      </c>
    </row>
    <row r="74" spans="1:14" x14ac:dyDescent="0.3">
      <c r="A74" s="1" t="s">
        <v>153</v>
      </c>
      <c r="B74" s="1" t="s">
        <v>8</v>
      </c>
      <c r="C74" s="2">
        <v>45534.074313796293</v>
      </c>
      <c r="D74" s="2">
        <v>45533.870598483794</v>
      </c>
      <c r="E74" s="2">
        <v>45533.870598321759</v>
      </c>
      <c r="F74" s="1" t="s">
        <v>9</v>
      </c>
      <c r="G74" s="1" t="s">
        <v>154</v>
      </c>
      <c r="H74" s="2" t="str">
        <f>_xlfn.XLOOKUP(Items[[#This Row],[Name - Copy]],AllJson[PDF File Name],AllJson[Franchise Legal Name])</f>
        <v>Anago Franchising, Inc.</v>
      </c>
      <c r="I74" s="4">
        <f>_xlfn.XLOOKUP(Items[[#This Row],[Name - Copy]],AllJson[PDF File Name],AllJson[FDD Year])</f>
        <v>2024</v>
      </c>
      <c r="J74" s="5" t="str">
        <f>_xlfn.XLOOKUP(Items[[#This Row],[Name]],WisconsinFDD_Unstructured[Name],WisconsinFDD_Unstructured[OG Subfolder],0)</f>
        <v>Anago_2024</v>
      </c>
      <c r="K74" t="str" cm="1">
        <f t="array" ref="K74">UPPER(CleanFileName1(Items[[#This Row],[Franchise Legal Name]]))</f>
        <v>ANAGO FRANCHISING, INC.</v>
      </c>
      <c r="L74" s="8" t="str">
        <f>SUBSTITUTE(Items[[#This Row],[New PDF File Name]],".pdf","_Items1-23.pdf")</f>
        <v>ANAGO FRANCHISING, INC._2024_Items1-23.pdf</v>
      </c>
      <c r="M74" s="6" t="str">
        <f>Items[[#This Row],[Cleaned Legal Name]]&amp;"_"&amp;Items[[#This Row],[FDD Year]]&amp;".pdf"</f>
        <v>ANAGO FRANCHISING, INC._2024.pdf</v>
      </c>
      <c r="N74" s="7" t="str">
        <f>SUBSTITUTE(Items[[#This Row],[New PDF File Name]],".pdf","")</f>
        <v>ANAGO FRANCHISING, INC._2024</v>
      </c>
    </row>
    <row r="75" spans="1:14" x14ac:dyDescent="0.3">
      <c r="A75" s="1" t="s">
        <v>155</v>
      </c>
      <c r="B75" s="1" t="s">
        <v>8</v>
      </c>
      <c r="C75" s="2">
        <v>45534.076119016201</v>
      </c>
      <c r="D75" s="2">
        <v>45533.87062494213</v>
      </c>
      <c r="E75" s="2">
        <v>45533.870624826392</v>
      </c>
      <c r="F75" s="1" t="s">
        <v>9</v>
      </c>
      <c r="G75" s="1" t="s">
        <v>156</v>
      </c>
      <c r="H75" s="2" t="str">
        <f>_xlfn.XLOOKUP(Items[[#This Row],[Name - Copy]],AllJson[PDF File Name],AllJson[Franchise Legal Name])</f>
        <v>Anchored Tiny Homes Franchising, LLC</v>
      </c>
      <c r="I75" s="4">
        <f>_xlfn.XLOOKUP(Items[[#This Row],[Name - Copy]],AllJson[PDF File Name],AllJson[FDD Year])</f>
        <v>2024</v>
      </c>
      <c r="J75" s="5" t="str">
        <f>_xlfn.XLOOKUP(Items[[#This Row],[Name]],WisconsinFDD_Unstructured[Name],WisconsinFDD_Unstructured[OG Subfolder],0)</f>
        <v>Anchored_2024</v>
      </c>
      <c r="K75" t="str" cm="1">
        <f t="array" ref="K75">UPPER(CleanFileName1(Items[[#This Row],[Franchise Legal Name]]))</f>
        <v>ANCHORED TINY HOMES FRANCHISING, LLC</v>
      </c>
      <c r="L75" s="8" t="str">
        <f>SUBSTITUTE(Items[[#This Row],[New PDF File Name]],".pdf","_Items1-23.pdf")</f>
        <v>ANCHORED TINY HOMES FRANCHISING, LLC_2024_Items1-23.pdf</v>
      </c>
      <c r="M75" s="6" t="str">
        <f>Items[[#This Row],[Cleaned Legal Name]]&amp;"_"&amp;Items[[#This Row],[FDD Year]]&amp;".pdf"</f>
        <v>ANCHORED TINY HOMES FRANCHISING, LLC_2024.pdf</v>
      </c>
      <c r="N75" s="7" t="str">
        <f>SUBSTITUTE(Items[[#This Row],[New PDF File Name]],".pdf","")</f>
        <v>ANCHORED TINY HOMES FRANCHISING, LLC_2024</v>
      </c>
    </row>
    <row r="76" spans="1:14" x14ac:dyDescent="0.3">
      <c r="A76" s="1" t="s">
        <v>157</v>
      </c>
      <c r="B76" s="1" t="s">
        <v>8</v>
      </c>
      <c r="C76" s="2">
        <v>45534.077877337964</v>
      </c>
      <c r="D76" s="2">
        <v>45533.870645150462</v>
      </c>
      <c r="E76" s="2">
        <v>45533.8706450463</v>
      </c>
      <c r="F76" s="1" t="s">
        <v>9</v>
      </c>
      <c r="G76" s="1" t="s">
        <v>158</v>
      </c>
      <c r="H76" s="2" t="str">
        <f>_xlfn.XLOOKUP(Items[[#This Row],[Name - Copy]],AllJson[PDF File Name],AllJson[Franchise Legal Name])</f>
        <v>Angry Chickz Franchising LLC</v>
      </c>
      <c r="I76" s="4">
        <f>_xlfn.XLOOKUP(Items[[#This Row],[Name - Copy]],AllJson[PDF File Name],AllJson[FDD Year])</f>
        <v>2024</v>
      </c>
      <c r="J76" s="5">
        <f>_xlfn.XLOOKUP(Items[[#This Row],[Name]],WisconsinFDD_Unstructured[Name],WisconsinFDD_Unstructured[OG Subfolder],0)</f>
        <v>0</v>
      </c>
      <c r="K76" t="str" cm="1">
        <f t="array" ref="K76">UPPER(CleanFileName1(Items[[#This Row],[Franchise Legal Name]]))</f>
        <v>ANGRY CHICKZ FRANCHISING LLC</v>
      </c>
      <c r="L76" s="8" t="str">
        <f>SUBSTITUTE(Items[[#This Row],[New PDF File Name]],".pdf","_Items1-23.pdf")</f>
        <v>ANGRY CHICKZ FRANCHISING LLC_2024_Items1-23.pdf</v>
      </c>
      <c r="M76" s="6" t="str">
        <f>Items[[#This Row],[Cleaned Legal Name]]&amp;"_"&amp;Items[[#This Row],[FDD Year]]&amp;".pdf"</f>
        <v>ANGRY CHICKZ FRANCHISING LLC_2024.pdf</v>
      </c>
      <c r="N76" s="7" t="str">
        <f>SUBSTITUTE(Items[[#This Row],[New PDF File Name]],".pdf","")</f>
        <v>ANGRY CHICKZ FRANCHISING LLC_2024</v>
      </c>
    </row>
    <row r="77" spans="1:14" x14ac:dyDescent="0.3">
      <c r="A77" s="1" t="s">
        <v>159</v>
      </c>
      <c r="B77" s="1" t="s">
        <v>8</v>
      </c>
      <c r="C77" s="2">
        <v>45534.079620266202</v>
      </c>
      <c r="D77" s="2">
        <v>45533.870668414354</v>
      </c>
      <c r="E77" s="2">
        <v>45533.870668252312</v>
      </c>
      <c r="F77" s="1" t="s">
        <v>9</v>
      </c>
      <c r="G77" s="1" t="s">
        <v>160</v>
      </c>
      <c r="H77" s="2" t="str">
        <f>_xlfn.XLOOKUP(Items[[#This Row],[Name - Copy]],AllJson[PDF File Name],AllJson[Franchise Legal Name])</f>
        <v>ANGRY CRAB SHACK FRANCHISE, LLC</v>
      </c>
      <c r="I77" s="4">
        <f>_xlfn.XLOOKUP(Items[[#This Row],[Name - Copy]],AllJson[PDF File Name],AllJson[FDD Year])</f>
        <v>2024</v>
      </c>
      <c r="J77" s="5">
        <f>_xlfn.XLOOKUP(Items[[#This Row],[Name]],WisconsinFDD_Unstructured[Name],WisconsinFDD_Unstructured[OG Subfolder],0)</f>
        <v>0</v>
      </c>
      <c r="K77" t="str" cm="1">
        <f t="array" ref="K77">UPPER(CleanFileName1(Items[[#This Row],[Franchise Legal Name]]))</f>
        <v>ANGRY CRAB SHACK FRANCHISE, LLC</v>
      </c>
      <c r="L77" s="8" t="str">
        <f>SUBSTITUTE(Items[[#This Row],[New PDF File Name]],".pdf","_Items1-23.pdf")</f>
        <v>ANGRY CRAB SHACK FRANCHISE, LLC_2024_Items1-23.pdf</v>
      </c>
      <c r="M77" s="6" t="str">
        <f>Items[[#This Row],[Cleaned Legal Name]]&amp;"_"&amp;Items[[#This Row],[FDD Year]]&amp;".pdf"</f>
        <v>ANGRY CRAB SHACK FRANCHISE, LLC_2024.pdf</v>
      </c>
      <c r="N77" s="7" t="str">
        <f>SUBSTITUTE(Items[[#This Row],[New PDF File Name]],".pdf","")</f>
        <v>ANGRY CRAB SHACK FRANCHISE, LLC_2024</v>
      </c>
    </row>
    <row r="78" spans="1:14" x14ac:dyDescent="0.3">
      <c r="A78" s="1" t="s">
        <v>161</v>
      </c>
      <c r="B78" s="1" t="s">
        <v>8</v>
      </c>
      <c r="C78" s="2">
        <v>45534.081442291666</v>
      </c>
      <c r="D78" s="2">
        <v>45533.870726643516</v>
      </c>
      <c r="E78" s="2">
        <v>45533.870726539353</v>
      </c>
      <c r="F78" s="1" t="s">
        <v>9</v>
      </c>
      <c r="G78" s="1" t="s">
        <v>162</v>
      </c>
      <c r="H78" s="2" t="str">
        <f>_xlfn.XLOOKUP(Items[[#This Row],[Name - Copy]],AllJson[PDF File Name],AllJson[Franchise Legal Name])</f>
        <v>ANNEX BRANDS INC</v>
      </c>
      <c r="I78" s="4">
        <f>_xlfn.XLOOKUP(Items[[#This Row],[Name - Copy]],AllJson[PDF File Name],AllJson[FDD Year])</f>
        <v>2024</v>
      </c>
      <c r="J78" s="5" t="str">
        <f>_xlfn.XLOOKUP(Items[[#This Row],[Name]],WisconsinFDD_Unstructured[Name],WisconsinFDD_Unstructured[OG Subfolder],0)</f>
        <v>ANNEX_2024</v>
      </c>
      <c r="K78" t="str" cm="1">
        <f t="array" ref="K78">UPPER(CleanFileName1(Items[[#This Row],[Franchise Legal Name]]))</f>
        <v>ANNEX BRANDS INC</v>
      </c>
      <c r="L78" s="8" t="str">
        <f>SUBSTITUTE(Items[[#This Row],[New PDF File Name]],".pdf","_Items1-23.pdf")</f>
        <v>ANNEX BRANDS INC_2024_Items1-23.pdf</v>
      </c>
      <c r="M78" s="6" t="str">
        <f>Items[[#This Row],[Cleaned Legal Name]]&amp;"_"&amp;Items[[#This Row],[FDD Year]]&amp;".pdf"</f>
        <v>ANNEX BRANDS INC_2024.pdf</v>
      </c>
      <c r="N78" s="7" t="str">
        <f>SUBSTITUTE(Items[[#This Row],[New PDF File Name]],".pdf","")</f>
        <v>ANNEX BRANDS INC_2024</v>
      </c>
    </row>
    <row r="79" spans="1:14" x14ac:dyDescent="0.3">
      <c r="A79" s="1" t="s">
        <v>163</v>
      </c>
      <c r="B79" s="1" t="s">
        <v>8</v>
      </c>
      <c r="C79" s="2">
        <v>45534.084473483796</v>
      </c>
      <c r="D79" s="2">
        <v>45533.870752824077</v>
      </c>
      <c r="E79" s="2">
        <v>45533.870752662035</v>
      </c>
      <c r="F79" s="1" t="s">
        <v>9</v>
      </c>
      <c r="G79" s="1" t="s">
        <v>164</v>
      </c>
      <c r="H79" s="2" t="str">
        <f>_xlfn.XLOOKUP(Items[[#This Row],[Name - Copy]],AllJson[PDF File Name],AllJson[Franchise Legal Name])</f>
        <v>Another Broken Egg of America, LLC</v>
      </c>
      <c r="I79" s="4">
        <f>_xlfn.XLOOKUP(Items[[#This Row],[Name - Copy]],AllJson[PDF File Name],AllJson[FDD Year])</f>
        <v>2024</v>
      </c>
      <c r="J79" s="5" t="str">
        <f>_xlfn.XLOOKUP(Items[[#This Row],[Name]],WisconsinFDD_Unstructured[Name],WisconsinFDD_Unstructured[OG Subfolder],0)</f>
        <v>Another_2024</v>
      </c>
      <c r="K79" t="str" cm="1">
        <f t="array" ref="K79">UPPER(CleanFileName1(Items[[#This Row],[Franchise Legal Name]]))</f>
        <v>ANOTHER BROKEN EGG OF AMERICA, LLC</v>
      </c>
      <c r="L79" s="8" t="str">
        <f>SUBSTITUTE(Items[[#This Row],[New PDF File Name]],".pdf","_Items1-23.pdf")</f>
        <v>ANOTHER BROKEN EGG OF AMERICA, LLC_2024_Items1-23.pdf</v>
      </c>
      <c r="M79" s="6" t="str">
        <f>Items[[#This Row],[Cleaned Legal Name]]&amp;"_"&amp;Items[[#This Row],[FDD Year]]&amp;".pdf"</f>
        <v>ANOTHER BROKEN EGG OF AMERICA, LLC_2024.pdf</v>
      </c>
      <c r="N79" s="7" t="str">
        <f>SUBSTITUTE(Items[[#This Row],[New PDF File Name]],".pdf","")</f>
        <v>ANOTHER BROKEN EGG OF AMERICA, LLC_2024</v>
      </c>
    </row>
    <row r="80" spans="1:14" x14ac:dyDescent="0.3">
      <c r="A80" s="1" t="s">
        <v>165</v>
      </c>
      <c r="B80" s="1" t="s">
        <v>8</v>
      </c>
      <c r="C80" s="2">
        <v>45534.086503402781</v>
      </c>
      <c r="D80" s="2">
        <v>45533.870786458334</v>
      </c>
      <c r="E80" s="2">
        <v>45533.870786354164</v>
      </c>
      <c r="F80" s="1" t="s">
        <v>9</v>
      </c>
      <c r="G80" s="1" t="s">
        <v>166</v>
      </c>
      <c r="H80" s="2" t="str">
        <f>_xlfn.XLOOKUP(Items[[#This Row],[Name - Copy]],AllJson[PDF File Name],AllJson[Franchise Legal Name])</f>
        <v>Anytime Fitness Franchisor LLC</v>
      </c>
      <c r="I80" s="4">
        <f>_xlfn.XLOOKUP(Items[[#This Row],[Name - Copy]],AllJson[PDF File Name],AllJson[FDD Year])</f>
        <v>2024</v>
      </c>
      <c r="J80" s="5" t="str">
        <f>_xlfn.XLOOKUP(Items[[#This Row],[Name]],WisconsinFDD_Unstructured[Name],WisconsinFDD_Unstructured[OG Subfolder],0)</f>
        <v>Anytime_2024</v>
      </c>
      <c r="K80" t="str" cm="1">
        <f t="array" ref="K80">UPPER(CleanFileName1(Items[[#This Row],[Franchise Legal Name]]))</f>
        <v>ANYTIME FITNESS FRANCHISOR LLC</v>
      </c>
      <c r="L80" s="8" t="str">
        <f>SUBSTITUTE(Items[[#This Row],[New PDF File Name]],".pdf","_Items1-23.pdf")</f>
        <v>ANYTIME FITNESS FRANCHISOR LLC_2024_Items1-23.pdf</v>
      </c>
      <c r="M80" s="6" t="str">
        <f>Items[[#This Row],[Cleaned Legal Name]]&amp;"_"&amp;Items[[#This Row],[FDD Year]]&amp;".pdf"</f>
        <v>ANYTIME FITNESS FRANCHISOR LLC_2024.pdf</v>
      </c>
      <c r="N80" s="7" t="str">
        <f>SUBSTITUTE(Items[[#This Row],[New PDF File Name]],".pdf","")</f>
        <v>ANYTIME FITNESS FRANCHISOR LLC_2024</v>
      </c>
    </row>
    <row r="81" spans="1:14" x14ac:dyDescent="0.3">
      <c r="A81" s="1" t="s">
        <v>167</v>
      </c>
      <c r="B81" s="1" t="s">
        <v>8</v>
      </c>
      <c r="C81" s="2">
        <v>45534.088887129627</v>
      </c>
      <c r="D81" s="2">
        <v>45533.870796261574</v>
      </c>
      <c r="E81" s="2">
        <v>45533.870796203701</v>
      </c>
      <c r="F81" s="1" t="s">
        <v>9</v>
      </c>
      <c r="G81" s="1" t="s">
        <v>168</v>
      </c>
      <c r="H81" s="2" t="str">
        <f>_xlfn.XLOOKUP(Items[[#This Row],[Name - Copy]],AllJson[PDF File Name],AllJson[Franchise Legal Name])</f>
        <v>Any Test Franchising, Inc.</v>
      </c>
      <c r="I81" s="4">
        <f>_xlfn.XLOOKUP(Items[[#This Row],[Name - Copy]],AllJson[PDF File Name],AllJson[FDD Year])</f>
        <v>2024</v>
      </c>
      <c r="J81" s="5">
        <f>_xlfn.XLOOKUP(Items[[#This Row],[Name]],WisconsinFDD_Unstructured[Name],WisconsinFDD_Unstructured[OG Subfolder],0)</f>
        <v>0</v>
      </c>
      <c r="K81" t="str" cm="1">
        <f t="array" ref="K81">UPPER(CleanFileName1(Items[[#This Row],[Franchise Legal Name]]))</f>
        <v>ANY TEST FRANCHISING, INC.</v>
      </c>
      <c r="L81" s="8" t="str">
        <f>SUBSTITUTE(Items[[#This Row],[New PDF File Name]],".pdf","_Items1-23.pdf")</f>
        <v>ANY TEST FRANCHISING, INC._2024_Items1-23.pdf</v>
      </c>
      <c r="M81" s="6" t="str">
        <f>Items[[#This Row],[Cleaned Legal Name]]&amp;"_"&amp;Items[[#This Row],[FDD Year]]&amp;".pdf"</f>
        <v>ANY TEST FRANCHISING, INC._2024.pdf</v>
      </c>
      <c r="N81" s="7" t="str">
        <f>SUBSTITUTE(Items[[#This Row],[New PDF File Name]],".pdf","")</f>
        <v>ANY TEST FRANCHISING, INC._2024</v>
      </c>
    </row>
    <row r="82" spans="1:14" x14ac:dyDescent="0.3">
      <c r="A82" s="1" t="s">
        <v>169</v>
      </c>
      <c r="B82" s="1" t="s">
        <v>8</v>
      </c>
      <c r="C82" s="2">
        <v>45534.090352060186</v>
      </c>
      <c r="D82" s="2">
        <v>45533.870803680555</v>
      </c>
      <c r="E82" s="2">
        <v>45533.870803611113</v>
      </c>
      <c r="F82" s="1" t="s">
        <v>9</v>
      </c>
      <c r="G82" s="1" t="s">
        <v>170</v>
      </c>
      <c r="H82" s="2" t="str">
        <f>_xlfn.XLOOKUP(Items[[#This Row],[Name - Copy]],AllJson[PDF File Name],AllJson[Franchise Legal Name])</f>
        <v>Any Test Franchising, LLC</v>
      </c>
      <c r="I82" s="4">
        <f>_xlfn.XLOOKUP(Items[[#This Row],[Name - Copy]],AllJson[PDF File Name],AllJson[FDD Year])</f>
        <v>2024</v>
      </c>
      <c r="J82" s="5">
        <f>_xlfn.XLOOKUP(Items[[#This Row],[Name]],WisconsinFDD_Unstructured[Name],WisconsinFDD_Unstructured[OG Subfolder],0)</f>
        <v>0</v>
      </c>
      <c r="K82" t="str" cm="1">
        <f t="array" ref="K82">UPPER(CleanFileName1(Items[[#This Row],[Franchise Legal Name]]))</f>
        <v>ANY TEST FRANCHISING, LLC</v>
      </c>
      <c r="L82" s="8" t="str">
        <f>SUBSTITUTE(Items[[#This Row],[New PDF File Name]],".pdf","_Items1-23.pdf")</f>
        <v>ANY TEST FRANCHISING, LLC_2024_Items1-23.pdf</v>
      </c>
      <c r="M82" s="6" t="str">
        <f>Items[[#This Row],[Cleaned Legal Name]]&amp;"_"&amp;Items[[#This Row],[FDD Year]]&amp;".pdf"</f>
        <v>ANY TEST FRANCHISING, LLC_2024.pdf</v>
      </c>
      <c r="N82" s="7" t="str">
        <f>SUBSTITUTE(Items[[#This Row],[New PDF File Name]],".pdf","")</f>
        <v>ANY TEST FRANCHISING, LLC_2024</v>
      </c>
    </row>
    <row r="83" spans="1:14" x14ac:dyDescent="0.3">
      <c r="A83" s="1" t="s">
        <v>171</v>
      </c>
      <c r="B83" s="1" t="s">
        <v>8</v>
      </c>
      <c r="C83" s="2">
        <v>45534.09185290509</v>
      </c>
      <c r="D83" s="2">
        <v>45533.870819212963</v>
      </c>
      <c r="E83" s="2">
        <v>45533.87081915509</v>
      </c>
      <c r="F83" s="1" t="s">
        <v>9</v>
      </c>
      <c r="G83" s="1" t="s">
        <v>172</v>
      </c>
      <c r="H83" s="2" t="str">
        <f>_xlfn.XLOOKUP(Items[[#This Row],[Name - Copy]],AllJson[PDF File Name],AllJson[Franchise Legal Name])</f>
        <v>Apex Leadership Franchising, LLC</v>
      </c>
      <c r="I83" s="4">
        <f>_xlfn.XLOOKUP(Items[[#This Row],[Name - Copy]],AllJson[PDF File Name],AllJson[FDD Year])</f>
        <v>2023</v>
      </c>
      <c r="J83" s="5" t="str">
        <f>_xlfn.XLOOKUP(Items[[#This Row],[Name]],WisconsinFDD_Unstructured[Name],WisconsinFDD_Unstructured[OG Subfolder],0)</f>
        <v>Apex_2023</v>
      </c>
      <c r="K83" t="str" cm="1">
        <f t="array" ref="K83">UPPER(CleanFileName1(Items[[#This Row],[Franchise Legal Name]]))</f>
        <v>APEX LEADERSHIP FRANCHISING, LLC</v>
      </c>
      <c r="L83" s="8" t="str">
        <f>SUBSTITUTE(Items[[#This Row],[New PDF File Name]],".pdf","_Items1-23.pdf")</f>
        <v>APEX LEADERSHIP FRANCHISING, LLC_2023_Items1-23.pdf</v>
      </c>
      <c r="M83" s="6" t="str">
        <f>Items[[#This Row],[Cleaned Legal Name]]&amp;"_"&amp;Items[[#This Row],[FDD Year]]&amp;".pdf"</f>
        <v>APEX LEADERSHIP FRANCHISING, LLC_2023.pdf</v>
      </c>
      <c r="N83" s="7" t="str">
        <f>SUBSTITUTE(Items[[#This Row],[New PDF File Name]],".pdf","")</f>
        <v>APEX LEADERSHIP FRANCHISING, LLC_2023</v>
      </c>
    </row>
    <row r="84" spans="1:14" x14ac:dyDescent="0.3">
      <c r="A84" s="1" t="s">
        <v>173</v>
      </c>
      <c r="B84" s="1" t="s">
        <v>8</v>
      </c>
      <c r="C84" s="2">
        <v>45534.093259652778</v>
      </c>
      <c r="D84" s="2">
        <v>45533.870849398147</v>
      </c>
      <c r="E84" s="2">
        <v>45533.870849247687</v>
      </c>
      <c r="F84" s="1" t="s">
        <v>9</v>
      </c>
      <c r="G84" s="1" t="s">
        <v>174</v>
      </c>
      <c r="H84" s="2" t="str">
        <f>_xlfn.XLOOKUP(Items[[#This Row],[Name - Copy]],AllJson[PDF File Name],AllJson[Franchise Legal Name])</f>
        <v>Applebee's Franchisor LLC</v>
      </c>
      <c r="I84" s="4">
        <f>_xlfn.XLOOKUP(Items[[#This Row],[Name - Copy]],AllJson[PDF File Name],AllJson[FDD Year])</f>
        <v>2024</v>
      </c>
      <c r="J84" s="5" t="str">
        <f>_xlfn.XLOOKUP(Items[[#This Row],[Name]],WisconsinFDD_Unstructured[Name],WisconsinFDD_Unstructured[OG Subfolder],0)</f>
        <v>Applebee's_2024</v>
      </c>
      <c r="K84" t="str" cm="1">
        <f t="array" ref="K84">UPPER(CleanFileName1(Items[[#This Row],[Franchise Legal Name]]))</f>
        <v>APPLEBEE'S FRANCHISOR LLC</v>
      </c>
      <c r="L84" s="8" t="str">
        <f>SUBSTITUTE(Items[[#This Row],[New PDF File Name]],".pdf","_Items1-23.pdf")</f>
        <v>APPLEBEE'S FRANCHISOR LLC_2024_Items1-23.pdf</v>
      </c>
      <c r="M84" s="6" t="str">
        <f>Items[[#This Row],[Cleaned Legal Name]]&amp;"_"&amp;Items[[#This Row],[FDD Year]]&amp;".pdf"</f>
        <v>APPLEBEE'S FRANCHISOR LLC_2024.pdf</v>
      </c>
      <c r="N84" s="7" t="str">
        <f>SUBSTITUTE(Items[[#This Row],[New PDF File Name]],".pdf","")</f>
        <v>APPLEBEE'S FRANCHISOR LLC_2024</v>
      </c>
    </row>
    <row r="85" spans="1:14" x14ac:dyDescent="0.3">
      <c r="A85" s="1" t="s">
        <v>175</v>
      </c>
      <c r="B85" s="1" t="s">
        <v>8</v>
      </c>
      <c r="C85" s="2">
        <v>45534.095360254629</v>
      </c>
      <c r="D85" s="2">
        <v>45533.870862557873</v>
      </c>
      <c r="E85" s="2">
        <v>45533.870862488424</v>
      </c>
      <c r="F85" s="1" t="s">
        <v>9</v>
      </c>
      <c r="G85" s="1" t="s">
        <v>176</v>
      </c>
      <c r="H85" s="2" t="str">
        <f>_xlfn.XLOOKUP(Items[[#This Row],[Name - Copy]],AllJson[PDF File Name],AllJson[Franchise Legal Name])</f>
        <v>Aqua-Tots Swim School Holding LLC</v>
      </c>
      <c r="I85" s="4">
        <f>_xlfn.XLOOKUP(Items[[#This Row],[Name - Copy]],AllJson[PDF File Name],AllJson[FDD Year])</f>
        <v>2024</v>
      </c>
      <c r="J85" s="5" t="str">
        <f>_xlfn.XLOOKUP(Items[[#This Row],[Name]],WisconsinFDD_Unstructured[Name],WisconsinFDD_Unstructured[OG Subfolder],0)</f>
        <v>Aqua-Tots_2024</v>
      </c>
      <c r="K85" t="str" cm="1">
        <f t="array" ref="K85">UPPER(CleanFileName1(Items[[#This Row],[Franchise Legal Name]]))</f>
        <v>AQUA-TOTS SWIM SCHOOL HOLDING LLC</v>
      </c>
      <c r="L85" s="8" t="str">
        <f>SUBSTITUTE(Items[[#This Row],[New PDF File Name]],".pdf","_Items1-23.pdf")</f>
        <v>AQUA-TOTS SWIM SCHOOL HOLDING LLC_2024_Items1-23.pdf</v>
      </c>
      <c r="M85" s="6" t="str">
        <f>Items[[#This Row],[Cleaned Legal Name]]&amp;"_"&amp;Items[[#This Row],[FDD Year]]&amp;".pdf"</f>
        <v>AQUA-TOTS SWIM SCHOOL HOLDING LLC_2024.pdf</v>
      </c>
      <c r="N85" s="7" t="str">
        <f>SUBSTITUTE(Items[[#This Row],[New PDF File Name]],".pdf","")</f>
        <v>AQUA-TOTS SWIM SCHOOL HOLDING LLC_2024</v>
      </c>
    </row>
    <row r="86" spans="1:14" x14ac:dyDescent="0.3">
      <c r="A86" s="1" t="s">
        <v>177</v>
      </c>
      <c r="B86" s="1" t="s">
        <v>8</v>
      </c>
      <c r="C86" s="2">
        <v>45534.09695846065</v>
      </c>
      <c r="D86" s="2">
        <v>45533.871003981483</v>
      </c>
      <c r="E86" s="2">
        <v>45533.87100392361</v>
      </c>
      <c r="F86" s="1" t="s">
        <v>9</v>
      </c>
      <c r="G86" s="1" t="s">
        <v>178</v>
      </c>
      <c r="H86" s="2" t="str">
        <f>_xlfn.XLOOKUP(Items[[#This Row],[Name - Copy]],AllJson[PDF File Name],AllJson[Franchise Legal Name])</f>
        <v>Arby's Franchisor, LLC</v>
      </c>
      <c r="I86" s="4">
        <f>_xlfn.XLOOKUP(Items[[#This Row],[Name - Copy]],AllJson[PDF File Name],AllJson[FDD Year])</f>
        <v>2024</v>
      </c>
      <c r="J86" s="5" t="str">
        <f>_xlfn.XLOOKUP(Items[[#This Row],[Name]],WisconsinFDD_Unstructured[Name],WisconsinFDD_Unstructured[OG Subfolder],0)</f>
        <v>Arby's_2024</v>
      </c>
      <c r="K86" t="str" cm="1">
        <f t="array" ref="K86">UPPER(CleanFileName1(Items[[#This Row],[Franchise Legal Name]]))</f>
        <v>ARBY'S FRANCHISOR, LLC</v>
      </c>
      <c r="L86" s="8" t="str">
        <f>SUBSTITUTE(Items[[#This Row],[New PDF File Name]],".pdf","_Items1-23.pdf")</f>
        <v>ARBY'S FRANCHISOR, LLC_2024_Items1-23.pdf</v>
      </c>
      <c r="M86" s="6" t="str">
        <f>Items[[#This Row],[Cleaned Legal Name]]&amp;"_"&amp;Items[[#This Row],[FDD Year]]&amp;".pdf"</f>
        <v>ARBY'S FRANCHISOR, LLC_2024.pdf</v>
      </c>
      <c r="N86" s="7" t="str">
        <f>SUBSTITUTE(Items[[#This Row],[New PDF File Name]],".pdf","")</f>
        <v>ARBY'S FRANCHISOR, LLC_2024</v>
      </c>
    </row>
    <row r="87" spans="1:14" x14ac:dyDescent="0.3">
      <c r="A87" s="1" t="s">
        <v>179</v>
      </c>
      <c r="B87" s="1" t="s">
        <v>8</v>
      </c>
      <c r="C87" s="2">
        <v>45534.108349421294</v>
      </c>
      <c r="D87" s="2">
        <v>45533.871031840281</v>
      </c>
      <c r="E87" s="2">
        <v>45533.871031759256</v>
      </c>
      <c r="F87" s="1" t="s">
        <v>9</v>
      </c>
      <c r="G87" s="1" t="s">
        <v>180</v>
      </c>
      <c r="H87" s="2" t="str">
        <f>_xlfn.XLOOKUP(Items[[#This Row],[Name - Copy]],AllJson[PDF File Name],AllJson[Franchise Legal Name])</f>
        <v>Archadeck Franchisor, LLC</v>
      </c>
      <c r="I87" s="4">
        <f>_xlfn.XLOOKUP(Items[[#This Row],[Name - Copy]],AllJson[PDF File Name],AllJson[FDD Year])</f>
        <v>2024</v>
      </c>
      <c r="J87" s="5" t="str">
        <f>_xlfn.XLOOKUP(Items[[#This Row],[Name]],WisconsinFDD_Unstructured[Name],WisconsinFDD_Unstructured[OG Subfolder],0)</f>
        <v>Archadeck_2024</v>
      </c>
      <c r="K87" t="str" cm="1">
        <f t="array" ref="K87">UPPER(CleanFileName1(Items[[#This Row],[Franchise Legal Name]]))</f>
        <v>ARCHADECK FRANCHISOR, LLC</v>
      </c>
      <c r="L87" s="8" t="str">
        <f>SUBSTITUTE(Items[[#This Row],[New PDF File Name]],".pdf","_Items1-23.pdf")</f>
        <v>ARCHADECK FRANCHISOR, LLC_2024_Items1-23.pdf</v>
      </c>
      <c r="M87" s="6" t="str">
        <f>Items[[#This Row],[Cleaned Legal Name]]&amp;"_"&amp;Items[[#This Row],[FDD Year]]&amp;".pdf"</f>
        <v>ARCHADECK FRANCHISOR, LLC_2024.pdf</v>
      </c>
      <c r="N87" s="7" t="str">
        <f>SUBSTITUTE(Items[[#This Row],[New PDF File Name]],".pdf","")</f>
        <v>ARCHADECK FRANCHISOR, LLC_2024</v>
      </c>
    </row>
    <row r="88" spans="1:14" x14ac:dyDescent="0.3">
      <c r="A88" s="1" t="s">
        <v>181</v>
      </c>
      <c r="B88" s="1" t="s">
        <v>8</v>
      </c>
      <c r="C88" s="2">
        <v>45534.110233518521</v>
      </c>
      <c r="D88" s="2">
        <v>45533.871163773147</v>
      </c>
      <c r="E88" s="2">
        <v>45533.871163738426</v>
      </c>
      <c r="F88" s="1" t="s">
        <v>9</v>
      </c>
      <c r="G88" s="1" t="s">
        <v>182</v>
      </c>
      <c r="H88" s="2" t="str">
        <f>_xlfn.XLOOKUP(Items[[#This Row],[Name - Copy]],AllJson[PDF File Name],AllJson[Franchise Legal Name])</f>
        <v>ARCpoint Franchise Group, LLC</v>
      </c>
      <c r="I88" s="4">
        <f>_xlfn.XLOOKUP(Items[[#This Row],[Name - Copy]],AllJson[PDF File Name],AllJson[FDD Year])</f>
        <v>2024</v>
      </c>
      <c r="J88" s="5" t="str">
        <f>_xlfn.XLOOKUP(Items[[#This Row],[Name]],WisconsinFDD_Unstructured[Name],WisconsinFDD_Unstructured[OG Subfolder],0)</f>
        <v>ARCpoint_2024</v>
      </c>
      <c r="K88" t="str" cm="1">
        <f t="array" ref="K88">UPPER(CleanFileName1(Items[[#This Row],[Franchise Legal Name]]))</f>
        <v>ARCPOINT FRANCHISE GROUP, LLC</v>
      </c>
      <c r="L88" s="8" t="str">
        <f>SUBSTITUTE(Items[[#This Row],[New PDF File Name]],".pdf","_Items1-23.pdf")</f>
        <v>ARCPOINT FRANCHISE GROUP, LLC_2024_Items1-23.pdf</v>
      </c>
      <c r="M88" s="6" t="str">
        <f>Items[[#This Row],[Cleaned Legal Name]]&amp;"_"&amp;Items[[#This Row],[FDD Year]]&amp;".pdf"</f>
        <v>ARCPOINT FRANCHISE GROUP, LLC_2024.pdf</v>
      </c>
      <c r="N88" s="7" t="str">
        <f>SUBSTITUTE(Items[[#This Row],[New PDF File Name]],".pdf","")</f>
        <v>ARCPOINT FRANCHISE GROUP, LLC_2024</v>
      </c>
    </row>
    <row r="89" spans="1:14" x14ac:dyDescent="0.3">
      <c r="A89" s="1" t="s">
        <v>183</v>
      </c>
      <c r="B89" s="1" t="s">
        <v>8</v>
      </c>
      <c r="C89" s="2">
        <v>45534.117322314814</v>
      </c>
      <c r="D89" s="2">
        <v>45533.871176516201</v>
      </c>
      <c r="E89" s="2">
        <v>45533.871176458335</v>
      </c>
      <c r="F89" s="1" t="s">
        <v>9</v>
      </c>
      <c r="G89" s="1" t="s">
        <v>184</v>
      </c>
      <c r="H89" s="2" t="str">
        <f>_xlfn.XLOOKUP(Items[[#This Row],[Name - Copy]],AllJson[PDF File Name],AllJson[Franchise Legal Name])</f>
        <v>ARTHUR MURRAY INTERNATIONAL, INC</v>
      </c>
      <c r="I89" s="4">
        <f>_xlfn.XLOOKUP(Items[[#This Row],[Name - Copy]],AllJson[PDF File Name],AllJson[FDD Year])</f>
        <v>2023</v>
      </c>
      <c r="J89" s="5" t="str">
        <f>_xlfn.XLOOKUP(Items[[#This Row],[Name]],WisconsinFDD_Unstructured[Name],WisconsinFDD_Unstructured[OG Subfolder],0)</f>
        <v>ARTHUR_2023</v>
      </c>
      <c r="K89" t="str" cm="1">
        <f t="array" ref="K89">UPPER(CleanFileName1(Items[[#This Row],[Franchise Legal Name]]))</f>
        <v>ARTHUR MURRAY INTERNATIONAL, INC</v>
      </c>
      <c r="L89" s="8" t="str">
        <f>SUBSTITUTE(Items[[#This Row],[New PDF File Name]],".pdf","_Items1-23.pdf")</f>
        <v>ARTHUR MURRAY INTERNATIONAL, INC_2023_Items1-23.pdf</v>
      </c>
      <c r="M89" s="6" t="str">
        <f>Items[[#This Row],[Cleaned Legal Name]]&amp;"_"&amp;Items[[#This Row],[FDD Year]]&amp;".pdf"</f>
        <v>ARTHUR MURRAY INTERNATIONAL, INC_2023.pdf</v>
      </c>
      <c r="N89" s="7" t="str">
        <f>SUBSTITUTE(Items[[#This Row],[New PDF File Name]],".pdf","")</f>
        <v>ARTHUR MURRAY INTERNATIONAL, INC_2023</v>
      </c>
    </row>
    <row r="90" spans="1:14" x14ac:dyDescent="0.3">
      <c r="A90" s="1" t="s">
        <v>185</v>
      </c>
      <c r="B90" s="1" t="s">
        <v>8</v>
      </c>
      <c r="C90" s="2">
        <v>45534.118716747682</v>
      </c>
      <c r="D90" s="2">
        <v>45533.871200185182</v>
      </c>
      <c r="E90" s="2">
        <v>45533.871200057867</v>
      </c>
      <c r="F90" s="1" t="s">
        <v>9</v>
      </c>
      <c r="G90" s="1" t="s">
        <v>186</v>
      </c>
      <c r="H90" s="2" t="str">
        <f>_xlfn.XLOOKUP(Items[[#This Row],[Name - Copy]],AllJson[PDF File Name],AllJson[Franchise Legal Name])</f>
        <v>Art of Drawers Franchise Systems, LLC</v>
      </c>
      <c r="I90" s="4">
        <f>_xlfn.XLOOKUP(Items[[#This Row],[Name - Copy]],AllJson[PDF File Name],AllJson[FDD Year])</f>
        <v>2024</v>
      </c>
      <c r="J90" s="5" t="str">
        <f>_xlfn.XLOOKUP(Items[[#This Row],[Name]],WisconsinFDD_Unstructured[Name],WisconsinFDD_Unstructured[OG Subfolder],0)</f>
        <v>Art_2024</v>
      </c>
      <c r="K90" t="str" cm="1">
        <f t="array" ref="K90">UPPER(CleanFileName1(Items[[#This Row],[Franchise Legal Name]]))</f>
        <v>ART OF DRAWERS FRANCHISE SYSTEMS, LLC</v>
      </c>
      <c r="L90" s="8" t="str">
        <f>SUBSTITUTE(Items[[#This Row],[New PDF File Name]],".pdf","_Items1-23.pdf")</f>
        <v>ART OF DRAWERS FRANCHISE SYSTEMS, LLC_2024_Items1-23.pdf</v>
      </c>
      <c r="M90" s="6" t="str">
        <f>Items[[#This Row],[Cleaned Legal Name]]&amp;"_"&amp;Items[[#This Row],[FDD Year]]&amp;".pdf"</f>
        <v>ART OF DRAWERS FRANCHISE SYSTEMS, LLC_2024.pdf</v>
      </c>
      <c r="N90" s="7" t="str">
        <f>SUBSTITUTE(Items[[#This Row],[New PDF File Name]],".pdf","")</f>
        <v>ART OF DRAWERS FRANCHISE SYSTEMS, LLC_2024</v>
      </c>
    </row>
    <row r="91" spans="1:14" x14ac:dyDescent="0.3">
      <c r="A91" s="1" t="s">
        <v>187</v>
      </c>
      <c r="B91" s="1" t="s">
        <v>8</v>
      </c>
      <c r="C91" s="2">
        <v>45534.120371446763</v>
      </c>
      <c r="D91" s="2">
        <v>45533.871223819442</v>
      </c>
      <c r="E91" s="2">
        <v>45533.871223692127</v>
      </c>
      <c r="F91" s="1" t="s">
        <v>9</v>
      </c>
      <c r="G91" s="1" t="s">
        <v>188</v>
      </c>
      <c r="H91" s="2" t="str">
        <f>_xlfn.XLOOKUP(Items[[#This Row],[Name - Copy]],AllJson[PDF File Name],AllJson[Franchise Legal Name])</f>
        <v>Aryes Franchising LLC</v>
      </c>
      <c r="I91" s="4">
        <f>_xlfn.XLOOKUP(Items[[#This Row],[Name - Copy]],AllJson[PDF File Name],AllJson[FDD Year])</f>
        <v>2024</v>
      </c>
      <c r="J91" s="5" t="str">
        <f>_xlfn.XLOOKUP(Items[[#This Row],[Name]],WisconsinFDD_Unstructured[Name],WisconsinFDD_Unstructured[OG Subfolder],0)</f>
        <v>Aryes_2024</v>
      </c>
      <c r="K91" t="str" cm="1">
        <f t="array" ref="K91">UPPER(CleanFileName1(Items[[#This Row],[Franchise Legal Name]]))</f>
        <v>ARYES FRANCHISING LLC</v>
      </c>
      <c r="L91" s="8" t="str">
        <f>SUBSTITUTE(Items[[#This Row],[New PDF File Name]],".pdf","_Items1-23.pdf")</f>
        <v>ARYES FRANCHISING LLC_2024_Items1-23.pdf</v>
      </c>
      <c r="M91" s="6" t="str">
        <f>Items[[#This Row],[Cleaned Legal Name]]&amp;"_"&amp;Items[[#This Row],[FDD Year]]&amp;".pdf"</f>
        <v>ARYES FRANCHISING LLC_2024.pdf</v>
      </c>
      <c r="N91" s="7" t="str">
        <f>SUBSTITUTE(Items[[#This Row],[New PDF File Name]],".pdf","")</f>
        <v>ARYES FRANCHISING LLC_2024</v>
      </c>
    </row>
    <row r="92" spans="1:14" x14ac:dyDescent="0.3">
      <c r="A92" s="1" t="s">
        <v>189</v>
      </c>
      <c r="B92" s="1" t="s">
        <v>8</v>
      </c>
      <c r="C92" s="2">
        <v>45534.122254618058</v>
      </c>
      <c r="D92" s="2">
        <v>45533.871252627316</v>
      </c>
      <c r="E92" s="2">
        <v>45533.871252488425</v>
      </c>
      <c r="F92" s="1" t="s">
        <v>9</v>
      </c>
      <c r="G92" s="1" t="s">
        <v>190</v>
      </c>
      <c r="H92" s="2" t="str">
        <f>_xlfn.XLOOKUP(Items[[#This Row],[Name - Copy]],AllJson[PDF File Name],AllJson[Franchise Legal Name])</f>
        <v>ASP Franchising SPE LLC</v>
      </c>
      <c r="I92" s="4">
        <f>_xlfn.XLOOKUP(Items[[#This Row],[Name - Copy]],AllJson[PDF File Name],AllJson[FDD Year])</f>
        <v>2024</v>
      </c>
      <c r="J92" s="5" t="str">
        <f>_xlfn.XLOOKUP(Items[[#This Row],[Name]],WisconsinFDD_Unstructured[Name],WisconsinFDD_Unstructured[OG Subfolder],0)</f>
        <v>ASP_2024</v>
      </c>
      <c r="K92" t="str" cm="1">
        <f t="array" ref="K92">UPPER(CleanFileName1(Items[[#This Row],[Franchise Legal Name]]))</f>
        <v>ASP FRANCHISING SPE LLC</v>
      </c>
      <c r="L92" s="8" t="str">
        <f>SUBSTITUTE(Items[[#This Row],[New PDF File Name]],".pdf","_Items1-23.pdf")</f>
        <v>ASP FRANCHISING SPE LLC_2024_Items1-23.pdf</v>
      </c>
      <c r="M92" s="6" t="str">
        <f>Items[[#This Row],[Cleaned Legal Name]]&amp;"_"&amp;Items[[#This Row],[FDD Year]]&amp;".pdf"</f>
        <v>ASP FRANCHISING SPE LLC_2024.pdf</v>
      </c>
      <c r="N92" s="7" t="str">
        <f>SUBSTITUTE(Items[[#This Row],[New PDF File Name]],".pdf","")</f>
        <v>ASP FRANCHISING SPE LLC_2024</v>
      </c>
    </row>
    <row r="93" spans="1:14" x14ac:dyDescent="0.3">
      <c r="A93" s="1" t="s">
        <v>191</v>
      </c>
      <c r="B93" s="1" t="s">
        <v>8</v>
      </c>
      <c r="C93" s="2">
        <v>45534.124642407405</v>
      </c>
      <c r="D93" s="2">
        <v>45533.8712940162</v>
      </c>
      <c r="E93" s="2">
        <v>45533.871293888886</v>
      </c>
      <c r="F93" s="1" t="s">
        <v>9</v>
      </c>
      <c r="G93" s="1" t="s">
        <v>192</v>
      </c>
      <c r="H93" s="2" t="str">
        <f>_xlfn.XLOOKUP(Items[[#This Row],[Name - Copy]],AllJson[PDF File Name],AllJson[Franchise Legal Name])</f>
        <v>Assisting Hands Home Care, LLC</v>
      </c>
      <c r="I93" s="4">
        <f>_xlfn.XLOOKUP(Items[[#This Row],[Name - Copy]],AllJson[PDF File Name],AllJson[FDD Year])</f>
        <v>2024</v>
      </c>
      <c r="J93" s="5" t="str">
        <f>_xlfn.XLOOKUP(Items[[#This Row],[Name]],WisconsinFDD_Unstructured[Name],WisconsinFDD_Unstructured[OG Subfolder],0)</f>
        <v>Assisting_2024</v>
      </c>
      <c r="K93" t="str" cm="1">
        <f t="array" ref="K93">UPPER(CleanFileName1(Items[[#This Row],[Franchise Legal Name]]))</f>
        <v>ASSISTING HANDS HOME CARE, LLC</v>
      </c>
      <c r="L93" s="8" t="str">
        <f>SUBSTITUTE(Items[[#This Row],[New PDF File Name]],".pdf","_Items1-23.pdf")</f>
        <v>ASSISTING HANDS HOME CARE, LLC_2024_Items1-23.pdf</v>
      </c>
      <c r="M93" s="6" t="str">
        <f>Items[[#This Row],[Cleaned Legal Name]]&amp;"_"&amp;Items[[#This Row],[FDD Year]]&amp;".pdf"</f>
        <v>ASSISTING HANDS HOME CARE, LLC_2024.pdf</v>
      </c>
      <c r="N93" s="7" t="str">
        <f>SUBSTITUTE(Items[[#This Row],[New PDF File Name]],".pdf","")</f>
        <v>ASSISTING HANDS HOME CARE, LLC_2024</v>
      </c>
    </row>
    <row r="94" spans="1:14" x14ac:dyDescent="0.3">
      <c r="A94" s="1" t="s">
        <v>193</v>
      </c>
      <c r="B94" s="1" t="s">
        <v>8</v>
      </c>
      <c r="C94" s="2">
        <v>45534.126616898146</v>
      </c>
      <c r="D94" s="2">
        <v>45533.871309363429</v>
      </c>
      <c r="E94" s="2">
        <v>45533.87130929398</v>
      </c>
      <c r="F94" s="1" t="s">
        <v>9</v>
      </c>
      <c r="G94" s="1" t="s">
        <v>194</v>
      </c>
      <c r="H94" s="2" t="str">
        <f>_xlfn.XLOOKUP(Items[[#This Row],[Name - Copy]],AllJson[PDF File Name],AllJson[Franchise Legal Name])</f>
        <v>ATAX LLC d/b/a ATAX</v>
      </c>
      <c r="I94" s="4">
        <f>_xlfn.XLOOKUP(Items[[#This Row],[Name - Copy]],AllJson[PDF File Name],AllJson[FDD Year])</f>
        <v>2024</v>
      </c>
      <c r="J94" s="5" t="str">
        <f>_xlfn.XLOOKUP(Items[[#This Row],[Name]],WisconsinFDD_Unstructured[Name],WisconsinFDD_Unstructured[OG Subfolder],0)</f>
        <v>ATAX_2024</v>
      </c>
      <c r="K94" t="str" cm="1">
        <f t="array" ref="K94">UPPER(CleanFileName1(Items[[#This Row],[Franchise Legal Name]]))</f>
        <v>ATAX LLC DBA ATAX</v>
      </c>
      <c r="L94" s="8" t="str">
        <f>SUBSTITUTE(Items[[#This Row],[New PDF File Name]],".pdf","_Items1-23.pdf")</f>
        <v>ATAX LLC DBA ATAX_2024_Items1-23.pdf</v>
      </c>
      <c r="M94" s="6" t="str">
        <f>Items[[#This Row],[Cleaned Legal Name]]&amp;"_"&amp;Items[[#This Row],[FDD Year]]&amp;".pdf"</f>
        <v>ATAX LLC DBA ATAX_2024.pdf</v>
      </c>
      <c r="N94" s="7" t="str">
        <f>SUBSTITUTE(Items[[#This Row],[New PDF File Name]],".pdf","")</f>
        <v>ATAX LLC DBA ATAX_2024</v>
      </c>
    </row>
    <row r="95" spans="1:14" x14ac:dyDescent="0.3">
      <c r="A95" s="1" t="s">
        <v>195</v>
      </c>
      <c r="B95" s="1" t="s">
        <v>8</v>
      </c>
      <c r="C95" s="2">
        <v>45534.127822291666</v>
      </c>
      <c r="D95" s="2">
        <v>45533.87131696759</v>
      </c>
      <c r="E95" s="2">
        <v>45533.871316898149</v>
      </c>
      <c r="F95" s="1" t="s">
        <v>9</v>
      </c>
      <c r="G95" s="1" t="s">
        <v>196</v>
      </c>
      <c r="H95" s="2" t="str">
        <f>_xlfn.XLOOKUP(Items[[#This Row],[Name - Copy]],AllJson[PDF File Name],AllJson[Franchise Legal Name])</f>
        <v>ATC HEALTHCARE SERVICES LLC</v>
      </c>
      <c r="I95" s="4">
        <f>_xlfn.XLOOKUP(Items[[#This Row],[Name - Copy]],AllJson[PDF File Name],AllJson[FDD Year])</f>
        <v>2024</v>
      </c>
      <c r="J95" s="5" t="str">
        <f>_xlfn.XLOOKUP(Items[[#This Row],[Name]],WisconsinFDD_Unstructured[Name],WisconsinFDD_Unstructured[OG Subfolder],0)</f>
        <v>ATC_2024</v>
      </c>
      <c r="K95" t="str" cm="1">
        <f t="array" ref="K95">UPPER(CleanFileName1(Items[[#This Row],[Franchise Legal Name]]))</f>
        <v>ATC HEALTHCARE SERVICES LLC</v>
      </c>
      <c r="L95" s="8" t="str">
        <f>SUBSTITUTE(Items[[#This Row],[New PDF File Name]],".pdf","_Items1-23.pdf")</f>
        <v>ATC HEALTHCARE SERVICES LLC_2024_Items1-23.pdf</v>
      </c>
      <c r="M95" s="6" t="str">
        <f>Items[[#This Row],[Cleaned Legal Name]]&amp;"_"&amp;Items[[#This Row],[FDD Year]]&amp;".pdf"</f>
        <v>ATC HEALTHCARE SERVICES LLC_2024.pdf</v>
      </c>
      <c r="N95" s="7" t="str">
        <f>SUBSTITUTE(Items[[#This Row],[New PDF File Name]],".pdf","")</f>
        <v>ATC HEALTHCARE SERVICES LLC_2024</v>
      </c>
    </row>
    <row r="96" spans="1:14" x14ac:dyDescent="0.3">
      <c r="A96" s="1" t="s">
        <v>197</v>
      </c>
      <c r="B96" s="1" t="s">
        <v>8</v>
      </c>
      <c r="C96" s="2">
        <v>45534.129642094907</v>
      </c>
      <c r="D96" s="2">
        <v>45533.871331886578</v>
      </c>
      <c r="E96" s="2">
        <v>45533.871331828705</v>
      </c>
      <c r="F96" s="1" t="s">
        <v>9</v>
      </c>
      <c r="G96" s="1" t="s">
        <v>198</v>
      </c>
      <c r="H96" s="2" t="str">
        <f>_xlfn.XLOOKUP(Items[[#This Row],[Name - Copy]],AllJson[PDF File Name],AllJson[Franchise Legal Name])</f>
        <v>Athletes HQ Systems, Inc.</v>
      </c>
      <c r="I96" s="4">
        <f>_xlfn.XLOOKUP(Items[[#This Row],[Name - Copy]],AllJson[PDF File Name],AllJson[FDD Year])</f>
        <v>2024</v>
      </c>
      <c r="J96" s="5" t="str">
        <f>_xlfn.XLOOKUP(Items[[#This Row],[Name]],WisconsinFDD_Unstructured[Name],WisconsinFDD_Unstructured[OG Subfolder],0)</f>
        <v>Athletes_2024</v>
      </c>
      <c r="K96" t="str" cm="1">
        <f t="array" ref="K96">UPPER(CleanFileName1(Items[[#This Row],[Franchise Legal Name]]))</f>
        <v>ATHLETES HQ SYSTEMS, INC.</v>
      </c>
      <c r="L96" s="8" t="str">
        <f>SUBSTITUTE(Items[[#This Row],[New PDF File Name]],".pdf","_Items1-23.pdf")</f>
        <v>ATHLETES HQ SYSTEMS, INC._2024_Items1-23.pdf</v>
      </c>
      <c r="M96" s="6" t="str">
        <f>Items[[#This Row],[Cleaned Legal Name]]&amp;"_"&amp;Items[[#This Row],[FDD Year]]&amp;".pdf"</f>
        <v>ATHLETES HQ SYSTEMS, INC._2024.pdf</v>
      </c>
      <c r="N96" s="7" t="str">
        <f>SUBSTITUTE(Items[[#This Row],[New PDF File Name]],".pdf","")</f>
        <v>ATHLETES HQ SYSTEMS, INC._2024</v>
      </c>
    </row>
    <row r="97" spans="1:14" x14ac:dyDescent="0.3">
      <c r="A97" s="1" t="s">
        <v>199</v>
      </c>
      <c r="B97" s="1" t="s">
        <v>8</v>
      </c>
      <c r="C97" s="2">
        <v>45534.130808668982</v>
      </c>
      <c r="D97" s="2">
        <v>45533.871359502315</v>
      </c>
      <c r="E97" s="2">
        <v>45533.871359363424</v>
      </c>
      <c r="F97" s="1" t="s">
        <v>9</v>
      </c>
      <c r="G97" s="1" t="s">
        <v>200</v>
      </c>
      <c r="H97" s="2" t="str">
        <f>_xlfn.XLOOKUP(Items[[#This Row],[Name - Copy]],AllJson[PDF File Name],AllJson[Franchise Legal Name])</f>
        <v>Athletic Republic, Inc.</v>
      </c>
      <c r="I97" s="4">
        <f>_xlfn.XLOOKUP(Items[[#This Row],[Name - Copy]],AllJson[PDF File Name],AllJson[FDD Year])</f>
        <v>2024</v>
      </c>
      <c r="J97" s="5" t="str">
        <f>_xlfn.XLOOKUP(Items[[#This Row],[Name]],WisconsinFDD_Unstructured[Name],WisconsinFDD_Unstructured[OG Subfolder],0)</f>
        <v>Athletic_2024</v>
      </c>
      <c r="K97" t="str" cm="1">
        <f t="array" ref="K97">UPPER(CleanFileName1(Items[[#This Row],[Franchise Legal Name]]))</f>
        <v>ATHLETIC REPUBLIC, INC.</v>
      </c>
      <c r="L97" s="8" t="str">
        <f>SUBSTITUTE(Items[[#This Row],[New PDF File Name]],".pdf","_Items1-23.pdf")</f>
        <v>ATHLETIC REPUBLIC, INC._2024_Items1-23.pdf</v>
      </c>
      <c r="M97" s="6" t="str">
        <f>Items[[#This Row],[Cleaned Legal Name]]&amp;"_"&amp;Items[[#This Row],[FDD Year]]&amp;".pdf"</f>
        <v>ATHLETIC REPUBLIC, INC._2024.pdf</v>
      </c>
      <c r="N97" s="7" t="str">
        <f>SUBSTITUTE(Items[[#This Row],[New PDF File Name]],".pdf","")</f>
        <v>ATHLETIC REPUBLIC, INC._2024</v>
      </c>
    </row>
    <row r="98" spans="1:14" x14ac:dyDescent="0.3">
      <c r="A98" s="1" t="s">
        <v>201</v>
      </c>
      <c r="B98" s="1" t="s">
        <v>8</v>
      </c>
      <c r="C98" s="2">
        <v>45534.132781018518</v>
      </c>
      <c r="D98" s="2">
        <v>45533.871379537035</v>
      </c>
      <c r="E98" s="2">
        <v>45533.871379398151</v>
      </c>
      <c r="F98" s="1" t="s">
        <v>9</v>
      </c>
      <c r="G98" s="1" t="s">
        <v>202</v>
      </c>
      <c r="H98" s="2" t="str">
        <f>_xlfn.XLOOKUP(Items[[#This Row],[Name - Copy]],AllJson[PDF File Name],AllJson[Franchise Legal Name])</f>
        <v>Atomium, Inc.</v>
      </c>
      <c r="I98" s="4">
        <f>_xlfn.XLOOKUP(Items[[#This Row],[Name - Copy]],AllJson[PDF File Name],AllJson[FDD Year])</f>
        <v>2024</v>
      </c>
      <c r="J98" s="5" t="str">
        <f>_xlfn.XLOOKUP(Items[[#This Row],[Name]],WisconsinFDD_Unstructured[Name],WisconsinFDD_Unstructured[OG Subfolder],0)</f>
        <v>Atomium_2024</v>
      </c>
      <c r="K98" t="str" cm="1">
        <f t="array" ref="K98">UPPER(CleanFileName1(Items[[#This Row],[Franchise Legal Name]]))</f>
        <v>ATOMIUM, INC.</v>
      </c>
      <c r="L98" s="8" t="str">
        <f>SUBSTITUTE(Items[[#This Row],[New PDF File Name]],".pdf","_Items1-23.pdf")</f>
        <v>ATOMIUM, INC._2024_Items1-23.pdf</v>
      </c>
      <c r="M98" s="6" t="str">
        <f>Items[[#This Row],[Cleaned Legal Name]]&amp;"_"&amp;Items[[#This Row],[FDD Year]]&amp;".pdf"</f>
        <v>ATOMIUM, INC._2024.pdf</v>
      </c>
      <c r="N98" s="7" t="str">
        <f>SUBSTITUTE(Items[[#This Row],[New PDF File Name]],".pdf","")</f>
        <v>ATOMIUM, INC._2024</v>
      </c>
    </row>
    <row r="99" spans="1:14" x14ac:dyDescent="0.3">
      <c r="A99" s="1" t="s">
        <v>203</v>
      </c>
      <c r="B99" s="1" t="s">
        <v>8</v>
      </c>
      <c r="C99" s="2">
        <v>45534.134555567129</v>
      </c>
      <c r="D99" s="2">
        <v>45533.871453865744</v>
      </c>
      <c r="E99" s="2">
        <v>45533.871453032407</v>
      </c>
      <c r="F99" s="1" t="s">
        <v>9</v>
      </c>
      <c r="G99" s="1" t="s">
        <v>204</v>
      </c>
      <c r="H99" s="2" t="str">
        <f>_xlfn.XLOOKUP(Items[[#This Row],[Name - Copy]],AllJson[PDF File Name],AllJson[Franchise Legal Name])</f>
        <v>ATP Franchising, LLC</v>
      </c>
      <c r="I99" s="4">
        <f>_xlfn.XLOOKUP(Items[[#This Row],[Name - Copy]],AllJson[PDF File Name],AllJson[FDD Year])</f>
        <v>2024</v>
      </c>
      <c r="J99" s="5" t="str">
        <f>_xlfn.XLOOKUP(Items[[#This Row],[Name]],WisconsinFDD_Unstructured[Name],WisconsinFDD_Unstructured[OG Subfolder],0)</f>
        <v>ATP_2024</v>
      </c>
      <c r="K99" t="str" cm="1">
        <f t="array" ref="K99">UPPER(CleanFileName1(Items[[#This Row],[Franchise Legal Name]]))</f>
        <v>ATP FRANCHISING, LLC</v>
      </c>
      <c r="L99" s="8" t="str">
        <f>SUBSTITUTE(Items[[#This Row],[New PDF File Name]],".pdf","_Items1-23.pdf")</f>
        <v>ATP FRANCHISING, LLC_2024_Items1-23.pdf</v>
      </c>
      <c r="M99" s="6" t="str">
        <f>Items[[#This Row],[Cleaned Legal Name]]&amp;"_"&amp;Items[[#This Row],[FDD Year]]&amp;".pdf"</f>
        <v>ATP FRANCHISING, LLC_2024.pdf</v>
      </c>
      <c r="N99" s="7" t="str">
        <f>SUBSTITUTE(Items[[#This Row],[New PDF File Name]],".pdf","")</f>
        <v>ATP FRANCHISING, LLC_2024</v>
      </c>
    </row>
    <row r="100" spans="1:14" x14ac:dyDescent="0.3">
      <c r="A100" s="1" t="s">
        <v>205</v>
      </c>
      <c r="B100" s="1" t="s">
        <v>8</v>
      </c>
      <c r="C100" s="2">
        <v>45534.141884004632</v>
      </c>
      <c r="D100" s="2">
        <v>45533.871477604167</v>
      </c>
      <c r="E100" s="2">
        <v>45533.871477499997</v>
      </c>
      <c r="F100" s="1" t="s">
        <v>9</v>
      </c>
      <c r="G100" s="1" t="s">
        <v>206</v>
      </c>
      <c r="H100" s="2" t="str">
        <f>_xlfn.XLOOKUP(Items[[#This Row],[Name - Copy]],AllJson[PDF File Name],AllJson[Franchise Legal Name])</f>
        <v>ATWORK FRANCHISE, INC.</v>
      </c>
      <c r="I100" s="4">
        <f>_xlfn.XLOOKUP(Items[[#This Row],[Name - Copy]],AllJson[PDF File Name],AllJson[FDD Year])</f>
        <v>2024</v>
      </c>
      <c r="J100" s="5" t="str">
        <f>_xlfn.XLOOKUP(Items[[#This Row],[Name]],WisconsinFDD_Unstructured[Name],WisconsinFDD_Unstructured[OG Subfolder],0)</f>
        <v>ATWORK_2024</v>
      </c>
      <c r="K100" t="str" cm="1">
        <f t="array" ref="K100">UPPER(CleanFileName1(Items[[#This Row],[Franchise Legal Name]]))</f>
        <v>ATWORK FRANCHISE, INC.</v>
      </c>
      <c r="L100" s="8" t="str">
        <f>SUBSTITUTE(Items[[#This Row],[New PDF File Name]],".pdf","_Items1-23.pdf")</f>
        <v>ATWORK FRANCHISE, INC._2024_Items1-23.pdf</v>
      </c>
      <c r="M100" s="6" t="str">
        <f>Items[[#This Row],[Cleaned Legal Name]]&amp;"_"&amp;Items[[#This Row],[FDD Year]]&amp;".pdf"</f>
        <v>ATWORK FRANCHISE, INC._2024.pdf</v>
      </c>
      <c r="N100" s="7" t="str">
        <f>SUBSTITUTE(Items[[#This Row],[New PDF File Name]],".pdf","")</f>
        <v>ATWORK FRANCHISE, INC._2024</v>
      </c>
    </row>
    <row r="101" spans="1:14" x14ac:dyDescent="0.3">
      <c r="A101" s="1" t="s">
        <v>207</v>
      </c>
      <c r="B101" s="1" t="s">
        <v>8</v>
      </c>
      <c r="C101" s="2">
        <v>45534.14355537037</v>
      </c>
      <c r="D101" s="2">
        <v>45533.871499907407</v>
      </c>
      <c r="E101" s="2">
        <v>45533.871499814813</v>
      </c>
      <c r="F101" s="1" t="s">
        <v>9</v>
      </c>
      <c r="G101" s="1" t="s">
        <v>208</v>
      </c>
      <c r="H101" s="2" t="str">
        <f>_xlfn.XLOOKUP(Items[[#This Row],[Name - Copy]],AllJson[PDF File Name],AllJson[Franchise Legal Name])</f>
        <v>AUGMENT INC.</v>
      </c>
      <c r="I101" s="4">
        <f>_xlfn.XLOOKUP(Items[[#This Row],[Name - Copy]],AllJson[PDF File Name],AllJson[FDD Year])</f>
        <v>2024</v>
      </c>
      <c r="J101" s="5" t="str">
        <f>_xlfn.XLOOKUP(Items[[#This Row],[Name]],WisconsinFDD_Unstructured[Name],WisconsinFDD_Unstructured[OG Subfolder],0)</f>
        <v>AUGMENT_2024</v>
      </c>
      <c r="K101" t="str" cm="1">
        <f t="array" ref="K101">UPPER(CleanFileName1(Items[[#This Row],[Franchise Legal Name]]))</f>
        <v>AUGMENT INC.</v>
      </c>
      <c r="L101" s="8" t="str">
        <f>SUBSTITUTE(Items[[#This Row],[New PDF File Name]],".pdf","_Items1-23.pdf")</f>
        <v>AUGMENT INC._2024_Items1-23.pdf</v>
      </c>
      <c r="M101" s="6" t="str">
        <f>Items[[#This Row],[Cleaned Legal Name]]&amp;"_"&amp;Items[[#This Row],[FDD Year]]&amp;".pdf"</f>
        <v>AUGMENT INC._2024.pdf</v>
      </c>
      <c r="N101" s="7" t="str">
        <f>SUBSTITUTE(Items[[#This Row],[New PDF File Name]],".pdf","")</f>
        <v>AUGMENT INC._2024</v>
      </c>
    </row>
    <row r="102" spans="1:14" x14ac:dyDescent="0.3">
      <c r="A102" s="1" t="s">
        <v>209</v>
      </c>
      <c r="B102" s="1" t="s">
        <v>8</v>
      </c>
      <c r="C102" s="2">
        <v>45534.145136643521</v>
      </c>
      <c r="D102" s="2">
        <v>45533.871542199071</v>
      </c>
      <c r="E102" s="2">
        <v>45533.871542060187</v>
      </c>
      <c r="F102" s="1" t="s">
        <v>9</v>
      </c>
      <c r="G102" s="1" t="s">
        <v>210</v>
      </c>
      <c r="H102" s="2" t="str">
        <f>_xlfn.XLOOKUP(Items[[#This Row],[Name - Copy]],AllJson[PDF File Name],AllJson[Franchise Legal Name])</f>
        <v>Auntie Anne's Franchisor SPV LLC</v>
      </c>
      <c r="I102" s="4">
        <f>_xlfn.XLOOKUP(Items[[#This Row],[Name - Copy]],AllJson[PDF File Name],AllJson[FDD Year])</f>
        <v>2024</v>
      </c>
      <c r="J102" s="5" t="str">
        <f>_xlfn.XLOOKUP(Items[[#This Row],[Name]],WisconsinFDD_Unstructured[Name],WisconsinFDD_Unstructured[OG Subfolder],0)</f>
        <v>Auntie_2024</v>
      </c>
      <c r="K102" t="str" cm="1">
        <f t="array" ref="K102">UPPER(CleanFileName1(Items[[#This Row],[Franchise Legal Name]]))</f>
        <v>AUNTIE ANNE'S FRANCHISOR SPV LLC</v>
      </c>
      <c r="L102" s="8" t="str">
        <f>SUBSTITUTE(Items[[#This Row],[New PDF File Name]],".pdf","_Items1-23.pdf")</f>
        <v>AUNTIE ANNE'S FRANCHISOR SPV LLC_2024_Items1-23.pdf</v>
      </c>
      <c r="M102" s="6" t="str">
        <f>Items[[#This Row],[Cleaned Legal Name]]&amp;"_"&amp;Items[[#This Row],[FDD Year]]&amp;".pdf"</f>
        <v>AUNTIE ANNE'S FRANCHISOR SPV LLC_2024.pdf</v>
      </c>
      <c r="N102" s="7" t="str">
        <f>SUBSTITUTE(Items[[#This Row],[New PDF File Name]],".pdf","")</f>
        <v>AUNTIE ANNE'S FRANCHISOR SPV LLC_2024</v>
      </c>
    </row>
    <row r="103" spans="1:14" x14ac:dyDescent="0.3">
      <c r="A103" s="1" t="s">
        <v>211</v>
      </c>
      <c r="B103" s="1" t="s">
        <v>8</v>
      </c>
      <c r="C103" s="2">
        <v>45534.148677083336</v>
      </c>
      <c r="D103" s="2">
        <v>45533.871546087961</v>
      </c>
      <c r="E103" s="2">
        <v>45533.871546041664</v>
      </c>
      <c r="F103" s="1" t="s">
        <v>9</v>
      </c>
      <c r="G103" s="1" t="s">
        <v>212</v>
      </c>
      <c r="H103" s="2" t="str">
        <f>_xlfn.XLOOKUP(Items[[#This Row],[Name - Copy]],AllJson[PDF File Name],AllJson[Franchise Legal Name])</f>
        <v>Aurelio's Is Pizza Franchise, Ltd.</v>
      </c>
      <c r="I103" s="4">
        <f>_xlfn.XLOOKUP(Items[[#This Row],[Name - Copy]],AllJson[PDF File Name],AllJson[FDD Year])</f>
        <v>2024</v>
      </c>
      <c r="J103" s="5" t="str">
        <f>_xlfn.XLOOKUP(Items[[#This Row],[Name]],WisconsinFDD_Unstructured[Name],WisconsinFDD_Unstructured[OG Subfolder],0)</f>
        <v>Aurelio's_2024</v>
      </c>
      <c r="K103" t="str" cm="1">
        <f t="array" ref="K103">UPPER(CleanFileName1(Items[[#This Row],[Franchise Legal Name]]))</f>
        <v>AURELIO'S IS PIZZA FRANCHISE, LTD.</v>
      </c>
      <c r="L103" s="8" t="str">
        <f>SUBSTITUTE(Items[[#This Row],[New PDF File Name]],".pdf","_Items1-23.pdf")</f>
        <v>AURELIO'S IS PIZZA FRANCHISE, LTD._2024_Items1-23.pdf</v>
      </c>
      <c r="M103" s="6" t="str">
        <f>Items[[#This Row],[Cleaned Legal Name]]&amp;"_"&amp;Items[[#This Row],[FDD Year]]&amp;".pdf"</f>
        <v>AURELIO'S IS PIZZA FRANCHISE, LTD._2024.pdf</v>
      </c>
      <c r="N103" s="7" t="str">
        <f>SUBSTITUTE(Items[[#This Row],[New PDF File Name]],".pdf","")</f>
        <v>AURELIO'S IS PIZZA FRANCHISE, LTD._2024</v>
      </c>
    </row>
    <row r="104" spans="1:14" x14ac:dyDescent="0.3">
      <c r="A104" s="1" t="s">
        <v>213</v>
      </c>
      <c r="B104" s="1" t="s">
        <v>8</v>
      </c>
      <c r="C104" s="2">
        <v>45534.153374108799</v>
      </c>
      <c r="D104" s="2">
        <v>45533.871553726851</v>
      </c>
      <c r="E104" s="2">
        <v>45533.871553645833</v>
      </c>
      <c r="F104" s="1" t="s">
        <v>9</v>
      </c>
      <c r="G104" s="1" t="s">
        <v>214</v>
      </c>
      <c r="H104" s="2" t="str">
        <f>_xlfn.XLOOKUP(Items[[#This Row],[Name - Copy]],AllJson[PDF File Name],AllJson[Franchise Legal Name])</f>
        <v>Aussie Pet Mobile Inc</v>
      </c>
      <c r="I104" s="4">
        <f>_xlfn.XLOOKUP(Items[[#This Row],[Name - Copy]],AllJson[PDF File Name],AllJson[FDD Year])</f>
        <v>2024</v>
      </c>
      <c r="J104" s="5" t="str">
        <f>_xlfn.XLOOKUP(Items[[#This Row],[Name]],WisconsinFDD_Unstructured[Name],WisconsinFDD_Unstructured[OG Subfolder],0)</f>
        <v>Aussie_2024</v>
      </c>
      <c r="K104" t="str" cm="1">
        <f t="array" ref="K104">UPPER(CleanFileName1(Items[[#This Row],[Franchise Legal Name]]))</f>
        <v>AUSSIE PET MOBILE INC</v>
      </c>
      <c r="L104" s="8" t="str">
        <f>SUBSTITUTE(Items[[#This Row],[New PDF File Name]],".pdf","_Items1-23.pdf")</f>
        <v>AUSSIE PET MOBILE INC_2024_Items1-23.pdf</v>
      </c>
      <c r="M104" s="6" t="str">
        <f>Items[[#This Row],[Cleaned Legal Name]]&amp;"_"&amp;Items[[#This Row],[FDD Year]]&amp;".pdf"</f>
        <v>AUSSIE PET MOBILE INC_2024.pdf</v>
      </c>
      <c r="N104" s="7" t="str">
        <f>SUBSTITUTE(Items[[#This Row],[New PDF File Name]],".pdf","")</f>
        <v>AUSSIE PET MOBILE INC_2024</v>
      </c>
    </row>
    <row r="105" spans="1:14" x14ac:dyDescent="0.3">
      <c r="A105" s="1" t="s">
        <v>215</v>
      </c>
      <c r="B105" s="1" t="s">
        <v>8</v>
      </c>
      <c r="C105" s="2">
        <v>45534.154951168981</v>
      </c>
      <c r="D105" s="2">
        <v>45533.871565972222</v>
      </c>
      <c r="E105" s="2">
        <v>45533.871565856483</v>
      </c>
      <c r="F105" s="1" t="s">
        <v>9</v>
      </c>
      <c r="G105" s="1" t="s">
        <v>216</v>
      </c>
      <c r="H105" s="2" t="str">
        <f>_xlfn.XLOOKUP(Items[[#This Row],[Name - Copy]],AllJson[PDF File Name],AllJson[Franchise Legal Name])</f>
        <v>Auto-Lab Franchising, LLC</v>
      </c>
      <c r="I105" s="4">
        <f>_xlfn.XLOOKUP(Items[[#This Row],[Name - Copy]],AllJson[PDF File Name],AllJson[FDD Year])</f>
        <v>2023</v>
      </c>
      <c r="J105" s="5" t="str">
        <f>_xlfn.XLOOKUP(Items[[#This Row],[Name]],WisconsinFDD_Unstructured[Name],WisconsinFDD_Unstructured[OG Subfolder],0)</f>
        <v>Auto-Lab_2023</v>
      </c>
      <c r="K105" t="str" cm="1">
        <f t="array" ref="K105">UPPER(CleanFileName1(Items[[#This Row],[Franchise Legal Name]]))</f>
        <v>AUTO-LAB FRANCHISING, LLC</v>
      </c>
      <c r="L105" s="8" t="str">
        <f>SUBSTITUTE(Items[[#This Row],[New PDF File Name]],".pdf","_Items1-23.pdf")</f>
        <v>AUTO-LAB FRANCHISING, LLC_2023_Items1-23.pdf</v>
      </c>
      <c r="M105" s="6" t="str">
        <f>Items[[#This Row],[Cleaned Legal Name]]&amp;"_"&amp;Items[[#This Row],[FDD Year]]&amp;".pdf"</f>
        <v>AUTO-LAB FRANCHISING, LLC_2023.pdf</v>
      </c>
      <c r="N105" s="7" t="str">
        <f>SUBSTITUTE(Items[[#This Row],[New PDF File Name]],".pdf","")</f>
        <v>AUTO-LAB FRANCHISING, LLC_2023</v>
      </c>
    </row>
    <row r="106" spans="1:14" x14ac:dyDescent="0.3">
      <c r="A106" s="1" t="s">
        <v>217</v>
      </c>
      <c r="B106" s="1" t="s">
        <v>8</v>
      </c>
      <c r="C106" s="2">
        <v>45534.156095868057</v>
      </c>
      <c r="D106" s="2">
        <v>45533.871577523147</v>
      </c>
      <c r="E106" s="2">
        <v>45533.871577511571</v>
      </c>
      <c r="F106" s="1" t="s">
        <v>9</v>
      </c>
      <c r="G106" s="1" t="s">
        <v>218</v>
      </c>
      <c r="H106" s="2" t="str">
        <f>_xlfn.XLOOKUP(Items[[#This Row],[Name - Copy]],AllJson[PDF File Name],AllJson[Franchise Legal Name])</f>
        <v>Auto Select, Inc.</v>
      </c>
      <c r="I106" s="4">
        <f>_xlfn.XLOOKUP(Items[[#This Row],[Name - Copy]],AllJson[PDF File Name],AllJson[FDD Year])</f>
        <v>2024</v>
      </c>
      <c r="J106" s="5" t="str">
        <f>_xlfn.XLOOKUP(Items[[#This Row],[Name]],WisconsinFDD_Unstructured[Name],WisconsinFDD_Unstructured[OG Subfolder],0)</f>
        <v>Auto_2024</v>
      </c>
      <c r="K106" t="str" cm="1">
        <f t="array" ref="K106">UPPER(CleanFileName1(Items[[#This Row],[Franchise Legal Name]]))</f>
        <v>AUTO SELECT, INC.</v>
      </c>
      <c r="L106" s="8" t="str">
        <f>SUBSTITUTE(Items[[#This Row],[New PDF File Name]],".pdf","_Items1-23.pdf")</f>
        <v>AUTO SELECT, INC._2024_Items1-23.pdf</v>
      </c>
      <c r="M106" s="6" t="str">
        <f>Items[[#This Row],[Cleaned Legal Name]]&amp;"_"&amp;Items[[#This Row],[FDD Year]]&amp;".pdf"</f>
        <v>AUTO SELECT, INC._2024.pdf</v>
      </c>
      <c r="N106" s="7" t="str">
        <f>SUBSTITUTE(Items[[#This Row],[New PDF File Name]],".pdf","")</f>
        <v>AUTO SELECT, INC._2024</v>
      </c>
    </row>
    <row r="107" spans="1:14" x14ac:dyDescent="0.3">
      <c r="A107" s="1" t="s">
        <v>219</v>
      </c>
      <c r="B107" s="1" t="s">
        <v>8</v>
      </c>
      <c r="C107" s="2">
        <v>45534.156972592595</v>
      </c>
      <c r="D107" s="2">
        <v>45533.87160337963</v>
      </c>
      <c r="E107" s="2">
        <v>45533.87160327546</v>
      </c>
      <c r="F107" s="1" t="s">
        <v>9</v>
      </c>
      <c r="G107" s="1" t="s">
        <v>220</v>
      </c>
      <c r="H107" s="2" t="str">
        <f>_xlfn.XLOOKUP(Items[[#This Row],[Name - Copy]],AllJson[PDF File Name],AllJson[Franchise Legal Name])</f>
        <v>AVIS RENT A CAR SYSTEM, LLC</v>
      </c>
      <c r="I107" s="4">
        <f>_xlfn.XLOOKUP(Items[[#This Row],[Name - Copy]],AllJson[PDF File Name],AllJson[FDD Year])</f>
        <v>2024</v>
      </c>
      <c r="J107" s="5" t="str">
        <f>_xlfn.XLOOKUP(Items[[#This Row],[Name]],WisconsinFDD_Unstructured[Name],WisconsinFDD_Unstructured[OG Subfolder],0)</f>
        <v>AVIS_2024</v>
      </c>
      <c r="K107" t="str" cm="1">
        <f t="array" ref="K107">UPPER(CleanFileName1(Items[[#This Row],[Franchise Legal Name]]))</f>
        <v>AVIS RENT A CAR SYSTEM, LLC</v>
      </c>
      <c r="L107" s="8" t="str">
        <f>SUBSTITUTE(Items[[#This Row],[New PDF File Name]],".pdf","_Items1-23.pdf")</f>
        <v>AVIS RENT A CAR SYSTEM, LLC_2024_Items1-23.pdf</v>
      </c>
      <c r="M107" s="6" t="str">
        <f>Items[[#This Row],[Cleaned Legal Name]]&amp;"_"&amp;Items[[#This Row],[FDD Year]]&amp;".pdf"</f>
        <v>AVIS RENT A CAR SYSTEM, LLC_2024.pdf</v>
      </c>
      <c r="N107" s="7" t="str">
        <f>SUBSTITUTE(Items[[#This Row],[New PDF File Name]],".pdf","")</f>
        <v>AVIS RENT A CAR SYSTEM, LLC_2024</v>
      </c>
    </row>
    <row r="108" spans="1:14" x14ac:dyDescent="0.3">
      <c r="A108" s="1" t="s">
        <v>221</v>
      </c>
      <c r="B108" s="1" t="s">
        <v>8</v>
      </c>
      <c r="C108" s="2">
        <v>45534.159827546297</v>
      </c>
      <c r="D108" s="2">
        <v>45533.871639444442</v>
      </c>
      <c r="E108" s="2">
        <v>45533.871639328703</v>
      </c>
      <c r="F108" s="1" t="s">
        <v>9</v>
      </c>
      <c r="G108" s="1" t="s">
        <v>222</v>
      </c>
      <c r="H108" s="2" t="str">
        <f>_xlfn.XLOOKUP(Items[[#This Row],[Name - Copy]],AllJson[PDF File Name],AllJson[Franchise Legal Name])</f>
        <v>A Sub Above, LLC</v>
      </c>
      <c r="I108" s="4">
        <f>_xlfn.XLOOKUP(Items[[#This Row],[Name - Copy]],AllJson[PDF File Name],AllJson[FDD Year])</f>
        <v>2024</v>
      </c>
      <c r="J108" s="5" t="str">
        <f>_xlfn.XLOOKUP(Items[[#This Row],[Name]],WisconsinFDD_Unstructured[Name],WisconsinFDD_Unstructured[OG Subfolder],0)</f>
        <v>A_2024</v>
      </c>
      <c r="K108" t="str" cm="1">
        <f t="array" ref="K108">UPPER(CleanFileName1(Items[[#This Row],[Franchise Legal Name]]))</f>
        <v>A SUB ABOVE, LLC</v>
      </c>
      <c r="L108" s="8" t="str">
        <f>SUBSTITUTE(Items[[#This Row],[New PDF File Name]],".pdf","_Items1-23.pdf")</f>
        <v>A SUB ABOVE, LLC_2024_Items1-23.pdf</v>
      </c>
      <c r="M108" s="6" t="str">
        <f>Items[[#This Row],[Cleaned Legal Name]]&amp;"_"&amp;Items[[#This Row],[FDD Year]]&amp;".pdf"</f>
        <v>A SUB ABOVE, LLC_2024.pdf</v>
      </c>
      <c r="N108" s="7" t="str">
        <f>SUBSTITUTE(Items[[#This Row],[New PDF File Name]],".pdf","")</f>
        <v>A SUB ABOVE, LLC_2024</v>
      </c>
    </row>
    <row r="109" spans="1:14" x14ac:dyDescent="0.3">
      <c r="A109" s="1" t="s">
        <v>223</v>
      </c>
      <c r="B109" s="1" t="s">
        <v>8</v>
      </c>
      <c r="C109" s="2">
        <v>45534.162751701391</v>
      </c>
      <c r="D109" s="2">
        <v>45533.871650983798</v>
      </c>
      <c r="E109" s="2">
        <v>45533.87165090278</v>
      </c>
      <c r="F109" s="1" t="s">
        <v>9</v>
      </c>
      <c r="G109" s="1" t="s">
        <v>224</v>
      </c>
      <c r="H109" s="2" t="str">
        <f>_xlfn.XLOOKUP(Items[[#This Row],[Name - Copy]],AllJson[PDF File Name],AllJson[Franchise Legal Name])</f>
        <v>B3 Franchising LLC</v>
      </c>
      <c r="I109" s="4">
        <f>_xlfn.XLOOKUP(Items[[#This Row],[Name - Copy]],AllJson[PDF File Name],AllJson[FDD Year])</f>
        <v>2024</v>
      </c>
      <c r="J109" s="5" t="str">
        <f>_xlfn.XLOOKUP(Items[[#This Row],[Name]],WisconsinFDD_Unstructured[Name],WisconsinFDD_Unstructured[OG Subfolder],0)</f>
        <v>B3_2024</v>
      </c>
      <c r="K109" t="str" cm="1">
        <f t="array" ref="K109">UPPER(CleanFileName1(Items[[#This Row],[Franchise Legal Name]]))</f>
        <v>B3 FRANCHISING LLC</v>
      </c>
      <c r="L109" s="8" t="str">
        <f>SUBSTITUTE(Items[[#This Row],[New PDF File Name]],".pdf","_Items1-23.pdf")</f>
        <v>B3 FRANCHISING LLC_2024_Items1-23.pdf</v>
      </c>
      <c r="M109" s="6" t="str">
        <f>Items[[#This Row],[Cleaned Legal Name]]&amp;"_"&amp;Items[[#This Row],[FDD Year]]&amp;".pdf"</f>
        <v>B3 FRANCHISING LLC_2024.pdf</v>
      </c>
      <c r="N109" s="7" t="str">
        <f>SUBSTITUTE(Items[[#This Row],[New PDF File Name]],".pdf","")</f>
        <v>B3 FRANCHISING LLC_2024</v>
      </c>
    </row>
    <row r="110" spans="1:14" x14ac:dyDescent="0.3">
      <c r="A110" s="1" t="s">
        <v>225</v>
      </c>
      <c r="B110" s="1" t="s">
        <v>8</v>
      </c>
      <c r="C110" s="2">
        <v>45534.164832685186</v>
      </c>
      <c r="D110" s="2">
        <v>45533.871742060182</v>
      </c>
      <c r="E110" s="2">
        <v>45533.871742025462</v>
      </c>
      <c r="F110" s="1" t="s">
        <v>9</v>
      </c>
      <c r="G110" s="1" t="s">
        <v>226</v>
      </c>
      <c r="H110" s="2" t="str">
        <f>_xlfn.XLOOKUP(Items[[#This Row],[Name - Copy]],AllJson[PDF File Name],AllJson[Franchise Legal Name])</f>
        <v>BAB SYSTEMS INC</v>
      </c>
      <c r="I110" s="4">
        <f>_xlfn.XLOOKUP(Items[[#This Row],[Name - Copy]],AllJson[PDF File Name],AllJson[FDD Year])</f>
        <v>2024</v>
      </c>
      <c r="J110" s="5">
        <f>_xlfn.XLOOKUP(Items[[#This Row],[Name]],WisconsinFDD_Unstructured[Name],WisconsinFDD_Unstructured[OG Subfolder],0)</f>
        <v>0</v>
      </c>
      <c r="K110" t="str" cm="1">
        <f t="array" ref="K110">UPPER(CleanFileName1(Items[[#This Row],[Franchise Legal Name]]))</f>
        <v>BAB SYSTEMS INC</v>
      </c>
      <c r="L110" s="8" t="str">
        <f>SUBSTITUTE(Items[[#This Row],[New PDF File Name]],".pdf","_Items1-23.pdf")</f>
        <v>BAB SYSTEMS INC_2024_Items1-23.pdf</v>
      </c>
      <c r="M110" s="6" t="str">
        <f>Items[[#This Row],[Cleaned Legal Name]]&amp;"_"&amp;Items[[#This Row],[FDD Year]]&amp;".pdf"</f>
        <v>BAB SYSTEMS INC_2024.pdf</v>
      </c>
      <c r="N110" s="7" t="str">
        <f>SUBSTITUTE(Items[[#This Row],[New PDF File Name]],".pdf","")</f>
        <v>BAB SYSTEMS INC_2024</v>
      </c>
    </row>
    <row r="111" spans="1:14" x14ac:dyDescent="0.3">
      <c r="A111" s="1" t="s">
        <v>227</v>
      </c>
      <c r="B111" s="1" t="s">
        <v>8</v>
      </c>
      <c r="C111" s="2">
        <v>45534.173120312502</v>
      </c>
      <c r="D111" s="2">
        <v>45533.871833368059</v>
      </c>
      <c r="E111" s="2">
        <v>45533.871833344907</v>
      </c>
      <c r="F111" s="1" t="s">
        <v>9</v>
      </c>
      <c r="G111" s="1" t="s">
        <v>228</v>
      </c>
      <c r="H111" s="2" t="str">
        <f>_xlfn.XLOOKUP(Items[[#This Row],[Name - Copy]],AllJson[PDF File Name],AllJson[Franchise Legal Name])</f>
        <v>BAB Systems, Inc.</v>
      </c>
      <c r="I111" s="4">
        <f>_xlfn.XLOOKUP(Items[[#This Row],[Name - Copy]],AllJson[PDF File Name],AllJson[FDD Year])</f>
        <v>2024</v>
      </c>
      <c r="J111" s="5">
        <f>_xlfn.XLOOKUP(Items[[#This Row],[Name]],WisconsinFDD_Unstructured[Name],WisconsinFDD_Unstructured[OG Subfolder],0)</f>
        <v>0</v>
      </c>
      <c r="K111" t="str" cm="1">
        <f t="array" ref="K111">UPPER(CleanFileName1(Items[[#This Row],[Franchise Legal Name]]))</f>
        <v>BAB SYSTEMS, INC.</v>
      </c>
      <c r="L111" s="8" t="str">
        <f>SUBSTITUTE(Items[[#This Row],[New PDF File Name]],".pdf","_Items1-23.pdf")</f>
        <v>BAB SYSTEMS, INC._2024_Items1-23.pdf</v>
      </c>
      <c r="M111" s="6" t="str">
        <f>Items[[#This Row],[Cleaned Legal Name]]&amp;"_"&amp;Items[[#This Row],[FDD Year]]&amp;".pdf"</f>
        <v>BAB SYSTEMS, INC._2024.pdf</v>
      </c>
      <c r="N111" s="7" t="str">
        <f>SUBSTITUTE(Items[[#This Row],[New PDF File Name]],".pdf","")</f>
        <v>BAB SYSTEMS, INC._2024</v>
      </c>
    </row>
    <row r="112" spans="1:14" x14ac:dyDescent="0.3">
      <c r="A112" s="1" t="s">
        <v>229</v>
      </c>
      <c r="B112" s="1" t="s">
        <v>8</v>
      </c>
      <c r="C112" s="2">
        <v>45534.181404791663</v>
      </c>
      <c r="D112" s="2">
        <v>45533.871843368055</v>
      </c>
      <c r="E112" s="2">
        <v>45533.871843321758</v>
      </c>
      <c r="F112" s="1" t="s">
        <v>9</v>
      </c>
      <c r="G112" s="1" t="s">
        <v>230</v>
      </c>
      <c r="H112" s="2" t="str">
        <f>_xlfn.XLOOKUP(Items[[#This Row],[Name - Copy]],AllJson[PDF File Name],AllJson[Franchise Legal Name])</f>
        <v>BACK NINE GOLF GROUP, LLC</v>
      </c>
      <c r="I112" s="4">
        <f>_xlfn.XLOOKUP(Items[[#This Row],[Name - Copy]],AllJson[PDF File Name],AllJson[FDD Year])</f>
        <v>2024</v>
      </c>
      <c r="J112" s="5" t="str">
        <f>_xlfn.XLOOKUP(Items[[#This Row],[Name]],WisconsinFDD_Unstructured[Name],WisconsinFDD_Unstructured[OG Subfolder],0)</f>
        <v>BACK_2024</v>
      </c>
      <c r="K112" t="str" cm="1">
        <f t="array" ref="K112">UPPER(CleanFileName1(Items[[#This Row],[Franchise Legal Name]]))</f>
        <v>BACK NINE GOLF GROUP, LLC</v>
      </c>
      <c r="L112" s="8" t="str">
        <f>SUBSTITUTE(Items[[#This Row],[New PDF File Name]],".pdf","_Items1-23.pdf")</f>
        <v>BACK NINE GOLF GROUP, LLC_2024_Items1-23.pdf</v>
      </c>
      <c r="M112" s="6" t="str">
        <f>Items[[#This Row],[Cleaned Legal Name]]&amp;"_"&amp;Items[[#This Row],[FDD Year]]&amp;".pdf"</f>
        <v>BACK NINE GOLF GROUP, LLC_2024.pdf</v>
      </c>
      <c r="N112" s="7" t="str">
        <f>SUBSTITUTE(Items[[#This Row],[New PDF File Name]],".pdf","")</f>
        <v>BACK NINE GOLF GROUP, LLC_2024</v>
      </c>
    </row>
    <row r="113" spans="1:14" x14ac:dyDescent="0.3">
      <c r="A113" s="1" t="s">
        <v>231</v>
      </c>
      <c r="B113" s="1" t="s">
        <v>8</v>
      </c>
      <c r="C113" s="2">
        <v>45534.182561631947</v>
      </c>
      <c r="D113" s="2">
        <v>45533.871852083335</v>
      </c>
      <c r="E113" s="2">
        <v>45533.871851990742</v>
      </c>
      <c r="F113" s="1" t="s">
        <v>9</v>
      </c>
      <c r="G113" s="1" t="s">
        <v>232</v>
      </c>
      <c r="H113" s="2" t="str">
        <f>_xlfn.XLOOKUP(Items[[#This Row],[Name - Copy]],AllJson[PDF File Name],AllJson[Franchise Legal Name])</f>
        <v>Bambu Franchising, LLC</v>
      </c>
      <c r="I113" s="4">
        <f>_xlfn.XLOOKUP(Items[[#This Row],[Name - Copy]],AllJson[PDF File Name],AllJson[FDD Year])</f>
        <v>2024</v>
      </c>
      <c r="J113" s="5" t="str">
        <f>_xlfn.XLOOKUP(Items[[#This Row],[Name]],WisconsinFDD_Unstructured[Name],WisconsinFDD_Unstructured[OG Subfolder],0)</f>
        <v>Bambu_2024</v>
      </c>
      <c r="K113" t="str" cm="1">
        <f t="array" ref="K113">UPPER(CleanFileName1(Items[[#This Row],[Franchise Legal Name]]))</f>
        <v>BAMBU FRANCHISING, LLC</v>
      </c>
      <c r="L113" s="8" t="str">
        <f>SUBSTITUTE(Items[[#This Row],[New PDF File Name]],".pdf","_Items1-23.pdf")</f>
        <v>BAMBU FRANCHISING, LLC_2024_Items1-23.pdf</v>
      </c>
      <c r="M113" s="6" t="str">
        <f>Items[[#This Row],[Cleaned Legal Name]]&amp;"_"&amp;Items[[#This Row],[FDD Year]]&amp;".pdf"</f>
        <v>BAMBU FRANCHISING, LLC_2024.pdf</v>
      </c>
      <c r="N113" s="7" t="str">
        <f>SUBSTITUTE(Items[[#This Row],[New PDF File Name]],".pdf","")</f>
        <v>BAMBU FRANCHISING, LLC_2024</v>
      </c>
    </row>
    <row r="114" spans="1:14" x14ac:dyDescent="0.3">
      <c r="A114" s="1" t="s">
        <v>233</v>
      </c>
      <c r="B114" s="1" t="s">
        <v>8</v>
      </c>
      <c r="C114" s="2">
        <v>45534.184154351853</v>
      </c>
      <c r="D114" s="2">
        <v>45533.871861886575</v>
      </c>
      <c r="E114" s="2">
        <v>45533.871861805557</v>
      </c>
      <c r="F114" s="1" t="s">
        <v>9</v>
      </c>
      <c r="G114" s="1" t="s">
        <v>234</v>
      </c>
      <c r="H114" s="2" t="str">
        <f>_xlfn.XLOOKUP(Items[[#This Row],[Name - Copy]],AllJson[PDF File Name],AllJson[Franchise Legal Name])</f>
        <v>BAM Franchising, Inc.</v>
      </c>
      <c r="I114" s="4">
        <f>_xlfn.XLOOKUP(Items[[#This Row],[Name - Copy]],AllJson[PDF File Name],AllJson[FDD Year])</f>
        <v>2024</v>
      </c>
      <c r="J114" s="5" t="str">
        <f>_xlfn.XLOOKUP(Items[[#This Row],[Name]],WisconsinFDD_Unstructured[Name],WisconsinFDD_Unstructured[OG Subfolder],0)</f>
        <v>BAM_2024</v>
      </c>
      <c r="K114" t="str" cm="1">
        <f t="array" ref="K114">UPPER(CleanFileName1(Items[[#This Row],[Franchise Legal Name]]))</f>
        <v>BAM FRANCHISING, INC.</v>
      </c>
      <c r="L114" s="8" t="str">
        <f>SUBSTITUTE(Items[[#This Row],[New PDF File Name]],".pdf","_Items1-23.pdf")</f>
        <v>BAM FRANCHISING, INC._2024_Items1-23.pdf</v>
      </c>
      <c r="M114" s="6" t="str">
        <f>Items[[#This Row],[Cleaned Legal Name]]&amp;"_"&amp;Items[[#This Row],[FDD Year]]&amp;".pdf"</f>
        <v>BAM FRANCHISING, INC._2024.pdf</v>
      </c>
      <c r="N114" s="7" t="str">
        <f>SUBSTITUTE(Items[[#This Row],[New PDF File Name]],".pdf","")</f>
        <v>BAM FRANCHISING, INC._2024</v>
      </c>
    </row>
    <row r="115" spans="1:14" x14ac:dyDescent="0.3">
      <c r="A115" s="1" t="s">
        <v>235</v>
      </c>
      <c r="B115" s="1" t="s">
        <v>8</v>
      </c>
      <c r="C115" s="2">
        <v>45534.186090000003</v>
      </c>
      <c r="D115" s="2">
        <v>45533.871885451386</v>
      </c>
      <c r="E115" s="2">
        <v>45533.871885277775</v>
      </c>
      <c r="F115" s="1" t="s">
        <v>9</v>
      </c>
      <c r="G115" s="1" t="s">
        <v>236</v>
      </c>
      <c r="H115" s="2" t="str">
        <f>_xlfn.XLOOKUP(Items[[#This Row],[Name - Copy]],AllJson[PDF File Name],AllJson[Franchise Legal Name])</f>
        <v>Bang Cookies Franchise LLC</v>
      </c>
      <c r="I115" s="4">
        <f>_xlfn.XLOOKUP(Items[[#This Row],[Name - Copy]],AllJson[PDF File Name],AllJson[FDD Year])</f>
        <v>2024</v>
      </c>
      <c r="J115" s="5" t="str">
        <f>_xlfn.XLOOKUP(Items[[#This Row],[Name]],WisconsinFDD_Unstructured[Name],WisconsinFDD_Unstructured[OG Subfolder],0)</f>
        <v>Bang_2024</v>
      </c>
      <c r="K115" t="str" cm="1">
        <f t="array" ref="K115">UPPER(CleanFileName1(Items[[#This Row],[Franchise Legal Name]]))</f>
        <v>BANG COOKIES FRANCHISE LLC</v>
      </c>
      <c r="L115" s="8" t="str">
        <f>SUBSTITUTE(Items[[#This Row],[New PDF File Name]],".pdf","_Items1-23.pdf")</f>
        <v>BANG COOKIES FRANCHISE LLC_2024_Items1-23.pdf</v>
      </c>
      <c r="M115" s="6" t="str">
        <f>Items[[#This Row],[Cleaned Legal Name]]&amp;"_"&amp;Items[[#This Row],[FDD Year]]&amp;".pdf"</f>
        <v>BANG COOKIES FRANCHISE LLC_2024.pdf</v>
      </c>
      <c r="N115" s="7" t="str">
        <f>SUBSTITUTE(Items[[#This Row],[New PDF File Name]],".pdf","")</f>
        <v>BANG COOKIES FRANCHISE LLC_2024</v>
      </c>
    </row>
    <row r="116" spans="1:14" x14ac:dyDescent="0.3">
      <c r="A116" s="1" t="s">
        <v>237</v>
      </c>
      <c r="B116" s="1" t="s">
        <v>8</v>
      </c>
      <c r="C116" s="2">
        <v>45534.187804652778</v>
      </c>
      <c r="D116" s="2">
        <v>45533.87192273148</v>
      </c>
      <c r="E116" s="2">
        <v>45533.871922604165</v>
      </c>
      <c r="F116" s="1" t="s">
        <v>9</v>
      </c>
      <c r="G116" s="1" t="s">
        <v>238</v>
      </c>
      <c r="H116" s="2" t="str">
        <f>_xlfn.XLOOKUP(Items[[#This Row],[Name - Copy]],AllJson[PDF File Name],AllJson[Franchise Legal Name])</f>
        <v>Bar-B-Clean Franchising Inc.</v>
      </c>
      <c r="I116" s="4">
        <f>_xlfn.XLOOKUP(Items[[#This Row],[Name - Copy]],AllJson[PDF File Name],AllJson[FDD Year])</f>
        <v>2024</v>
      </c>
      <c r="J116" s="5" t="str">
        <f>_xlfn.XLOOKUP(Items[[#This Row],[Name]],WisconsinFDD_Unstructured[Name],WisconsinFDD_Unstructured[OG Subfolder],0)</f>
        <v>Bar-B-Clean_2024</v>
      </c>
      <c r="K116" t="str" cm="1">
        <f t="array" ref="K116">UPPER(CleanFileName1(Items[[#This Row],[Franchise Legal Name]]))</f>
        <v>BAR-B-CLEAN FRANCHISING INC.</v>
      </c>
      <c r="L116" s="8" t="str">
        <f>SUBSTITUTE(Items[[#This Row],[New PDF File Name]],".pdf","_Items1-23.pdf")</f>
        <v>BAR-B-CLEAN FRANCHISING INC._2024_Items1-23.pdf</v>
      </c>
      <c r="M116" s="6" t="str">
        <f>Items[[#This Row],[Cleaned Legal Name]]&amp;"_"&amp;Items[[#This Row],[FDD Year]]&amp;".pdf"</f>
        <v>BAR-B-CLEAN FRANCHISING INC._2024.pdf</v>
      </c>
      <c r="N116" s="7" t="str">
        <f>SUBSTITUTE(Items[[#This Row],[New PDF File Name]],".pdf","")</f>
        <v>BAR-B-CLEAN FRANCHISING INC._2024</v>
      </c>
    </row>
    <row r="117" spans="1:14" x14ac:dyDescent="0.3">
      <c r="A117" s="1" t="s">
        <v>239</v>
      </c>
      <c r="B117" s="1" t="s">
        <v>8</v>
      </c>
      <c r="C117" s="2">
        <v>45534.189286990739</v>
      </c>
      <c r="D117" s="2">
        <v>45533.871943854167</v>
      </c>
      <c r="E117" s="2">
        <v>45533.871943761573</v>
      </c>
      <c r="F117" s="1" t="s">
        <v>9</v>
      </c>
      <c r="G117" s="1" t="s">
        <v>240</v>
      </c>
      <c r="H117" s="2" t="str">
        <f>_xlfn.XLOOKUP(Items[[#This Row],[Name - Copy]],AllJson[PDF File Name],AllJson[Franchise Legal Name])</f>
        <v>Barberitos Franchising Co., LLC</v>
      </c>
      <c r="I117" s="4">
        <f>_xlfn.XLOOKUP(Items[[#This Row],[Name - Copy]],AllJson[PDF File Name],AllJson[FDD Year])</f>
        <v>2024</v>
      </c>
      <c r="J117" s="5" t="str">
        <f>_xlfn.XLOOKUP(Items[[#This Row],[Name]],WisconsinFDD_Unstructured[Name],WisconsinFDD_Unstructured[OG Subfolder],0)</f>
        <v>Barberitos_2024</v>
      </c>
      <c r="K117" t="str" cm="1">
        <f t="array" ref="K117">UPPER(CleanFileName1(Items[[#This Row],[Franchise Legal Name]]))</f>
        <v>BARBERITOS FRANCHISING CO., LLC</v>
      </c>
      <c r="L117" s="8" t="str">
        <f>SUBSTITUTE(Items[[#This Row],[New PDF File Name]],".pdf","_Items1-23.pdf")</f>
        <v>BARBERITOS FRANCHISING CO., LLC_2024_Items1-23.pdf</v>
      </c>
      <c r="M117" s="6" t="str">
        <f>Items[[#This Row],[Cleaned Legal Name]]&amp;"_"&amp;Items[[#This Row],[FDD Year]]&amp;".pdf"</f>
        <v>BARBERITOS FRANCHISING CO., LLC_2024.pdf</v>
      </c>
      <c r="N117" s="7" t="str">
        <f>SUBSTITUTE(Items[[#This Row],[New PDF File Name]],".pdf","")</f>
        <v>BARBERITOS FRANCHISING CO., LLC_2024</v>
      </c>
    </row>
    <row r="118" spans="1:14" x14ac:dyDescent="0.3">
      <c r="A118" s="1" t="s">
        <v>241</v>
      </c>
      <c r="B118" s="1" t="s">
        <v>8</v>
      </c>
      <c r="C118" s="2">
        <v>45534.190848576392</v>
      </c>
      <c r="D118" s="2">
        <v>45533.871965833336</v>
      </c>
      <c r="E118" s="2">
        <v>45533.871965729166</v>
      </c>
      <c r="F118" s="1" t="s">
        <v>9</v>
      </c>
      <c r="G118" s="1" t="s">
        <v>242</v>
      </c>
      <c r="H118" s="2" t="str">
        <f>_xlfn.XLOOKUP(Items[[#This Row],[Name - Copy]],AllJson[PDF File Name],AllJson[Franchise Legal Name])</f>
        <v>BARKLEY VENTURES FRANCHISING, LLC</v>
      </c>
      <c r="I118" s="4">
        <f>_xlfn.XLOOKUP(Items[[#This Row],[Name - Copy]],AllJson[PDF File Name],AllJson[FDD Year])</f>
        <v>2024</v>
      </c>
      <c r="J118" s="5" t="str">
        <f>_xlfn.XLOOKUP(Items[[#This Row],[Name]],WisconsinFDD_Unstructured[Name],WisconsinFDD_Unstructured[OG Subfolder],0)</f>
        <v>BARKLEY_2024</v>
      </c>
      <c r="K118" t="str" cm="1">
        <f t="array" ref="K118">UPPER(CleanFileName1(Items[[#This Row],[Franchise Legal Name]]))</f>
        <v>BARKLEY VENTURES FRANCHISING, LLC</v>
      </c>
      <c r="L118" s="8" t="str">
        <f>SUBSTITUTE(Items[[#This Row],[New PDF File Name]],".pdf","_Items1-23.pdf")</f>
        <v>BARKLEY VENTURES FRANCHISING, LLC_2024_Items1-23.pdf</v>
      </c>
      <c r="M118" s="6" t="str">
        <f>Items[[#This Row],[Cleaned Legal Name]]&amp;"_"&amp;Items[[#This Row],[FDD Year]]&amp;".pdf"</f>
        <v>BARKLEY VENTURES FRANCHISING, LLC_2024.pdf</v>
      </c>
      <c r="N118" s="7" t="str">
        <f>SUBSTITUTE(Items[[#This Row],[New PDF File Name]],".pdf","")</f>
        <v>BARKLEY VENTURES FRANCHISING, LLC_2024</v>
      </c>
    </row>
    <row r="119" spans="1:14" x14ac:dyDescent="0.3">
      <c r="A119" s="1" t="s">
        <v>243</v>
      </c>
      <c r="B119" s="1" t="s">
        <v>8</v>
      </c>
      <c r="C119" s="2">
        <v>45534.192557037037</v>
      </c>
      <c r="D119" s="2">
        <v>45533.871992974535</v>
      </c>
      <c r="E119" s="2">
        <v>45533.87199284722</v>
      </c>
      <c r="F119" s="1" t="s">
        <v>9</v>
      </c>
      <c r="G119" s="1" t="s">
        <v>244</v>
      </c>
      <c r="H119" s="2" t="str">
        <f>_xlfn.XLOOKUP(Items[[#This Row],[Name - Copy]],AllJson[PDF File Name],AllJson[Franchise Legal Name])</f>
        <v>Bark Busters North America, LLC</v>
      </c>
      <c r="I119" s="4">
        <f>_xlfn.XLOOKUP(Items[[#This Row],[Name - Copy]],AllJson[PDF File Name],AllJson[FDD Year])</f>
        <v>2024</v>
      </c>
      <c r="J119" s="5" t="str">
        <f>_xlfn.XLOOKUP(Items[[#This Row],[Name]],WisconsinFDD_Unstructured[Name],WisconsinFDD_Unstructured[OG Subfolder],0)</f>
        <v>Bark_2024</v>
      </c>
      <c r="K119" t="str" cm="1">
        <f t="array" ref="K119">UPPER(CleanFileName1(Items[[#This Row],[Franchise Legal Name]]))</f>
        <v>BARK BUSTERS NORTH AMERICA, LLC</v>
      </c>
      <c r="L119" s="8" t="str">
        <f>SUBSTITUTE(Items[[#This Row],[New PDF File Name]],".pdf","_Items1-23.pdf")</f>
        <v>BARK BUSTERS NORTH AMERICA, LLC_2024_Items1-23.pdf</v>
      </c>
      <c r="M119" s="6" t="str">
        <f>Items[[#This Row],[Cleaned Legal Name]]&amp;"_"&amp;Items[[#This Row],[FDD Year]]&amp;".pdf"</f>
        <v>BARK BUSTERS NORTH AMERICA, LLC_2024.pdf</v>
      </c>
      <c r="N119" s="7" t="str">
        <f>SUBSTITUTE(Items[[#This Row],[New PDF File Name]],".pdf","")</f>
        <v>BARK BUSTERS NORTH AMERICA, LLC_2024</v>
      </c>
    </row>
    <row r="120" spans="1:14" x14ac:dyDescent="0.3">
      <c r="A120" s="1" t="s">
        <v>245</v>
      </c>
      <c r="B120" s="1" t="s">
        <v>8</v>
      </c>
      <c r="C120" s="2">
        <v>45534.194013263892</v>
      </c>
      <c r="D120" s="2">
        <v>45533.872008495367</v>
      </c>
      <c r="E120" s="2">
        <v>45533.872008437502</v>
      </c>
      <c r="F120" s="1" t="s">
        <v>9</v>
      </c>
      <c r="G120" s="1" t="s">
        <v>246</v>
      </c>
      <c r="H120" s="2" t="str">
        <f>_xlfn.XLOOKUP(Items[[#This Row],[Name - Copy]],AllJson[PDF File Name],AllJson[Franchise Legal Name])</f>
        <v>Barrel House Enterprises LLC</v>
      </c>
      <c r="I120" s="4">
        <f>_xlfn.XLOOKUP(Items[[#This Row],[Name - Copy]],AllJson[PDF File Name],AllJson[FDD Year])</f>
        <v>2024</v>
      </c>
      <c r="J120" s="5" t="str">
        <f>_xlfn.XLOOKUP(Items[[#This Row],[Name]],WisconsinFDD_Unstructured[Name],WisconsinFDD_Unstructured[OG Subfolder],0)</f>
        <v>Barrel_2024</v>
      </c>
      <c r="K120" t="str" cm="1">
        <f t="array" ref="K120">UPPER(CleanFileName1(Items[[#This Row],[Franchise Legal Name]]))</f>
        <v>BARREL HOUSE ENTERPRISES LLC</v>
      </c>
      <c r="L120" s="8" t="str">
        <f>SUBSTITUTE(Items[[#This Row],[New PDF File Name]],".pdf","_Items1-23.pdf")</f>
        <v>BARREL HOUSE ENTERPRISES LLC_2024_Items1-23.pdf</v>
      </c>
      <c r="M120" s="6" t="str">
        <f>Items[[#This Row],[Cleaned Legal Name]]&amp;"_"&amp;Items[[#This Row],[FDD Year]]&amp;".pdf"</f>
        <v>BARREL HOUSE ENTERPRISES LLC_2024.pdf</v>
      </c>
      <c r="N120" s="7" t="str">
        <f>SUBSTITUTE(Items[[#This Row],[New PDF File Name]],".pdf","")</f>
        <v>BARREL HOUSE ENTERPRISES LLC_2024</v>
      </c>
    </row>
    <row r="121" spans="1:14" x14ac:dyDescent="0.3">
      <c r="A121" s="1" t="s">
        <v>247</v>
      </c>
      <c r="B121" s="1" t="s">
        <v>8</v>
      </c>
      <c r="C121" s="2">
        <v>45534.195146493053</v>
      </c>
      <c r="D121" s="2">
        <v>45533.872033009262</v>
      </c>
      <c r="E121" s="2">
        <v>45533.872032905092</v>
      </c>
      <c r="F121" s="1" t="s">
        <v>9</v>
      </c>
      <c r="G121" s="1" t="s">
        <v>248</v>
      </c>
      <c r="H121" s="2" t="str">
        <f>_xlfn.XLOOKUP(Items[[#This Row],[Name - Copy]],AllJson[PDF File Name],AllJson[Franchise Legal Name])</f>
        <v>Basecamp Fitness Franchisor LLC</v>
      </c>
      <c r="I121" s="4">
        <f>_xlfn.XLOOKUP(Items[[#This Row],[Name - Copy]],AllJson[PDF File Name],AllJson[FDD Year])</f>
        <v>2024</v>
      </c>
      <c r="J121" s="5" t="str">
        <f>_xlfn.XLOOKUP(Items[[#This Row],[Name]],WisconsinFDD_Unstructured[Name],WisconsinFDD_Unstructured[OG Subfolder],0)</f>
        <v>Basecamp_2024</v>
      </c>
      <c r="K121" t="str" cm="1">
        <f t="array" ref="K121">UPPER(CleanFileName1(Items[[#This Row],[Franchise Legal Name]]))</f>
        <v>BASECAMP FITNESS FRANCHISOR LLC</v>
      </c>
      <c r="L121" s="8" t="str">
        <f>SUBSTITUTE(Items[[#This Row],[New PDF File Name]],".pdf","_Items1-23.pdf")</f>
        <v>BASECAMP FITNESS FRANCHISOR LLC_2024_Items1-23.pdf</v>
      </c>
      <c r="M121" s="6" t="str">
        <f>Items[[#This Row],[Cleaned Legal Name]]&amp;"_"&amp;Items[[#This Row],[FDD Year]]&amp;".pdf"</f>
        <v>BASECAMP FITNESS FRANCHISOR LLC_2024.pdf</v>
      </c>
      <c r="N121" s="7" t="str">
        <f>SUBSTITUTE(Items[[#This Row],[New PDF File Name]],".pdf","")</f>
        <v>BASECAMP FITNESS FRANCHISOR LLC_2024</v>
      </c>
    </row>
    <row r="122" spans="1:14" x14ac:dyDescent="0.3">
      <c r="A122" s="1" t="s">
        <v>249</v>
      </c>
      <c r="B122" s="1" t="s">
        <v>8</v>
      </c>
      <c r="C122" s="2">
        <v>45534.19714271991</v>
      </c>
      <c r="D122" s="2">
        <v>45533.872091956022</v>
      </c>
      <c r="E122" s="2">
        <v>45533.872091805555</v>
      </c>
      <c r="F122" s="1" t="s">
        <v>9</v>
      </c>
      <c r="G122" s="1" t="s">
        <v>250</v>
      </c>
      <c r="H122" s="2" t="str">
        <f>_xlfn.XLOOKUP(Items[[#This Row],[Name - Copy]],AllJson[PDF File Name],AllJson[Franchise Legal Name])</f>
        <v>BASKIN ROBBINS FRANCHISING LLC</v>
      </c>
      <c r="I122" s="4">
        <f>_xlfn.XLOOKUP(Items[[#This Row],[Name - Copy]],AllJson[PDF File Name],AllJson[FDD Year])</f>
        <v>2024</v>
      </c>
      <c r="J122" s="5" t="str">
        <f>_xlfn.XLOOKUP(Items[[#This Row],[Name]],WisconsinFDD_Unstructured[Name],WisconsinFDD_Unstructured[OG Subfolder],0)</f>
        <v>BASKIN_2024</v>
      </c>
      <c r="K122" t="str" cm="1">
        <f t="array" ref="K122">UPPER(CleanFileName1(Items[[#This Row],[Franchise Legal Name]]))</f>
        <v>BASKIN ROBBINS FRANCHISING LLC</v>
      </c>
      <c r="L122" s="8" t="str">
        <f>SUBSTITUTE(Items[[#This Row],[New PDF File Name]],".pdf","_Items1-23.pdf")</f>
        <v>BASKIN ROBBINS FRANCHISING LLC_2024_Items1-23.pdf</v>
      </c>
      <c r="M122" s="6" t="str">
        <f>Items[[#This Row],[Cleaned Legal Name]]&amp;"_"&amp;Items[[#This Row],[FDD Year]]&amp;".pdf"</f>
        <v>BASKIN ROBBINS FRANCHISING LLC_2024.pdf</v>
      </c>
      <c r="N122" s="7" t="str">
        <f>SUBSTITUTE(Items[[#This Row],[New PDF File Name]],".pdf","")</f>
        <v>BASKIN ROBBINS FRANCHISING LLC_2024</v>
      </c>
    </row>
    <row r="123" spans="1:14" x14ac:dyDescent="0.3">
      <c r="A123" s="1" t="s">
        <v>251</v>
      </c>
      <c r="B123" s="1" t="s">
        <v>8</v>
      </c>
      <c r="C123" s="2">
        <v>45534.200387557874</v>
      </c>
      <c r="D123" s="2">
        <v>45533.872125590278</v>
      </c>
      <c r="E123" s="2">
        <v>45533.872125497684</v>
      </c>
      <c r="F123" s="1" t="s">
        <v>9</v>
      </c>
      <c r="G123" s="1" t="s">
        <v>252</v>
      </c>
      <c r="H123" s="2" t="str">
        <f>_xlfn.XLOOKUP(Items[[#This Row],[Name - Copy]],AllJson[PDF File Name],AllJson[Franchise Legal Name])</f>
        <v>Batteries Plus, L.L.C.</v>
      </c>
      <c r="I123" s="4">
        <f>_xlfn.XLOOKUP(Items[[#This Row],[Name - Copy]],AllJson[PDF File Name],AllJson[FDD Year])</f>
        <v>2024</v>
      </c>
      <c r="J123" s="5" t="str">
        <f>_xlfn.XLOOKUP(Items[[#This Row],[Name]],WisconsinFDD_Unstructured[Name],WisconsinFDD_Unstructured[OG Subfolder],0)</f>
        <v>Batteries_2024</v>
      </c>
      <c r="K123" t="str" cm="1">
        <f t="array" ref="K123">UPPER(CleanFileName1(Items[[#This Row],[Franchise Legal Name]]))</f>
        <v>BATTERIES PLUS, L.L.C.</v>
      </c>
      <c r="L123" s="8" t="str">
        <f>SUBSTITUTE(Items[[#This Row],[New PDF File Name]],".pdf","_Items1-23.pdf")</f>
        <v>BATTERIES PLUS, L.L.C._2024_Items1-23.pdf</v>
      </c>
      <c r="M123" s="6" t="str">
        <f>Items[[#This Row],[Cleaned Legal Name]]&amp;"_"&amp;Items[[#This Row],[FDD Year]]&amp;".pdf"</f>
        <v>BATTERIES PLUS, L.L.C._2024.pdf</v>
      </c>
      <c r="N123" s="7" t="str">
        <f>SUBSTITUTE(Items[[#This Row],[New PDF File Name]],".pdf","")</f>
        <v>BATTERIES PLUS, L.L.C._2024</v>
      </c>
    </row>
    <row r="124" spans="1:14" x14ac:dyDescent="0.3">
      <c r="A124" s="1" t="s">
        <v>253</v>
      </c>
      <c r="B124" s="1" t="s">
        <v>8</v>
      </c>
      <c r="C124" s="2">
        <v>45534.202896736111</v>
      </c>
      <c r="D124" s="2">
        <v>45533.872148530092</v>
      </c>
      <c r="E124" s="2">
        <v>45533.872148425929</v>
      </c>
      <c r="F124" s="1" t="s">
        <v>9</v>
      </c>
      <c r="G124" s="1" t="s">
        <v>254</v>
      </c>
      <c r="H124" s="2" t="str">
        <f>_xlfn.XLOOKUP(Items[[#This Row],[Name - Copy]],AllJson[PDF File Name],AllJson[Franchise Legal Name])</f>
        <v>Baya bar Franchise Systems, LLC</v>
      </c>
      <c r="I124" s="4">
        <f>_xlfn.XLOOKUP(Items[[#This Row],[Name - Copy]],AllJson[PDF File Name],AllJson[FDD Year])</f>
        <v>2024</v>
      </c>
      <c r="J124" s="5" t="str">
        <f>_xlfn.XLOOKUP(Items[[#This Row],[Name]],WisconsinFDD_Unstructured[Name],WisconsinFDD_Unstructured[OG Subfolder],0)</f>
        <v>Baya_2024</v>
      </c>
      <c r="K124" t="str" cm="1">
        <f t="array" ref="K124">UPPER(CleanFileName1(Items[[#This Row],[Franchise Legal Name]]))</f>
        <v>BAYA BAR FRANCHISE SYSTEMS, LLC</v>
      </c>
      <c r="L124" s="8" t="str">
        <f>SUBSTITUTE(Items[[#This Row],[New PDF File Name]],".pdf","_Items1-23.pdf")</f>
        <v>BAYA BAR FRANCHISE SYSTEMS, LLC_2024_Items1-23.pdf</v>
      </c>
      <c r="M124" s="6" t="str">
        <f>Items[[#This Row],[Cleaned Legal Name]]&amp;"_"&amp;Items[[#This Row],[FDD Year]]&amp;".pdf"</f>
        <v>BAYA BAR FRANCHISE SYSTEMS, LLC_2024.pdf</v>
      </c>
      <c r="N124" s="7" t="str">
        <f>SUBSTITUTE(Items[[#This Row],[New PDF File Name]],".pdf","")</f>
        <v>BAYA BAR FRANCHISE SYSTEMS, LLC_2024</v>
      </c>
    </row>
    <row r="125" spans="1:14" x14ac:dyDescent="0.3">
      <c r="A125" s="1" t="s">
        <v>255</v>
      </c>
      <c r="B125" s="1" t="s">
        <v>8</v>
      </c>
      <c r="C125" s="2">
        <v>45534.204672083331</v>
      </c>
      <c r="D125" s="2">
        <v>45533.872181226849</v>
      </c>
      <c r="E125" s="2">
        <v>45533.872181006947</v>
      </c>
      <c r="F125" s="1" t="s">
        <v>9</v>
      </c>
      <c r="G125" s="1" t="s">
        <v>256</v>
      </c>
      <c r="H125" s="2" t="str">
        <f>_xlfn.XLOOKUP(Items[[#This Row],[Name - Copy]],AllJson[PDF File Name],AllJson[Franchise Legal Name])</f>
        <v>BAYMONT FRANCHISE SYSTEMS, INC</v>
      </c>
      <c r="I125" s="4">
        <f>_xlfn.XLOOKUP(Items[[#This Row],[Name - Copy]],AllJson[PDF File Name],AllJson[FDD Year])</f>
        <v>2024</v>
      </c>
      <c r="J125" s="5" t="str">
        <f>_xlfn.XLOOKUP(Items[[#This Row],[Name]],WisconsinFDD_Unstructured[Name],WisconsinFDD_Unstructured[OG Subfolder],0)</f>
        <v>BAYMONT_2024</v>
      </c>
      <c r="K125" t="str" cm="1">
        <f t="array" ref="K125">UPPER(CleanFileName1(Items[[#This Row],[Franchise Legal Name]]))</f>
        <v>BAYMONT FRANCHISE SYSTEMS, INC</v>
      </c>
      <c r="L125" s="8" t="str">
        <f>SUBSTITUTE(Items[[#This Row],[New PDF File Name]],".pdf","_Items1-23.pdf")</f>
        <v>BAYMONT FRANCHISE SYSTEMS, INC_2024_Items1-23.pdf</v>
      </c>
      <c r="M125" s="6" t="str">
        <f>Items[[#This Row],[Cleaned Legal Name]]&amp;"_"&amp;Items[[#This Row],[FDD Year]]&amp;".pdf"</f>
        <v>BAYMONT FRANCHISE SYSTEMS, INC_2024.pdf</v>
      </c>
      <c r="N125" s="7" t="str">
        <f>SUBSTITUTE(Items[[#This Row],[New PDF File Name]],".pdf","")</f>
        <v>BAYMONT FRANCHISE SYSTEMS, INC_2024</v>
      </c>
    </row>
    <row r="126" spans="1:14" x14ac:dyDescent="0.3">
      <c r="A126" s="1" t="s">
        <v>257</v>
      </c>
      <c r="B126" s="1" t="s">
        <v>8</v>
      </c>
      <c r="C126" s="2">
        <v>45534.207780694443</v>
      </c>
      <c r="D126" s="2">
        <v>45533.872419942127</v>
      </c>
      <c r="E126" s="2">
        <v>45533.872419907406</v>
      </c>
      <c r="F126" s="1" t="s">
        <v>9</v>
      </c>
      <c r="G126" s="1" t="s">
        <v>258</v>
      </c>
      <c r="H126" s="2" t="str">
        <f>_xlfn.XLOOKUP(Items[[#This Row],[Name - Copy]],AllJson[PDF File Name],AllJson[Franchise Legal Name])</f>
        <v>BBDI LLC</v>
      </c>
      <c r="I126" s="4">
        <f>_xlfn.XLOOKUP(Items[[#This Row],[Name - Copy]],AllJson[PDF File Name],AllJson[FDD Year])</f>
        <v>2024</v>
      </c>
      <c r="J126" s="5" t="str">
        <f>_xlfn.XLOOKUP(Items[[#This Row],[Name]],WisconsinFDD_Unstructured[Name],WisconsinFDD_Unstructured[OG Subfolder],0)</f>
        <v>BBDI_2024</v>
      </c>
      <c r="K126" t="str" cm="1">
        <f t="array" ref="K126">UPPER(CleanFileName1(Items[[#This Row],[Franchise Legal Name]]))</f>
        <v>BBDI LLC</v>
      </c>
      <c r="L126" s="8" t="str">
        <f>SUBSTITUTE(Items[[#This Row],[New PDF File Name]],".pdf","_Items1-23.pdf")</f>
        <v>BBDI LLC_2024_Items1-23.pdf</v>
      </c>
      <c r="M126" s="6" t="str">
        <f>Items[[#This Row],[Cleaned Legal Name]]&amp;"_"&amp;Items[[#This Row],[FDD Year]]&amp;".pdf"</f>
        <v>BBDI LLC_2024.pdf</v>
      </c>
      <c r="N126" s="7" t="str">
        <f>SUBSTITUTE(Items[[#This Row],[New PDF File Name]],".pdf","")</f>
        <v>BBDI LLC_2024</v>
      </c>
    </row>
    <row r="127" spans="1:14" x14ac:dyDescent="0.3">
      <c r="A127" s="1" t="s">
        <v>259</v>
      </c>
      <c r="B127" s="1" t="s">
        <v>8</v>
      </c>
      <c r="C127" s="2">
        <v>45534.214632164352</v>
      </c>
      <c r="D127" s="2">
        <v>45533.872430509262</v>
      </c>
      <c r="E127" s="2">
        <v>45533.872430462965</v>
      </c>
      <c r="F127" s="1" t="s">
        <v>9</v>
      </c>
      <c r="G127" s="1" t="s">
        <v>260</v>
      </c>
      <c r="H127" s="2" t="str">
        <f>_xlfn.XLOOKUP(Items[[#This Row],[Name - Copy]],AllJson[PDF File Name],AllJson[Franchise Legal Name])</f>
        <v>BBDOTQ USA, Inc.</v>
      </c>
      <c r="I127" s="4">
        <f>_xlfn.XLOOKUP(Items[[#This Row],[Name - Copy]],AllJson[PDF File Name],AllJson[FDD Year])</f>
        <v>2024</v>
      </c>
      <c r="J127" s="5" t="str">
        <f>_xlfn.XLOOKUP(Items[[#This Row],[Name]],WisconsinFDD_Unstructured[Name],WisconsinFDD_Unstructured[OG Subfolder],0)</f>
        <v>BBDOTQ_2024</v>
      </c>
      <c r="K127" t="str" cm="1">
        <f t="array" ref="K127">UPPER(CleanFileName1(Items[[#This Row],[Franchise Legal Name]]))</f>
        <v>BBDOTQ USA, INC.</v>
      </c>
      <c r="L127" s="8" t="str">
        <f>SUBSTITUTE(Items[[#This Row],[New PDF File Name]],".pdf","_Items1-23.pdf")</f>
        <v>BBDOTQ USA, INC._2024_Items1-23.pdf</v>
      </c>
      <c r="M127" s="6" t="str">
        <f>Items[[#This Row],[Cleaned Legal Name]]&amp;"_"&amp;Items[[#This Row],[FDD Year]]&amp;".pdf"</f>
        <v>BBDOTQ USA, INC._2024.pdf</v>
      </c>
      <c r="N127" s="7" t="str">
        <f>SUBSTITUTE(Items[[#This Row],[New PDF File Name]],".pdf","")</f>
        <v>BBDOTQ USA, INC._2024</v>
      </c>
    </row>
    <row r="128" spans="1:14" x14ac:dyDescent="0.3">
      <c r="A128" s="1" t="s">
        <v>261</v>
      </c>
      <c r="B128" s="1" t="s">
        <v>8</v>
      </c>
      <c r="C128" s="2">
        <v>45534.215648784724</v>
      </c>
      <c r="D128" s="2">
        <v>45533.872466990739</v>
      </c>
      <c r="E128" s="2">
        <v>45533.872466712965</v>
      </c>
      <c r="F128" s="1" t="s">
        <v>9</v>
      </c>
      <c r="G128" s="1" t="s">
        <v>262</v>
      </c>
      <c r="H128" s="2" t="str">
        <f>_xlfn.XLOOKUP(Items[[#This Row],[Name - Copy]],AllJson[PDF File Name],AllJson[Franchise Legal Name])</f>
        <v>BB Franchise, LLC</v>
      </c>
      <c r="I128" s="4">
        <f>_xlfn.XLOOKUP(Items[[#This Row],[Name - Copy]],AllJson[PDF File Name],AllJson[FDD Year])</f>
        <v>2024</v>
      </c>
      <c r="J128" s="5">
        <f>_xlfn.XLOOKUP(Items[[#This Row],[Name]],WisconsinFDD_Unstructured[Name],WisconsinFDD_Unstructured[OG Subfolder],0)</f>
        <v>0</v>
      </c>
      <c r="K128" t="str" cm="1">
        <f t="array" ref="K128">UPPER(CleanFileName1(Items[[#This Row],[Franchise Legal Name]]))</f>
        <v>BB FRANCHISE, LLC</v>
      </c>
      <c r="L128" s="8" t="str">
        <f>SUBSTITUTE(Items[[#This Row],[New PDF File Name]],".pdf","_Items1-23.pdf")</f>
        <v>BB FRANCHISE, LLC_2024_Items1-23.pdf</v>
      </c>
      <c r="M128" s="6" t="str">
        <f>Items[[#This Row],[Cleaned Legal Name]]&amp;"_"&amp;Items[[#This Row],[FDD Year]]&amp;".pdf"</f>
        <v>BB FRANCHISE, LLC_2024.pdf</v>
      </c>
      <c r="N128" s="7" t="str">
        <f>SUBSTITUTE(Items[[#This Row],[New PDF File Name]],".pdf","")</f>
        <v>BB FRANCHISE, LLC_2024</v>
      </c>
    </row>
    <row r="129" spans="1:14" x14ac:dyDescent="0.3">
      <c r="A129" s="1" t="s">
        <v>263</v>
      </c>
      <c r="B129" s="1" t="s">
        <v>8</v>
      </c>
      <c r="C129" s="2">
        <v>45534.217447743053</v>
      </c>
      <c r="D129" s="2">
        <v>45533.872490613423</v>
      </c>
      <c r="E129" s="2">
        <v>45533.872490439811</v>
      </c>
      <c r="F129" s="1" t="s">
        <v>9</v>
      </c>
      <c r="G129" s="1" t="s">
        <v>264</v>
      </c>
      <c r="H129" s="2" t="str">
        <f>_xlfn.XLOOKUP(Items[[#This Row],[Name - Copy]],AllJson[PDF File Name],AllJson[Franchise Legal Name])</f>
        <v>BB Franchising LLC</v>
      </c>
      <c r="I129" s="4">
        <f>_xlfn.XLOOKUP(Items[[#This Row],[Name - Copy]],AllJson[PDF File Name],AllJson[FDD Year])</f>
        <v>2024</v>
      </c>
      <c r="J129" s="5">
        <f>_xlfn.XLOOKUP(Items[[#This Row],[Name]],WisconsinFDD_Unstructured[Name],WisconsinFDD_Unstructured[OG Subfolder],0)</f>
        <v>0</v>
      </c>
      <c r="K129" t="str" cm="1">
        <f t="array" ref="K129">UPPER(CleanFileName1(Items[[#This Row],[Franchise Legal Name]]))</f>
        <v>BB FRANCHISING LLC</v>
      </c>
      <c r="L129" s="8" t="str">
        <f>SUBSTITUTE(Items[[#This Row],[New PDF File Name]],".pdf","_Items1-23.pdf")</f>
        <v>BB FRANCHISING LLC_2024_Items1-23.pdf</v>
      </c>
      <c r="M129" s="6" t="str">
        <f>Items[[#This Row],[Cleaned Legal Name]]&amp;"_"&amp;Items[[#This Row],[FDD Year]]&amp;".pdf"</f>
        <v>BB FRANCHISING LLC_2024.pdf</v>
      </c>
      <c r="N129" s="7" t="str">
        <f>SUBSTITUTE(Items[[#This Row],[New PDF File Name]],".pdf","")</f>
        <v>BB FRANCHISING LLC_2024</v>
      </c>
    </row>
    <row r="130" spans="1:14" x14ac:dyDescent="0.3">
      <c r="A130" s="1" t="s">
        <v>265</v>
      </c>
      <c r="B130" s="1" t="s">
        <v>8</v>
      </c>
      <c r="C130" s="2">
        <v>45534.219534178243</v>
      </c>
      <c r="D130" s="2">
        <v>45533.87251361111</v>
      </c>
      <c r="E130" s="2">
        <v>45533.872513495371</v>
      </c>
      <c r="F130" s="1" t="s">
        <v>9</v>
      </c>
      <c r="G130" s="1" t="s">
        <v>266</v>
      </c>
      <c r="H130" s="2" t="str">
        <f>_xlfn.XLOOKUP(Items[[#This Row],[Name - Copy]],AllJson[PDF File Name],AllJson[Franchise Legal Name])</f>
        <v>BB Franchisor LLC</v>
      </c>
      <c r="I130" s="4">
        <f>_xlfn.XLOOKUP(Items[[#This Row],[Name - Copy]],AllJson[PDF File Name],AllJson[FDD Year])</f>
        <v>2024</v>
      </c>
      <c r="J130" s="5">
        <f>_xlfn.XLOOKUP(Items[[#This Row],[Name]],WisconsinFDD_Unstructured[Name],WisconsinFDD_Unstructured[OG Subfolder],0)</f>
        <v>0</v>
      </c>
      <c r="K130" t="str" cm="1">
        <f t="array" ref="K130">UPPER(CleanFileName1(Items[[#This Row],[Franchise Legal Name]]))</f>
        <v>BB FRANCHISOR LLC</v>
      </c>
      <c r="L130" s="8" t="str">
        <f>SUBSTITUTE(Items[[#This Row],[New PDF File Name]],".pdf","_Items1-23.pdf")</f>
        <v>BB FRANCHISOR LLC_2024_Items1-23.pdf</v>
      </c>
      <c r="M130" s="6" t="str">
        <f>Items[[#This Row],[Cleaned Legal Name]]&amp;"_"&amp;Items[[#This Row],[FDD Year]]&amp;".pdf"</f>
        <v>BB FRANCHISOR LLC_2024.pdf</v>
      </c>
      <c r="N130" s="7" t="str">
        <f>SUBSTITUTE(Items[[#This Row],[New PDF File Name]],".pdf","")</f>
        <v>BB FRANCHISOR LLC_2024</v>
      </c>
    </row>
    <row r="131" spans="1:14" x14ac:dyDescent="0.3">
      <c r="A131" s="1" t="s">
        <v>267</v>
      </c>
      <c r="B131" s="1" t="s">
        <v>8</v>
      </c>
      <c r="C131" s="2">
        <v>45534.221053692127</v>
      </c>
      <c r="D131" s="2">
        <v>45533.872544212965</v>
      </c>
      <c r="E131" s="2">
        <v>45533.872544085651</v>
      </c>
      <c r="F131" s="1" t="s">
        <v>9</v>
      </c>
      <c r="G131" s="1" t="s">
        <v>268</v>
      </c>
      <c r="H131" s="2" t="str">
        <f>_xlfn.XLOOKUP(Items[[#This Row],[Name - Copy]],AllJson[PDF File Name],AllJson[Franchise Legal Name])</f>
        <v>BCC Franchising, LLC</v>
      </c>
      <c r="I131" s="4">
        <f>_xlfn.XLOOKUP(Items[[#This Row],[Name - Copy]],AllJson[PDF File Name],AllJson[FDD Year])</f>
        <v>2024</v>
      </c>
      <c r="J131" s="5" t="str">
        <f>_xlfn.XLOOKUP(Items[[#This Row],[Name]],WisconsinFDD_Unstructured[Name],WisconsinFDD_Unstructured[OG Subfolder],0)</f>
        <v>BCC_2024</v>
      </c>
      <c r="K131" t="str" cm="1">
        <f t="array" ref="K131">UPPER(CleanFileName1(Items[[#This Row],[Franchise Legal Name]]))</f>
        <v>BCC FRANCHISING, LLC</v>
      </c>
      <c r="L131" s="8" t="str">
        <f>SUBSTITUTE(Items[[#This Row],[New PDF File Name]],".pdf","_Items1-23.pdf")</f>
        <v>BCC FRANCHISING, LLC_2024_Items1-23.pdf</v>
      </c>
      <c r="M131" s="6" t="str">
        <f>Items[[#This Row],[Cleaned Legal Name]]&amp;"_"&amp;Items[[#This Row],[FDD Year]]&amp;".pdf"</f>
        <v>BCC FRANCHISING, LLC_2024.pdf</v>
      </c>
      <c r="N131" s="7" t="str">
        <f>SUBSTITUTE(Items[[#This Row],[New PDF File Name]],".pdf","")</f>
        <v>BCC FRANCHISING, LLC_2024</v>
      </c>
    </row>
    <row r="132" spans="1:14" x14ac:dyDescent="0.3">
      <c r="A132" s="1" t="s">
        <v>269</v>
      </c>
      <c r="B132" s="1" t="s">
        <v>8</v>
      </c>
      <c r="C132" s="2">
        <v>45534.223015462965</v>
      </c>
      <c r="D132" s="2">
        <v>45533.872554155096</v>
      </c>
      <c r="E132" s="2">
        <v>45533.872554004629</v>
      </c>
      <c r="F132" s="1" t="s">
        <v>9</v>
      </c>
      <c r="G132" s="1" t="s">
        <v>270</v>
      </c>
      <c r="H132" s="2" t="str">
        <f>_xlfn.XLOOKUP(Items[[#This Row],[Name - Copy]],AllJson[PDF File Name],AllJson[Franchise Legal Name])</f>
        <v>BC Licensing LLC</v>
      </c>
      <c r="I132" s="4">
        <f>_xlfn.XLOOKUP(Items[[#This Row],[Name - Copy]],AllJson[PDF File Name],AllJson[FDD Year])</f>
        <v>2024</v>
      </c>
      <c r="J132" s="5" t="str">
        <f>_xlfn.XLOOKUP(Items[[#This Row],[Name]],WisconsinFDD_Unstructured[Name],WisconsinFDD_Unstructured[OG Subfolder],0)</f>
        <v>BC_2024</v>
      </c>
      <c r="K132" t="str" cm="1">
        <f t="array" ref="K132">UPPER(CleanFileName1(Items[[#This Row],[Franchise Legal Name]]))</f>
        <v>BC LICENSING LLC</v>
      </c>
      <c r="L132" s="8" t="str">
        <f>SUBSTITUTE(Items[[#This Row],[New PDF File Name]],".pdf","_Items1-23.pdf")</f>
        <v>BC LICENSING LLC_2024_Items1-23.pdf</v>
      </c>
      <c r="M132" s="6" t="str">
        <f>Items[[#This Row],[Cleaned Legal Name]]&amp;"_"&amp;Items[[#This Row],[FDD Year]]&amp;".pdf"</f>
        <v>BC LICENSING LLC_2024.pdf</v>
      </c>
      <c r="N132" s="7" t="str">
        <f>SUBSTITUTE(Items[[#This Row],[New PDF File Name]],".pdf","")</f>
        <v>BC LICENSING LLC_2024</v>
      </c>
    </row>
    <row r="133" spans="1:14" x14ac:dyDescent="0.3">
      <c r="A133" s="1" t="s">
        <v>271</v>
      </c>
      <c r="B133" s="1" t="s">
        <v>8</v>
      </c>
      <c r="C133" s="2">
        <v>45534.225486249998</v>
      </c>
      <c r="D133" s="2">
        <v>45533.872574629633</v>
      </c>
      <c r="E133" s="2">
        <v>45533.872574560184</v>
      </c>
      <c r="F133" s="1" t="s">
        <v>9</v>
      </c>
      <c r="G133" s="1" t="s">
        <v>272</v>
      </c>
      <c r="H133" s="2" t="str">
        <f>_xlfn.XLOOKUP(Items[[#This Row],[Name - Copy]],AllJson[PDF File Name],AllJson[Franchise Legal Name])</f>
        <v>BDS Franchising, LLC</v>
      </c>
      <c r="I133" s="4">
        <f>_xlfn.XLOOKUP(Items[[#This Row],[Name - Copy]],AllJson[PDF File Name],AllJson[FDD Year])</f>
        <v>2023</v>
      </c>
      <c r="J133" s="5" t="str">
        <f>_xlfn.XLOOKUP(Items[[#This Row],[Name]],WisconsinFDD_Unstructured[Name],WisconsinFDD_Unstructured[OG Subfolder],0)</f>
        <v>BDS_2023</v>
      </c>
      <c r="K133" t="str" cm="1">
        <f t="array" ref="K133">UPPER(CleanFileName1(Items[[#This Row],[Franchise Legal Name]]))</f>
        <v>BDS FRANCHISING, LLC</v>
      </c>
      <c r="L133" s="8" t="str">
        <f>SUBSTITUTE(Items[[#This Row],[New PDF File Name]],".pdf","_Items1-23.pdf")</f>
        <v>BDS FRANCHISING, LLC_2023_Items1-23.pdf</v>
      </c>
      <c r="M133" s="6" t="str">
        <f>Items[[#This Row],[Cleaned Legal Name]]&amp;"_"&amp;Items[[#This Row],[FDD Year]]&amp;".pdf"</f>
        <v>BDS FRANCHISING, LLC_2023.pdf</v>
      </c>
      <c r="N133" s="7" t="str">
        <f>SUBSTITUTE(Items[[#This Row],[New PDF File Name]],".pdf","")</f>
        <v>BDS FRANCHISING, LLC_2023</v>
      </c>
    </row>
    <row r="134" spans="1:14" x14ac:dyDescent="0.3">
      <c r="A134" s="1" t="s">
        <v>273</v>
      </c>
      <c r="B134" s="1" t="s">
        <v>8</v>
      </c>
      <c r="C134" s="2">
        <v>45534.227208449076</v>
      </c>
      <c r="D134" s="2">
        <v>45533.872591377316</v>
      </c>
      <c r="E134" s="2">
        <v>45533.872591319443</v>
      </c>
      <c r="F134" s="1" t="s">
        <v>9</v>
      </c>
      <c r="G134" s="1" t="s">
        <v>274</v>
      </c>
      <c r="H134" s="2" t="str">
        <f>_xlfn.XLOOKUP(Items[[#This Row],[Name - Copy]],AllJson[PDF File Name],AllJson[Franchise Legal Name])</f>
        <v>BeaverTails USA Inc.</v>
      </c>
      <c r="I134" s="4">
        <f>_xlfn.XLOOKUP(Items[[#This Row],[Name - Copy]],AllJson[PDF File Name],AllJson[FDD Year])</f>
        <v>2024</v>
      </c>
      <c r="J134" s="5" t="str">
        <f>_xlfn.XLOOKUP(Items[[#This Row],[Name]],WisconsinFDD_Unstructured[Name],WisconsinFDD_Unstructured[OG Subfolder],0)</f>
        <v>BeaverTails_2024</v>
      </c>
      <c r="K134" t="str" cm="1">
        <f t="array" ref="K134">UPPER(CleanFileName1(Items[[#This Row],[Franchise Legal Name]]))</f>
        <v>BEAVERTAILS USA INC.</v>
      </c>
      <c r="L134" s="8" t="str">
        <f>SUBSTITUTE(Items[[#This Row],[New PDF File Name]],".pdf","_Items1-23.pdf")</f>
        <v>BEAVERTAILS USA INC._2024_Items1-23.pdf</v>
      </c>
      <c r="M134" s="6" t="str">
        <f>Items[[#This Row],[Cleaned Legal Name]]&amp;"_"&amp;Items[[#This Row],[FDD Year]]&amp;".pdf"</f>
        <v>BEAVERTAILS USA INC._2024.pdf</v>
      </c>
      <c r="N134" s="7" t="str">
        <f>SUBSTITUTE(Items[[#This Row],[New PDF File Name]],".pdf","")</f>
        <v>BEAVERTAILS USA INC._2024</v>
      </c>
    </row>
    <row r="135" spans="1:14" x14ac:dyDescent="0.3">
      <c r="A135" s="1" t="s">
        <v>275</v>
      </c>
      <c r="B135" s="1" t="s">
        <v>8</v>
      </c>
      <c r="C135" s="2">
        <v>45534.228698009261</v>
      </c>
      <c r="D135" s="2">
        <v>45533.872598402777</v>
      </c>
      <c r="E135" s="2">
        <v>45533.872598344904</v>
      </c>
      <c r="F135" s="1" t="s">
        <v>9</v>
      </c>
      <c r="G135" s="1" t="s">
        <v>276</v>
      </c>
      <c r="H135" s="2" t="str">
        <f>_xlfn.XLOOKUP(Items[[#This Row],[Name - Copy]],AllJson[PDF File Name],AllJson[Franchise Legal Name])</f>
        <v>Bee Hive Homes, Inc.</v>
      </c>
      <c r="I135" s="4">
        <f>_xlfn.XLOOKUP(Items[[#This Row],[Name - Copy]],AllJson[PDF File Name],AllJson[FDD Year])</f>
        <v>2024</v>
      </c>
      <c r="J135" s="5" t="str">
        <f>_xlfn.XLOOKUP(Items[[#This Row],[Name]],WisconsinFDD_Unstructured[Name],WisconsinFDD_Unstructured[OG Subfolder],0)</f>
        <v>Bee_2024</v>
      </c>
      <c r="K135" t="str" cm="1">
        <f t="array" ref="K135">UPPER(CleanFileName1(Items[[#This Row],[Franchise Legal Name]]))</f>
        <v>BEE HIVE HOMES, INC.</v>
      </c>
      <c r="L135" s="8" t="str">
        <f>SUBSTITUTE(Items[[#This Row],[New PDF File Name]],".pdf","_Items1-23.pdf")</f>
        <v>BEE HIVE HOMES, INC._2024_Items1-23.pdf</v>
      </c>
      <c r="M135" s="6" t="str">
        <f>Items[[#This Row],[Cleaned Legal Name]]&amp;"_"&amp;Items[[#This Row],[FDD Year]]&amp;".pdf"</f>
        <v>BEE HIVE HOMES, INC._2024.pdf</v>
      </c>
      <c r="N135" s="7" t="str">
        <f>SUBSTITUTE(Items[[#This Row],[New PDF File Name]],".pdf","")</f>
        <v>BEE HIVE HOMES, INC._2024</v>
      </c>
    </row>
    <row r="136" spans="1:14" x14ac:dyDescent="0.3">
      <c r="A136" s="1" t="s">
        <v>277</v>
      </c>
      <c r="B136" s="1" t="s">
        <v>8</v>
      </c>
      <c r="C136" s="2">
        <v>45534.229654594907</v>
      </c>
      <c r="D136" s="2">
        <v>45533.872607453704</v>
      </c>
      <c r="E136" s="2">
        <v>45533.872607384263</v>
      </c>
      <c r="F136" s="1" t="s">
        <v>9</v>
      </c>
      <c r="G136" s="1" t="s">
        <v>278</v>
      </c>
      <c r="H136" s="2" t="str">
        <f>_xlfn.XLOOKUP(Items[[#This Row],[Name - Copy]],AllJson[PDF File Name],AllJson[Franchise Legal Name])</f>
        <v>Ben's Soft Pretzels Franchising Corporation</v>
      </c>
      <c r="I136" s="4">
        <f>_xlfn.XLOOKUP(Items[[#This Row],[Name - Copy]],AllJson[PDF File Name],AllJson[FDD Year])</f>
        <v>2024</v>
      </c>
      <c r="J136" s="5" t="str">
        <f>_xlfn.XLOOKUP(Items[[#This Row],[Name]],WisconsinFDD_Unstructured[Name],WisconsinFDD_Unstructured[OG Subfolder],0)</f>
        <v>Ben's_2024</v>
      </c>
      <c r="K136" t="str" cm="1">
        <f t="array" ref="K136">UPPER(CleanFileName1(Items[[#This Row],[Franchise Legal Name]]))</f>
        <v>BEN'S SOFT PRETZELS FRANCHISING CORPORATION</v>
      </c>
      <c r="L136" s="8" t="str">
        <f>SUBSTITUTE(Items[[#This Row],[New PDF File Name]],".pdf","_Items1-23.pdf")</f>
        <v>BEN'S SOFT PRETZELS FRANCHISING CORPORATION_2024_Items1-23.pdf</v>
      </c>
      <c r="M136" s="6" t="str">
        <f>Items[[#This Row],[Cleaned Legal Name]]&amp;"_"&amp;Items[[#This Row],[FDD Year]]&amp;".pdf"</f>
        <v>BEN'S SOFT PRETZELS FRANCHISING CORPORATION_2024.pdf</v>
      </c>
      <c r="N136" s="7" t="str">
        <f>SUBSTITUTE(Items[[#This Row],[New PDF File Name]],".pdf","")</f>
        <v>BEN'S SOFT PRETZELS FRANCHISING CORPORATION_2024</v>
      </c>
    </row>
    <row r="137" spans="1:14" x14ac:dyDescent="0.3">
      <c r="A137" s="1" t="s">
        <v>279</v>
      </c>
      <c r="B137" s="1" t="s">
        <v>8</v>
      </c>
      <c r="C137" s="2">
        <v>45534.231121273151</v>
      </c>
      <c r="D137" s="2">
        <v>45533.872639386573</v>
      </c>
      <c r="E137" s="2">
        <v>45533.872639236113</v>
      </c>
      <c r="F137" s="1" t="s">
        <v>9</v>
      </c>
      <c r="G137" s="1" t="s">
        <v>280</v>
      </c>
      <c r="H137" s="2" t="str">
        <f>_xlfn.XLOOKUP(Items[[#This Row],[Name - Copy]],AllJson[PDF File Name],AllJson[Franchise Legal Name])</f>
        <v>Benjamin Franklin Franchising SPE LLC</v>
      </c>
      <c r="I137" s="4">
        <f>_xlfn.XLOOKUP(Items[[#This Row],[Name - Copy]],AllJson[PDF File Name],AllJson[FDD Year])</f>
        <v>2024</v>
      </c>
      <c r="J137" s="5" t="str">
        <f>_xlfn.XLOOKUP(Items[[#This Row],[Name]],WisconsinFDD_Unstructured[Name],WisconsinFDD_Unstructured[OG Subfolder],0)</f>
        <v>Benjamin_2024</v>
      </c>
      <c r="K137" t="str" cm="1">
        <f t="array" ref="K137">UPPER(CleanFileName1(Items[[#This Row],[Franchise Legal Name]]))</f>
        <v>BENJAMIN FRANKLIN FRANCHISING SPE LLC</v>
      </c>
      <c r="L137" s="8" t="str">
        <f>SUBSTITUTE(Items[[#This Row],[New PDF File Name]],".pdf","_Items1-23.pdf")</f>
        <v>BENJAMIN FRANKLIN FRANCHISING SPE LLC_2024_Items1-23.pdf</v>
      </c>
      <c r="M137" s="6" t="str">
        <f>Items[[#This Row],[Cleaned Legal Name]]&amp;"_"&amp;Items[[#This Row],[FDD Year]]&amp;".pdf"</f>
        <v>BENJAMIN FRANKLIN FRANCHISING SPE LLC_2024.pdf</v>
      </c>
      <c r="N137" s="7" t="str">
        <f>SUBSTITUTE(Items[[#This Row],[New PDF File Name]],".pdf","")</f>
        <v>BENJAMIN FRANKLIN FRANCHISING SPE LLC_2024</v>
      </c>
    </row>
    <row r="138" spans="1:14" x14ac:dyDescent="0.3">
      <c r="A138" s="1" t="s">
        <v>281</v>
      </c>
      <c r="B138" s="1" t="s">
        <v>8</v>
      </c>
      <c r="C138" s="2">
        <v>45534.233711863424</v>
      </c>
      <c r="D138" s="2">
        <v>45533.872680474538</v>
      </c>
      <c r="E138" s="2">
        <v>45533.87268</v>
      </c>
      <c r="F138" s="1" t="s">
        <v>9</v>
      </c>
      <c r="G138" s="1" t="s">
        <v>282</v>
      </c>
      <c r="H138" s="2" t="str">
        <f>_xlfn.XLOOKUP(Items[[#This Row],[Name - Copy]],AllJson[PDF File Name],AllJson[Franchise Legal Name])</f>
        <v>BEN &amp; JERRYS FRANCHISING INC</v>
      </c>
      <c r="I138" s="4">
        <f>_xlfn.XLOOKUP(Items[[#This Row],[Name - Copy]],AllJson[PDF File Name],AllJson[FDD Year])</f>
        <v>2024</v>
      </c>
      <c r="J138" s="5" t="str">
        <f>_xlfn.XLOOKUP(Items[[#This Row],[Name]],WisconsinFDD_Unstructured[Name],WisconsinFDD_Unstructured[OG Subfolder],0)</f>
        <v>BEN_2024</v>
      </c>
      <c r="K138" t="str" cm="1">
        <f t="array" ref="K138">UPPER(CleanFileName1(Items[[#This Row],[Franchise Legal Name]]))</f>
        <v>BEN &amp; JERRYS FRANCHISING INC</v>
      </c>
      <c r="L138" s="8" t="str">
        <f>SUBSTITUTE(Items[[#This Row],[New PDF File Name]],".pdf","_Items1-23.pdf")</f>
        <v>BEN &amp; JERRYS FRANCHISING INC_2024_Items1-23.pdf</v>
      </c>
      <c r="M138" s="6" t="str">
        <f>Items[[#This Row],[Cleaned Legal Name]]&amp;"_"&amp;Items[[#This Row],[FDD Year]]&amp;".pdf"</f>
        <v>BEN &amp; JERRYS FRANCHISING INC_2024.pdf</v>
      </c>
      <c r="N138" s="7" t="str">
        <f>SUBSTITUTE(Items[[#This Row],[New PDF File Name]],".pdf","")</f>
        <v>BEN &amp; JERRYS FRANCHISING INC_2024</v>
      </c>
    </row>
    <row r="139" spans="1:14" x14ac:dyDescent="0.3">
      <c r="A139" s="1" t="s">
        <v>283</v>
      </c>
      <c r="B139" s="1" t="s">
        <v>8</v>
      </c>
      <c r="C139" s="2">
        <v>45534.236853437498</v>
      </c>
      <c r="D139" s="2">
        <v>45533.872701006941</v>
      </c>
      <c r="E139" s="2">
        <v>45533.872700891203</v>
      </c>
      <c r="F139" s="1" t="s">
        <v>9</v>
      </c>
      <c r="G139" s="1" t="s">
        <v>284</v>
      </c>
      <c r="H139" s="2" t="str">
        <f>_xlfn.XLOOKUP(Items[[#This Row],[Name - Copy]],AllJson[PDF File Name],AllJson[Franchise Legal Name])</f>
        <v>Best Brains, Inc.</v>
      </c>
      <c r="I139" s="4">
        <f>_xlfn.XLOOKUP(Items[[#This Row],[Name - Copy]],AllJson[PDF File Name],AllJson[FDD Year])</f>
        <v>2024</v>
      </c>
      <c r="J139" s="5">
        <f>_xlfn.XLOOKUP(Items[[#This Row],[Name]],WisconsinFDD_Unstructured[Name],WisconsinFDD_Unstructured[OG Subfolder],0)</f>
        <v>0</v>
      </c>
      <c r="K139" t="str" cm="1">
        <f t="array" ref="K139">UPPER(CleanFileName1(Items[[#This Row],[Franchise Legal Name]]))</f>
        <v>BEST BRAINS, INC.</v>
      </c>
      <c r="L139" s="8" t="str">
        <f>SUBSTITUTE(Items[[#This Row],[New PDF File Name]],".pdf","_Items1-23.pdf")</f>
        <v>BEST BRAINS, INC._2024_Items1-23.pdf</v>
      </c>
      <c r="M139" s="6" t="str">
        <f>Items[[#This Row],[Cleaned Legal Name]]&amp;"_"&amp;Items[[#This Row],[FDD Year]]&amp;".pdf"</f>
        <v>BEST BRAINS, INC._2024.pdf</v>
      </c>
      <c r="N139" s="7" t="str">
        <f>SUBSTITUTE(Items[[#This Row],[New PDF File Name]],".pdf","")</f>
        <v>BEST BRAINS, INC._2024</v>
      </c>
    </row>
    <row r="140" spans="1:14" x14ac:dyDescent="0.3">
      <c r="A140" s="1" t="s">
        <v>285</v>
      </c>
      <c r="B140" s="1" t="s">
        <v>8</v>
      </c>
      <c r="C140" s="2">
        <v>45534.238145613424</v>
      </c>
      <c r="D140" s="2">
        <v>45533.872712291668</v>
      </c>
      <c r="E140" s="2">
        <v>45533.872712199074</v>
      </c>
      <c r="F140" s="1" t="s">
        <v>9</v>
      </c>
      <c r="G140" s="1" t="s">
        <v>286</v>
      </c>
      <c r="H140" s="2" t="str">
        <f>_xlfn.XLOOKUP(Items[[#This Row],[Name - Copy]],AllJson[PDF File Name],AllJson[Franchise Legal Name])</f>
        <v>Best Cafe - Franchises, LLC</v>
      </c>
      <c r="I140" s="4">
        <f>_xlfn.XLOOKUP(Items[[#This Row],[Name - Copy]],AllJson[PDF File Name],AllJson[FDD Year])</f>
        <v>2024</v>
      </c>
      <c r="J140" s="5">
        <f>_xlfn.XLOOKUP(Items[[#This Row],[Name]],WisconsinFDD_Unstructured[Name],WisconsinFDD_Unstructured[OG Subfolder],0)</f>
        <v>0</v>
      </c>
      <c r="K140" t="str" cm="1">
        <f t="array" ref="K140">UPPER(CleanFileName1(Items[[#This Row],[Franchise Legal Name]]))</f>
        <v>BEST CAFE - FRANCHISES, LLC</v>
      </c>
      <c r="L140" s="8" t="str">
        <f>SUBSTITUTE(Items[[#This Row],[New PDF File Name]],".pdf","_Items1-23.pdf")</f>
        <v>BEST CAFE - FRANCHISES, LLC_2024_Items1-23.pdf</v>
      </c>
      <c r="M140" s="6" t="str">
        <f>Items[[#This Row],[Cleaned Legal Name]]&amp;"_"&amp;Items[[#This Row],[FDD Year]]&amp;".pdf"</f>
        <v>BEST CAFE - FRANCHISES, LLC_2024.pdf</v>
      </c>
      <c r="N140" s="7" t="str">
        <f>SUBSTITUTE(Items[[#This Row],[New PDF File Name]],".pdf","")</f>
        <v>BEST CAFE - FRANCHISES, LLC_2024</v>
      </c>
    </row>
    <row r="141" spans="1:14" x14ac:dyDescent="0.3">
      <c r="A141" s="1" t="s">
        <v>287</v>
      </c>
      <c r="B141" s="1" t="s">
        <v>8</v>
      </c>
      <c r="C141" s="2">
        <v>45534.240023124999</v>
      </c>
      <c r="D141" s="2">
        <v>45533.872737233796</v>
      </c>
      <c r="E141" s="2">
        <v>45533.872737083337</v>
      </c>
      <c r="F141" s="1" t="s">
        <v>9</v>
      </c>
      <c r="G141" s="1" t="s">
        <v>288</v>
      </c>
      <c r="H141" s="2" t="str">
        <f>_xlfn.XLOOKUP(Items[[#This Row],[Name - Copy]],AllJson[PDF File Name],AllJson[Franchise Legal Name])</f>
        <v>Best Choice Roofing Franchising, LLC</v>
      </c>
      <c r="I141" s="4">
        <f>_xlfn.XLOOKUP(Items[[#This Row],[Name - Copy]],AllJson[PDF File Name],AllJson[FDD Year])</f>
        <v>2024</v>
      </c>
      <c r="J141" s="5">
        <f>_xlfn.XLOOKUP(Items[[#This Row],[Name]],WisconsinFDD_Unstructured[Name],WisconsinFDD_Unstructured[OG Subfolder],0)</f>
        <v>0</v>
      </c>
      <c r="K141" t="str" cm="1">
        <f t="array" ref="K141">UPPER(CleanFileName1(Items[[#This Row],[Franchise Legal Name]]))</f>
        <v>BEST CHOICE ROOFING FRANCHISING, LLC</v>
      </c>
      <c r="L141" s="8" t="str">
        <f>SUBSTITUTE(Items[[#This Row],[New PDF File Name]],".pdf","_Items1-23.pdf")</f>
        <v>BEST CHOICE ROOFING FRANCHISING, LLC_2024_Items1-23.pdf</v>
      </c>
      <c r="M141" s="6" t="str">
        <f>Items[[#This Row],[Cleaned Legal Name]]&amp;"_"&amp;Items[[#This Row],[FDD Year]]&amp;".pdf"</f>
        <v>BEST CHOICE ROOFING FRANCHISING, LLC_2024.pdf</v>
      </c>
      <c r="N141" s="7" t="str">
        <f>SUBSTITUTE(Items[[#This Row],[New PDF File Name]],".pdf","")</f>
        <v>BEST CHOICE ROOFING FRANCHISING, LLC_2024</v>
      </c>
    </row>
    <row r="142" spans="1:14" x14ac:dyDescent="0.3">
      <c r="A142" s="1" t="s">
        <v>289</v>
      </c>
      <c r="B142" s="1" t="s">
        <v>8</v>
      </c>
      <c r="C142" s="2">
        <v>45534.241992743053</v>
      </c>
      <c r="D142" s="2">
        <v>45533.872751076386</v>
      </c>
      <c r="E142" s="2">
        <v>45533.872750983799</v>
      </c>
      <c r="F142" s="1" t="s">
        <v>9</v>
      </c>
      <c r="G142" s="1" t="s">
        <v>290</v>
      </c>
      <c r="H142" s="2" t="str">
        <f>_xlfn.XLOOKUP(Items[[#This Row],[Name - Copy]],AllJson[PDF File Name],AllJson[Franchise Legal Name])</f>
        <v>Best Western International, Inc.</v>
      </c>
      <c r="I142" s="4">
        <f>_xlfn.XLOOKUP(Items[[#This Row],[Name - Copy]],AllJson[PDF File Name],AllJson[FDD Year])</f>
        <v>2024</v>
      </c>
      <c r="J142" s="5">
        <f>_xlfn.XLOOKUP(Items[[#This Row],[Name]],WisconsinFDD_Unstructured[Name],WisconsinFDD_Unstructured[OG Subfolder],0)</f>
        <v>0</v>
      </c>
      <c r="K142" t="str" cm="1">
        <f t="array" ref="K142">UPPER(CleanFileName1(Items[[#This Row],[Franchise Legal Name]]))</f>
        <v>BEST WESTERN INTERNATIONAL, INC.</v>
      </c>
      <c r="L142" s="8" t="str">
        <f>SUBSTITUTE(Items[[#This Row],[New PDF File Name]],".pdf","_Items1-23.pdf")</f>
        <v>BEST WESTERN INTERNATIONAL, INC._2024_Items1-23.pdf</v>
      </c>
      <c r="M142" s="6" t="str">
        <f>Items[[#This Row],[Cleaned Legal Name]]&amp;"_"&amp;Items[[#This Row],[FDD Year]]&amp;".pdf"</f>
        <v>BEST WESTERN INTERNATIONAL, INC._2024.pdf</v>
      </c>
      <c r="N142" s="7" t="str">
        <f>SUBSTITUTE(Items[[#This Row],[New PDF File Name]],".pdf","")</f>
        <v>BEST WESTERN INTERNATIONAL, INC._2024</v>
      </c>
    </row>
    <row r="143" spans="1:14" x14ac:dyDescent="0.3">
      <c r="A143" s="1" t="s">
        <v>291</v>
      </c>
      <c r="B143" s="1" t="s">
        <v>8</v>
      </c>
      <c r="C143" s="2">
        <v>45534.243642442132</v>
      </c>
      <c r="D143" s="2">
        <v>45533.872789108798</v>
      </c>
      <c r="E143" s="2">
        <v>45533.872789004628</v>
      </c>
      <c r="F143" s="1" t="s">
        <v>9</v>
      </c>
      <c r="G143" s="1" t="s">
        <v>292</v>
      </c>
      <c r="H143" s="2" t="str">
        <f>_xlfn.XLOOKUP(Items[[#This Row],[Name - Copy]],AllJson[PDF File Name],AllJson[Franchise Legal Name])</f>
        <v>BETTER HOMES &amp; GARDENS REAL ESTATE LLC</v>
      </c>
      <c r="I143" s="4">
        <f>_xlfn.XLOOKUP(Items[[#This Row],[Name - Copy]],AllJson[PDF File Name],AllJson[FDD Year])</f>
        <v>2024</v>
      </c>
      <c r="J143" s="5">
        <f>_xlfn.XLOOKUP(Items[[#This Row],[Name]],WisconsinFDD_Unstructured[Name],WisconsinFDD_Unstructured[OG Subfolder],0)</f>
        <v>0</v>
      </c>
      <c r="K143" t="str" cm="1">
        <f t="array" ref="K143">UPPER(CleanFileName1(Items[[#This Row],[Franchise Legal Name]]))</f>
        <v>BETTER HOMES &amp; GARDENS REAL ESTATE LLC</v>
      </c>
      <c r="L143" s="8" t="str">
        <f>SUBSTITUTE(Items[[#This Row],[New PDF File Name]],".pdf","_Items1-23.pdf")</f>
        <v>BETTER HOMES &amp; GARDENS REAL ESTATE LLC_2024_Items1-23.pdf</v>
      </c>
      <c r="M143" s="6" t="str">
        <f>Items[[#This Row],[Cleaned Legal Name]]&amp;"_"&amp;Items[[#This Row],[FDD Year]]&amp;".pdf"</f>
        <v>BETTER HOMES &amp; GARDENS REAL ESTATE LLC_2024.pdf</v>
      </c>
      <c r="N143" s="7" t="str">
        <f>SUBSTITUTE(Items[[#This Row],[New PDF File Name]],".pdf","")</f>
        <v>BETTER HOMES &amp; GARDENS REAL ESTATE LLC_2024</v>
      </c>
    </row>
    <row r="144" spans="1:14" x14ac:dyDescent="0.3">
      <c r="A144" s="1" t="s">
        <v>293</v>
      </c>
      <c r="B144" s="1" t="s">
        <v>8</v>
      </c>
      <c r="C144" s="2">
        <v>45534.24606672454</v>
      </c>
      <c r="D144" s="2">
        <v>45533.872803622682</v>
      </c>
      <c r="E144" s="2">
        <v>45533.872803506943</v>
      </c>
      <c r="F144" s="1" t="s">
        <v>9</v>
      </c>
      <c r="G144" s="1" t="s">
        <v>294</v>
      </c>
      <c r="H144" s="2" t="str">
        <f>_xlfn.XLOOKUP(Items[[#This Row],[Name - Copy]],AllJson[PDF File Name],AllJson[Franchise Legal Name])</f>
        <v>Better Together, LLC</v>
      </c>
      <c r="I144" s="4">
        <f>_xlfn.XLOOKUP(Items[[#This Row],[Name - Copy]],AllJson[PDF File Name],AllJson[FDD Year])</f>
        <v>2024</v>
      </c>
      <c r="J144" s="5">
        <f>_xlfn.XLOOKUP(Items[[#This Row],[Name]],WisconsinFDD_Unstructured[Name],WisconsinFDD_Unstructured[OG Subfolder],0)</f>
        <v>0</v>
      </c>
      <c r="K144" t="str" cm="1">
        <f t="array" ref="K144">UPPER(CleanFileName1(Items[[#This Row],[Franchise Legal Name]]))</f>
        <v>BETTER TOGETHER, LLC</v>
      </c>
      <c r="L144" s="8" t="str">
        <f>SUBSTITUTE(Items[[#This Row],[New PDF File Name]],".pdf","_Items1-23.pdf")</f>
        <v>BETTER TOGETHER, LLC_2024_Items1-23.pdf</v>
      </c>
      <c r="M144" s="6" t="str">
        <f>Items[[#This Row],[Cleaned Legal Name]]&amp;"_"&amp;Items[[#This Row],[FDD Year]]&amp;".pdf"</f>
        <v>BETTER TOGETHER, LLC_2024.pdf</v>
      </c>
      <c r="N144" s="7" t="str">
        <f>SUBSTITUTE(Items[[#This Row],[New PDF File Name]],".pdf","")</f>
        <v>BETTER TOGETHER, LLC_2024</v>
      </c>
    </row>
    <row r="145" spans="1:14" x14ac:dyDescent="0.3">
      <c r="A145" s="1" t="s">
        <v>295</v>
      </c>
      <c r="B145" s="1" t="s">
        <v>8</v>
      </c>
      <c r="C145" s="2">
        <v>45534.248812233796</v>
      </c>
      <c r="D145" s="2">
        <v>45533.872820636578</v>
      </c>
      <c r="E145" s="2">
        <v>45533.872820520832</v>
      </c>
      <c r="F145" s="1" t="s">
        <v>9</v>
      </c>
      <c r="G145" s="1" t="s">
        <v>296</v>
      </c>
      <c r="H145" s="2" t="str">
        <f>_xlfn.XLOOKUP(Items[[#This Row],[Name - Copy]],AllJson[PDF File Name],AllJson[Franchise Legal Name])</f>
        <v>Beyond Franchise Group, LLC</v>
      </c>
      <c r="I145" s="4">
        <f>_xlfn.XLOOKUP(Items[[#This Row],[Name - Copy]],AllJson[PDF File Name],AllJson[FDD Year])</f>
        <v>2024</v>
      </c>
      <c r="J145" s="5" t="str">
        <f>_xlfn.XLOOKUP(Items[[#This Row],[Name]],WisconsinFDD_Unstructured[Name],WisconsinFDD_Unstructured[OG Subfolder],0)</f>
        <v>Beyond_2024</v>
      </c>
      <c r="K145" t="str" cm="1">
        <f t="array" ref="K145">UPPER(CleanFileName1(Items[[#This Row],[Franchise Legal Name]]))</f>
        <v>BEYOND FRANCHISE GROUP, LLC</v>
      </c>
      <c r="L145" s="8" t="str">
        <f>SUBSTITUTE(Items[[#This Row],[New PDF File Name]],".pdf","_Items1-23.pdf")</f>
        <v>BEYOND FRANCHISE GROUP, LLC_2024_Items1-23.pdf</v>
      </c>
      <c r="M145" s="6" t="str">
        <f>Items[[#This Row],[Cleaned Legal Name]]&amp;"_"&amp;Items[[#This Row],[FDD Year]]&amp;".pdf"</f>
        <v>BEYOND FRANCHISE GROUP, LLC_2024.pdf</v>
      </c>
      <c r="N145" s="7" t="str">
        <f>SUBSTITUTE(Items[[#This Row],[New PDF File Name]],".pdf","")</f>
        <v>BEYOND FRANCHISE GROUP, LLC_2024</v>
      </c>
    </row>
    <row r="146" spans="1:14" x14ac:dyDescent="0.3">
      <c r="A146" s="1" t="s">
        <v>297</v>
      </c>
      <c r="B146" s="1" t="s">
        <v>8</v>
      </c>
      <c r="C146" s="2">
        <v>45534.251062199073</v>
      </c>
      <c r="D146" s="2">
        <v>45533.872843831021</v>
      </c>
      <c r="E146" s="2">
        <v>45533.872843738427</v>
      </c>
      <c r="F146" s="1" t="s">
        <v>9</v>
      </c>
      <c r="G146" s="1" t="s">
        <v>298</v>
      </c>
      <c r="H146" s="2" t="str">
        <f>_xlfn.XLOOKUP(Items[[#This Row],[Name - Copy]],AllJson[PDF File Name],AllJson[Franchise Legal Name])</f>
        <v>Beyond Juicery + Eatery Franchising, LLC</v>
      </c>
      <c r="I146" s="4">
        <f>_xlfn.XLOOKUP(Items[[#This Row],[Name - Copy]],AllJson[PDF File Name],AllJson[FDD Year])</f>
        <v>2023</v>
      </c>
      <c r="J146" s="5">
        <f>_xlfn.XLOOKUP(Items[[#This Row],[Name]],WisconsinFDD_Unstructured[Name],WisconsinFDD_Unstructured[OG Subfolder],0)</f>
        <v>0</v>
      </c>
      <c r="K146" t="str" cm="1">
        <f t="array" ref="K146">UPPER(CleanFileName1(Items[[#This Row],[Franchise Legal Name]]))</f>
        <v>BEYOND JUICERY + EATERY FRANCHISING, LLC</v>
      </c>
      <c r="L146" s="8" t="str">
        <f>SUBSTITUTE(Items[[#This Row],[New PDF File Name]],".pdf","_Items1-23.pdf")</f>
        <v>BEYOND JUICERY + EATERY FRANCHISING, LLC_2023_Items1-23.pdf</v>
      </c>
      <c r="M146" s="6" t="str">
        <f>Items[[#This Row],[Cleaned Legal Name]]&amp;"_"&amp;Items[[#This Row],[FDD Year]]&amp;".pdf"</f>
        <v>BEYOND JUICERY + EATERY FRANCHISING, LLC_2023.pdf</v>
      </c>
      <c r="N146" s="7" t="str">
        <f>SUBSTITUTE(Items[[#This Row],[New PDF File Name]],".pdf","")</f>
        <v>BEYOND JUICERY + EATERY FRANCHISING, LLC_2023</v>
      </c>
    </row>
    <row r="147" spans="1:14" x14ac:dyDescent="0.3">
      <c r="A147" s="1" t="s">
        <v>299</v>
      </c>
      <c r="B147" s="1" t="s">
        <v>8</v>
      </c>
      <c r="C147" s="2">
        <v>45534.252914004632</v>
      </c>
      <c r="D147" s="2">
        <v>45533.87294645833</v>
      </c>
      <c r="E147" s="2">
        <v>45533.872945902775</v>
      </c>
      <c r="F147" s="1" t="s">
        <v>9</v>
      </c>
      <c r="G147" s="1" t="s">
        <v>300</v>
      </c>
      <c r="H147" s="2" t="str">
        <f>_xlfn.XLOOKUP(Items[[#This Row],[Name - Copy]],AllJson[PDF File Name],AllJson[Franchise Legal Name])</f>
        <v>BFB Light Franchising, LLC</v>
      </c>
      <c r="I147" s="4">
        <f>_xlfn.XLOOKUP(Items[[#This Row],[Name - Copy]],AllJson[PDF File Name],AllJson[FDD Year])</f>
        <v>2024</v>
      </c>
      <c r="J147" s="5" t="str">
        <f>_xlfn.XLOOKUP(Items[[#This Row],[Name]],WisconsinFDD_Unstructured[Name],WisconsinFDD_Unstructured[OG Subfolder],0)</f>
        <v>BFB_2024</v>
      </c>
      <c r="K147" t="str" cm="1">
        <f t="array" ref="K147">UPPER(CleanFileName1(Items[[#This Row],[Franchise Legal Name]]))</f>
        <v>BFB LIGHT FRANCHISING, LLC</v>
      </c>
      <c r="L147" s="8" t="str">
        <f>SUBSTITUTE(Items[[#This Row],[New PDF File Name]],".pdf","_Items1-23.pdf")</f>
        <v>BFB LIGHT FRANCHISING, LLC_2024_Items1-23.pdf</v>
      </c>
      <c r="M147" s="6" t="str">
        <f>Items[[#This Row],[Cleaned Legal Name]]&amp;"_"&amp;Items[[#This Row],[FDD Year]]&amp;".pdf"</f>
        <v>BFB LIGHT FRANCHISING, LLC_2024.pdf</v>
      </c>
      <c r="N147" s="7" t="str">
        <f>SUBSTITUTE(Items[[#This Row],[New PDF File Name]],".pdf","")</f>
        <v>BFB LIGHT FRANCHISING, LLC_2024</v>
      </c>
    </row>
    <row r="148" spans="1:14" x14ac:dyDescent="0.3">
      <c r="A148" s="1" t="s">
        <v>301</v>
      </c>
      <c r="B148" s="1" t="s">
        <v>8</v>
      </c>
      <c r="C148" s="2">
        <v>45534.260459780089</v>
      </c>
      <c r="D148" s="2">
        <v>45533.872972210651</v>
      </c>
      <c r="E148" s="2">
        <v>45533.872972106481</v>
      </c>
      <c r="F148" s="1" t="s">
        <v>9</v>
      </c>
      <c r="G148" s="1" t="s">
        <v>302</v>
      </c>
      <c r="H148" s="2" t="str">
        <f>_xlfn.XLOOKUP(Items[[#This Row],[Name - Copy]],AllJson[PDF File Name],AllJson[Franchise Legal Name])</f>
        <v>BFK Franchise Company LLC</v>
      </c>
      <c r="I148" s="4">
        <f>_xlfn.XLOOKUP(Items[[#This Row],[Name - Copy]],AllJson[PDF File Name],AllJson[FDD Year])</f>
        <v>2024</v>
      </c>
      <c r="J148" s="5" t="str">
        <f>_xlfn.XLOOKUP(Items[[#This Row],[Name]],WisconsinFDD_Unstructured[Name],WisconsinFDD_Unstructured[OG Subfolder],0)</f>
        <v>BFK_2024</v>
      </c>
      <c r="K148" t="str" cm="1">
        <f t="array" ref="K148">UPPER(CleanFileName1(Items[[#This Row],[Franchise Legal Name]]))</f>
        <v>BFK FRANCHISE COMPANY LLC</v>
      </c>
      <c r="L148" s="8" t="str">
        <f>SUBSTITUTE(Items[[#This Row],[New PDF File Name]],".pdf","_Items1-23.pdf")</f>
        <v>BFK FRANCHISE COMPANY LLC_2024_Items1-23.pdf</v>
      </c>
      <c r="M148" s="6" t="str">
        <f>Items[[#This Row],[Cleaned Legal Name]]&amp;"_"&amp;Items[[#This Row],[FDD Year]]&amp;".pdf"</f>
        <v>BFK FRANCHISE COMPANY LLC_2024.pdf</v>
      </c>
      <c r="N148" s="7" t="str">
        <f>SUBSTITUTE(Items[[#This Row],[New PDF File Name]],".pdf","")</f>
        <v>BFK FRANCHISE COMPANY LLC_2024</v>
      </c>
    </row>
    <row r="149" spans="1:14" x14ac:dyDescent="0.3">
      <c r="A149" s="1" t="s">
        <v>303</v>
      </c>
      <c r="B149" s="1" t="s">
        <v>8</v>
      </c>
      <c r="C149" s="2">
        <v>45534.262211643516</v>
      </c>
      <c r="D149" s="2">
        <v>45533.873010925927</v>
      </c>
      <c r="E149" s="2">
        <v>45533.87301077546</v>
      </c>
      <c r="F149" s="1" t="s">
        <v>9</v>
      </c>
      <c r="G149" s="1" t="s">
        <v>304</v>
      </c>
      <c r="H149" s="2" t="str">
        <f>_xlfn.XLOOKUP(Items[[#This Row],[Name - Copy]],AllJson[PDF File Name],AllJson[Franchise Legal Name])</f>
        <v>BFT Franchise SPV, LLC</v>
      </c>
      <c r="I149" s="4">
        <f>_xlfn.XLOOKUP(Items[[#This Row],[Name - Copy]],AllJson[PDF File Name],AllJson[FDD Year])</f>
        <v>2024</v>
      </c>
      <c r="J149" s="5" t="str">
        <f>_xlfn.XLOOKUP(Items[[#This Row],[Name]],WisconsinFDD_Unstructured[Name],WisconsinFDD_Unstructured[OG Subfolder],0)</f>
        <v>BFT_2024</v>
      </c>
      <c r="K149" t="str" cm="1">
        <f t="array" ref="K149">UPPER(CleanFileName1(Items[[#This Row],[Franchise Legal Name]]))</f>
        <v>BFT FRANCHISE SPV, LLC</v>
      </c>
      <c r="L149" s="8" t="str">
        <f>SUBSTITUTE(Items[[#This Row],[New PDF File Name]],".pdf","_Items1-23.pdf")</f>
        <v>BFT FRANCHISE SPV, LLC_2024_Items1-23.pdf</v>
      </c>
      <c r="M149" s="6" t="str">
        <f>Items[[#This Row],[Cleaned Legal Name]]&amp;"_"&amp;Items[[#This Row],[FDD Year]]&amp;".pdf"</f>
        <v>BFT FRANCHISE SPV, LLC_2024.pdf</v>
      </c>
      <c r="N149" s="7" t="str">
        <f>SUBSTITUTE(Items[[#This Row],[New PDF File Name]],".pdf","")</f>
        <v>BFT FRANCHISE SPV, LLC_2024</v>
      </c>
    </row>
    <row r="150" spans="1:14" x14ac:dyDescent="0.3">
      <c r="A150" s="1" t="s">
        <v>305</v>
      </c>
      <c r="B150" s="1" t="s">
        <v>8</v>
      </c>
      <c r="C150" s="2">
        <v>45534.264580578703</v>
      </c>
      <c r="D150" s="2">
        <v>45533.873034976852</v>
      </c>
      <c r="E150" s="2">
        <v>45533.873034791664</v>
      </c>
      <c r="F150" s="1" t="s">
        <v>9</v>
      </c>
      <c r="G150" s="1" t="s">
        <v>306</v>
      </c>
      <c r="H150" s="2" t="str">
        <f>_xlfn.XLOOKUP(Items[[#This Row],[Name - Copy]],AllJson[PDF File Name],AllJson[Franchise Legal Name])</f>
        <v>BF Acquisition Holdings, LLC</v>
      </c>
      <c r="I150" s="4">
        <f>_xlfn.XLOOKUP(Items[[#This Row],[Name - Copy]],AllJson[PDF File Name],AllJson[FDD Year])</f>
        <v>2024</v>
      </c>
      <c r="J150" s="5" t="str">
        <f>_xlfn.XLOOKUP(Items[[#This Row],[Name]],WisconsinFDD_Unstructured[Name],WisconsinFDD_Unstructured[OG Subfolder],0)</f>
        <v>BF_2024</v>
      </c>
      <c r="K150" t="str" cm="1">
        <f t="array" ref="K150">UPPER(CleanFileName1(Items[[#This Row],[Franchise Legal Name]]))</f>
        <v>BF ACQUISITION HOLDINGS, LLC</v>
      </c>
      <c r="L150" s="8" t="str">
        <f>SUBSTITUTE(Items[[#This Row],[New PDF File Name]],".pdf","_Items1-23.pdf")</f>
        <v>BF ACQUISITION HOLDINGS, LLC_2024_Items1-23.pdf</v>
      </c>
      <c r="M150" s="6" t="str">
        <f>Items[[#This Row],[Cleaned Legal Name]]&amp;"_"&amp;Items[[#This Row],[FDD Year]]&amp;".pdf"</f>
        <v>BF ACQUISITION HOLDINGS, LLC_2024.pdf</v>
      </c>
      <c r="N150" s="7" t="str">
        <f>SUBSTITUTE(Items[[#This Row],[New PDF File Name]],".pdf","")</f>
        <v>BF ACQUISITION HOLDINGS, LLC_2024</v>
      </c>
    </row>
    <row r="151" spans="1:14" x14ac:dyDescent="0.3">
      <c r="A151" s="1" t="s">
        <v>307</v>
      </c>
      <c r="B151" s="1" t="s">
        <v>8</v>
      </c>
      <c r="C151" s="2">
        <v>45534.267433587964</v>
      </c>
      <c r="D151" s="2">
        <v>45533.873045682871</v>
      </c>
      <c r="E151" s="2">
        <v>45533.873045601853</v>
      </c>
      <c r="F151" s="1" t="s">
        <v>9</v>
      </c>
      <c r="G151" s="1" t="s">
        <v>308</v>
      </c>
      <c r="H151" s="2" t="str">
        <f>_xlfn.XLOOKUP(Items[[#This Row],[Name - Copy]],AllJson[PDF File Name],AllJson[Franchise Legal Name])</f>
        <v>BiC Franchise System Corporation</v>
      </c>
      <c r="I151" s="4">
        <f>_xlfn.XLOOKUP(Items[[#This Row],[Name - Copy]],AllJson[PDF File Name],AllJson[FDD Year])</f>
        <v>2024</v>
      </c>
      <c r="J151" s="5" t="str">
        <f>_xlfn.XLOOKUP(Items[[#This Row],[Name]],WisconsinFDD_Unstructured[Name],WisconsinFDD_Unstructured[OG Subfolder],0)</f>
        <v>BiC_2024</v>
      </c>
      <c r="K151" t="str" cm="1">
        <f t="array" ref="K151">UPPER(CleanFileName1(Items[[#This Row],[Franchise Legal Name]]))</f>
        <v>BIC FRANCHISE SYSTEM CORPORATION</v>
      </c>
      <c r="L151" s="8" t="str">
        <f>SUBSTITUTE(Items[[#This Row],[New PDF File Name]],".pdf","_Items1-23.pdf")</f>
        <v>BIC FRANCHISE SYSTEM CORPORATION_2024_Items1-23.pdf</v>
      </c>
      <c r="M151" s="6" t="str">
        <f>Items[[#This Row],[Cleaned Legal Name]]&amp;"_"&amp;Items[[#This Row],[FDD Year]]&amp;".pdf"</f>
        <v>BIC FRANCHISE SYSTEM CORPORATION_2024.pdf</v>
      </c>
      <c r="N151" s="7" t="str">
        <f>SUBSTITUTE(Items[[#This Row],[New PDF File Name]],".pdf","")</f>
        <v>BIC FRANCHISE SYSTEM CORPORATION_2024</v>
      </c>
    </row>
    <row r="152" spans="1:14" x14ac:dyDescent="0.3">
      <c r="A152" s="1" t="s">
        <v>309</v>
      </c>
      <c r="B152" s="1" t="s">
        <v>8</v>
      </c>
      <c r="C152" s="2">
        <v>45534.269179386574</v>
      </c>
      <c r="D152" s="2">
        <v>45533.873073090275</v>
      </c>
      <c r="E152" s="2">
        <v>45533.873072939816</v>
      </c>
      <c r="F152" s="1" t="s">
        <v>9</v>
      </c>
      <c r="G152" s="1" t="s">
        <v>310</v>
      </c>
      <c r="H152" s="2" t="str">
        <f>_xlfn.XLOOKUP(Items[[#This Row],[Name - Copy]],AllJson[PDF File Name],AllJson[Franchise Legal Name])</f>
        <v>Big Air Franchising, LLC</v>
      </c>
      <c r="I152" s="4">
        <f>_xlfn.XLOOKUP(Items[[#This Row],[Name - Copy]],AllJson[PDF File Name],AllJson[FDD Year])</f>
        <v>2024</v>
      </c>
      <c r="J152" s="5">
        <f>_xlfn.XLOOKUP(Items[[#This Row],[Name]],WisconsinFDD_Unstructured[Name],WisconsinFDD_Unstructured[OG Subfolder],0)</f>
        <v>0</v>
      </c>
      <c r="K152" t="str" cm="1">
        <f t="array" ref="K152">UPPER(CleanFileName1(Items[[#This Row],[Franchise Legal Name]]))</f>
        <v>BIG AIR FRANCHISING, LLC</v>
      </c>
      <c r="L152" s="8" t="str">
        <f>SUBSTITUTE(Items[[#This Row],[New PDF File Name]],".pdf","_Items1-23.pdf")</f>
        <v>BIG AIR FRANCHISING, LLC_2024_Items1-23.pdf</v>
      </c>
      <c r="M152" s="6" t="str">
        <f>Items[[#This Row],[Cleaned Legal Name]]&amp;"_"&amp;Items[[#This Row],[FDD Year]]&amp;".pdf"</f>
        <v>BIG AIR FRANCHISING, LLC_2024.pdf</v>
      </c>
      <c r="N152" s="7" t="str">
        <f>SUBSTITUTE(Items[[#This Row],[New PDF File Name]],".pdf","")</f>
        <v>BIG AIR FRANCHISING, LLC_2024</v>
      </c>
    </row>
    <row r="153" spans="1:14" x14ac:dyDescent="0.3">
      <c r="A153" s="1" t="s">
        <v>311</v>
      </c>
      <c r="B153" s="1" t="s">
        <v>8</v>
      </c>
      <c r="C153" s="2">
        <v>45534.270889560183</v>
      </c>
      <c r="D153" s="2">
        <v>45533.873091759262</v>
      </c>
      <c r="E153" s="2">
        <v>45533.873091678244</v>
      </c>
      <c r="F153" s="1" t="s">
        <v>9</v>
      </c>
      <c r="G153" s="1" t="s">
        <v>312</v>
      </c>
      <c r="H153" s="2" t="str">
        <f>_xlfn.XLOOKUP(Items[[#This Row],[Name - Copy]],AllJson[PDF File Name],AllJson[Franchise Legal Name])</f>
        <v>Big Frog Custom T-Shirts, Inc.</v>
      </c>
      <c r="I153" s="4">
        <f>_xlfn.XLOOKUP(Items[[#This Row],[Name - Copy]],AllJson[PDF File Name],AllJson[FDD Year])</f>
        <v>2024</v>
      </c>
      <c r="J153" s="5">
        <f>_xlfn.XLOOKUP(Items[[#This Row],[Name]],WisconsinFDD_Unstructured[Name],WisconsinFDD_Unstructured[OG Subfolder],0)</f>
        <v>0</v>
      </c>
      <c r="K153" t="str" cm="1">
        <f t="array" ref="K153">UPPER(CleanFileName1(Items[[#This Row],[Franchise Legal Name]]))</f>
        <v>BIG FROG CUSTOM T-SHIRTS, INC.</v>
      </c>
      <c r="L153" s="8" t="str">
        <f>SUBSTITUTE(Items[[#This Row],[New PDF File Name]],".pdf","_Items1-23.pdf")</f>
        <v>BIG FROG CUSTOM T-SHIRTS, INC._2024_Items1-23.pdf</v>
      </c>
      <c r="M153" s="6" t="str">
        <f>Items[[#This Row],[Cleaned Legal Name]]&amp;"_"&amp;Items[[#This Row],[FDD Year]]&amp;".pdf"</f>
        <v>BIG FROG CUSTOM T-SHIRTS, INC._2024.pdf</v>
      </c>
      <c r="N153" s="7" t="str">
        <f>SUBSTITUTE(Items[[#This Row],[New PDF File Name]],".pdf","")</f>
        <v>BIG FROG CUSTOM T-SHIRTS, INC._2024</v>
      </c>
    </row>
    <row r="154" spans="1:14" x14ac:dyDescent="0.3">
      <c r="A154" s="1" t="s">
        <v>313</v>
      </c>
      <c r="B154" s="1" t="s">
        <v>8</v>
      </c>
      <c r="C154" s="2">
        <v>45534.272451180557</v>
      </c>
      <c r="D154" s="2">
        <v>45533.87310646991</v>
      </c>
      <c r="E154" s="2">
        <v>45533.873106203704</v>
      </c>
      <c r="F154" s="1" t="s">
        <v>9</v>
      </c>
      <c r="G154" s="1" t="s">
        <v>314</v>
      </c>
      <c r="H154" s="2" t="str">
        <f>_xlfn.XLOOKUP(Items[[#This Row],[Name - Copy]],AllJson[PDF File Name],AllJson[Franchise Legal Name])</f>
        <v>Big O Tires, LLC</v>
      </c>
      <c r="I154" s="4">
        <f>_xlfn.XLOOKUP(Items[[#This Row],[Name - Copy]],AllJson[PDF File Name],AllJson[FDD Year])</f>
        <v>2024</v>
      </c>
      <c r="J154" s="5">
        <f>_xlfn.XLOOKUP(Items[[#This Row],[Name]],WisconsinFDD_Unstructured[Name],WisconsinFDD_Unstructured[OG Subfolder],0)</f>
        <v>0</v>
      </c>
      <c r="K154" t="str" cm="1">
        <f t="array" ref="K154">UPPER(CleanFileName1(Items[[#This Row],[Franchise Legal Name]]))</f>
        <v>BIG O TIRES, LLC</v>
      </c>
      <c r="L154" s="8" t="str">
        <f>SUBSTITUTE(Items[[#This Row],[New PDF File Name]],".pdf","_Items1-23.pdf")</f>
        <v>BIG O TIRES, LLC_2024_Items1-23.pdf</v>
      </c>
      <c r="M154" s="6" t="str">
        <f>Items[[#This Row],[Cleaned Legal Name]]&amp;"_"&amp;Items[[#This Row],[FDD Year]]&amp;".pdf"</f>
        <v>BIG O TIRES, LLC_2024.pdf</v>
      </c>
      <c r="N154" s="7" t="str">
        <f>SUBSTITUTE(Items[[#This Row],[New PDF File Name]],".pdf","")</f>
        <v>BIG O TIRES, LLC_2024</v>
      </c>
    </row>
    <row r="155" spans="1:14" x14ac:dyDescent="0.3">
      <c r="A155" s="1" t="s">
        <v>315</v>
      </c>
      <c r="B155" s="1" t="s">
        <v>8</v>
      </c>
      <c r="C155" s="2">
        <v>45534.273662384257</v>
      </c>
      <c r="D155" s="2">
        <v>45533.873147060185</v>
      </c>
      <c r="E155" s="2">
        <v>45533.873146655096</v>
      </c>
      <c r="F155" s="1" t="s">
        <v>9</v>
      </c>
      <c r="G155" s="1" t="s">
        <v>316</v>
      </c>
      <c r="H155" s="2" t="str">
        <f>_xlfn.XLOOKUP(Items[[#This Row],[Name - Copy]],AllJson[PDF File Name],AllJson[Franchise Legal Name])</f>
        <v>BIMBO FOODS BAKERIES DISTRIBUTION, LLC</v>
      </c>
      <c r="I155" s="4">
        <f>_xlfn.XLOOKUP(Items[[#This Row],[Name - Copy]],AllJson[PDF File Name],AllJson[FDD Year])</f>
        <v>2024</v>
      </c>
      <c r="J155" s="5" t="str">
        <f>_xlfn.XLOOKUP(Items[[#This Row],[Name]],WisconsinFDD_Unstructured[Name],WisconsinFDD_Unstructured[OG Subfolder],0)</f>
        <v>BIMBO_2024</v>
      </c>
      <c r="K155" t="str" cm="1">
        <f t="array" ref="K155">UPPER(CleanFileName1(Items[[#This Row],[Franchise Legal Name]]))</f>
        <v>BIMBO FOODS BAKERIES DISTRIBUTION, LLC</v>
      </c>
      <c r="L155" s="8" t="str">
        <f>SUBSTITUTE(Items[[#This Row],[New PDF File Name]],".pdf","_Items1-23.pdf")</f>
        <v>BIMBO FOODS BAKERIES DISTRIBUTION, LLC_2024_Items1-23.pdf</v>
      </c>
      <c r="M155" s="6" t="str">
        <f>Items[[#This Row],[Cleaned Legal Name]]&amp;"_"&amp;Items[[#This Row],[FDD Year]]&amp;".pdf"</f>
        <v>BIMBO FOODS BAKERIES DISTRIBUTION, LLC_2024.pdf</v>
      </c>
      <c r="N155" s="7" t="str">
        <f>SUBSTITUTE(Items[[#This Row],[New PDF File Name]],".pdf","")</f>
        <v>BIMBO FOODS BAKERIES DISTRIBUTION, LLC_2024</v>
      </c>
    </row>
    <row r="156" spans="1:14" x14ac:dyDescent="0.3">
      <c r="A156" s="1" t="s">
        <v>317</v>
      </c>
      <c r="B156" s="1" t="s">
        <v>8</v>
      </c>
      <c r="C156" s="2">
        <v>45534.27643229167</v>
      </c>
      <c r="D156" s="2">
        <v>45533.87316185185</v>
      </c>
      <c r="E156" s="2">
        <v>45533.873161701391</v>
      </c>
      <c r="F156" s="1" t="s">
        <v>9</v>
      </c>
      <c r="G156" s="1" t="s">
        <v>318</v>
      </c>
      <c r="H156" s="2" t="str">
        <f>_xlfn.XLOOKUP(Items[[#This Row],[Name - Copy]],AllJson[PDF File Name],AllJson[Franchise Legal Name])</f>
        <v>Bin There USA, LLC</v>
      </c>
      <c r="I156" s="4">
        <f>_xlfn.XLOOKUP(Items[[#This Row],[Name - Copy]],AllJson[PDF File Name],AllJson[FDD Year])</f>
        <v>2024</v>
      </c>
      <c r="J156" s="5" t="str">
        <f>_xlfn.XLOOKUP(Items[[#This Row],[Name]],WisconsinFDD_Unstructured[Name],WisconsinFDD_Unstructured[OG Subfolder],0)</f>
        <v>Bin_2024</v>
      </c>
      <c r="K156" t="str" cm="1">
        <f t="array" ref="K156">UPPER(CleanFileName1(Items[[#This Row],[Franchise Legal Name]]))</f>
        <v>BIN THERE USA, LLC</v>
      </c>
      <c r="L156" s="8" t="str">
        <f>SUBSTITUTE(Items[[#This Row],[New PDF File Name]],".pdf","_Items1-23.pdf")</f>
        <v>BIN THERE USA, LLC_2024_Items1-23.pdf</v>
      </c>
      <c r="M156" s="6" t="str">
        <f>Items[[#This Row],[Cleaned Legal Name]]&amp;"_"&amp;Items[[#This Row],[FDD Year]]&amp;".pdf"</f>
        <v>BIN THERE USA, LLC_2024.pdf</v>
      </c>
      <c r="N156" s="7" t="str">
        <f>SUBSTITUTE(Items[[#This Row],[New PDF File Name]],".pdf","")</f>
        <v>BIN THERE USA, LLC_2024</v>
      </c>
    </row>
    <row r="157" spans="1:14" x14ac:dyDescent="0.3">
      <c r="A157" s="1" t="s">
        <v>319</v>
      </c>
      <c r="B157" s="1" t="s">
        <v>8</v>
      </c>
      <c r="C157" s="2">
        <v>45534.277898564818</v>
      </c>
      <c r="D157" s="2">
        <v>45533.873235567131</v>
      </c>
      <c r="E157" s="2">
        <v>45533.873234953702</v>
      </c>
      <c r="F157" s="1" t="s">
        <v>9</v>
      </c>
      <c r="G157" s="1" t="s">
        <v>320</v>
      </c>
      <c r="H157" s="2" t="str">
        <f>_xlfn.XLOOKUP(Items[[#This Row],[Name - Copy]],AllJson[PDF File Name],AllJson[Franchise Legal Name])</f>
        <v>Black Beer, LLC</v>
      </c>
      <c r="I157" s="4">
        <f>_xlfn.XLOOKUP(Items[[#This Row],[Name - Copy]],AllJson[PDF File Name],AllJson[FDD Year])</f>
        <v>2023</v>
      </c>
      <c r="J157" s="5" t="str">
        <f>_xlfn.XLOOKUP(Items[[#This Row],[Name]],WisconsinFDD_Unstructured[Name],WisconsinFDD_Unstructured[OG Subfolder],0)</f>
        <v>Black_2023</v>
      </c>
      <c r="K157" t="str" cm="1">
        <f t="array" ref="K157">UPPER(CleanFileName1(Items[[#This Row],[Franchise Legal Name]]))</f>
        <v>BLACK BEER, LLC</v>
      </c>
      <c r="L157" s="8" t="str">
        <f>SUBSTITUTE(Items[[#This Row],[New PDF File Name]],".pdf","_Items1-23.pdf")</f>
        <v>BLACK BEER, LLC_2023_Items1-23.pdf</v>
      </c>
      <c r="M157" s="6" t="str">
        <f>Items[[#This Row],[Cleaned Legal Name]]&amp;"_"&amp;Items[[#This Row],[FDD Year]]&amp;".pdf"</f>
        <v>BLACK BEER, LLC_2023.pdf</v>
      </c>
      <c r="N157" s="7" t="str">
        <f>SUBSTITUTE(Items[[#This Row],[New PDF File Name]],".pdf","")</f>
        <v>BLACK BEER, LLC_2023</v>
      </c>
    </row>
    <row r="158" spans="1:14" x14ac:dyDescent="0.3">
      <c r="A158" s="1" t="s">
        <v>321</v>
      </c>
      <c r="B158" s="1" t="s">
        <v>8</v>
      </c>
      <c r="C158" s="2">
        <v>45534.286665243053</v>
      </c>
      <c r="D158" s="2">
        <v>45533.873246157411</v>
      </c>
      <c r="E158" s="2">
        <v>45533.87324601852</v>
      </c>
      <c r="F158" s="1" t="s">
        <v>9</v>
      </c>
      <c r="G158" s="1" t="s">
        <v>322</v>
      </c>
      <c r="H158" s="2" t="str">
        <f>_xlfn.XLOOKUP(Items[[#This Row],[Name - Copy]],AllJson[PDF File Name],AllJson[Franchise Legal Name])</f>
        <v>Blaze Pizza, LLC</v>
      </c>
      <c r="I158" s="4">
        <f>_xlfn.XLOOKUP(Items[[#This Row],[Name - Copy]],AllJson[PDF File Name],AllJson[FDD Year])</f>
        <v>2024</v>
      </c>
      <c r="J158" s="5" t="str">
        <f>_xlfn.XLOOKUP(Items[[#This Row],[Name]],WisconsinFDD_Unstructured[Name],WisconsinFDD_Unstructured[OG Subfolder],0)</f>
        <v>Blaze_2024</v>
      </c>
      <c r="K158" t="str" cm="1">
        <f t="array" ref="K158">UPPER(CleanFileName1(Items[[#This Row],[Franchise Legal Name]]))</f>
        <v>BLAZE PIZZA, LLC</v>
      </c>
      <c r="L158" s="8" t="str">
        <f>SUBSTITUTE(Items[[#This Row],[New PDF File Name]],".pdf","_Items1-23.pdf")</f>
        <v>BLAZE PIZZA, LLC_2024_Items1-23.pdf</v>
      </c>
      <c r="M158" s="6" t="str">
        <f>Items[[#This Row],[Cleaned Legal Name]]&amp;"_"&amp;Items[[#This Row],[FDD Year]]&amp;".pdf"</f>
        <v>BLAZE PIZZA, LLC_2024.pdf</v>
      </c>
      <c r="N158" s="7" t="str">
        <f>SUBSTITUTE(Items[[#This Row],[New PDF File Name]],".pdf","")</f>
        <v>BLAZE PIZZA, LLC_2024</v>
      </c>
    </row>
    <row r="159" spans="1:14" x14ac:dyDescent="0.3">
      <c r="A159" s="1" t="s">
        <v>323</v>
      </c>
      <c r="B159" s="1" t="s">
        <v>8</v>
      </c>
      <c r="C159" s="2">
        <v>45534.288832384256</v>
      </c>
      <c r="D159" s="2">
        <v>45533.873269710646</v>
      </c>
      <c r="E159" s="2">
        <v>45533.873269571763</v>
      </c>
      <c r="F159" s="1" t="s">
        <v>9</v>
      </c>
      <c r="G159" s="1" t="s">
        <v>324</v>
      </c>
      <c r="H159" s="2" t="str">
        <f>_xlfn.XLOOKUP(Items[[#This Row],[Name - Copy]],AllJson[PDF File Name],AllJson[Franchise Legal Name])</f>
        <v>Bloomin Blinds Franchise Corp.</v>
      </c>
      <c r="I159" s="4">
        <f>_xlfn.XLOOKUP(Items[[#This Row],[Name - Copy]],AllJson[PDF File Name],AllJson[FDD Year])</f>
        <v>2024</v>
      </c>
      <c r="J159" s="5" t="str">
        <f>_xlfn.XLOOKUP(Items[[#This Row],[Name]],WisconsinFDD_Unstructured[Name],WisconsinFDD_Unstructured[OG Subfolder],0)</f>
        <v>Bloomin_2024</v>
      </c>
      <c r="K159" t="str" cm="1">
        <f t="array" ref="K159">UPPER(CleanFileName1(Items[[#This Row],[Franchise Legal Name]]))</f>
        <v>BLOOMIN BLINDS FRANCHISE CORP.</v>
      </c>
      <c r="L159" s="8" t="str">
        <f>SUBSTITUTE(Items[[#This Row],[New PDF File Name]],".pdf","_Items1-23.pdf")</f>
        <v>BLOOMIN BLINDS FRANCHISE CORP._2024_Items1-23.pdf</v>
      </c>
      <c r="M159" s="6" t="str">
        <f>Items[[#This Row],[Cleaned Legal Name]]&amp;"_"&amp;Items[[#This Row],[FDD Year]]&amp;".pdf"</f>
        <v>BLOOMIN BLINDS FRANCHISE CORP._2024.pdf</v>
      </c>
      <c r="N159" s="7" t="str">
        <f>SUBSTITUTE(Items[[#This Row],[New PDF File Name]],".pdf","")</f>
        <v>BLOOMIN BLINDS FRANCHISE CORP._2024</v>
      </c>
    </row>
    <row r="160" spans="1:14" x14ac:dyDescent="0.3">
      <c r="A160" s="1" t="s">
        <v>325</v>
      </c>
      <c r="B160" s="1" t="s">
        <v>8</v>
      </c>
      <c r="C160" s="2">
        <v>45534.290795185188</v>
      </c>
      <c r="D160" s="2">
        <v>45533.873293159719</v>
      </c>
      <c r="E160" s="2">
        <v>45533.873293032404</v>
      </c>
      <c r="F160" s="1" t="s">
        <v>9</v>
      </c>
      <c r="G160" s="1" t="s">
        <v>326</v>
      </c>
      <c r="H160" s="2" t="str">
        <f>_xlfn.XLOOKUP(Items[[#This Row],[Name - Copy]],AllJson[PDF File Name],AllJson[Franchise Legal Name])</f>
        <v>Blo Blow Dry Bar Inc.</v>
      </c>
      <c r="I160" s="4">
        <f>_xlfn.XLOOKUP(Items[[#This Row],[Name - Copy]],AllJson[PDF File Name],AllJson[FDD Year])</f>
        <v>2024</v>
      </c>
      <c r="J160" s="5" t="str">
        <f>_xlfn.XLOOKUP(Items[[#This Row],[Name]],WisconsinFDD_Unstructured[Name],WisconsinFDD_Unstructured[OG Subfolder],0)</f>
        <v>Blo_2024</v>
      </c>
      <c r="K160" t="str" cm="1">
        <f t="array" ref="K160">UPPER(CleanFileName1(Items[[#This Row],[Franchise Legal Name]]))</f>
        <v>BLO BLOW DRY BAR INC.</v>
      </c>
      <c r="L160" s="8" t="str">
        <f>SUBSTITUTE(Items[[#This Row],[New PDF File Name]],".pdf","_Items1-23.pdf")</f>
        <v>BLO BLOW DRY BAR INC._2024_Items1-23.pdf</v>
      </c>
      <c r="M160" s="6" t="str">
        <f>Items[[#This Row],[Cleaned Legal Name]]&amp;"_"&amp;Items[[#This Row],[FDD Year]]&amp;".pdf"</f>
        <v>BLO BLOW DRY BAR INC._2024.pdf</v>
      </c>
      <c r="N160" s="7" t="str">
        <f>SUBSTITUTE(Items[[#This Row],[New PDF File Name]],".pdf","")</f>
        <v>BLO BLOW DRY BAR INC._2024</v>
      </c>
    </row>
    <row r="161" spans="1:14" x14ac:dyDescent="0.3">
      <c r="A161" s="1" t="s">
        <v>327</v>
      </c>
      <c r="B161" s="1" t="s">
        <v>8</v>
      </c>
      <c r="C161" s="2">
        <v>45534.293050590277</v>
      </c>
      <c r="D161" s="2">
        <v>45533.873321238425</v>
      </c>
      <c r="E161" s="2">
        <v>45533.873321122686</v>
      </c>
      <c r="F161" s="1" t="s">
        <v>9</v>
      </c>
      <c r="G161" s="1" t="s">
        <v>328</v>
      </c>
      <c r="H161" s="2" t="str">
        <f>_xlfn.XLOOKUP(Items[[#This Row],[Name - Copy]],AllJson[PDF File Name],AllJson[Franchise Legal Name])</f>
        <v>BlueFrog Plumbing and Drain, LLC</v>
      </c>
      <c r="I161" s="4">
        <f>_xlfn.XLOOKUP(Items[[#This Row],[Name - Copy]],AllJson[PDF File Name],AllJson[FDD Year])</f>
        <v>2024</v>
      </c>
      <c r="J161" s="5" t="str">
        <f>_xlfn.XLOOKUP(Items[[#This Row],[Name]],WisconsinFDD_Unstructured[Name],WisconsinFDD_Unstructured[OG Subfolder],0)</f>
        <v>BlueFrog_2024</v>
      </c>
      <c r="K161" t="str" cm="1">
        <f t="array" ref="K161">UPPER(CleanFileName1(Items[[#This Row],[Franchise Legal Name]]))</f>
        <v>BLUEFROG PLUMBING AND DRAIN, LLC</v>
      </c>
      <c r="L161" s="8" t="str">
        <f>SUBSTITUTE(Items[[#This Row],[New PDF File Name]],".pdf","_Items1-23.pdf")</f>
        <v>BLUEFROG PLUMBING AND DRAIN, LLC_2024_Items1-23.pdf</v>
      </c>
      <c r="M161" s="6" t="str">
        <f>Items[[#This Row],[Cleaned Legal Name]]&amp;"_"&amp;Items[[#This Row],[FDD Year]]&amp;".pdf"</f>
        <v>BLUEFROG PLUMBING AND DRAIN, LLC_2024.pdf</v>
      </c>
      <c r="N161" s="7" t="str">
        <f>SUBSTITUTE(Items[[#This Row],[New PDF File Name]],".pdf","")</f>
        <v>BLUEFROG PLUMBING AND DRAIN, LLC_2024</v>
      </c>
    </row>
    <row r="162" spans="1:14" x14ac:dyDescent="0.3">
      <c r="A162" s="1" t="s">
        <v>329</v>
      </c>
      <c r="B162" s="1" t="s">
        <v>8</v>
      </c>
      <c r="C162" s="2">
        <v>45534.294822719909</v>
      </c>
      <c r="D162" s="2">
        <v>45533.873345127315</v>
      </c>
      <c r="E162" s="2">
        <v>45533.873345046297</v>
      </c>
      <c r="F162" s="1" t="s">
        <v>9</v>
      </c>
      <c r="G162" s="1" t="s">
        <v>330</v>
      </c>
      <c r="H162" s="2" t="str">
        <f>_xlfn.XLOOKUP(Items[[#This Row],[Name - Copy]],AllJson[PDF File Name],AllJson[Franchise Legal Name])</f>
        <v>Blue Eagle Franchising, LLC</v>
      </c>
      <c r="I162" s="4">
        <f>_xlfn.XLOOKUP(Items[[#This Row],[Name - Copy]],AllJson[PDF File Name],AllJson[FDD Year])</f>
        <v>2024</v>
      </c>
      <c r="J162" s="5">
        <f>_xlfn.XLOOKUP(Items[[#This Row],[Name]],WisconsinFDD_Unstructured[Name],WisconsinFDD_Unstructured[OG Subfolder],0)</f>
        <v>0</v>
      </c>
      <c r="K162" t="str" cm="1">
        <f t="array" ref="K162">UPPER(CleanFileName1(Items[[#This Row],[Franchise Legal Name]]))</f>
        <v>BLUE EAGLE FRANCHISING, LLC</v>
      </c>
      <c r="L162" s="8" t="str">
        <f>SUBSTITUTE(Items[[#This Row],[New PDF File Name]],".pdf","_Items1-23.pdf")</f>
        <v>BLUE EAGLE FRANCHISING, LLC_2024_Items1-23.pdf</v>
      </c>
      <c r="M162" s="6" t="str">
        <f>Items[[#This Row],[Cleaned Legal Name]]&amp;"_"&amp;Items[[#This Row],[FDD Year]]&amp;".pdf"</f>
        <v>BLUE EAGLE FRANCHISING, LLC_2024.pdf</v>
      </c>
      <c r="N162" s="7" t="str">
        <f>SUBSTITUTE(Items[[#This Row],[New PDF File Name]],".pdf","")</f>
        <v>BLUE EAGLE FRANCHISING, LLC_2024</v>
      </c>
    </row>
    <row r="163" spans="1:14" x14ac:dyDescent="0.3">
      <c r="A163" s="1" t="s">
        <v>331</v>
      </c>
      <c r="B163" s="1" t="s">
        <v>8</v>
      </c>
      <c r="C163" s="2">
        <v>45534.296166805558</v>
      </c>
      <c r="D163" s="2">
        <v>45533.873357314813</v>
      </c>
      <c r="E163" s="2">
        <v>45533.87335710648</v>
      </c>
      <c r="F163" s="1" t="s">
        <v>9</v>
      </c>
      <c r="G163" s="1" t="s">
        <v>332</v>
      </c>
      <c r="H163" s="2" t="str">
        <f>_xlfn.XLOOKUP(Items[[#This Row],[Name - Copy]],AllJson[PDF File Name],AllJson[Franchise Legal Name])</f>
        <v>Blue Moon Franchise Systems, LLC</v>
      </c>
      <c r="I163" s="4">
        <f>_xlfn.XLOOKUP(Items[[#This Row],[Name - Copy]],AllJson[PDF File Name],AllJson[FDD Year])</f>
        <v>2024</v>
      </c>
      <c r="J163" s="5">
        <f>_xlfn.XLOOKUP(Items[[#This Row],[Name]],WisconsinFDD_Unstructured[Name],WisconsinFDD_Unstructured[OG Subfolder],0)</f>
        <v>0</v>
      </c>
      <c r="K163" t="str" cm="1">
        <f t="array" ref="K163">UPPER(CleanFileName1(Items[[#This Row],[Franchise Legal Name]]))</f>
        <v>BLUE MOON FRANCHISE SYSTEMS, LLC</v>
      </c>
      <c r="L163" s="8" t="str">
        <f>SUBSTITUTE(Items[[#This Row],[New PDF File Name]],".pdf","_Items1-23.pdf")</f>
        <v>BLUE MOON FRANCHISE SYSTEMS, LLC_2024_Items1-23.pdf</v>
      </c>
      <c r="M163" s="6" t="str">
        <f>Items[[#This Row],[Cleaned Legal Name]]&amp;"_"&amp;Items[[#This Row],[FDD Year]]&amp;".pdf"</f>
        <v>BLUE MOON FRANCHISE SYSTEMS, LLC_2024.pdf</v>
      </c>
      <c r="N163" s="7" t="str">
        <f>SUBSTITUTE(Items[[#This Row],[New PDF File Name]],".pdf","")</f>
        <v>BLUE MOON FRANCHISE SYSTEMS, LLC_2024</v>
      </c>
    </row>
    <row r="164" spans="1:14" x14ac:dyDescent="0.3">
      <c r="A164" s="1" t="s">
        <v>333</v>
      </c>
      <c r="B164" s="1" t="s">
        <v>8</v>
      </c>
      <c r="C164" s="2">
        <v>45534.298050983794</v>
      </c>
      <c r="D164" s="2">
        <v>45533.873388113425</v>
      </c>
      <c r="E164" s="2">
        <v>45533.87338798611</v>
      </c>
      <c r="F164" s="1" t="s">
        <v>9</v>
      </c>
      <c r="G164" s="1" t="s">
        <v>334</v>
      </c>
      <c r="H164" s="2" t="str">
        <f>_xlfn.XLOOKUP(Items[[#This Row],[Name - Copy]],AllJson[PDF File Name],AllJson[Franchise Legal Name])</f>
        <v>Blue Stamp Franchise Company</v>
      </c>
      <c r="I164" s="4">
        <f>_xlfn.XLOOKUP(Items[[#This Row],[Name - Copy]],AllJson[PDF File Name],AllJson[FDD Year])</f>
        <v>2024</v>
      </c>
      <c r="J164" s="5">
        <f>_xlfn.XLOOKUP(Items[[#This Row],[Name]],WisconsinFDD_Unstructured[Name],WisconsinFDD_Unstructured[OG Subfolder],0)</f>
        <v>0</v>
      </c>
      <c r="K164" t="str" cm="1">
        <f t="array" ref="K164">UPPER(CleanFileName1(Items[[#This Row],[Franchise Legal Name]]))</f>
        <v>BLUE STAMP FRANCHISE COMPANY</v>
      </c>
      <c r="L164" s="8" t="str">
        <f>SUBSTITUTE(Items[[#This Row],[New PDF File Name]],".pdf","_Items1-23.pdf")</f>
        <v>BLUE STAMP FRANCHISE COMPANY_2024_Items1-23.pdf</v>
      </c>
      <c r="M164" s="6" t="str">
        <f>Items[[#This Row],[Cleaned Legal Name]]&amp;"_"&amp;Items[[#This Row],[FDD Year]]&amp;".pdf"</f>
        <v>BLUE STAMP FRANCHISE COMPANY_2024.pdf</v>
      </c>
      <c r="N164" s="7" t="str">
        <f>SUBSTITUTE(Items[[#This Row],[New PDF File Name]],".pdf","")</f>
        <v>BLUE STAMP FRANCHISE COMPANY_2024</v>
      </c>
    </row>
    <row r="165" spans="1:14" x14ac:dyDescent="0.3">
      <c r="A165" s="1" t="s">
        <v>335</v>
      </c>
      <c r="B165" s="1" t="s">
        <v>8</v>
      </c>
      <c r="C165" s="2">
        <v>45534.299748217592</v>
      </c>
      <c r="D165" s="2">
        <v>45533.873405578706</v>
      </c>
      <c r="E165" s="2">
        <v>45533.873405520833</v>
      </c>
      <c r="F165" s="1" t="s">
        <v>9</v>
      </c>
      <c r="G165" s="1" t="s">
        <v>336</v>
      </c>
      <c r="H165" s="2" t="str">
        <f>_xlfn.XLOOKUP(Items[[#This Row],[Name - Copy]],AllJson[PDF File Name],AllJson[Franchise Legal Name])</f>
        <v>BMB Franchising Services, Inc.</v>
      </c>
      <c r="I165" s="4">
        <f>_xlfn.XLOOKUP(Items[[#This Row],[Name - Copy]],AllJson[PDF File Name],AllJson[FDD Year])</f>
        <v>2024</v>
      </c>
      <c r="J165" s="5" t="str">
        <f>_xlfn.XLOOKUP(Items[[#This Row],[Name]],WisconsinFDD_Unstructured[Name],WisconsinFDD_Unstructured[OG Subfolder],0)</f>
        <v>BMB_2024</v>
      </c>
      <c r="K165" t="str" cm="1">
        <f t="array" ref="K165">UPPER(CleanFileName1(Items[[#This Row],[Franchise Legal Name]]))</f>
        <v>BMB FRANCHISING SERVICES, INC.</v>
      </c>
      <c r="L165" s="8" t="str">
        <f>SUBSTITUTE(Items[[#This Row],[New PDF File Name]],".pdf","_Items1-23.pdf")</f>
        <v>BMB FRANCHISING SERVICES, INC._2024_Items1-23.pdf</v>
      </c>
      <c r="M165" s="6" t="str">
        <f>Items[[#This Row],[Cleaned Legal Name]]&amp;"_"&amp;Items[[#This Row],[FDD Year]]&amp;".pdf"</f>
        <v>BMB FRANCHISING SERVICES, INC._2024.pdf</v>
      </c>
      <c r="N165" s="7" t="str">
        <f>SUBSTITUTE(Items[[#This Row],[New PDF File Name]],".pdf","")</f>
        <v>BMB FRANCHISING SERVICES, INC._2024</v>
      </c>
    </row>
    <row r="166" spans="1:14" x14ac:dyDescent="0.3">
      <c r="A166" s="1" t="s">
        <v>337</v>
      </c>
      <c r="B166" s="1" t="s">
        <v>8</v>
      </c>
      <c r="C166" s="2">
        <v>45534.301432604167</v>
      </c>
      <c r="D166" s="2">
        <v>45533.87344635417</v>
      </c>
      <c r="E166" s="2">
        <v>45533.873446215279</v>
      </c>
      <c r="F166" s="1" t="s">
        <v>9</v>
      </c>
      <c r="G166" s="1" t="s">
        <v>338</v>
      </c>
      <c r="H166" s="2" t="str">
        <f>_xlfn.XLOOKUP(Items[[#This Row],[Name - Copy]],AllJson[PDF File Name],AllJson[Franchise Legal Name])</f>
        <v>BNI Franchising, LLC</v>
      </c>
      <c r="I166" s="4">
        <f>_xlfn.XLOOKUP(Items[[#This Row],[Name - Copy]],AllJson[PDF File Name],AllJson[FDD Year])</f>
        <v>2024</v>
      </c>
      <c r="J166" s="5" t="str">
        <f>_xlfn.XLOOKUP(Items[[#This Row],[Name]],WisconsinFDD_Unstructured[Name],WisconsinFDD_Unstructured[OG Subfolder],0)</f>
        <v>BNI_2024</v>
      </c>
      <c r="K166" t="str" cm="1">
        <f t="array" ref="K166">UPPER(CleanFileName1(Items[[#This Row],[Franchise Legal Name]]))</f>
        <v>BNI FRANCHISING, LLC</v>
      </c>
      <c r="L166" s="8" t="str">
        <f>SUBSTITUTE(Items[[#This Row],[New PDF File Name]],".pdf","_Items1-23.pdf")</f>
        <v>BNI FRANCHISING, LLC_2024_Items1-23.pdf</v>
      </c>
      <c r="M166" s="6" t="str">
        <f>Items[[#This Row],[Cleaned Legal Name]]&amp;"_"&amp;Items[[#This Row],[FDD Year]]&amp;".pdf"</f>
        <v>BNI FRANCHISING, LLC_2024.pdf</v>
      </c>
      <c r="N166" s="7" t="str">
        <f>SUBSTITUTE(Items[[#This Row],[New PDF File Name]],".pdf","")</f>
        <v>BNI FRANCHISING, LLC_2024</v>
      </c>
    </row>
    <row r="167" spans="1:14" x14ac:dyDescent="0.3">
      <c r="A167" s="1" t="s">
        <v>339</v>
      </c>
      <c r="B167" s="1" t="s">
        <v>8</v>
      </c>
      <c r="C167" s="2">
        <v>45534.303305208334</v>
      </c>
      <c r="D167" s="2">
        <v>45533.873467824073</v>
      </c>
      <c r="E167" s="2">
        <v>45533.873467708334</v>
      </c>
      <c r="F167" s="1" t="s">
        <v>9</v>
      </c>
      <c r="G167" s="1" t="s">
        <v>340</v>
      </c>
      <c r="H167" s="2" t="str">
        <f>_xlfn.XLOOKUP(Items[[#This Row],[Name - Copy]],AllJson[PDF File Name],AllJson[Franchise Legal Name])</f>
        <v>Board and Brush Creative Studio Franchising LLC</v>
      </c>
      <c r="I167" s="4">
        <f>_xlfn.XLOOKUP(Items[[#This Row],[Name - Copy]],AllJson[PDF File Name],AllJson[FDD Year])</f>
        <v>2024</v>
      </c>
      <c r="J167" s="5" t="str">
        <f>_xlfn.XLOOKUP(Items[[#This Row],[Name]],WisconsinFDD_Unstructured[Name],WisconsinFDD_Unstructured[OG Subfolder],0)</f>
        <v>Board_2024</v>
      </c>
      <c r="K167" t="str" cm="1">
        <f t="array" ref="K167">UPPER(CleanFileName1(Items[[#This Row],[Franchise Legal Name]]))</f>
        <v>BOARD AND BRUSH CREATIVE STUDIO FRANCHISING LLC</v>
      </c>
      <c r="L167" s="8" t="str">
        <f>SUBSTITUTE(Items[[#This Row],[New PDF File Name]],".pdf","_Items1-23.pdf")</f>
        <v>BOARD AND BRUSH CREATIVE STUDIO FRANCHISING LLC_2024_Items1-23.pdf</v>
      </c>
      <c r="M167" s="6" t="str">
        <f>Items[[#This Row],[Cleaned Legal Name]]&amp;"_"&amp;Items[[#This Row],[FDD Year]]&amp;".pdf"</f>
        <v>BOARD AND BRUSH CREATIVE STUDIO FRANCHISING LLC_2024.pdf</v>
      </c>
      <c r="N167" s="7" t="str">
        <f>SUBSTITUTE(Items[[#This Row],[New PDF File Name]],".pdf","")</f>
        <v>BOARD AND BRUSH CREATIVE STUDIO FRANCHISING LLC_2024</v>
      </c>
    </row>
    <row r="168" spans="1:14" x14ac:dyDescent="0.3">
      <c r="A168" s="1" t="s">
        <v>341</v>
      </c>
      <c r="B168" s="1" t="s">
        <v>8</v>
      </c>
      <c r="C168" s="2">
        <v>45534.304934004627</v>
      </c>
      <c r="D168" s="2">
        <v>45533.873495312502</v>
      </c>
      <c r="E168" s="2">
        <v>45533.873495208332</v>
      </c>
      <c r="F168" s="1" t="s">
        <v>9</v>
      </c>
      <c r="G168" s="1" t="s">
        <v>342</v>
      </c>
      <c r="H168" s="2" t="str">
        <f>_xlfn.XLOOKUP(Items[[#This Row],[Name - Copy]],AllJson[PDF File Name],AllJson[Franchise Legal Name])</f>
        <v>Body20 Global USA, LLC</v>
      </c>
      <c r="I168" s="4">
        <f>_xlfn.XLOOKUP(Items[[#This Row],[Name - Copy]],AllJson[PDF File Name],AllJson[FDD Year])</f>
        <v>2024</v>
      </c>
      <c r="J168" s="5" t="str">
        <f>_xlfn.XLOOKUP(Items[[#This Row],[Name]],WisconsinFDD_Unstructured[Name],WisconsinFDD_Unstructured[OG Subfolder],0)</f>
        <v>Body20_2024</v>
      </c>
      <c r="K168" t="str" cm="1">
        <f t="array" ref="K168">UPPER(CleanFileName1(Items[[#This Row],[Franchise Legal Name]]))</f>
        <v>BODY20 GLOBAL USA, LLC</v>
      </c>
      <c r="L168" s="8" t="str">
        <f>SUBSTITUTE(Items[[#This Row],[New PDF File Name]],".pdf","_Items1-23.pdf")</f>
        <v>BODY20 GLOBAL USA, LLC_2024_Items1-23.pdf</v>
      </c>
      <c r="M168" s="6" t="str">
        <f>Items[[#This Row],[Cleaned Legal Name]]&amp;"_"&amp;Items[[#This Row],[FDD Year]]&amp;".pdf"</f>
        <v>BODY20 GLOBAL USA, LLC_2024.pdf</v>
      </c>
      <c r="N168" s="7" t="str">
        <f>SUBSTITUTE(Items[[#This Row],[New PDF File Name]],".pdf","")</f>
        <v>BODY20 GLOBAL USA, LLC_2024</v>
      </c>
    </row>
    <row r="169" spans="1:14" x14ac:dyDescent="0.3">
      <c r="A169" s="1" t="s">
        <v>343</v>
      </c>
      <c r="B169" s="1" t="s">
        <v>8</v>
      </c>
      <c r="C169" s="2">
        <v>45534.306841041667</v>
      </c>
      <c r="D169" s="2">
        <v>45533.873519004628</v>
      </c>
      <c r="E169" s="2">
        <v>45533.873518842593</v>
      </c>
      <c r="F169" s="1" t="s">
        <v>9</v>
      </c>
      <c r="G169" s="1" t="s">
        <v>344</v>
      </c>
      <c r="H169" s="2" t="str">
        <f>_xlfn.XLOOKUP(Items[[#This Row],[Name - Copy]],AllJson[PDF File Name],AllJson[Franchise Legal Name])</f>
        <v>BODYBAR FRANCHISING, LLC</v>
      </c>
      <c r="I169" s="4">
        <f>_xlfn.XLOOKUP(Items[[#This Row],[Name - Copy]],AllJson[PDF File Name],AllJson[FDD Year])</f>
        <v>2024</v>
      </c>
      <c r="J169" s="5" t="str">
        <f>_xlfn.XLOOKUP(Items[[#This Row],[Name]],WisconsinFDD_Unstructured[Name],WisconsinFDD_Unstructured[OG Subfolder],0)</f>
        <v>BODYBAR_2024</v>
      </c>
      <c r="K169" t="str" cm="1">
        <f t="array" ref="K169">UPPER(CleanFileName1(Items[[#This Row],[Franchise Legal Name]]))</f>
        <v>BODYBAR FRANCHISING, LLC</v>
      </c>
      <c r="L169" s="8" t="str">
        <f>SUBSTITUTE(Items[[#This Row],[New PDF File Name]],".pdf","_Items1-23.pdf")</f>
        <v>BODYBAR FRANCHISING, LLC_2024_Items1-23.pdf</v>
      </c>
      <c r="M169" s="6" t="str">
        <f>Items[[#This Row],[Cleaned Legal Name]]&amp;"_"&amp;Items[[#This Row],[FDD Year]]&amp;".pdf"</f>
        <v>BODYBAR FRANCHISING, LLC_2024.pdf</v>
      </c>
      <c r="N169" s="7" t="str">
        <f>SUBSTITUTE(Items[[#This Row],[New PDF File Name]],".pdf","")</f>
        <v>BODYBAR FRANCHISING, LLC_2024</v>
      </c>
    </row>
    <row r="170" spans="1:14" x14ac:dyDescent="0.3">
      <c r="A170" s="1" t="s">
        <v>345</v>
      </c>
      <c r="B170" s="1" t="s">
        <v>8</v>
      </c>
      <c r="C170" s="2">
        <v>45534.308846770837</v>
      </c>
      <c r="D170" s="2">
        <v>45533.873537777778</v>
      </c>
      <c r="E170" s="2">
        <v>45533.873537708336</v>
      </c>
      <c r="F170" s="1" t="s">
        <v>9</v>
      </c>
      <c r="G170" s="1" t="s">
        <v>346</v>
      </c>
      <c r="H170" s="2" t="str">
        <f>_xlfn.XLOOKUP(Items[[#This Row],[Name - Copy]],AllJson[PDF File Name],AllJson[Franchise Legal Name])</f>
        <v>Bodyrok Franchise USA, LP</v>
      </c>
      <c r="I170" s="4">
        <f>_xlfn.XLOOKUP(Items[[#This Row],[Name - Copy]],AllJson[PDF File Name],AllJson[FDD Year])</f>
        <v>2024</v>
      </c>
      <c r="J170" s="5" t="str">
        <f>_xlfn.XLOOKUP(Items[[#This Row],[Name]],WisconsinFDD_Unstructured[Name],WisconsinFDD_Unstructured[OG Subfolder],0)</f>
        <v>Bodyrok_2024</v>
      </c>
      <c r="K170" t="str" cm="1">
        <f t="array" ref="K170">UPPER(CleanFileName1(Items[[#This Row],[Franchise Legal Name]]))</f>
        <v>BODYROK FRANCHISE USA, LP</v>
      </c>
      <c r="L170" s="8" t="str">
        <f>SUBSTITUTE(Items[[#This Row],[New PDF File Name]],".pdf","_Items1-23.pdf")</f>
        <v>BODYROK FRANCHISE USA, LP_2024_Items1-23.pdf</v>
      </c>
      <c r="M170" s="6" t="str">
        <f>Items[[#This Row],[Cleaned Legal Name]]&amp;"_"&amp;Items[[#This Row],[FDD Year]]&amp;".pdf"</f>
        <v>BODYROK FRANCHISE USA, LP_2024.pdf</v>
      </c>
      <c r="N170" s="7" t="str">
        <f>SUBSTITUTE(Items[[#This Row],[New PDF File Name]],".pdf","")</f>
        <v>BODYROK FRANCHISE USA, LP_2024</v>
      </c>
    </row>
    <row r="171" spans="1:14" x14ac:dyDescent="0.3">
      <c r="A171" s="1" t="s">
        <v>347</v>
      </c>
      <c r="B171" s="1" t="s">
        <v>8</v>
      </c>
      <c r="C171" s="2">
        <v>45534.310298206015</v>
      </c>
      <c r="D171" s="2">
        <v>45533.873552314813</v>
      </c>
      <c r="E171" s="2">
        <v>45533.873552187499</v>
      </c>
      <c r="F171" s="1" t="s">
        <v>9</v>
      </c>
      <c r="G171" s="1" t="s">
        <v>348</v>
      </c>
      <c r="H171" s="2" t="str">
        <f>_xlfn.XLOOKUP(Items[[#This Row],[Name - Copy]],AllJson[PDF File Name],AllJson[Franchise Legal Name])</f>
        <v>Bojangles Opco, LLC</v>
      </c>
      <c r="I171" s="4">
        <f>_xlfn.XLOOKUP(Items[[#This Row],[Name - Copy]],AllJson[PDF File Name],AllJson[FDD Year])</f>
        <v>2024</v>
      </c>
      <c r="J171" s="5" t="str">
        <f>_xlfn.XLOOKUP(Items[[#This Row],[Name]],WisconsinFDD_Unstructured[Name],WisconsinFDD_Unstructured[OG Subfolder],0)</f>
        <v>Bojangles_2024</v>
      </c>
      <c r="K171" t="str" cm="1">
        <f t="array" ref="K171">UPPER(CleanFileName1(Items[[#This Row],[Franchise Legal Name]]))</f>
        <v>BOJANGLES OPCO, LLC</v>
      </c>
      <c r="L171" s="8" t="str">
        <f>SUBSTITUTE(Items[[#This Row],[New PDF File Name]],".pdf","_Items1-23.pdf")</f>
        <v>BOJANGLES OPCO, LLC_2024_Items1-23.pdf</v>
      </c>
      <c r="M171" s="6" t="str">
        <f>Items[[#This Row],[Cleaned Legal Name]]&amp;"_"&amp;Items[[#This Row],[FDD Year]]&amp;".pdf"</f>
        <v>BOJANGLES OPCO, LLC_2024.pdf</v>
      </c>
      <c r="N171" s="7" t="str">
        <f>SUBSTITUTE(Items[[#This Row],[New PDF File Name]],".pdf","")</f>
        <v>BOJANGLES OPCO, LLC_2024</v>
      </c>
    </row>
    <row r="172" spans="1:14" x14ac:dyDescent="0.3">
      <c r="A172" s="1" t="s">
        <v>349</v>
      </c>
      <c r="B172" s="1" t="s">
        <v>8</v>
      </c>
      <c r="C172" s="2">
        <v>45534.312823888889</v>
      </c>
      <c r="D172" s="2">
        <v>45533.873587395836</v>
      </c>
      <c r="E172" s="2">
        <v>45533.873587175927</v>
      </c>
      <c r="F172" s="1" t="s">
        <v>9</v>
      </c>
      <c r="G172" s="1" t="s">
        <v>350</v>
      </c>
      <c r="H172" s="2" t="str">
        <f>_xlfn.XLOOKUP(Items[[#This Row],[Name - Copy]],AllJson[PDF File Name],AllJson[Franchise Legal Name])</f>
        <v>Bonchon Franchise LLC</v>
      </c>
      <c r="I172" s="4">
        <f>_xlfn.XLOOKUP(Items[[#This Row],[Name - Copy]],AllJson[PDF File Name],AllJson[FDD Year])</f>
        <v>2024</v>
      </c>
      <c r="J172" s="5" t="str">
        <f>_xlfn.XLOOKUP(Items[[#This Row],[Name]],WisconsinFDD_Unstructured[Name],WisconsinFDD_Unstructured[OG Subfolder],0)</f>
        <v>Bonchon_2024</v>
      </c>
      <c r="K172" t="str" cm="1">
        <f t="array" ref="K172">UPPER(CleanFileName1(Items[[#This Row],[Franchise Legal Name]]))</f>
        <v>BONCHON FRANCHISE LLC</v>
      </c>
      <c r="L172" s="8" t="str">
        <f>SUBSTITUTE(Items[[#This Row],[New PDF File Name]],".pdf","_Items1-23.pdf")</f>
        <v>BONCHON FRANCHISE LLC_2024_Items1-23.pdf</v>
      </c>
      <c r="M172" s="6" t="str">
        <f>Items[[#This Row],[Cleaned Legal Name]]&amp;"_"&amp;Items[[#This Row],[FDD Year]]&amp;".pdf"</f>
        <v>BONCHON FRANCHISE LLC_2024.pdf</v>
      </c>
      <c r="N172" s="7" t="str">
        <f>SUBSTITUTE(Items[[#This Row],[New PDF File Name]],".pdf","")</f>
        <v>BONCHON FRANCHISE LLC_2024</v>
      </c>
    </row>
    <row r="173" spans="1:14" x14ac:dyDescent="0.3">
      <c r="A173" s="1" t="s">
        <v>351</v>
      </c>
      <c r="B173" s="1" t="s">
        <v>8</v>
      </c>
      <c r="C173" s="2">
        <v>45534.315988252318</v>
      </c>
      <c r="D173" s="2">
        <v>45533.873619814818</v>
      </c>
      <c r="E173" s="2">
        <v>45533.873619710648</v>
      </c>
      <c r="F173" s="1" t="s">
        <v>9</v>
      </c>
      <c r="G173" s="1" t="s">
        <v>352</v>
      </c>
      <c r="H173" s="2" t="str">
        <f>_xlfn.XLOOKUP(Items[[#This Row],[Name - Copy]],AllJson[PDF File Name],AllJson[Franchise Legal Name])</f>
        <v>Boost Franchise Systems, LLC</v>
      </c>
      <c r="I173" s="4">
        <f>_xlfn.XLOOKUP(Items[[#This Row],[Name - Copy]],AllJson[PDF File Name],AllJson[FDD Year])</f>
        <v>2024</v>
      </c>
      <c r="J173" s="5" t="str">
        <f>_xlfn.XLOOKUP(Items[[#This Row],[Name]],WisconsinFDD_Unstructured[Name],WisconsinFDD_Unstructured[OG Subfolder],0)</f>
        <v>Boost_2024</v>
      </c>
      <c r="K173" t="str" cm="1">
        <f t="array" ref="K173">UPPER(CleanFileName1(Items[[#This Row],[Franchise Legal Name]]))</f>
        <v>BOOST FRANCHISE SYSTEMS, LLC</v>
      </c>
      <c r="L173" s="8" t="str">
        <f>SUBSTITUTE(Items[[#This Row],[New PDF File Name]],".pdf","_Items1-23.pdf")</f>
        <v>BOOST FRANCHISE SYSTEMS, LLC_2024_Items1-23.pdf</v>
      </c>
      <c r="M173" s="6" t="str">
        <f>Items[[#This Row],[Cleaned Legal Name]]&amp;"_"&amp;Items[[#This Row],[FDD Year]]&amp;".pdf"</f>
        <v>BOOST FRANCHISE SYSTEMS, LLC_2024.pdf</v>
      </c>
      <c r="N173" s="7" t="str">
        <f>SUBSTITUTE(Items[[#This Row],[New PDF File Name]],".pdf","")</f>
        <v>BOOST FRANCHISE SYSTEMS, LLC_2024</v>
      </c>
    </row>
    <row r="174" spans="1:14" x14ac:dyDescent="0.3">
      <c r="A174" s="1" t="s">
        <v>353</v>
      </c>
      <c r="B174" s="1" t="s">
        <v>8</v>
      </c>
      <c r="C174" s="2">
        <v>45534.317908900462</v>
      </c>
      <c r="D174" s="2">
        <v>45533.873736365742</v>
      </c>
      <c r="E174" s="2">
        <v>45533.873736331021</v>
      </c>
      <c r="F174" s="1" t="s">
        <v>9</v>
      </c>
      <c r="G174" s="1" t="s">
        <v>354</v>
      </c>
      <c r="H174" s="2" t="str">
        <f>_xlfn.XLOOKUP(Items[[#This Row],[Name - Copy]],AllJson[PDF File Name],AllJson[Franchise Legal Name])</f>
        <v>Booxkeeping Franchise, Inc.</v>
      </c>
      <c r="I174" s="4">
        <f>_xlfn.XLOOKUP(Items[[#This Row],[Name - Copy]],AllJson[PDF File Name],AllJson[FDD Year])</f>
        <v>2024</v>
      </c>
      <c r="J174" s="5" t="str">
        <f>_xlfn.XLOOKUP(Items[[#This Row],[Name]],WisconsinFDD_Unstructured[Name],WisconsinFDD_Unstructured[OG Subfolder],0)</f>
        <v>Booxkeeping_2024</v>
      </c>
      <c r="K174" t="str" cm="1">
        <f t="array" ref="K174">UPPER(CleanFileName1(Items[[#This Row],[Franchise Legal Name]]))</f>
        <v>BOOXKEEPING FRANCHISE, INC.</v>
      </c>
      <c r="L174" s="8" t="str">
        <f>SUBSTITUTE(Items[[#This Row],[New PDF File Name]],".pdf","_Items1-23.pdf")</f>
        <v>BOOXKEEPING FRANCHISE, INC._2024_Items1-23.pdf</v>
      </c>
      <c r="M174" s="6" t="str">
        <f>Items[[#This Row],[Cleaned Legal Name]]&amp;"_"&amp;Items[[#This Row],[FDD Year]]&amp;".pdf"</f>
        <v>BOOXKEEPING FRANCHISE, INC._2024.pdf</v>
      </c>
      <c r="N174" s="7" t="str">
        <f>SUBSTITUTE(Items[[#This Row],[New PDF File Name]],".pdf","")</f>
        <v>BOOXKEEPING FRANCHISE, INC._2024</v>
      </c>
    </row>
    <row r="175" spans="1:14" x14ac:dyDescent="0.3">
      <c r="A175" s="1" t="s">
        <v>355</v>
      </c>
      <c r="B175" s="1" t="s">
        <v>8</v>
      </c>
      <c r="C175" s="2">
        <v>45534.324186469908</v>
      </c>
      <c r="D175" s="2">
        <v>45533.873761574076</v>
      </c>
      <c r="E175" s="2">
        <v>45533.873761458337</v>
      </c>
      <c r="F175" s="1" t="s">
        <v>9</v>
      </c>
      <c r="G175" s="1" t="s">
        <v>356</v>
      </c>
      <c r="H175" s="2" t="str">
        <f>_xlfn.XLOOKUP(Items[[#This Row],[Name - Copy]],AllJson[PDF File Name],AllJson[Franchise Legal Name])</f>
        <v>Border Magic Franchising, LLC</v>
      </c>
      <c r="I175" s="4">
        <f>_xlfn.XLOOKUP(Items[[#This Row],[Name - Copy]],AllJson[PDF File Name],AllJson[FDD Year])</f>
        <v>2024</v>
      </c>
      <c r="J175" s="5" t="str">
        <f>_xlfn.XLOOKUP(Items[[#This Row],[Name]],WisconsinFDD_Unstructured[Name],WisconsinFDD_Unstructured[OG Subfolder],0)</f>
        <v>Border_2024</v>
      </c>
      <c r="K175" t="str" cm="1">
        <f t="array" ref="K175">UPPER(CleanFileName1(Items[[#This Row],[Franchise Legal Name]]))</f>
        <v>BORDER MAGIC FRANCHISING, LLC</v>
      </c>
      <c r="L175" s="8" t="str">
        <f>SUBSTITUTE(Items[[#This Row],[New PDF File Name]],".pdf","_Items1-23.pdf")</f>
        <v>BORDER MAGIC FRANCHISING, LLC_2024_Items1-23.pdf</v>
      </c>
      <c r="M175" s="6" t="str">
        <f>Items[[#This Row],[Cleaned Legal Name]]&amp;"_"&amp;Items[[#This Row],[FDD Year]]&amp;".pdf"</f>
        <v>BORDER MAGIC FRANCHISING, LLC_2024.pdf</v>
      </c>
      <c r="N175" s="7" t="str">
        <f>SUBSTITUTE(Items[[#This Row],[New PDF File Name]],".pdf","")</f>
        <v>BORDER MAGIC FRANCHISING, LLC_2024</v>
      </c>
    </row>
    <row r="176" spans="1:14" x14ac:dyDescent="0.3">
      <c r="A176" s="1" t="s">
        <v>357</v>
      </c>
      <c r="B176" s="1" t="s">
        <v>8</v>
      </c>
      <c r="C176" s="2">
        <v>45534.326092488423</v>
      </c>
      <c r="D176" s="2">
        <v>45533.873778287038</v>
      </c>
      <c r="E176" s="2">
        <v>45533.87377820602</v>
      </c>
      <c r="F176" s="1" t="s">
        <v>9</v>
      </c>
      <c r="G176" s="1" t="s">
        <v>358</v>
      </c>
      <c r="H176" s="2" t="str">
        <f>_xlfn.XLOOKUP(Items[[#This Row],[Name - Copy]],AllJson[PDF File Name],AllJson[Franchise Legal Name])</f>
        <v>BOR Franchising, LLC</v>
      </c>
      <c r="I176" s="4">
        <f>_xlfn.XLOOKUP(Items[[#This Row],[Name - Copy]],AllJson[PDF File Name],AllJson[FDD Year])</f>
        <v>2024</v>
      </c>
      <c r="J176" s="5" t="str">
        <f>_xlfn.XLOOKUP(Items[[#This Row],[Name]],WisconsinFDD_Unstructured[Name],WisconsinFDD_Unstructured[OG Subfolder],0)</f>
        <v>BOR_2024</v>
      </c>
      <c r="K176" t="str" cm="1">
        <f t="array" ref="K176">UPPER(CleanFileName1(Items[[#This Row],[Franchise Legal Name]]))</f>
        <v>BOR FRANCHISING, LLC</v>
      </c>
      <c r="L176" s="8" t="str">
        <f>SUBSTITUTE(Items[[#This Row],[New PDF File Name]],".pdf","_Items1-23.pdf")</f>
        <v>BOR FRANCHISING, LLC_2024_Items1-23.pdf</v>
      </c>
      <c r="M176" s="6" t="str">
        <f>Items[[#This Row],[Cleaned Legal Name]]&amp;"_"&amp;Items[[#This Row],[FDD Year]]&amp;".pdf"</f>
        <v>BOR FRANCHISING, LLC_2024.pdf</v>
      </c>
      <c r="N176" s="7" t="str">
        <f>SUBSTITUTE(Items[[#This Row],[New PDF File Name]],".pdf","")</f>
        <v>BOR FRANCHISING, LLC_2024</v>
      </c>
    </row>
    <row r="177" spans="1:14" x14ac:dyDescent="0.3">
      <c r="A177" s="1" t="s">
        <v>359</v>
      </c>
      <c r="B177" s="1" t="s">
        <v>8</v>
      </c>
      <c r="C177" s="2">
        <v>45534.327327662038</v>
      </c>
      <c r="D177" s="2">
        <v>45533.87379416667</v>
      </c>
      <c r="E177" s="2">
        <v>45533.873794097221</v>
      </c>
      <c r="F177" s="1" t="s">
        <v>9</v>
      </c>
      <c r="G177" s="1" t="s">
        <v>360</v>
      </c>
      <c r="H177" s="2" t="str">
        <f>_xlfn.XLOOKUP(Items[[#This Row],[Name - Copy]],AllJson[PDF File Name],AllJson[Franchise Legal Name])</f>
        <v>Boss' Pizza Franchise, LLC</v>
      </c>
      <c r="I177" s="4">
        <f>_xlfn.XLOOKUP(Items[[#This Row],[Name - Copy]],AllJson[PDF File Name],AllJson[FDD Year])</f>
        <v>2023</v>
      </c>
      <c r="J177" s="5" t="str">
        <f>_xlfn.XLOOKUP(Items[[#This Row],[Name]],WisconsinFDD_Unstructured[Name],WisconsinFDD_Unstructured[OG Subfolder],0)</f>
        <v>Boss'_2023</v>
      </c>
      <c r="K177" t="str" cm="1">
        <f t="array" ref="K177">UPPER(CleanFileName1(Items[[#This Row],[Franchise Legal Name]]))</f>
        <v>BOSS' PIZZA FRANCHISE, LLC</v>
      </c>
      <c r="L177" s="8" t="str">
        <f>SUBSTITUTE(Items[[#This Row],[New PDF File Name]],".pdf","_Items1-23.pdf")</f>
        <v>BOSS' PIZZA FRANCHISE, LLC_2023_Items1-23.pdf</v>
      </c>
      <c r="M177" s="6" t="str">
        <f>Items[[#This Row],[Cleaned Legal Name]]&amp;"_"&amp;Items[[#This Row],[FDD Year]]&amp;".pdf"</f>
        <v>BOSS' PIZZA FRANCHISE, LLC_2023.pdf</v>
      </c>
      <c r="N177" s="7" t="str">
        <f>SUBSTITUTE(Items[[#This Row],[New PDF File Name]],".pdf","")</f>
        <v>BOSS' PIZZA FRANCHISE, LLC_2023</v>
      </c>
    </row>
    <row r="178" spans="1:14" x14ac:dyDescent="0.3">
      <c r="A178" s="1" t="s">
        <v>361</v>
      </c>
      <c r="B178" s="1" t="s">
        <v>8</v>
      </c>
      <c r="C178" s="2">
        <v>45534.363543564818</v>
      </c>
      <c r="D178" s="2">
        <v>45533.873820671295</v>
      </c>
      <c r="E178" s="2">
        <v>45533.873820578701</v>
      </c>
      <c r="F178" s="1" t="s">
        <v>9</v>
      </c>
      <c r="G178" s="1" t="s">
        <v>362</v>
      </c>
      <c r="H178" s="2" t="str">
        <f>_xlfn.XLOOKUP(Items[[#This Row],[Name - Copy]],AllJson[PDF File Name],AllJson[Franchise Legal Name])</f>
        <v>Boston Pizza Restaurants, LP</v>
      </c>
      <c r="I178" s="4">
        <f>_xlfn.XLOOKUP(Items[[#This Row],[Name - Copy]],AllJson[PDF File Name],AllJson[FDD Year])</f>
        <v>2024</v>
      </c>
      <c r="J178" s="5" t="str">
        <f>_xlfn.XLOOKUP(Items[[#This Row],[Name]],WisconsinFDD_Unstructured[Name],WisconsinFDD_Unstructured[OG Subfolder],0)</f>
        <v>Boston_2024</v>
      </c>
      <c r="K178" t="str" cm="1">
        <f t="array" ref="K178">UPPER(CleanFileName1(Items[[#This Row],[Franchise Legal Name]]))</f>
        <v>BOSTON PIZZA RESTAURANTS, LP</v>
      </c>
      <c r="L178" s="8" t="str">
        <f>SUBSTITUTE(Items[[#This Row],[New PDF File Name]],".pdf","_Items1-23.pdf")</f>
        <v>BOSTON PIZZA RESTAURANTS, LP_2024_Items1-23.pdf</v>
      </c>
      <c r="M178" s="6" t="str">
        <f>Items[[#This Row],[Cleaned Legal Name]]&amp;"_"&amp;Items[[#This Row],[FDD Year]]&amp;".pdf"</f>
        <v>BOSTON PIZZA RESTAURANTS, LP_2024.pdf</v>
      </c>
      <c r="N178" s="7" t="str">
        <f>SUBSTITUTE(Items[[#This Row],[New PDF File Name]],".pdf","")</f>
        <v>BOSTON PIZZA RESTAURANTS, LP_2024</v>
      </c>
    </row>
    <row r="179" spans="1:14" x14ac:dyDescent="0.3">
      <c r="A179" s="1" t="s">
        <v>363</v>
      </c>
      <c r="B179" s="1" t="s">
        <v>8</v>
      </c>
      <c r="C179" s="2">
        <v>45534.365551840281</v>
      </c>
      <c r="D179" s="2">
        <v>45533.873850451389</v>
      </c>
      <c r="E179" s="2">
        <v>45533.873850300923</v>
      </c>
      <c r="F179" s="1" t="s">
        <v>9</v>
      </c>
      <c r="G179" s="1" t="s">
        <v>364</v>
      </c>
      <c r="H179" s="2" t="str">
        <f>_xlfn.XLOOKUP(Items[[#This Row],[Name - Copy]],AllJson[PDF File Name],AllJson[Franchise Legal Name])</f>
        <v>Boulder Designs Franchising, LLC</v>
      </c>
      <c r="I179" s="4">
        <f>_xlfn.XLOOKUP(Items[[#This Row],[Name - Copy]],AllJson[PDF File Name],AllJson[FDD Year])</f>
        <v>2024</v>
      </c>
      <c r="J179" s="5" t="str">
        <f>_xlfn.XLOOKUP(Items[[#This Row],[Name]],WisconsinFDD_Unstructured[Name],WisconsinFDD_Unstructured[OG Subfolder],0)</f>
        <v>Boulder_2024</v>
      </c>
      <c r="K179" t="str" cm="1">
        <f t="array" ref="K179">UPPER(CleanFileName1(Items[[#This Row],[Franchise Legal Name]]))</f>
        <v>BOULDER DESIGNS FRANCHISING, LLC</v>
      </c>
      <c r="L179" s="8" t="str">
        <f>SUBSTITUTE(Items[[#This Row],[New PDF File Name]],".pdf","_Items1-23.pdf")</f>
        <v>BOULDER DESIGNS FRANCHISING, LLC_2024_Items1-23.pdf</v>
      </c>
      <c r="M179" s="6" t="str">
        <f>Items[[#This Row],[Cleaned Legal Name]]&amp;"_"&amp;Items[[#This Row],[FDD Year]]&amp;".pdf"</f>
        <v>BOULDER DESIGNS FRANCHISING, LLC_2024.pdf</v>
      </c>
      <c r="N179" s="7" t="str">
        <f>SUBSTITUTE(Items[[#This Row],[New PDF File Name]],".pdf","")</f>
        <v>BOULDER DESIGNS FRANCHISING, LLC_2024</v>
      </c>
    </row>
    <row r="180" spans="1:14" x14ac:dyDescent="0.3">
      <c r="A180" s="1" t="s">
        <v>365</v>
      </c>
      <c r="B180" s="1" t="s">
        <v>8</v>
      </c>
      <c r="C180" s="2">
        <v>45534.367865162036</v>
      </c>
      <c r="D180" s="2">
        <v>45533.873883125001</v>
      </c>
      <c r="E180" s="2">
        <v>45533.873882997686</v>
      </c>
      <c r="F180" s="1" t="s">
        <v>9</v>
      </c>
      <c r="G180" s="1" t="s">
        <v>366</v>
      </c>
      <c r="H180" s="2" t="str">
        <f>_xlfn.XLOOKUP(Items[[#This Row],[Name - Copy]],AllJson[PDF File Name],AllJson[Franchise Legal Name])</f>
        <v>BoxDrop, LLC</v>
      </c>
      <c r="I180" s="4">
        <f>_xlfn.XLOOKUP(Items[[#This Row],[Name - Copy]],AllJson[PDF File Name],AllJson[FDD Year])</f>
        <v>2024</v>
      </c>
      <c r="J180" s="5" t="str">
        <f>_xlfn.XLOOKUP(Items[[#This Row],[Name]],WisconsinFDD_Unstructured[Name],WisconsinFDD_Unstructured[OG Subfolder],0)</f>
        <v>BoxDrop_2024</v>
      </c>
      <c r="K180" t="str" cm="1">
        <f t="array" ref="K180">UPPER(CleanFileName1(Items[[#This Row],[Franchise Legal Name]]))</f>
        <v>BOXDROP, LLC</v>
      </c>
      <c r="L180" s="8" t="str">
        <f>SUBSTITUTE(Items[[#This Row],[New PDF File Name]],".pdf","_Items1-23.pdf")</f>
        <v>BOXDROP, LLC_2024_Items1-23.pdf</v>
      </c>
      <c r="M180" s="6" t="str">
        <f>Items[[#This Row],[Cleaned Legal Name]]&amp;"_"&amp;Items[[#This Row],[FDD Year]]&amp;".pdf"</f>
        <v>BOXDROP, LLC_2024.pdf</v>
      </c>
      <c r="N180" s="7" t="str">
        <f>SUBSTITUTE(Items[[#This Row],[New PDF File Name]],".pdf","")</f>
        <v>BOXDROP, LLC_2024</v>
      </c>
    </row>
    <row r="181" spans="1:14" x14ac:dyDescent="0.3">
      <c r="A181" s="1" t="s">
        <v>367</v>
      </c>
      <c r="B181" s="1" t="s">
        <v>8</v>
      </c>
      <c r="C181" s="2">
        <v>45534.385554421293</v>
      </c>
      <c r="D181" s="2">
        <v>45533.873903449072</v>
      </c>
      <c r="E181" s="2">
        <v>45533.873903333333</v>
      </c>
      <c r="F181" s="1" t="s">
        <v>9</v>
      </c>
      <c r="G181" s="1" t="s">
        <v>368</v>
      </c>
      <c r="H181" s="2" t="str">
        <f>_xlfn.XLOOKUP(Items[[#This Row],[Name - Copy]],AllJson[PDF File Name],AllJson[Franchise Legal Name])</f>
        <v>BQ Concepts, LLC</v>
      </c>
      <c r="I181" s="4">
        <f>_xlfn.XLOOKUP(Items[[#This Row],[Name - Copy]],AllJson[PDF File Name],AllJson[FDD Year])</f>
        <v>2024</v>
      </c>
      <c r="J181" s="5" t="str">
        <f>_xlfn.XLOOKUP(Items[[#This Row],[Name]],WisconsinFDD_Unstructured[Name],WisconsinFDD_Unstructured[OG Subfolder],0)</f>
        <v>BQ_2024</v>
      </c>
      <c r="K181" t="str" cm="1">
        <f t="array" ref="K181">UPPER(CleanFileName1(Items[[#This Row],[Franchise Legal Name]]))</f>
        <v>BQ CONCEPTS, LLC</v>
      </c>
      <c r="L181" s="8" t="str">
        <f>SUBSTITUTE(Items[[#This Row],[New PDF File Name]],".pdf","_Items1-23.pdf")</f>
        <v>BQ CONCEPTS, LLC_2024_Items1-23.pdf</v>
      </c>
      <c r="M181" s="6" t="str">
        <f>Items[[#This Row],[Cleaned Legal Name]]&amp;"_"&amp;Items[[#This Row],[FDD Year]]&amp;".pdf"</f>
        <v>BQ CONCEPTS, LLC_2024.pdf</v>
      </c>
      <c r="N181" s="7" t="str">
        <f>SUBSTITUTE(Items[[#This Row],[New PDF File Name]],".pdf","")</f>
        <v>BQ CONCEPTS, LLC_2024</v>
      </c>
    </row>
    <row r="182" spans="1:14" x14ac:dyDescent="0.3">
      <c r="A182" s="1" t="s">
        <v>369</v>
      </c>
      <c r="B182" s="1" t="s">
        <v>8</v>
      </c>
      <c r="C182" s="2">
        <v>45534.388246967595</v>
      </c>
      <c r="D182" s="2">
        <v>45533.873925196756</v>
      </c>
      <c r="E182" s="2">
        <v>45533.873925046297</v>
      </c>
      <c r="F182" s="1" t="s">
        <v>9</v>
      </c>
      <c r="G182" s="1" t="s">
        <v>370</v>
      </c>
      <c r="H182" s="2" t="str">
        <f>_xlfn.XLOOKUP(Items[[#This Row],[Name - Copy]],AllJson[PDF File Name],AllJson[Franchise Legal Name])</f>
        <v>Brain Tune Cafe, LLC</v>
      </c>
      <c r="I182" s="4">
        <f>_xlfn.XLOOKUP(Items[[#This Row],[Name - Copy]],AllJson[PDF File Name],AllJson[FDD Year])</f>
        <v>2023</v>
      </c>
      <c r="J182" s="5" t="str">
        <f>_xlfn.XLOOKUP(Items[[#This Row],[Name]],WisconsinFDD_Unstructured[Name],WisconsinFDD_Unstructured[OG Subfolder],0)</f>
        <v>Brain_2023</v>
      </c>
      <c r="K182" t="str" cm="1">
        <f t="array" ref="K182">UPPER(CleanFileName1(Items[[#This Row],[Franchise Legal Name]]))</f>
        <v>BRAIN TUNE CAFE, LLC</v>
      </c>
      <c r="L182" s="8" t="str">
        <f>SUBSTITUTE(Items[[#This Row],[New PDF File Name]],".pdf","_Items1-23.pdf")</f>
        <v>BRAIN TUNE CAFE, LLC_2023_Items1-23.pdf</v>
      </c>
      <c r="M182" s="6" t="str">
        <f>Items[[#This Row],[Cleaned Legal Name]]&amp;"_"&amp;Items[[#This Row],[FDD Year]]&amp;".pdf"</f>
        <v>BRAIN TUNE CAFE, LLC_2023.pdf</v>
      </c>
      <c r="N182" s="7" t="str">
        <f>SUBSTITUTE(Items[[#This Row],[New PDF File Name]],".pdf","")</f>
        <v>BRAIN TUNE CAFE, LLC_2023</v>
      </c>
    </row>
    <row r="183" spans="1:14" x14ac:dyDescent="0.3">
      <c r="A183" s="1" t="s">
        <v>371</v>
      </c>
      <c r="B183" s="1" t="s">
        <v>8</v>
      </c>
      <c r="C183" s="2">
        <v>45534.390227407406</v>
      </c>
      <c r="D183" s="2">
        <v>45533.873935949072</v>
      </c>
      <c r="E183" s="2">
        <v>45533.873935821757</v>
      </c>
      <c r="F183" s="1" t="s">
        <v>9</v>
      </c>
      <c r="G183" s="1" t="s">
        <v>372</v>
      </c>
      <c r="H183" s="2" t="str">
        <f>_xlfn.XLOOKUP(Items[[#This Row],[Name - Copy]],AllJson[PDF File Name],AllJson[Franchise Legal Name])</f>
        <v>Brass Tap Franchisor, LLC</v>
      </c>
      <c r="I183" s="4">
        <f>_xlfn.XLOOKUP(Items[[#This Row],[Name - Copy]],AllJson[PDF File Name],AllJson[FDD Year])</f>
        <v>2024</v>
      </c>
      <c r="J183" s="5" t="str">
        <f>_xlfn.XLOOKUP(Items[[#This Row],[Name]],WisconsinFDD_Unstructured[Name],WisconsinFDD_Unstructured[OG Subfolder],0)</f>
        <v>Brass_2024</v>
      </c>
      <c r="K183" t="str" cm="1">
        <f t="array" ref="K183">UPPER(CleanFileName1(Items[[#This Row],[Franchise Legal Name]]))</f>
        <v>BRASS TAP FRANCHISOR, LLC</v>
      </c>
      <c r="L183" s="8" t="str">
        <f>SUBSTITUTE(Items[[#This Row],[New PDF File Name]],".pdf","_Items1-23.pdf")</f>
        <v>BRASS TAP FRANCHISOR, LLC_2024_Items1-23.pdf</v>
      </c>
      <c r="M183" s="6" t="str">
        <f>Items[[#This Row],[Cleaned Legal Name]]&amp;"_"&amp;Items[[#This Row],[FDD Year]]&amp;".pdf"</f>
        <v>BRASS TAP FRANCHISOR, LLC_2024.pdf</v>
      </c>
      <c r="N183" s="7" t="str">
        <f>SUBSTITUTE(Items[[#This Row],[New PDF File Name]],".pdf","")</f>
        <v>BRASS TAP FRANCHISOR, LLC_2024</v>
      </c>
    </row>
    <row r="184" spans="1:14" x14ac:dyDescent="0.3">
      <c r="A184" s="1" t="s">
        <v>373</v>
      </c>
      <c r="B184" s="1" t="s">
        <v>8</v>
      </c>
      <c r="C184" s="2">
        <v>45534.392039027778</v>
      </c>
      <c r="D184" s="2">
        <v>45533.873959490738</v>
      </c>
      <c r="E184" s="2">
        <v>45533.873959409721</v>
      </c>
      <c r="F184" s="1" t="s">
        <v>9</v>
      </c>
      <c r="G184" s="1" t="s">
        <v>374</v>
      </c>
      <c r="H184" s="2" t="str">
        <f>_xlfn.XLOOKUP(Items[[#This Row],[Name - Copy]],AllJson[PDF File Name],AllJson[Franchise Legal Name])</f>
        <v>Breadsmith Franchising Inc</v>
      </c>
      <c r="I184" s="4">
        <f>_xlfn.XLOOKUP(Items[[#This Row],[Name - Copy]],AllJson[PDF File Name],AllJson[FDD Year])</f>
        <v>2024</v>
      </c>
      <c r="J184" s="5" t="str">
        <f>_xlfn.XLOOKUP(Items[[#This Row],[Name]],WisconsinFDD_Unstructured[Name],WisconsinFDD_Unstructured[OG Subfolder],0)</f>
        <v>Breadsmith_2024</v>
      </c>
      <c r="K184" t="str" cm="1">
        <f t="array" ref="K184">UPPER(CleanFileName1(Items[[#This Row],[Franchise Legal Name]]))</f>
        <v>BREADSMITH FRANCHISING INC</v>
      </c>
      <c r="L184" s="8" t="str">
        <f>SUBSTITUTE(Items[[#This Row],[New PDF File Name]],".pdf","_Items1-23.pdf")</f>
        <v>BREADSMITH FRANCHISING INC_2024_Items1-23.pdf</v>
      </c>
      <c r="M184" s="6" t="str">
        <f>Items[[#This Row],[Cleaned Legal Name]]&amp;"_"&amp;Items[[#This Row],[FDD Year]]&amp;".pdf"</f>
        <v>BREADSMITH FRANCHISING INC_2024.pdf</v>
      </c>
      <c r="N184" s="7" t="str">
        <f>SUBSTITUTE(Items[[#This Row],[New PDF File Name]],".pdf","")</f>
        <v>BREADSMITH FRANCHISING INC_2024</v>
      </c>
    </row>
    <row r="185" spans="1:14" x14ac:dyDescent="0.3">
      <c r="A185" s="1" t="s">
        <v>375</v>
      </c>
      <c r="B185" s="1" t="s">
        <v>8</v>
      </c>
      <c r="C185" s="2">
        <v>45534.393344895834</v>
      </c>
      <c r="D185" s="2">
        <v>45533.873981377314</v>
      </c>
      <c r="E185" s="2">
        <v>45533.873981273151</v>
      </c>
      <c r="F185" s="1" t="s">
        <v>9</v>
      </c>
      <c r="G185" s="1" t="s">
        <v>376</v>
      </c>
      <c r="H185" s="2" t="str">
        <f>_xlfn.XLOOKUP(Items[[#This Row],[Name - Copy]],AllJson[PDF File Name],AllJson[Franchise Legal Name])</f>
        <v>BrewDog Franchising LLC</v>
      </c>
      <c r="I185" s="4">
        <f>_xlfn.XLOOKUP(Items[[#This Row],[Name - Copy]],AllJson[PDF File Name],AllJson[FDD Year])</f>
        <v>2024</v>
      </c>
      <c r="J185" s="5" t="str">
        <f>_xlfn.XLOOKUP(Items[[#This Row],[Name]],WisconsinFDD_Unstructured[Name],WisconsinFDD_Unstructured[OG Subfolder],0)</f>
        <v>BrewDog_2024</v>
      </c>
      <c r="K185" t="str" cm="1">
        <f t="array" ref="K185">UPPER(CleanFileName1(Items[[#This Row],[Franchise Legal Name]]))</f>
        <v>BREWDOG FRANCHISING LLC</v>
      </c>
      <c r="L185" s="8" t="str">
        <f>SUBSTITUTE(Items[[#This Row],[New PDF File Name]],".pdf","_Items1-23.pdf")</f>
        <v>BREWDOG FRANCHISING LLC_2024_Items1-23.pdf</v>
      </c>
      <c r="M185" s="6" t="str">
        <f>Items[[#This Row],[Cleaned Legal Name]]&amp;"_"&amp;Items[[#This Row],[FDD Year]]&amp;".pdf"</f>
        <v>BREWDOG FRANCHISING LLC_2024.pdf</v>
      </c>
      <c r="N185" s="7" t="str">
        <f>SUBSTITUTE(Items[[#This Row],[New PDF File Name]],".pdf","")</f>
        <v>BREWDOG FRANCHISING LLC_2024</v>
      </c>
    </row>
    <row r="186" spans="1:14" x14ac:dyDescent="0.3">
      <c r="A186" s="1" t="s">
        <v>377</v>
      </c>
      <c r="B186" s="1" t="s">
        <v>8</v>
      </c>
      <c r="C186" s="2">
        <v>45534.395525370368</v>
      </c>
      <c r="D186" s="2">
        <v>45533.874003842589</v>
      </c>
      <c r="E186" s="2">
        <v>45533.874003738427</v>
      </c>
      <c r="F186" s="1" t="s">
        <v>9</v>
      </c>
      <c r="G186" s="1" t="s">
        <v>378</v>
      </c>
      <c r="H186" s="2" t="str">
        <f>_xlfn.XLOOKUP(Items[[#This Row],[Name - Copy]],AllJson[PDF File Name],AllJson[Franchise Legal Name])</f>
        <v>Brew Culture Franchise, LLC</v>
      </c>
      <c r="I186" s="4">
        <f>_xlfn.XLOOKUP(Items[[#This Row],[Name - Copy]],AllJson[PDF File Name],AllJson[FDD Year])</f>
        <v>2024</v>
      </c>
      <c r="J186" s="5" t="str">
        <f>_xlfn.XLOOKUP(Items[[#This Row],[Name]],WisconsinFDD_Unstructured[Name],WisconsinFDD_Unstructured[OG Subfolder],0)</f>
        <v>Brew_2024</v>
      </c>
      <c r="K186" t="str" cm="1">
        <f t="array" ref="K186">UPPER(CleanFileName1(Items[[#This Row],[Franchise Legal Name]]))</f>
        <v>BREW CULTURE FRANCHISE, LLC</v>
      </c>
      <c r="L186" s="8" t="str">
        <f>SUBSTITUTE(Items[[#This Row],[New PDF File Name]],".pdf","_Items1-23.pdf")</f>
        <v>BREW CULTURE FRANCHISE, LLC_2024_Items1-23.pdf</v>
      </c>
      <c r="M186" s="6" t="str">
        <f>Items[[#This Row],[Cleaned Legal Name]]&amp;"_"&amp;Items[[#This Row],[FDD Year]]&amp;".pdf"</f>
        <v>BREW CULTURE FRANCHISE, LLC_2024.pdf</v>
      </c>
      <c r="N186" s="7" t="str">
        <f>SUBSTITUTE(Items[[#This Row],[New PDF File Name]],".pdf","")</f>
        <v>BREW CULTURE FRANCHISE, LLC_2024</v>
      </c>
    </row>
    <row r="187" spans="1:14" x14ac:dyDescent="0.3">
      <c r="A187" s="1" t="s">
        <v>379</v>
      </c>
      <c r="B187" s="1" t="s">
        <v>8</v>
      </c>
      <c r="C187" s="2">
        <v>45534.39784730324</v>
      </c>
      <c r="D187" s="2">
        <v>45533.8740596875</v>
      </c>
      <c r="E187" s="2">
        <v>45533.874059652779</v>
      </c>
      <c r="F187" s="1" t="s">
        <v>9</v>
      </c>
      <c r="G187" s="1" t="s">
        <v>380</v>
      </c>
      <c r="H187" s="2" t="str">
        <f>_xlfn.XLOOKUP(Items[[#This Row],[Name - Copy]],AllJson[PDF File Name],AllJson[Franchise Legal Name])</f>
        <v>BRIDGESTONE BANDAG, LLC</v>
      </c>
      <c r="I187" s="4">
        <f>_xlfn.XLOOKUP(Items[[#This Row],[Name - Copy]],AllJson[PDF File Name],AllJson[FDD Year])</f>
        <v>2024</v>
      </c>
      <c r="J187" s="5" t="str">
        <f>_xlfn.XLOOKUP(Items[[#This Row],[Name]],WisconsinFDD_Unstructured[Name],WisconsinFDD_Unstructured[OG Subfolder],0)</f>
        <v>BRIDGESTONE_2024</v>
      </c>
      <c r="K187" t="str" cm="1">
        <f t="array" ref="K187">UPPER(CleanFileName1(Items[[#This Row],[Franchise Legal Name]]))</f>
        <v>BRIDGESTONE BANDAG, LLC</v>
      </c>
      <c r="L187" s="8" t="str">
        <f>SUBSTITUTE(Items[[#This Row],[New PDF File Name]],".pdf","_Items1-23.pdf")</f>
        <v>BRIDGESTONE BANDAG, LLC_2024_Items1-23.pdf</v>
      </c>
      <c r="M187" s="6" t="str">
        <f>Items[[#This Row],[Cleaned Legal Name]]&amp;"_"&amp;Items[[#This Row],[FDD Year]]&amp;".pdf"</f>
        <v>BRIDGESTONE BANDAG, LLC_2024.pdf</v>
      </c>
      <c r="N187" s="7" t="str">
        <f>SUBSTITUTE(Items[[#This Row],[New PDF File Name]],".pdf","")</f>
        <v>BRIDGESTONE BANDAG, LLC_2024</v>
      </c>
    </row>
    <row r="188" spans="1:14" x14ac:dyDescent="0.3">
      <c r="A188" s="1" t="s">
        <v>381</v>
      </c>
      <c r="B188" s="1" t="s">
        <v>8</v>
      </c>
      <c r="C188" s="2">
        <v>45534.404260289353</v>
      </c>
      <c r="D188" s="2">
        <v>45533.874094537037</v>
      </c>
      <c r="E188" s="2">
        <v>45533.874094398147</v>
      </c>
      <c r="F188" s="1" t="s">
        <v>9</v>
      </c>
      <c r="G188" s="1" t="s">
        <v>382</v>
      </c>
      <c r="H188" s="2" t="str">
        <f>_xlfn.XLOOKUP(Items[[#This Row],[Name - Copy]],AllJson[PDF File Name],AllJson[Franchise Legal Name])</f>
        <v>BRIGHTSTAR FRANCHISING, LLC</v>
      </c>
      <c r="I188" s="4">
        <f>_xlfn.XLOOKUP(Items[[#This Row],[Name - Copy]],AllJson[PDF File Name],AllJson[FDD Year])</f>
        <v>2024</v>
      </c>
      <c r="J188" s="5">
        <f>_xlfn.XLOOKUP(Items[[#This Row],[Name]],WisconsinFDD_Unstructured[Name],WisconsinFDD_Unstructured[OG Subfolder],0)</f>
        <v>0</v>
      </c>
      <c r="K188" t="str" cm="1">
        <f t="array" ref="K188">UPPER(CleanFileName1(Items[[#This Row],[Franchise Legal Name]]))</f>
        <v>BRIGHTSTAR FRANCHISING, LLC</v>
      </c>
      <c r="L188" s="8" t="str">
        <f>SUBSTITUTE(Items[[#This Row],[New PDF File Name]],".pdf","_Items1-23.pdf")</f>
        <v>BRIGHTSTAR FRANCHISING, LLC_2024_Items1-23.pdf</v>
      </c>
      <c r="M188" s="6" t="str">
        <f>Items[[#This Row],[Cleaned Legal Name]]&amp;"_"&amp;Items[[#This Row],[FDD Year]]&amp;".pdf"</f>
        <v>BRIGHTSTAR FRANCHISING, LLC_2024.pdf</v>
      </c>
      <c r="N188" s="7" t="str">
        <f>SUBSTITUTE(Items[[#This Row],[New PDF File Name]],".pdf","")</f>
        <v>BRIGHTSTAR FRANCHISING, LLC_2024</v>
      </c>
    </row>
    <row r="189" spans="1:14" x14ac:dyDescent="0.3">
      <c r="A189" s="1" t="s">
        <v>383</v>
      </c>
      <c r="B189" s="1" t="s">
        <v>8</v>
      </c>
      <c r="C189" s="2">
        <v>45534.407916516204</v>
      </c>
      <c r="D189" s="2">
        <v>45533.874115104169</v>
      </c>
      <c r="E189" s="2">
        <v>45533.874114999999</v>
      </c>
      <c r="F189" s="1" t="s">
        <v>9</v>
      </c>
      <c r="G189" s="1" t="s">
        <v>384</v>
      </c>
      <c r="H189" s="2" t="str">
        <f>_xlfn.XLOOKUP(Items[[#This Row],[Name - Copy]],AllJson[PDF File Name],AllJson[Franchise Legal Name])</f>
        <v>BrightStar Senior Living Franchising, LLC</v>
      </c>
      <c r="I189" s="4">
        <f>_xlfn.XLOOKUP(Items[[#This Row],[Name - Copy]],AllJson[PDF File Name],AllJson[FDD Year])</f>
        <v>2024</v>
      </c>
      <c r="J189" s="5">
        <f>_xlfn.XLOOKUP(Items[[#This Row],[Name]],WisconsinFDD_Unstructured[Name],WisconsinFDD_Unstructured[OG Subfolder],0)</f>
        <v>0</v>
      </c>
      <c r="K189" t="str" cm="1">
        <f t="array" ref="K189">UPPER(CleanFileName1(Items[[#This Row],[Franchise Legal Name]]))</f>
        <v>BRIGHTSTAR SENIOR LIVING FRANCHISING, LLC</v>
      </c>
      <c r="L189" s="8" t="str">
        <f>SUBSTITUTE(Items[[#This Row],[New PDF File Name]],".pdf","_Items1-23.pdf")</f>
        <v>BRIGHTSTAR SENIOR LIVING FRANCHISING, LLC_2024_Items1-23.pdf</v>
      </c>
      <c r="M189" s="6" t="str">
        <f>Items[[#This Row],[Cleaned Legal Name]]&amp;"_"&amp;Items[[#This Row],[FDD Year]]&amp;".pdf"</f>
        <v>BRIGHTSTAR SENIOR LIVING FRANCHISING, LLC_2024.pdf</v>
      </c>
      <c r="N189" s="7" t="str">
        <f>SUBSTITUTE(Items[[#This Row],[New PDF File Name]],".pdf","")</f>
        <v>BRIGHTSTAR SENIOR LIVING FRANCHISING, LLC_2024</v>
      </c>
    </row>
    <row r="190" spans="1:14" x14ac:dyDescent="0.3">
      <c r="A190" s="1" t="s">
        <v>385</v>
      </c>
      <c r="B190" s="1" t="s">
        <v>8</v>
      </c>
      <c r="C190" s="2">
        <v>45534.410002847224</v>
      </c>
      <c r="D190" s="2">
        <v>45533.874144687499</v>
      </c>
      <c r="E190" s="2">
        <v>45533.874144560185</v>
      </c>
      <c r="F190" s="1" t="s">
        <v>9</v>
      </c>
      <c r="G190" s="1" t="s">
        <v>386</v>
      </c>
      <c r="H190" s="2" t="str">
        <f>_xlfn.XLOOKUP(Items[[#This Row],[Name - Copy]],AllJson[PDF File Name],AllJson[Franchise Legal Name])</f>
        <v>Brightway Insurance, LLC</v>
      </c>
      <c r="I190" s="4">
        <f>_xlfn.XLOOKUP(Items[[#This Row],[Name - Copy]],AllJson[PDF File Name],AllJson[FDD Year])</f>
        <v>2024</v>
      </c>
      <c r="J190" s="5" t="str">
        <f>_xlfn.XLOOKUP(Items[[#This Row],[Name]],WisconsinFDD_Unstructured[Name],WisconsinFDD_Unstructured[OG Subfolder],0)</f>
        <v>Brightway_2024</v>
      </c>
      <c r="K190" t="str" cm="1">
        <f t="array" ref="K190">UPPER(CleanFileName1(Items[[#This Row],[Franchise Legal Name]]))</f>
        <v>BRIGHTWAY INSURANCE, LLC</v>
      </c>
      <c r="L190" s="8" t="str">
        <f>SUBSTITUTE(Items[[#This Row],[New PDF File Name]],".pdf","_Items1-23.pdf")</f>
        <v>BRIGHTWAY INSURANCE, LLC_2024_Items1-23.pdf</v>
      </c>
      <c r="M190" s="6" t="str">
        <f>Items[[#This Row],[Cleaned Legal Name]]&amp;"_"&amp;Items[[#This Row],[FDD Year]]&amp;".pdf"</f>
        <v>BRIGHTWAY INSURANCE, LLC_2024.pdf</v>
      </c>
      <c r="N190" s="7" t="str">
        <f>SUBSTITUTE(Items[[#This Row],[New PDF File Name]],".pdf","")</f>
        <v>BRIGHTWAY INSURANCE, LLC_2024</v>
      </c>
    </row>
    <row r="191" spans="1:14" x14ac:dyDescent="0.3">
      <c r="A191" s="1" t="s">
        <v>387</v>
      </c>
      <c r="B191" s="1" t="s">
        <v>8</v>
      </c>
      <c r="C191" s="2">
        <v>45534.412243101855</v>
      </c>
      <c r="D191" s="2">
        <v>45533.87417354167</v>
      </c>
      <c r="E191" s="2">
        <v>45533.874173402779</v>
      </c>
      <c r="F191" s="1" t="s">
        <v>9</v>
      </c>
      <c r="G191" s="1" t="s">
        <v>388</v>
      </c>
      <c r="H191" s="2" t="str">
        <f>_xlfn.XLOOKUP(Items[[#This Row],[Name - Copy]],AllJson[PDF File Name],AllJson[Franchise Legal Name])</f>
        <v>Bright Brothers Group, LLC</v>
      </c>
      <c r="I191" s="4">
        <f>_xlfn.XLOOKUP(Items[[#This Row],[Name - Copy]],AllJson[PDF File Name],AllJson[FDD Year])</f>
        <v>2024</v>
      </c>
      <c r="J191" s="5" t="str">
        <f>_xlfn.XLOOKUP(Items[[#This Row],[Name]],WisconsinFDD_Unstructured[Name],WisconsinFDD_Unstructured[OG Subfolder],0)</f>
        <v>Bright_2024</v>
      </c>
      <c r="K191" t="str" cm="1">
        <f t="array" ref="K191">UPPER(CleanFileName1(Items[[#This Row],[Franchise Legal Name]]))</f>
        <v>BRIGHT BROTHERS GROUP, LLC</v>
      </c>
      <c r="L191" s="8" t="str">
        <f>SUBSTITUTE(Items[[#This Row],[New PDF File Name]],".pdf","_Items1-23.pdf")</f>
        <v>BRIGHT BROTHERS GROUP, LLC_2024_Items1-23.pdf</v>
      </c>
      <c r="M191" s="6" t="str">
        <f>Items[[#This Row],[Cleaned Legal Name]]&amp;"_"&amp;Items[[#This Row],[FDD Year]]&amp;".pdf"</f>
        <v>BRIGHT BROTHERS GROUP, LLC_2024.pdf</v>
      </c>
      <c r="N191" s="7" t="str">
        <f>SUBSTITUTE(Items[[#This Row],[New PDF File Name]],".pdf","")</f>
        <v>BRIGHT BROTHERS GROUP, LLC_2024</v>
      </c>
    </row>
    <row r="192" spans="1:14" x14ac:dyDescent="0.3">
      <c r="A192" s="1" t="s">
        <v>389</v>
      </c>
      <c r="B192" s="1" t="s">
        <v>8</v>
      </c>
      <c r="C192" s="2">
        <v>45534.414126122683</v>
      </c>
      <c r="D192" s="2">
        <v>45533.874211550923</v>
      </c>
      <c r="E192" s="2">
        <v>45533.874211423608</v>
      </c>
      <c r="F192" s="1" t="s">
        <v>9</v>
      </c>
      <c r="G192" s="1" t="s">
        <v>390</v>
      </c>
      <c r="H192" s="2" t="str">
        <f>_xlfn.XLOOKUP(Items[[#This Row],[Name - Copy]],AllJson[PDF File Name],AllJson[Franchise Legal Name])</f>
        <v>Brinker International Payroll Company, L.P.</v>
      </c>
      <c r="I192" s="4">
        <f>_xlfn.XLOOKUP(Items[[#This Row],[Name - Copy]],AllJson[PDF File Name],AllJson[FDD Year])</f>
        <v>2023</v>
      </c>
      <c r="J192" s="5" t="str">
        <f>_xlfn.XLOOKUP(Items[[#This Row],[Name]],WisconsinFDD_Unstructured[Name],WisconsinFDD_Unstructured[OG Subfolder],0)</f>
        <v>Brinker_2023</v>
      </c>
      <c r="K192" t="str" cm="1">
        <f t="array" ref="K192">UPPER(CleanFileName1(Items[[#This Row],[Franchise Legal Name]]))</f>
        <v>BRINKER INTERNATIONAL PAYROLL COMPANY, L.P.</v>
      </c>
      <c r="L192" s="8" t="str">
        <f>SUBSTITUTE(Items[[#This Row],[New PDF File Name]],".pdf","_Items1-23.pdf")</f>
        <v>BRINKER INTERNATIONAL PAYROLL COMPANY, L.P._2023_Items1-23.pdf</v>
      </c>
      <c r="M192" s="6" t="str">
        <f>Items[[#This Row],[Cleaned Legal Name]]&amp;"_"&amp;Items[[#This Row],[FDD Year]]&amp;".pdf"</f>
        <v>BRINKER INTERNATIONAL PAYROLL COMPANY, L.P._2023.pdf</v>
      </c>
      <c r="N192" s="7" t="str">
        <f>SUBSTITUTE(Items[[#This Row],[New PDF File Name]],".pdf","")</f>
        <v>BRINKER INTERNATIONAL PAYROLL COMPANY, L.P._2023</v>
      </c>
    </row>
    <row r="193" spans="1:14" x14ac:dyDescent="0.3">
      <c r="A193" s="1" t="s">
        <v>391</v>
      </c>
      <c r="B193" s="1" t="s">
        <v>8</v>
      </c>
      <c r="C193" s="2">
        <v>45534.416556157405</v>
      </c>
      <c r="D193" s="2">
        <v>45533.874249537039</v>
      </c>
      <c r="E193" s="2">
        <v>45533.874249282409</v>
      </c>
      <c r="F193" s="1" t="s">
        <v>9</v>
      </c>
      <c r="G193" s="1" t="s">
        <v>392</v>
      </c>
      <c r="H193" s="2" t="str">
        <f>_xlfn.XLOOKUP(Items[[#This Row],[Name - Copy]],AllJson[PDF File Name],AllJson[Franchise Legal Name])</f>
        <v>British Swim School Franchising, LLC</v>
      </c>
      <c r="I193" s="4">
        <f>_xlfn.XLOOKUP(Items[[#This Row],[Name - Copy]],AllJson[PDF File Name],AllJson[FDD Year])</f>
        <v>2024</v>
      </c>
      <c r="J193" s="5" t="str">
        <f>_xlfn.XLOOKUP(Items[[#This Row],[Name]],WisconsinFDD_Unstructured[Name],WisconsinFDD_Unstructured[OG Subfolder],0)</f>
        <v>British_2024</v>
      </c>
      <c r="K193" t="str" cm="1">
        <f t="array" ref="K193">UPPER(CleanFileName1(Items[[#This Row],[Franchise Legal Name]]))</f>
        <v>BRITISH SWIM SCHOOL FRANCHISING, LLC</v>
      </c>
      <c r="L193" s="8" t="str">
        <f>SUBSTITUTE(Items[[#This Row],[New PDF File Name]],".pdf","_Items1-23.pdf")</f>
        <v>BRITISH SWIM SCHOOL FRANCHISING, LLC_2024_Items1-23.pdf</v>
      </c>
      <c r="M193" s="6" t="str">
        <f>Items[[#This Row],[Cleaned Legal Name]]&amp;"_"&amp;Items[[#This Row],[FDD Year]]&amp;".pdf"</f>
        <v>BRITISH SWIM SCHOOL FRANCHISING, LLC_2024.pdf</v>
      </c>
      <c r="N193" s="7" t="str">
        <f>SUBSTITUTE(Items[[#This Row],[New PDF File Name]],".pdf","")</f>
        <v>BRITISH SWIM SCHOOL FRANCHISING, LLC_2024</v>
      </c>
    </row>
    <row r="194" spans="1:14" x14ac:dyDescent="0.3">
      <c r="A194" s="1" t="s">
        <v>393</v>
      </c>
      <c r="B194" s="1" t="s">
        <v>8</v>
      </c>
      <c r="C194" s="2">
        <v>45534.418906273146</v>
      </c>
      <c r="D194" s="2">
        <v>45533.874270706016</v>
      </c>
      <c r="E194" s="2">
        <v>45533.874270590277</v>
      </c>
      <c r="F194" s="1" t="s">
        <v>9</v>
      </c>
      <c r="G194" s="1" t="s">
        <v>394</v>
      </c>
      <c r="H194" s="2" t="str">
        <f>_xlfn.XLOOKUP(Items[[#This Row],[Name - Copy]],AllJson[PDF File Name],AllJson[Franchise Legal Name])</f>
        <v>Brixx Franchise Systems, LLC</v>
      </c>
      <c r="I194" s="4">
        <f>_xlfn.XLOOKUP(Items[[#This Row],[Name - Copy]],AllJson[PDF File Name],AllJson[FDD Year])</f>
        <v>2024</v>
      </c>
      <c r="J194" s="5" t="str">
        <f>_xlfn.XLOOKUP(Items[[#This Row],[Name]],WisconsinFDD_Unstructured[Name],WisconsinFDD_Unstructured[OG Subfolder],0)</f>
        <v>Brixx_2024</v>
      </c>
      <c r="K194" t="str" cm="1">
        <f t="array" ref="K194">UPPER(CleanFileName1(Items[[#This Row],[Franchise Legal Name]]))</f>
        <v>BRIXX FRANCHISE SYSTEMS, LLC</v>
      </c>
      <c r="L194" s="8" t="str">
        <f>SUBSTITUTE(Items[[#This Row],[New PDF File Name]],".pdf","_Items1-23.pdf")</f>
        <v>BRIXX FRANCHISE SYSTEMS, LLC_2024_Items1-23.pdf</v>
      </c>
      <c r="M194" s="6" t="str">
        <f>Items[[#This Row],[Cleaned Legal Name]]&amp;"_"&amp;Items[[#This Row],[FDD Year]]&amp;".pdf"</f>
        <v>BRIXX FRANCHISE SYSTEMS, LLC_2024.pdf</v>
      </c>
      <c r="N194" s="7" t="str">
        <f>SUBSTITUTE(Items[[#This Row],[New PDF File Name]],".pdf","")</f>
        <v>BRIXX FRANCHISE SYSTEMS, LLC_2024</v>
      </c>
    </row>
    <row r="195" spans="1:14" x14ac:dyDescent="0.3">
      <c r="A195" s="1" t="s">
        <v>395</v>
      </c>
      <c r="B195" s="1" t="s">
        <v>8</v>
      </c>
      <c r="C195" s="2">
        <v>45534.420619918979</v>
      </c>
      <c r="D195" s="2">
        <v>45533.874273113426</v>
      </c>
      <c r="E195" s="2">
        <v>45533.874273032408</v>
      </c>
      <c r="F195" s="1" t="s">
        <v>9</v>
      </c>
      <c r="G195" s="1" t="s">
        <v>396</v>
      </c>
      <c r="H195" s="2" t="str">
        <f>_xlfn.XLOOKUP(Items[[#This Row],[Name - Copy]],AllJson[PDF File Name],AllJson[Franchise Legal Name])</f>
        <v>Broadway Station Restaurants, Inc.</v>
      </c>
      <c r="I195" s="4">
        <f>_xlfn.XLOOKUP(Items[[#This Row],[Name - Copy]],AllJson[PDF File Name],AllJson[FDD Year])</f>
        <v>2024</v>
      </c>
      <c r="J195" s="5" t="str">
        <f>_xlfn.XLOOKUP(Items[[#This Row],[Name]],WisconsinFDD_Unstructured[Name],WisconsinFDD_Unstructured[OG Subfolder],0)</f>
        <v>Broadway_2024</v>
      </c>
      <c r="K195" t="str" cm="1">
        <f t="array" ref="K195">UPPER(CleanFileName1(Items[[#This Row],[Franchise Legal Name]]))</f>
        <v>BROADWAY STATION RESTAURANTS, INC.</v>
      </c>
      <c r="L195" s="8" t="str">
        <f>SUBSTITUTE(Items[[#This Row],[New PDF File Name]],".pdf","_Items1-23.pdf")</f>
        <v>BROADWAY STATION RESTAURANTS, INC._2024_Items1-23.pdf</v>
      </c>
      <c r="M195" s="6" t="str">
        <f>Items[[#This Row],[Cleaned Legal Name]]&amp;"_"&amp;Items[[#This Row],[FDD Year]]&amp;".pdf"</f>
        <v>BROADWAY STATION RESTAURANTS, INC._2024.pdf</v>
      </c>
      <c r="N195" s="7" t="str">
        <f>SUBSTITUTE(Items[[#This Row],[New PDF File Name]],".pdf","")</f>
        <v>BROADWAY STATION RESTAURANTS, INC._2024</v>
      </c>
    </row>
    <row r="196" spans="1:14" x14ac:dyDescent="0.3">
      <c r="A196" s="1" t="s">
        <v>397</v>
      </c>
      <c r="B196" s="1" t="s">
        <v>8</v>
      </c>
      <c r="C196" s="2">
        <v>45534.425924421295</v>
      </c>
      <c r="D196" s="2">
        <v>45533.874344201387</v>
      </c>
      <c r="E196" s="2">
        <v>45533.874343958334</v>
      </c>
      <c r="F196" s="1" t="s">
        <v>9</v>
      </c>
      <c r="G196" s="1" t="s">
        <v>398</v>
      </c>
      <c r="H196" s="2" t="str">
        <f>_xlfn.XLOOKUP(Items[[#This Row],[Name - Copy]],AllJson[PDF File Name],AllJson[Franchise Legal Name])</f>
        <v>Brothers Parsons Franchising LLC</v>
      </c>
      <c r="I196" s="4">
        <f>_xlfn.XLOOKUP(Items[[#This Row],[Name - Copy]],AllJson[PDF File Name],AllJson[FDD Year])</f>
        <v>2024</v>
      </c>
      <c r="J196" s="5" t="str">
        <f>_xlfn.XLOOKUP(Items[[#This Row],[Name]],WisconsinFDD_Unstructured[Name],WisconsinFDD_Unstructured[OG Subfolder],0)</f>
        <v>Brothers_2024</v>
      </c>
      <c r="K196" t="str" cm="1">
        <f t="array" ref="K196">UPPER(CleanFileName1(Items[[#This Row],[Franchise Legal Name]]))</f>
        <v>BROTHERS PARSONS FRANCHISING LLC</v>
      </c>
      <c r="L196" s="8" t="str">
        <f>SUBSTITUTE(Items[[#This Row],[New PDF File Name]],".pdf","_Items1-23.pdf")</f>
        <v>BROTHERS PARSONS FRANCHISING LLC_2024_Items1-23.pdf</v>
      </c>
      <c r="M196" s="6" t="str">
        <f>Items[[#This Row],[Cleaned Legal Name]]&amp;"_"&amp;Items[[#This Row],[FDD Year]]&amp;".pdf"</f>
        <v>BROTHERS PARSONS FRANCHISING LLC_2024.pdf</v>
      </c>
      <c r="N196" s="7" t="str">
        <f>SUBSTITUTE(Items[[#This Row],[New PDF File Name]],".pdf","")</f>
        <v>BROTHERS PARSONS FRANCHISING LLC_2024</v>
      </c>
    </row>
    <row r="197" spans="1:14" x14ac:dyDescent="0.3">
      <c r="A197" s="1" t="s">
        <v>399</v>
      </c>
      <c r="B197" s="1" t="s">
        <v>8</v>
      </c>
      <c r="C197" s="2">
        <v>45534.430555439816</v>
      </c>
      <c r="D197" s="2">
        <v>45533.874358842593</v>
      </c>
      <c r="E197" s="2">
        <v>45533.874358657406</v>
      </c>
      <c r="F197" s="1" t="s">
        <v>9</v>
      </c>
      <c r="G197" s="1" t="s">
        <v>400</v>
      </c>
      <c r="H197" s="2" t="str">
        <f>_xlfn.XLOOKUP(Items[[#This Row],[Name - Copy]],AllJson[PDF File Name],AllJson[Franchise Legal Name])</f>
        <v>Bruegger's Franchise Corporation</v>
      </c>
      <c r="I197" s="4">
        <f>_xlfn.XLOOKUP(Items[[#This Row],[Name - Copy]],AllJson[PDF File Name],AllJson[FDD Year])</f>
        <v>2024</v>
      </c>
      <c r="J197" s="5" t="str">
        <f>_xlfn.XLOOKUP(Items[[#This Row],[Name]],WisconsinFDD_Unstructured[Name],WisconsinFDD_Unstructured[OG Subfolder],0)</f>
        <v>Bruegger's_2024</v>
      </c>
      <c r="K197" t="str" cm="1">
        <f t="array" ref="K197">UPPER(CleanFileName1(Items[[#This Row],[Franchise Legal Name]]))</f>
        <v>BRUEGGER'S FRANCHISE CORPORATION</v>
      </c>
      <c r="L197" s="8" t="str">
        <f>SUBSTITUTE(Items[[#This Row],[New PDF File Name]],".pdf","_Items1-23.pdf")</f>
        <v>BRUEGGER'S FRANCHISE CORPORATION_2024_Items1-23.pdf</v>
      </c>
      <c r="M197" s="6" t="str">
        <f>Items[[#This Row],[Cleaned Legal Name]]&amp;"_"&amp;Items[[#This Row],[FDD Year]]&amp;".pdf"</f>
        <v>BRUEGGER'S FRANCHISE CORPORATION_2024.pdf</v>
      </c>
      <c r="N197" s="7" t="str">
        <f>SUBSTITUTE(Items[[#This Row],[New PDF File Name]],".pdf","")</f>
        <v>BRUEGGER'S FRANCHISE CORPORATION_2024</v>
      </c>
    </row>
    <row r="198" spans="1:14" x14ac:dyDescent="0.3">
      <c r="A198" s="1" t="s">
        <v>401</v>
      </c>
      <c r="B198" s="1" t="s">
        <v>8</v>
      </c>
      <c r="C198" s="2">
        <v>45534.432440960649</v>
      </c>
      <c r="D198" s="2">
        <v>45533.874372453705</v>
      </c>
      <c r="E198" s="2">
        <v>45533.874372256942</v>
      </c>
      <c r="F198" s="1" t="s">
        <v>9</v>
      </c>
      <c r="G198" s="1" t="s">
        <v>402</v>
      </c>
      <c r="H198" s="2" t="str">
        <f>_xlfn.XLOOKUP(Items[[#This Row],[Name - Copy]],AllJson[PDF File Name],AllJson[Franchise Legal Name])</f>
        <v>BRUSTER'S Limited Partnership</v>
      </c>
      <c r="I198" s="4">
        <f>_xlfn.XLOOKUP(Items[[#This Row],[Name - Copy]],AllJson[PDF File Name],AllJson[FDD Year])</f>
        <v>2024</v>
      </c>
      <c r="J198" s="5" t="str">
        <f>_xlfn.XLOOKUP(Items[[#This Row],[Name]],WisconsinFDD_Unstructured[Name],WisconsinFDD_Unstructured[OG Subfolder],0)</f>
        <v>BRUSTER'S_2024</v>
      </c>
      <c r="K198" t="str" cm="1">
        <f t="array" ref="K198">UPPER(CleanFileName1(Items[[#This Row],[Franchise Legal Name]]))</f>
        <v>BRUSTER'S LIMITED PARTNERSHIP</v>
      </c>
      <c r="L198" s="8" t="str">
        <f>SUBSTITUTE(Items[[#This Row],[New PDF File Name]],".pdf","_Items1-23.pdf")</f>
        <v>BRUSTER'S LIMITED PARTNERSHIP_2024_Items1-23.pdf</v>
      </c>
      <c r="M198" s="6" t="str">
        <f>Items[[#This Row],[Cleaned Legal Name]]&amp;"_"&amp;Items[[#This Row],[FDD Year]]&amp;".pdf"</f>
        <v>BRUSTER'S LIMITED PARTNERSHIP_2024.pdf</v>
      </c>
      <c r="N198" s="7" t="str">
        <f>SUBSTITUTE(Items[[#This Row],[New PDF File Name]],".pdf","")</f>
        <v>BRUSTER'S LIMITED PARTNERSHIP_2024</v>
      </c>
    </row>
    <row r="199" spans="1:14" x14ac:dyDescent="0.3">
      <c r="A199" s="1" t="s">
        <v>403</v>
      </c>
      <c r="B199" s="1" t="s">
        <v>8</v>
      </c>
      <c r="C199" s="2">
        <v>45534.434226793979</v>
      </c>
      <c r="D199" s="2">
        <v>45533.87439931713</v>
      </c>
      <c r="E199" s="2">
        <v>45533.87439921296</v>
      </c>
      <c r="F199" s="1" t="s">
        <v>9</v>
      </c>
      <c r="G199" s="1" t="s">
        <v>404</v>
      </c>
      <c r="H199" s="2" t="str">
        <f>_xlfn.XLOOKUP(Items[[#This Row],[Name - Copy]],AllJson[PDF File Name],AllJson[Franchise Legal Name])</f>
        <v>Bubbakoo's Franchise Systems, LLC</v>
      </c>
      <c r="I199" s="4">
        <f>_xlfn.XLOOKUP(Items[[#This Row],[Name - Copy]],AllJson[PDF File Name],AllJson[FDD Year])</f>
        <v>2024</v>
      </c>
      <c r="J199" s="5" t="str">
        <f>_xlfn.XLOOKUP(Items[[#This Row],[Name]],WisconsinFDD_Unstructured[Name],WisconsinFDD_Unstructured[OG Subfolder],0)</f>
        <v>Bubbakoo's_2024</v>
      </c>
      <c r="K199" t="str" cm="1">
        <f t="array" ref="K199">UPPER(CleanFileName1(Items[[#This Row],[Franchise Legal Name]]))</f>
        <v>BUBBAKOO'S FRANCHISE SYSTEMS, LLC</v>
      </c>
      <c r="L199" s="8" t="str">
        <f>SUBSTITUTE(Items[[#This Row],[New PDF File Name]],".pdf","_Items1-23.pdf")</f>
        <v>BUBBAKOO'S FRANCHISE SYSTEMS, LLC_2024_Items1-23.pdf</v>
      </c>
      <c r="M199" s="6" t="str">
        <f>Items[[#This Row],[Cleaned Legal Name]]&amp;"_"&amp;Items[[#This Row],[FDD Year]]&amp;".pdf"</f>
        <v>BUBBAKOO'S FRANCHISE SYSTEMS, LLC_2024.pdf</v>
      </c>
      <c r="N199" s="7" t="str">
        <f>SUBSTITUTE(Items[[#This Row],[New PDF File Name]],".pdf","")</f>
        <v>BUBBAKOO'S FRANCHISE SYSTEMS, LLC_2024</v>
      </c>
    </row>
    <row r="200" spans="1:14" x14ac:dyDescent="0.3">
      <c r="A200" s="1" t="s">
        <v>405</v>
      </c>
      <c r="B200" s="1" t="s">
        <v>8</v>
      </c>
      <c r="C200" s="2">
        <v>45534.436357407409</v>
      </c>
      <c r="D200" s="2">
        <v>45533.874406597221</v>
      </c>
      <c r="E200" s="2">
        <v>45533.874406539355</v>
      </c>
      <c r="F200" s="1" t="s">
        <v>9</v>
      </c>
      <c r="G200" s="1" t="s">
        <v>406</v>
      </c>
      <c r="H200" s="2" t="str">
        <f>_xlfn.XLOOKUP(Items[[#This Row],[Name - Copy]],AllJson[PDF File Name],AllJson[Franchise Legal Name])</f>
        <v>Budget Blinds, LLC</v>
      </c>
      <c r="I200" s="4">
        <f>_xlfn.XLOOKUP(Items[[#This Row],[Name - Copy]],AllJson[PDF File Name],AllJson[FDD Year])</f>
        <v>2024</v>
      </c>
      <c r="J200" s="5">
        <f>_xlfn.XLOOKUP(Items[[#This Row],[Name]],WisconsinFDD_Unstructured[Name],WisconsinFDD_Unstructured[OG Subfolder],0)</f>
        <v>0</v>
      </c>
      <c r="K200" t="str" cm="1">
        <f t="array" ref="K200">UPPER(CleanFileName1(Items[[#This Row],[Franchise Legal Name]]))</f>
        <v>BUDGET BLINDS, LLC</v>
      </c>
      <c r="L200" s="8" t="str">
        <f>SUBSTITUTE(Items[[#This Row],[New PDF File Name]],".pdf","_Items1-23.pdf")</f>
        <v>BUDGET BLINDS, LLC_2024_Items1-23.pdf</v>
      </c>
      <c r="M200" s="6" t="str">
        <f>Items[[#This Row],[Cleaned Legal Name]]&amp;"_"&amp;Items[[#This Row],[FDD Year]]&amp;".pdf"</f>
        <v>BUDGET BLINDS, LLC_2024.pdf</v>
      </c>
      <c r="N200" s="7" t="str">
        <f>SUBSTITUTE(Items[[#This Row],[New PDF File Name]],".pdf","")</f>
        <v>BUDGET BLINDS, LLC_2024</v>
      </c>
    </row>
    <row r="201" spans="1:14" x14ac:dyDescent="0.3">
      <c r="A201" s="1" t="s">
        <v>407</v>
      </c>
      <c r="B201" s="1" t="s">
        <v>8</v>
      </c>
      <c r="C201" s="2">
        <v>45534.43806291667</v>
      </c>
      <c r="D201" s="2">
        <v>45533.874435636571</v>
      </c>
      <c r="E201" s="2">
        <v>45533.874435509257</v>
      </c>
      <c r="F201" s="1" t="s">
        <v>9</v>
      </c>
      <c r="G201" s="1" t="s">
        <v>408</v>
      </c>
      <c r="H201" s="2" t="str">
        <f>_xlfn.XLOOKUP(Items[[#This Row],[Name - Copy]],AllJson[PDF File Name],AllJson[Franchise Legal Name])</f>
        <v>BUDGET RENT A CAR SYSTEM INC</v>
      </c>
      <c r="I201" s="4">
        <f>_xlfn.XLOOKUP(Items[[#This Row],[Name - Copy]],AllJson[PDF File Name],AllJson[FDD Year])</f>
        <v>2024</v>
      </c>
      <c r="J201" s="5">
        <f>_xlfn.XLOOKUP(Items[[#This Row],[Name]],WisconsinFDD_Unstructured[Name],WisconsinFDD_Unstructured[OG Subfolder],0)</f>
        <v>0</v>
      </c>
      <c r="K201" t="str" cm="1">
        <f t="array" ref="K201">UPPER(CleanFileName1(Items[[#This Row],[Franchise Legal Name]]))</f>
        <v>BUDGET RENT A CAR SYSTEM INC</v>
      </c>
      <c r="L201" s="8" t="str">
        <f>SUBSTITUTE(Items[[#This Row],[New PDF File Name]],".pdf","_Items1-23.pdf")</f>
        <v>BUDGET RENT A CAR SYSTEM INC_2024_Items1-23.pdf</v>
      </c>
      <c r="M201" s="6" t="str">
        <f>Items[[#This Row],[Cleaned Legal Name]]&amp;"_"&amp;Items[[#This Row],[FDD Year]]&amp;".pdf"</f>
        <v>BUDGET RENT A CAR SYSTEM INC_2024.pdf</v>
      </c>
      <c r="N201" s="7" t="str">
        <f>SUBSTITUTE(Items[[#This Row],[New PDF File Name]],".pdf","")</f>
        <v>BUDGET RENT A CAR SYSTEM INC_2024</v>
      </c>
    </row>
    <row r="202" spans="1:14" x14ac:dyDescent="0.3">
      <c r="A202" s="1" t="s">
        <v>409</v>
      </c>
      <c r="B202" s="1" t="s">
        <v>8</v>
      </c>
      <c r="C202" s="2">
        <v>45534.440781458332</v>
      </c>
      <c r="D202" s="2">
        <v>45533.874481238425</v>
      </c>
      <c r="E202" s="2">
        <v>45533.87448111111</v>
      </c>
      <c r="F202" s="1" t="s">
        <v>9</v>
      </c>
      <c r="G202" s="1" t="s">
        <v>410</v>
      </c>
      <c r="H202" s="2" t="str">
        <f>_xlfn.XLOOKUP(Items[[#This Row],[Name - Copy]],AllJson[PDF File Name],AllJson[Franchise Legal Name])</f>
        <v>Buffalo Wild Wings International, Inc.</v>
      </c>
      <c r="I202" s="4">
        <f>_xlfn.XLOOKUP(Items[[#This Row],[Name - Copy]],AllJson[PDF File Name],AllJson[FDD Year])</f>
        <v>2024</v>
      </c>
      <c r="J202" s="5" t="str">
        <f>_xlfn.XLOOKUP(Items[[#This Row],[Name]],WisconsinFDD_Unstructured[Name],WisconsinFDD_Unstructured[OG Subfolder],0)</f>
        <v>Buffalo_2024</v>
      </c>
      <c r="K202" t="str" cm="1">
        <f t="array" ref="K202">UPPER(CleanFileName1(Items[[#This Row],[Franchise Legal Name]]))</f>
        <v>BUFFALO WILD WINGS INTERNATIONAL, INC.</v>
      </c>
      <c r="L202" s="8" t="str">
        <f>SUBSTITUTE(Items[[#This Row],[New PDF File Name]],".pdf","_Items1-23.pdf")</f>
        <v>BUFFALO WILD WINGS INTERNATIONAL, INC._2024_Items1-23.pdf</v>
      </c>
      <c r="M202" s="6" t="str">
        <f>Items[[#This Row],[Cleaned Legal Name]]&amp;"_"&amp;Items[[#This Row],[FDD Year]]&amp;".pdf"</f>
        <v>BUFFALO WILD WINGS INTERNATIONAL, INC._2024.pdf</v>
      </c>
      <c r="N202" s="7" t="str">
        <f>SUBSTITUTE(Items[[#This Row],[New PDF File Name]],".pdf","")</f>
        <v>BUFFALO WILD WINGS INTERNATIONAL, INC._2024</v>
      </c>
    </row>
    <row r="203" spans="1:14" x14ac:dyDescent="0.3">
      <c r="A203" s="1" t="s">
        <v>411</v>
      </c>
      <c r="B203" s="1" t="s">
        <v>8</v>
      </c>
      <c r="C203" s="2">
        <v>45534.443289212963</v>
      </c>
      <c r="D203" s="2">
        <v>45533.874490983799</v>
      </c>
      <c r="E203" s="2">
        <v>45533.874490902781</v>
      </c>
      <c r="F203" s="1" t="s">
        <v>9</v>
      </c>
      <c r="G203" s="1" t="s">
        <v>412</v>
      </c>
      <c r="H203" s="2" t="str">
        <f>_xlfn.XLOOKUP(Items[[#This Row],[Name - Copy]],AllJson[PDF File Name],AllJson[Franchise Legal Name])</f>
        <v>Buff City Soap Franchising, LLC</v>
      </c>
      <c r="I203" s="4">
        <f>_xlfn.XLOOKUP(Items[[#This Row],[Name - Copy]],AllJson[PDF File Name],AllJson[FDD Year])</f>
        <v>2024</v>
      </c>
      <c r="J203" s="5" t="str">
        <f>_xlfn.XLOOKUP(Items[[#This Row],[Name]],WisconsinFDD_Unstructured[Name],WisconsinFDD_Unstructured[OG Subfolder],0)</f>
        <v>Buff_2024</v>
      </c>
      <c r="K203" t="str" cm="1">
        <f t="array" ref="K203">UPPER(CleanFileName1(Items[[#This Row],[Franchise Legal Name]]))</f>
        <v>BUFF CITY SOAP FRANCHISING, LLC</v>
      </c>
      <c r="L203" s="8" t="str">
        <f>SUBSTITUTE(Items[[#This Row],[New PDF File Name]],".pdf","_Items1-23.pdf")</f>
        <v>BUFF CITY SOAP FRANCHISING, LLC_2024_Items1-23.pdf</v>
      </c>
      <c r="M203" s="6" t="str">
        <f>Items[[#This Row],[Cleaned Legal Name]]&amp;"_"&amp;Items[[#This Row],[FDD Year]]&amp;".pdf"</f>
        <v>BUFF CITY SOAP FRANCHISING, LLC_2024.pdf</v>
      </c>
      <c r="N203" s="7" t="str">
        <f>SUBSTITUTE(Items[[#This Row],[New PDF File Name]],".pdf","")</f>
        <v>BUFF CITY SOAP FRANCHISING, LLC_2024</v>
      </c>
    </row>
    <row r="204" spans="1:14" x14ac:dyDescent="0.3">
      <c r="A204" s="1" t="s">
        <v>413</v>
      </c>
      <c r="B204" s="1" t="s">
        <v>8</v>
      </c>
      <c r="C204" s="2">
        <v>45534.445185428238</v>
      </c>
      <c r="D204" s="2">
        <v>45533.874508125002</v>
      </c>
      <c r="E204" s="2">
        <v>45533.874508032408</v>
      </c>
      <c r="F204" s="1" t="s">
        <v>9</v>
      </c>
      <c r="G204" s="1" t="s">
        <v>414</v>
      </c>
      <c r="H204" s="2" t="str">
        <f>_xlfn.XLOOKUP(Items[[#This Row],[Name - Copy]],AllJson[PDF File Name],AllJson[Franchise Legal Name])</f>
        <v>Buildingstars International, Inc.</v>
      </c>
      <c r="I204" s="4">
        <f>_xlfn.XLOOKUP(Items[[#This Row],[Name - Copy]],AllJson[PDF File Name],AllJson[FDD Year])</f>
        <v>2024</v>
      </c>
      <c r="J204" s="5" t="str">
        <f>_xlfn.XLOOKUP(Items[[#This Row],[Name]],WisconsinFDD_Unstructured[Name],WisconsinFDD_Unstructured[OG Subfolder],0)</f>
        <v>Buildingstars_2024</v>
      </c>
      <c r="K204" t="str" cm="1">
        <f t="array" ref="K204">UPPER(CleanFileName1(Items[[#This Row],[Franchise Legal Name]]))</f>
        <v>BUILDINGSTARS INTERNATIONAL, INC.</v>
      </c>
      <c r="L204" s="8" t="str">
        <f>SUBSTITUTE(Items[[#This Row],[New PDF File Name]],".pdf","_Items1-23.pdf")</f>
        <v>BUILDINGSTARS INTERNATIONAL, INC._2024_Items1-23.pdf</v>
      </c>
      <c r="M204" s="6" t="str">
        <f>Items[[#This Row],[Cleaned Legal Name]]&amp;"_"&amp;Items[[#This Row],[FDD Year]]&amp;".pdf"</f>
        <v>BUILDINGSTARS INTERNATIONAL, INC._2024.pdf</v>
      </c>
      <c r="N204" s="7" t="str">
        <f>SUBSTITUTE(Items[[#This Row],[New PDF File Name]],".pdf","")</f>
        <v>BUILDINGSTARS INTERNATIONAL, INC._2024</v>
      </c>
    </row>
    <row r="205" spans="1:14" x14ac:dyDescent="0.3">
      <c r="A205" s="1" t="s">
        <v>415</v>
      </c>
      <c r="B205" s="1" t="s">
        <v>8</v>
      </c>
      <c r="C205" s="2">
        <v>45534.446322430558</v>
      </c>
      <c r="D205" s="2">
        <v>45533.874529548608</v>
      </c>
      <c r="E205" s="2">
        <v>45533.874529502318</v>
      </c>
      <c r="F205" s="1" t="s">
        <v>9</v>
      </c>
      <c r="G205" s="1" t="s">
        <v>416</v>
      </c>
      <c r="H205" s="2" t="str">
        <f>_xlfn.XLOOKUP(Items[[#This Row],[Name - Copy]],AllJson[PDF File Name],AllJson[Franchise Legal Name])</f>
        <v>Building Kidz Worldwide, LLC</v>
      </c>
      <c r="I205" s="4">
        <f>_xlfn.XLOOKUP(Items[[#This Row],[Name - Copy]],AllJson[PDF File Name],AllJson[FDD Year])</f>
        <v>2024</v>
      </c>
      <c r="J205" s="5" t="str">
        <f>_xlfn.XLOOKUP(Items[[#This Row],[Name]],WisconsinFDD_Unstructured[Name],WisconsinFDD_Unstructured[OG Subfolder],0)</f>
        <v>Building_2024</v>
      </c>
      <c r="K205" t="str" cm="1">
        <f t="array" ref="K205">UPPER(CleanFileName1(Items[[#This Row],[Franchise Legal Name]]))</f>
        <v>BUILDING KIDZ WORLDWIDE, LLC</v>
      </c>
      <c r="L205" s="8" t="str">
        <f>SUBSTITUTE(Items[[#This Row],[New PDF File Name]],".pdf","_Items1-23.pdf")</f>
        <v>BUILDING KIDZ WORLDWIDE, LLC_2024_Items1-23.pdf</v>
      </c>
      <c r="M205" s="6" t="str">
        <f>Items[[#This Row],[Cleaned Legal Name]]&amp;"_"&amp;Items[[#This Row],[FDD Year]]&amp;".pdf"</f>
        <v>BUILDING KIDZ WORLDWIDE, LLC_2024.pdf</v>
      </c>
      <c r="N205" s="7" t="str">
        <f>SUBSTITUTE(Items[[#This Row],[New PDF File Name]],".pdf","")</f>
        <v>BUILDING KIDZ WORLDWIDE, LLC_2024</v>
      </c>
    </row>
    <row r="206" spans="1:14" x14ac:dyDescent="0.3">
      <c r="A206" s="1" t="s">
        <v>417</v>
      </c>
      <c r="B206" s="1" t="s">
        <v>8</v>
      </c>
      <c r="C206" s="2">
        <v>45534.448265162035</v>
      </c>
      <c r="D206" s="2">
        <v>45533.87456329861</v>
      </c>
      <c r="E206" s="2">
        <v>45533.874563194448</v>
      </c>
      <c r="F206" s="1" t="s">
        <v>9</v>
      </c>
      <c r="G206" s="1" t="s">
        <v>418</v>
      </c>
      <c r="H206" s="2" t="str">
        <f>_xlfn.XLOOKUP(Items[[#This Row],[Name - Copy]],AllJson[PDF File Name],AllJson[Franchise Legal Name])</f>
        <v>Buji, LLC</v>
      </c>
      <c r="I206" s="4">
        <f>_xlfn.XLOOKUP(Items[[#This Row],[Name - Copy]],AllJson[PDF File Name],AllJson[FDD Year])</f>
        <v>2024</v>
      </c>
      <c r="J206" s="5" t="str">
        <f>_xlfn.XLOOKUP(Items[[#This Row],[Name]],WisconsinFDD_Unstructured[Name],WisconsinFDD_Unstructured[OG Subfolder],0)</f>
        <v>Buji_2024</v>
      </c>
      <c r="K206" t="str" cm="1">
        <f t="array" ref="K206">UPPER(CleanFileName1(Items[[#This Row],[Franchise Legal Name]]))</f>
        <v>BUJI, LLC</v>
      </c>
      <c r="L206" s="8" t="str">
        <f>SUBSTITUTE(Items[[#This Row],[New PDF File Name]],".pdf","_Items1-23.pdf")</f>
        <v>BUJI, LLC_2024_Items1-23.pdf</v>
      </c>
      <c r="M206" s="6" t="str">
        <f>Items[[#This Row],[Cleaned Legal Name]]&amp;"_"&amp;Items[[#This Row],[FDD Year]]&amp;".pdf"</f>
        <v>BUJI, LLC_2024.pdf</v>
      </c>
      <c r="N206" s="7" t="str">
        <f>SUBSTITUTE(Items[[#This Row],[New PDF File Name]],".pdf","")</f>
        <v>BUJI, LLC_2024</v>
      </c>
    </row>
    <row r="207" spans="1:14" x14ac:dyDescent="0.3">
      <c r="A207" s="1" t="s">
        <v>419</v>
      </c>
      <c r="B207" s="1" t="s">
        <v>8</v>
      </c>
      <c r="C207" s="2">
        <v>45534.450611689812</v>
      </c>
      <c r="D207" s="2">
        <v>45533.874628773148</v>
      </c>
      <c r="E207" s="2">
        <v>45533.874628761572</v>
      </c>
      <c r="F207" s="1" t="s">
        <v>9</v>
      </c>
      <c r="G207" s="1" t="s">
        <v>420</v>
      </c>
      <c r="H207" s="2" t="str">
        <f>_xlfn.XLOOKUP(Items[[#This Row],[Name - Copy]],AllJson[PDF File Name],AllJson[Franchise Legal Name])</f>
        <v>Bumble Roofing Franchisor, LLC</v>
      </c>
      <c r="I207" s="4">
        <f>_xlfn.XLOOKUP(Items[[#This Row],[Name - Copy]],AllJson[PDF File Name],AllJson[FDD Year])</f>
        <v>2024</v>
      </c>
      <c r="J207" s="5" t="str">
        <f>_xlfn.XLOOKUP(Items[[#This Row],[Name]],WisconsinFDD_Unstructured[Name],WisconsinFDD_Unstructured[OG Subfolder],0)</f>
        <v>Bumble_2024</v>
      </c>
      <c r="K207" t="str" cm="1">
        <f t="array" ref="K207">UPPER(CleanFileName1(Items[[#This Row],[Franchise Legal Name]]))</f>
        <v>BUMBLE ROOFING FRANCHISOR, LLC</v>
      </c>
      <c r="L207" s="8" t="str">
        <f>SUBSTITUTE(Items[[#This Row],[New PDF File Name]],".pdf","_Items1-23.pdf")</f>
        <v>BUMBLE ROOFING FRANCHISOR, LLC_2024_Items1-23.pdf</v>
      </c>
      <c r="M207" s="6" t="str">
        <f>Items[[#This Row],[Cleaned Legal Name]]&amp;"_"&amp;Items[[#This Row],[FDD Year]]&amp;".pdf"</f>
        <v>BUMBLE ROOFING FRANCHISOR, LLC_2024.pdf</v>
      </c>
      <c r="N207" s="7" t="str">
        <f>SUBSTITUTE(Items[[#This Row],[New PDF File Name]],".pdf","")</f>
        <v>BUMBLE ROOFING FRANCHISOR, LLC_2024</v>
      </c>
    </row>
    <row r="208" spans="1:14" x14ac:dyDescent="0.3">
      <c r="A208" s="1" t="s">
        <v>421</v>
      </c>
      <c r="B208" s="1" t="s">
        <v>8</v>
      </c>
      <c r="C208" s="2">
        <v>45534.455518541668</v>
      </c>
      <c r="D208" s="2">
        <v>45533.874639699075</v>
      </c>
      <c r="E208" s="2">
        <v>45533.874639629626</v>
      </c>
      <c r="F208" s="1" t="s">
        <v>9</v>
      </c>
      <c r="G208" s="1" t="s">
        <v>422</v>
      </c>
      <c r="H208" s="2" t="str">
        <f>_xlfn.XLOOKUP(Items[[#This Row],[Name - Copy]],AllJson[PDF File Name],AllJson[Franchise Legal Name])</f>
        <v>Bumper  Man, Inc.</v>
      </c>
      <c r="I208" s="4">
        <f>_xlfn.XLOOKUP(Items[[#This Row],[Name - Copy]],AllJson[PDF File Name],AllJson[FDD Year])</f>
        <v>2024</v>
      </c>
      <c r="J208" s="5" t="str">
        <f>_xlfn.XLOOKUP(Items[[#This Row],[Name]],WisconsinFDD_Unstructured[Name],WisconsinFDD_Unstructured[OG Subfolder],0)</f>
        <v>Bumper_2024</v>
      </c>
      <c r="K208" t="str" cm="1">
        <f t="array" ref="K208">UPPER(CleanFileName1(Items[[#This Row],[Franchise Legal Name]]))</f>
        <v>BUMPER  MAN, INC.</v>
      </c>
      <c r="L208" s="8" t="str">
        <f>SUBSTITUTE(Items[[#This Row],[New PDF File Name]],".pdf","_Items1-23.pdf")</f>
        <v>BUMPER  MAN, INC._2024_Items1-23.pdf</v>
      </c>
      <c r="M208" s="6" t="str">
        <f>Items[[#This Row],[Cleaned Legal Name]]&amp;"_"&amp;Items[[#This Row],[FDD Year]]&amp;".pdf"</f>
        <v>BUMPER  MAN, INC._2024.pdf</v>
      </c>
      <c r="N208" s="7" t="str">
        <f>SUBSTITUTE(Items[[#This Row],[New PDF File Name]],".pdf","")</f>
        <v>BUMPER  MAN, INC._2024</v>
      </c>
    </row>
    <row r="209" spans="1:14" x14ac:dyDescent="0.3">
      <c r="A209" s="1" t="s">
        <v>423</v>
      </c>
      <c r="B209" s="1" t="s">
        <v>8</v>
      </c>
      <c r="C209" s="2">
        <v>45534.456851909723</v>
      </c>
      <c r="D209" s="2">
        <v>45533.874684918985</v>
      </c>
      <c r="E209" s="2">
        <v>45533.874684756942</v>
      </c>
      <c r="F209" s="1" t="s">
        <v>9</v>
      </c>
      <c r="G209" s="1" t="s">
        <v>424</v>
      </c>
      <c r="H209" s="2" t="str">
        <f>_xlfn.XLOOKUP(Items[[#This Row],[Name - Copy]],AllJson[PDF File Name],AllJson[Franchise Legal Name])</f>
        <v>Burger King Company LLC</v>
      </c>
      <c r="I209" s="4">
        <f>_xlfn.XLOOKUP(Items[[#This Row],[Name - Copy]],AllJson[PDF File Name],AllJson[FDD Year])</f>
        <v>2024</v>
      </c>
      <c r="J209" s="5" t="str">
        <f>_xlfn.XLOOKUP(Items[[#This Row],[Name]],WisconsinFDD_Unstructured[Name],WisconsinFDD_Unstructured[OG Subfolder],0)</f>
        <v>Burger_2024</v>
      </c>
      <c r="K209" t="str" cm="1">
        <f t="array" ref="K209">UPPER(CleanFileName1(Items[[#This Row],[Franchise Legal Name]]))</f>
        <v>BURGER KING COMPANY LLC</v>
      </c>
      <c r="L209" s="8" t="str">
        <f>SUBSTITUTE(Items[[#This Row],[New PDF File Name]],".pdf","_Items1-23.pdf")</f>
        <v>BURGER KING COMPANY LLC_2024_Items1-23.pdf</v>
      </c>
      <c r="M209" s="6" t="str">
        <f>Items[[#This Row],[Cleaned Legal Name]]&amp;"_"&amp;Items[[#This Row],[FDD Year]]&amp;".pdf"</f>
        <v>BURGER KING COMPANY LLC_2024.pdf</v>
      </c>
      <c r="N209" s="7" t="str">
        <f>SUBSTITUTE(Items[[#This Row],[New PDF File Name]],".pdf","")</f>
        <v>BURGER KING COMPANY LLC_2024</v>
      </c>
    </row>
    <row r="210" spans="1:14" x14ac:dyDescent="0.3">
      <c r="A210" s="1" t="s">
        <v>425</v>
      </c>
      <c r="B210" s="1" t="s">
        <v>8</v>
      </c>
      <c r="C210" s="2">
        <v>45534.460339108795</v>
      </c>
      <c r="D210" s="2">
        <v>45533.87471434028</v>
      </c>
      <c r="E210" s="2">
        <v>45533.874714247686</v>
      </c>
      <c r="F210" s="1" t="s">
        <v>9</v>
      </c>
      <c r="G210" s="1" t="s">
        <v>426</v>
      </c>
      <c r="H210" s="2" t="str">
        <f>_xlfn.XLOOKUP(Items[[#This Row],[Name - Copy]],AllJson[PDF File Name],AllJson[Franchise Legal Name])</f>
        <v>BurritoBar USA, Inc.</v>
      </c>
      <c r="I210" s="4">
        <f>_xlfn.XLOOKUP(Items[[#This Row],[Name - Copy]],AllJson[PDF File Name],AllJson[FDD Year])</f>
        <v>2024</v>
      </c>
      <c r="J210" s="5" t="str">
        <f>_xlfn.XLOOKUP(Items[[#This Row],[Name]],WisconsinFDD_Unstructured[Name],WisconsinFDD_Unstructured[OG Subfolder],0)</f>
        <v>BurritoBar_2024</v>
      </c>
      <c r="K210" t="str" cm="1">
        <f t="array" ref="K210">UPPER(CleanFileName1(Items[[#This Row],[Franchise Legal Name]]))</f>
        <v>BURRITOBAR USA, INC.</v>
      </c>
      <c r="L210" s="8" t="str">
        <f>SUBSTITUTE(Items[[#This Row],[New PDF File Name]],".pdf","_Items1-23.pdf")</f>
        <v>BURRITOBAR USA, INC._2024_Items1-23.pdf</v>
      </c>
      <c r="M210" s="6" t="str">
        <f>Items[[#This Row],[Cleaned Legal Name]]&amp;"_"&amp;Items[[#This Row],[FDD Year]]&amp;".pdf"</f>
        <v>BURRITOBAR USA, INC._2024.pdf</v>
      </c>
      <c r="N210" s="7" t="str">
        <f>SUBSTITUTE(Items[[#This Row],[New PDF File Name]],".pdf","")</f>
        <v>BURRITOBAR USA, INC._2024</v>
      </c>
    </row>
    <row r="211" spans="1:14" x14ac:dyDescent="0.3">
      <c r="A211" s="1" t="s">
        <v>427</v>
      </c>
      <c r="B211" s="1" t="s">
        <v>8</v>
      </c>
      <c r="C211" s="2">
        <v>45534.461487777779</v>
      </c>
      <c r="D211" s="2">
        <v>45533.874739074075</v>
      </c>
      <c r="E211" s="2">
        <v>45533.874738946761</v>
      </c>
      <c r="F211" s="1" t="s">
        <v>9</v>
      </c>
      <c r="G211" s="1" t="s">
        <v>428</v>
      </c>
      <c r="H211" s="2" t="str">
        <f>_xlfn.XLOOKUP(Items[[#This Row],[Name - Copy]],AllJson[PDF File Name],AllJson[Franchise Legal Name])</f>
        <v>Buttermilk Franchise Group, Inc.</v>
      </c>
      <c r="I211" s="4">
        <f>_xlfn.XLOOKUP(Items[[#This Row],[Name - Copy]],AllJson[PDF File Name],AllJson[FDD Year])</f>
        <v>2023</v>
      </c>
      <c r="J211" s="5" t="str">
        <f>_xlfn.XLOOKUP(Items[[#This Row],[Name]],WisconsinFDD_Unstructured[Name],WisconsinFDD_Unstructured[OG Subfolder],0)</f>
        <v>Buttermilk_2023</v>
      </c>
      <c r="K211" t="str" cm="1">
        <f t="array" ref="K211">UPPER(CleanFileName1(Items[[#This Row],[Franchise Legal Name]]))</f>
        <v>BUTTERMILK FRANCHISE GROUP, INC.</v>
      </c>
      <c r="L211" s="8" t="str">
        <f>SUBSTITUTE(Items[[#This Row],[New PDF File Name]],".pdf","_Items1-23.pdf")</f>
        <v>BUTTERMILK FRANCHISE GROUP, INC._2023_Items1-23.pdf</v>
      </c>
      <c r="M211" s="6" t="str">
        <f>Items[[#This Row],[Cleaned Legal Name]]&amp;"_"&amp;Items[[#This Row],[FDD Year]]&amp;".pdf"</f>
        <v>BUTTERMILK FRANCHISE GROUP, INC._2023.pdf</v>
      </c>
      <c r="N211" s="7" t="str">
        <f>SUBSTITUTE(Items[[#This Row],[New PDF File Name]],".pdf","")</f>
        <v>BUTTERMILK FRANCHISE GROUP, INC._2023</v>
      </c>
    </row>
    <row r="212" spans="1:14" x14ac:dyDescent="0.3">
      <c r="A212" s="1" t="s">
        <v>429</v>
      </c>
      <c r="B212" s="1" t="s">
        <v>8</v>
      </c>
      <c r="C212" s="2">
        <v>45534.462721180556</v>
      </c>
      <c r="D212" s="2">
        <v>45533.874747314818</v>
      </c>
      <c r="E212" s="2">
        <v>45533.874747245369</v>
      </c>
      <c r="F212" s="1" t="s">
        <v>9</v>
      </c>
      <c r="G212" s="1" t="s">
        <v>430</v>
      </c>
      <c r="H212" s="2" t="str">
        <f>_xlfn.XLOOKUP(Items[[#This Row],[Name - Copy]],AllJson[PDF File Name],AllJson[Franchise Legal Name])</f>
        <v>B &amp; P Burke, LLC</v>
      </c>
      <c r="I212" s="4">
        <f>_xlfn.XLOOKUP(Items[[#This Row],[Name - Copy]],AllJson[PDF File Name],AllJson[FDD Year])</f>
        <v>2024</v>
      </c>
      <c r="J212" s="5" t="str">
        <f>_xlfn.XLOOKUP(Items[[#This Row],[Name]],WisconsinFDD_Unstructured[Name],WisconsinFDD_Unstructured[OG Subfolder],0)</f>
        <v>B_2024</v>
      </c>
      <c r="K212" t="str" cm="1">
        <f t="array" ref="K212">UPPER(CleanFileName1(Items[[#This Row],[Franchise Legal Name]]))</f>
        <v>B &amp; P BURKE, LLC</v>
      </c>
      <c r="L212" s="8" t="str">
        <f>SUBSTITUTE(Items[[#This Row],[New PDF File Name]],".pdf","_Items1-23.pdf")</f>
        <v>B &amp; P BURKE, LLC_2024_Items1-23.pdf</v>
      </c>
      <c r="M212" s="6" t="str">
        <f>Items[[#This Row],[Cleaned Legal Name]]&amp;"_"&amp;Items[[#This Row],[FDD Year]]&amp;".pdf"</f>
        <v>B &amp; P BURKE, LLC_2024.pdf</v>
      </c>
      <c r="N212" s="7" t="str">
        <f>SUBSTITUTE(Items[[#This Row],[New PDF File Name]],".pdf","")</f>
        <v>B &amp; P BURKE, LLC_2024</v>
      </c>
    </row>
    <row r="213" spans="1:14" x14ac:dyDescent="0.3">
      <c r="A213" s="1" t="s">
        <v>431</v>
      </c>
      <c r="B213" s="1" t="s">
        <v>8</v>
      </c>
      <c r="C213" s="2">
        <v>45534.46411291667</v>
      </c>
      <c r="D213" s="2">
        <v>45533.874764768516</v>
      </c>
      <c r="E213" s="2">
        <v>45533.874764629632</v>
      </c>
      <c r="F213" s="1" t="s">
        <v>9</v>
      </c>
      <c r="G213" s="1" t="s">
        <v>432</v>
      </c>
      <c r="H213" s="2" t="str">
        <f>_xlfn.XLOOKUP(Items[[#This Row],[Name - Copy]],AllJson[PDF File Name],AllJson[Franchise Legal Name])</f>
        <v>Cabinet IQ Franchising, LLC</v>
      </c>
      <c r="I213" s="4">
        <f>_xlfn.XLOOKUP(Items[[#This Row],[Name - Copy]],AllJson[PDF File Name],AllJson[FDD Year])</f>
        <v>2024</v>
      </c>
      <c r="J213" s="5" t="str">
        <f>_xlfn.XLOOKUP(Items[[#This Row],[Name]],WisconsinFDD_Unstructured[Name],WisconsinFDD_Unstructured[OG Subfolder],0)</f>
        <v>Cabinet_2024</v>
      </c>
      <c r="K213" t="str" cm="1">
        <f t="array" ref="K213">UPPER(CleanFileName1(Items[[#This Row],[Franchise Legal Name]]))</f>
        <v>CABINET IQ FRANCHISING, LLC</v>
      </c>
      <c r="L213" s="8" t="str">
        <f>SUBSTITUTE(Items[[#This Row],[New PDF File Name]],".pdf","_Items1-23.pdf")</f>
        <v>CABINET IQ FRANCHISING, LLC_2024_Items1-23.pdf</v>
      </c>
      <c r="M213" s="6" t="str">
        <f>Items[[#This Row],[Cleaned Legal Name]]&amp;"_"&amp;Items[[#This Row],[FDD Year]]&amp;".pdf"</f>
        <v>CABINET IQ FRANCHISING, LLC_2024.pdf</v>
      </c>
      <c r="N213" s="7" t="str">
        <f>SUBSTITUTE(Items[[#This Row],[New PDF File Name]],".pdf","")</f>
        <v>CABINET IQ FRANCHISING, LLC_2024</v>
      </c>
    </row>
    <row r="214" spans="1:14" x14ac:dyDescent="0.3">
      <c r="A214" s="1" t="s">
        <v>433</v>
      </c>
      <c r="B214" s="1" t="s">
        <v>8</v>
      </c>
      <c r="C214" s="2">
        <v>45534.465681944443</v>
      </c>
      <c r="D214" s="2">
        <v>45533.874775208336</v>
      </c>
      <c r="E214" s="2">
        <v>45533.874775162039</v>
      </c>
      <c r="F214" s="1" t="s">
        <v>9</v>
      </c>
      <c r="G214" s="1" t="s">
        <v>434</v>
      </c>
      <c r="H214" s="2" t="str">
        <f>_xlfn.XLOOKUP(Items[[#This Row],[Name - Copy]],AllJson[PDF File Name],AllJson[Franchise Legal Name])</f>
        <v>Cabin Coffee Franchising, Inc.</v>
      </c>
      <c r="I214" s="4">
        <f>_xlfn.XLOOKUP(Items[[#This Row],[Name - Copy]],AllJson[PDF File Name],AllJson[FDD Year])</f>
        <v>2023</v>
      </c>
      <c r="J214" s="5" t="str">
        <f>_xlfn.XLOOKUP(Items[[#This Row],[Name]],WisconsinFDD_Unstructured[Name],WisconsinFDD_Unstructured[OG Subfolder],0)</f>
        <v>Cabin_2023</v>
      </c>
      <c r="K214" t="str" cm="1">
        <f t="array" ref="K214">UPPER(CleanFileName1(Items[[#This Row],[Franchise Legal Name]]))</f>
        <v>CABIN COFFEE FRANCHISING, INC.</v>
      </c>
      <c r="L214" s="8" t="str">
        <f>SUBSTITUTE(Items[[#This Row],[New PDF File Name]],".pdf","_Items1-23.pdf")</f>
        <v>CABIN COFFEE FRANCHISING, INC._2023_Items1-23.pdf</v>
      </c>
      <c r="M214" s="6" t="str">
        <f>Items[[#This Row],[Cleaned Legal Name]]&amp;"_"&amp;Items[[#This Row],[FDD Year]]&amp;".pdf"</f>
        <v>CABIN COFFEE FRANCHISING, INC._2023.pdf</v>
      </c>
      <c r="N214" s="7" t="str">
        <f>SUBSTITUTE(Items[[#This Row],[New PDF File Name]],".pdf","")</f>
        <v>CABIN COFFEE FRANCHISING, INC._2023</v>
      </c>
    </row>
    <row r="215" spans="1:14" x14ac:dyDescent="0.3">
      <c r="A215" s="1" t="s">
        <v>435</v>
      </c>
      <c r="B215" s="1" t="s">
        <v>8</v>
      </c>
      <c r="C215" s="2">
        <v>45534.466519189817</v>
      </c>
      <c r="D215" s="2">
        <v>45533.87479021991</v>
      </c>
      <c r="E215" s="2">
        <v>45533.874790092596</v>
      </c>
      <c r="F215" s="1" t="s">
        <v>9</v>
      </c>
      <c r="G215" s="1" t="s">
        <v>436</v>
      </c>
      <c r="H215" s="2" t="str">
        <f>_xlfn.XLOOKUP(Items[[#This Row],[Name - Copy]],AllJson[PDF File Name],AllJson[Franchise Legal Name])</f>
        <v>CAC FRANCHISING, LLC</v>
      </c>
      <c r="I215" s="4">
        <f>_xlfn.XLOOKUP(Items[[#This Row],[Name - Copy]],AllJson[PDF File Name],AllJson[FDD Year])</f>
        <v>2024</v>
      </c>
      <c r="J215" s="5" t="str">
        <f>_xlfn.XLOOKUP(Items[[#This Row],[Name]],WisconsinFDD_Unstructured[Name],WisconsinFDD_Unstructured[OG Subfolder],0)</f>
        <v>CAC_2024</v>
      </c>
      <c r="K215" t="str" cm="1">
        <f t="array" ref="K215">UPPER(CleanFileName1(Items[[#This Row],[Franchise Legal Name]]))</f>
        <v>CAC FRANCHISING, LLC</v>
      </c>
      <c r="L215" s="8" t="str">
        <f>SUBSTITUTE(Items[[#This Row],[New PDF File Name]],".pdf","_Items1-23.pdf")</f>
        <v>CAC FRANCHISING, LLC_2024_Items1-23.pdf</v>
      </c>
      <c r="M215" s="6" t="str">
        <f>Items[[#This Row],[Cleaned Legal Name]]&amp;"_"&amp;Items[[#This Row],[FDD Year]]&amp;".pdf"</f>
        <v>CAC FRANCHISING, LLC_2024.pdf</v>
      </c>
      <c r="N215" s="7" t="str">
        <f>SUBSTITUTE(Items[[#This Row],[New PDF File Name]],".pdf","")</f>
        <v>CAC FRANCHISING, LLC_2024</v>
      </c>
    </row>
    <row r="216" spans="1:14" x14ac:dyDescent="0.3">
      <c r="A216" s="1" t="s">
        <v>437</v>
      </c>
      <c r="B216" s="1" t="s">
        <v>8</v>
      </c>
      <c r="C216" s="2">
        <v>45534.467957465276</v>
      </c>
      <c r="D216" s="2">
        <v>45533.874817511576</v>
      </c>
      <c r="E216" s="2">
        <v>45533.874817384261</v>
      </c>
      <c r="F216" s="1" t="s">
        <v>9</v>
      </c>
      <c r="G216" s="1" t="s">
        <v>438</v>
      </c>
      <c r="H216" s="2" t="str">
        <f>_xlfn.XLOOKUP(Items[[#This Row],[Name - Copy]],AllJson[PDF File Name],AllJson[Franchise Legal Name])</f>
        <v>Cafe &amp; Bakery Group, LLC</v>
      </c>
      <c r="I216" s="4">
        <f>_xlfn.XLOOKUP(Items[[#This Row],[Name - Copy]],AllJson[PDF File Name],AllJson[FDD Year])</f>
        <v>2023</v>
      </c>
      <c r="J216" s="5" t="str">
        <f>_xlfn.XLOOKUP(Items[[#This Row],[Name]],WisconsinFDD_Unstructured[Name],WisconsinFDD_Unstructured[OG Subfolder],0)</f>
        <v>Cafe_2023</v>
      </c>
      <c r="K216" t="str" cm="1">
        <f t="array" ref="K216">UPPER(CleanFileName1(Items[[#This Row],[Franchise Legal Name]]))</f>
        <v>CAFE &amp; BAKERY GROUP, LLC</v>
      </c>
      <c r="L216" s="8" t="str">
        <f>SUBSTITUTE(Items[[#This Row],[New PDF File Name]],".pdf","_Items1-23.pdf")</f>
        <v>CAFE &amp; BAKERY GROUP, LLC_2023_Items1-23.pdf</v>
      </c>
      <c r="M216" s="6" t="str">
        <f>Items[[#This Row],[Cleaned Legal Name]]&amp;"_"&amp;Items[[#This Row],[FDD Year]]&amp;".pdf"</f>
        <v>CAFE &amp; BAKERY GROUP, LLC_2023.pdf</v>
      </c>
      <c r="N216" s="7" t="str">
        <f>SUBSTITUTE(Items[[#This Row],[New PDF File Name]],".pdf","")</f>
        <v>CAFE &amp; BAKERY GROUP, LLC_2023</v>
      </c>
    </row>
    <row r="217" spans="1:14" x14ac:dyDescent="0.3">
      <c r="A217" s="1" t="s">
        <v>439</v>
      </c>
      <c r="B217" s="1" t="s">
        <v>8</v>
      </c>
      <c r="C217" s="2">
        <v>45534.469884965278</v>
      </c>
      <c r="D217" s="2">
        <v>45533.874830347224</v>
      </c>
      <c r="E217" s="2">
        <v>45533.87483025463</v>
      </c>
      <c r="F217" s="1" t="s">
        <v>9</v>
      </c>
      <c r="G217" s="1" t="s">
        <v>440</v>
      </c>
      <c r="H217" s="2" t="str">
        <f>_xlfn.XLOOKUP(Items[[#This Row],[Name - Copy]],AllJson[PDF File Name],AllJson[Franchise Legal Name])</f>
        <v>Cajun Global LLC</v>
      </c>
      <c r="I217" s="4">
        <f>_xlfn.XLOOKUP(Items[[#This Row],[Name - Copy]],AllJson[PDF File Name],AllJson[FDD Year])</f>
        <v>2024</v>
      </c>
      <c r="J217" s="5" t="str">
        <f>_xlfn.XLOOKUP(Items[[#This Row],[Name]],WisconsinFDD_Unstructured[Name],WisconsinFDD_Unstructured[OG Subfolder],0)</f>
        <v>Cajun_2024</v>
      </c>
      <c r="K217" t="str" cm="1">
        <f t="array" ref="K217">UPPER(CleanFileName1(Items[[#This Row],[Franchise Legal Name]]))</f>
        <v>CAJUN GLOBAL LLC</v>
      </c>
      <c r="L217" s="8" t="str">
        <f>SUBSTITUTE(Items[[#This Row],[New PDF File Name]],".pdf","_Items1-23.pdf")</f>
        <v>CAJUN GLOBAL LLC_2024_Items1-23.pdf</v>
      </c>
      <c r="M217" s="6" t="str">
        <f>Items[[#This Row],[Cleaned Legal Name]]&amp;"_"&amp;Items[[#This Row],[FDD Year]]&amp;".pdf"</f>
        <v>CAJUN GLOBAL LLC_2024.pdf</v>
      </c>
      <c r="N217" s="7" t="str">
        <f>SUBSTITUTE(Items[[#This Row],[New PDF File Name]],".pdf","")</f>
        <v>CAJUN GLOBAL LLC_2024</v>
      </c>
    </row>
    <row r="218" spans="1:14" x14ac:dyDescent="0.3">
      <c r="A218" s="1" t="s">
        <v>441</v>
      </c>
      <c r="B218" s="1" t="s">
        <v>8</v>
      </c>
      <c r="C218" s="2">
        <v>45534.472180324075</v>
      </c>
      <c r="D218" s="2">
        <v>45533.874840717595</v>
      </c>
      <c r="E218" s="2">
        <v>45533.874840625002</v>
      </c>
      <c r="F218" s="1" t="s">
        <v>9</v>
      </c>
      <c r="G218" s="1" t="s">
        <v>442</v>
      </c>
      <c r="H218" s="2" t="str">
        <f>_xlfn.XLOOKUP(Items[[#This Row],[Name - Copy]],AllJson[PDF File Name],AllJson[Franchise Legal Name])</f>
        <v>Camp Bow Wow Franchising, Inc.</v>
      </c>
      <c r="I218" s="4">
        <f>_xlfn.XLOOKUP(Items[[#This Row],[Name - Copy]],AllJson[PDF File Name],AllJson[FDD Year])</f>
        <v>2024</v>
      </c>
      <c r="J218" s="5" t="str">
        <f>_xlfn.XLOOKUP(Items[[#This Row],[Name]],WisconsinFDD_Unstructured[Name],WisconsinFDD_Unstructured[OG Subfolder],0)</f>
        <v>Camp_2024</v>
      </c>
      <c r="K218" t="str" cm="1">
        <f t="array" ref="K218">UPPER(CleanFileName1(Items[[#This Row],[Franchise Legal Name]]))</f>
        <v>CAMP BOW WOW FRANCHISING, INC.</v>
      </c>
      <c r="L218" s="8" t="str">
        <f>SUBSTITUTE(Items[[#This Row],[New PDF File Name]],".pdf","_Items1-23.pdf")</f>
        <v>CAMP BOW WOW FRANCHISING, INC._2024_Items1-23.pdf</v>
      </c>
      <c r="M218" s="6" t="str">
        <f>Items[[#This Row],[Cleaned Legal Name]]&amp;"_"&amp;Items[[#This Row],[FDD Year]]&amp;".pdf"</f>
        <v>CAMP BOW WOW FRANCHISING, INC._2024.pdf</v>
      </c>
      <c r="N218" s="7" t="str">
        <f>SUBSTITUTE(Items[[#This Row],[New PDF File Name]],".pdf","")</f>
        <v>CAMP BOW WOW FRANCHISING, INC._2024</v>
      </c>
    </row>
    <row r="219" spans="1:14" x14ac:dyDescent="0.3">
      <c r="A219" s="1" t="s">
        <v>443</v>
      </c>
      <c r="B219" s="1" t="s">
        <v>8</v>
      </c>
      <c r="C219" s="2">
        <v>45534.474780081022</v>
      </c>
      <c r="D219" s="2">
        <v>45533.874867025464</v>
      </c>
      <c r="E219" s="2">
        <v>45533.874866886574</v>
      </c>
      <c r="F219" s="1" t="s">
        <v>9</v>
      </c>
      <c r="G219" s="1" t="s">
        <v>444</v>
      </c>
      <c r="H219" s="2" t="str">
        <f>_xlfn.XLOOKUP(Items[[#This Row],[Name - Copy]],AllJson[PDF File Name],AllJson[Franchise Legal Name])</f>
        <v>Candy Cloud Franchising LLC</v>
      </c>
      <c r="I219" s="4">
        <f>_xlfn.XLOOKUP(Items[[#This Row],[Name - Copy]],AllJson[PDF File Name],AllJson[FDD Year])</f>
        <v>2023</v>
      </c>
      <c r="J219" s="5" t="str">
        <f>_xlfn.XLOOKUP(Items[[#This Row],[Name]],WisconsinFDD_Unstructured[Name],WisconsinFDD_Unstructured[OG Subfolder],0)</f>
        <v>Candy_2023</v>
      </c>
      <c r="K219" t="str" cm="1">
        <f t="array" ref="K219">UPPER(CleanFileName1(Items[[#This Row],[Franchise Legal Name]]))</f>
        <v>CANDY CLOUD FRANCHISING LLC</v>
      </c>
      <c r="L219" s="8" t="str">
        <f>SUBSTITUTE(Items[[#This Row],[New PDF File Name]],".pdf","_Items1-23.pdf")</f>
        <v>CANDY CLOUD FRANCHISING LLC_2023_Items1-23.pdf</v>
      </c>
      <c r="M219" s="6" t="str">
        <f>Items[[#This Row],[Cleaned Legal Name]]&amp;"_"&amp;Items[[#This Row],[FDD Year]]&amp;".pdf"</f>
        <v>CANDY CLOUD FRANCHISING LLC_2023.pdf</v>
      </c>
      <c r="N219" s="7" t="str">
        <f>SUBSTITUTE(Items[[#This Row],[New PDF File Name]],".pdf","")</f>
        <v>CANDY CLOUD FRANCHISING LLC_2023</v>
      </c>
    </row>
    <row r="220" spans="1:14" x14ac:dyDescent="0.3">
      <c r="A220" s="1" t="s">
        <v>445</v>
      </c>
      <c r="B220" s="1" t="s">
        <v>8</v>
      </c>
      <c r="C220" s="2">
        <v>45534.476470451387</v>
      </c>
      <c r="D220" s="2">
        <v>45533.874880798612</v>
      </c>
      <c r="E220" s="2">
        <v>45533.874880729163</v>
      </c>
      <c r="F220" s="1" t="s">
        <v>9</v>
      </c>
      <c r="G220" s="1" t="s">
        <v>446</v>
      </c>
      <c r="H220" s="2" t="str">
        <f>_xlfn.XLOOKUP(Items[[#This Row],[Name - Copy]],AllJson[PDF File Name],AllJson[Franchise Legal Name])</f>
        <v>Canine Dimensions Franchising, LLC</v>
      </c>
      <c r="I220" s="4">
        <f>_xlfn.XLOOKUP(Items[[#This Row],[Name - Copy]],AllJson[PDF File Name],AllJson[FDD Year])</f>
        <v>2024</v>
      </c>
      <c r="J220" s="5" t="str">
        <f>_xlfn.XLOOKUP(Items[[#This Row],[Name]],WisconsinFDD_Unstructured[Name],WisconsinFDD_Unstructured[OG Subfolder],0)</f>
        <v>Canine_2024</v>
      </c>
      <c r="K220" t="str" cm="1">
        <f t="array" ref="K220">UPPER(CleanFileName1(Items[[#This Row],[Franchise Legal Name]]))</f>
        <v>CANINE DIMENSIONS FRANCHISING, LLC</v>
      </c>
      <c r="L220" s="8" t="str">
        <f>SUBSTITUTE(Items[[#This Row],[New PDF File Name]],".pdf","_Items1-23.pdf")</f>
        <v>CANINE DIMENSIONS FRANCHISING, LLC_2024_Items1-23.pdf</v>
      </c>
      <c r="M220" s="6" t="str">
        <f>Items[[#This Row],[Cleaned Legal Name]]&amp;"_"&amp;Items[[#This Row],[FDD Year]]&amp;".pdf"</f>
        <v>CANINE DIMENSIONS FRANCHISING, LLC_2024.pdf</v>
      </c>
      <c r="N220" s="7" t="str">
        <f>SUBSTITUTE(Items[[#This Row],[New PDF File Name]],".pdf","")</f>
        <v>CANINE DIMENSIONS FRANCHISING, LLC_2024</v>
      </c>
    </row>
    <row r="221" spans="1:14" x14ac:dyDescent="0.3">
      <c r="A221" s="1" t="s">
        <v>447</v>
      </c>
      <c r="B221" s="1" t="s">
        <v>8</v>
      </c>
      <c r="C221" s="2">
        <v>45534.477732939813</v>
      </c>
      <c r="D221" s="2">
        <v>45533.874956250002</v>
      </c>
      <c r="E221" s="2">
        <v>45533.874956226849</v>
      </c>
      <c r="F221" s="1" t="s">
        <v>9</v>
      </c>
      <c r="G221" s="1" t="s">
        <v>448</v>
      </c>
      <c r="H221" s="2" t="str">
        <f>_xlfn.XLOOKUP(Items[[#This Row],[Name - Copy]],AllJson[PDF File Name],AllJson[Franchise Legal Name])</f>
        <v>Canopy Franchise Corporation</v>
      </c>
      <c r="I221" s="4">
        <f>_xlfn.XLOOKUP(Items[[#This Row],[Name - Copy]],AllJson[PDF File Name],AllJson[FDD Year])</f>
        <v>2024</v>
      </c>
      <c r="J221" s="5" t="str">
        <f>_xlfn.XLOOKUP(Items[[#This Row],[Name]],WisconsinFDD_Unstructured[Name],WisconsinFDD_Unstructured[OG Subfolder],0)</f>
        <v>Canopy_2024</v>
      </c>
      <c r="K221" t="str" cm="1">
        <f t="array" ref="K221">UPPER(CleanFileName1(Items[[#This Row],[Franchise Legal Name]]))</f>
        <v>CANOPY FRANCHISE CORPORATION</v>
      </c>
      <c r="L221" s="8" t="str">
        <f>SUBSTITUTE(Items[[#This Row],[New PDF File Name]],".pdf","_Items1-23.pdf")</f>
        <v>CANOPY FRANCHISE CORPORATION_2024_Items1-23.pdf</v>
      </c>
      <c r="M221" s="6" t="str">
        <f>Items[[#This Row],[Cleaned Legal Name]]&amp;"_"&amp;Items[[#This Row],[FDD Year]]&amp;".pdf"</f>
        <v>CANOPY FRANCHISE CORPORATION_2024.pdf</v>
      </c>
      <c r="N221" s="7" t="str">
        <f>SUBSTITUTE(Items[[#This Row],[New PDF File Name]],".pdf","")</f>
        <v>CANOPY FRANCHISE CORPORATION_2024</v>
      </c>
    </row>
    <row r="222" spans="1:14" x14ac:dyDescent="0.3">
      <c r="A222" s="1" t="s">
        <v>449</v>
      </c>
      <c r="B222" s="1" t="s">
        <v>8</v>
      </c>
      <c r="C222" s="2">
        <v>45534.483559652777</v>
      </c>
      <c r="D222" s="2">
        <v>45533.87498346065</v>
      </c>
      <c r="E222" s="2">
        <v>45533.874983391201</v>
      </c>
      <c r="F222" s="1" t="s">
        <v>9</v>
      </c>
      <c r="G222" s="1" t="s">
        <v>450</v>
      </c>
      <c r="H222" s="2" t="str">
        <f>_xlfn.XLOOKUP(Items[[#This Row],[Name - Copy]],AllJson[PDF File Name],AllJson[Franchise Legal Name])</f>
        <v>Capriotti's Sandwich Shop, Inc.</v>
      </c>
      <c r="I222" s="4">
        <f>_xlfn.XLOOKUP(Items[[#This Row],[Name - Copy]],AllJson[PDF File Name],AllJson[FDD Year])</f>
        <v>2024</v>
      </c>
      <c r="J222" s="5" t="str">
        <f>_xlfn.XLOOKUP(Items[[#This Row],[Name]],WisconsinFDD_Unstructured[Name],WisconsinFDD_Unstructured[OG Subfolder],0)</f>
        <v>Capriotti's_2024</v>
      </c>
      <c r="K222" t="str" cm="1">
        <f t="array" ref="K222">UPPER(CleanFileName1(Items[[#This Row],[Franchise Legal Name]]))</f>
        <v>CAPRIOTTI'S SANDWICH SHOP, INC.</v>
      </c>
      <c r="L222" s="8" t="str">
        <f>SUBSTITUTE(Items[[#This Row],[New PDF File Name]],".pdf","_Items1-23.pdf")</f>
        <v>CAPRIOTTI'S SANDWICH SHOP, INC._2024_Items1-23.pdf</v>
      </c>
      <c r="M222" s="6" t="str">
        <f>Items[[#This Row],[Cleaned Legal Name]]&amp;"_"&amp;Items[[#This Row],[FDD Year]]&amp;".pdf"</f>
        <v>CAPRIOTTI'S SANDWICH SHOP, INC._2024.pdf</v>
      </c>
      <c r="N222" s="7" t="str">
        <f>SUBSTITUTE(Items[[#This Row],[New PDF File Name]],".pdf","")</f>
        <v>CAPRIOTTI'S SANDWICH SHOP, INC._2024</v>
      </c>
    </row>
    <row r="223" spans="1:14" x14ac:dyDescent="0.3">
      <c r="A223" s="1" t="s">
        <v>451</v>
      </c>
      <c r="B223" s="1" t="s">
        <v>8</v>
      </c>
      <c r="C223" s="2">
        <v>45534.485976701391</v>
      </c>
      <c r="D223" s="2">
        <v>45533.875010914351</v>
      </c>
      <c r="E223" s="2">
        <v>45533.875010763892</v>
      </c>
      <c r="F223" s="1" t="s">
        <v>9</v>
      </c>
      <c r="G223" s="1" t="s">
        <v>452</v>
      </c>
      <c r="H223" s="2" t="str">
        <f>_xlfn.XLOOKUP(Items[[#This Row],[Name - Copy]],AllJson[PDF File Name],AllJson[Franchise Legal Name])</f>
        <v>Captain D's, LLC</v>
      </c>
      <c r="I223" s="4">
        <f>_xlfn.XLOOKUP(Items[[#This Row],[Name - Copy]],AllJson[PDF File Name],AllJson[FDD Year])</f>
        <v>2024</v>
      </c>
      <c r="J223" s="5" t="str">
        <f>_xlfn.XLOOKUP(Items[[#This Row],[Name]],WisconsinFDD_Unstructured[Name],WisconsinFDD_Unstructured[OG Subfolder],0)</f>
        <v>Captain_2024</v>
      </c>
      <c r="K223" t="str" cm="1">
        <f t="array" ref="K223">UPPER(CleanFileName1(Items[[#This Row],[Franchise Legal Name]]))</f>
        <v>CAPTAIN D'S, LLC</v>
      </c>
      <c r="L223" s="8" t="str">
        <f>SUBSTITUTE(Items[[#This Row],[New PDF File Name]],".pdf","_Items1-23.pdf")</f>
        <v>CAPTAIN D'S, LLC_2024_Items1-23.pdf</v>
      </c>
      <c r="M223" s="6" t="str">
        <f>Items[[#This Row],[Cleaned Legal Name]]&amp;"_"&amp;Items[[#This Row],[FDD Year]]&amp;".pdf"</f>
        <v>CAPTAIN D'S, LLC_2024.pdf</v>
      </c>
      <c r="N223" s="7" t="str">
        <f>SUBSTITUTE(Items[[#This Row],[New PDF File Name]],".pdf","")</f>
        <v>CAPTAIN D'S, LLC_2024</v>
      </c>
    </row>
    <row r="224" spans="1:14" x14ac:dyDescent="0.3">
      <c r="A224" s="1" t="s">
        <v>453</v>
      </c>
      <c r="B224" s="1" t="s">
        <v>8</v>
      </c>
      <c r="C224" s="2">
        <v>45534.487601875</v>
      </c>
      <c r="D224" s="2">
        <v>45533.875037858794</v>
      </c>
      <c r="E224" s="2">
        <v>45533.875037731479</v>
      </c>
      <c r="F224" s="1" t="s">
        <v>9</v>
      </c>
      <c r="G224" s="1" t="s">
        <v>454</v>
      </c>
      <c r="H224" s="2" t="str">
        <f>_xlfn.XLOOKUP(Items[[#This Row],[Name - Copy]],AllJson[PDF File Name],AllJson[Franchise Legal Name])</f>
        <v>CAR-X, LLC</v>
      </c>
      <c r="I224" s="4">
        <f>_xlfn.XLOOKUP(Items[[#This Row],[Name - Copy]],AllJson[PDF File Name],AllJson[FDD Year])</f>
        <v>2024</v>
      </c>
      <c r="J224" s="5" t="str">
        <f>_xlfn.XLOOKUP(Items[[#This Row],[Name]],WisconsinFDD_Unstructured[Name],WisconsinFDD_Unstructured[OG Subfolder],0)</f>
        <v>CAR-X_2024</v>
      </c>
      <c r="K224" t="str" cm="1">
        <f t="array" ref="K224">UPPER(CleanFileName1(Items[[#This Row],[Franchise Legal Name]]))</f>
        <v>CAR-X, LLC</v>
      </c>
      <c r="L224" s="8" t="str">
        <f>SUBSTITUTE(Items[[#This Row],[New PDF File Name]],".pdf","_Items1-23.pdf")</f>
        <v>CAR-X, LLC_2024_Items1-23.pdf</v>
      </c>
      <c r="M224" s="6" t="str">
        <f>Items[[#This Row],[Cleaned Legal Name]]&amp;"_"&amp;Items[[#This Row],[FDD Year]]&amp;".pdf"</f>
        <v>CAR-X, LLC_2024.pdf</v>
      </c>
      <c r="N224" s="7" t="str">
        <f>SUBSTITUTE(Items[[#This Row],[New PDF File Name]],".pdf","")</f>
        <v>CAR-X, LLC_2024</v>
      </c>
    </row>
    <row r="225" spans="1:14" x14ac:dyDescent="0.3">
      <c r="A225" s="1" t="s">
        <v>455</v>
      </c>
      <c r="B225" s="1" t="s">
        <v>8</v>
      </c>
      <c r="C225" s="2">
        <v>45534.489378252314</v>
      </c>
      <c r="D225" s="2">
        <v>45533.875045289351</v>
      </c>
      <c r="E225" s="2">
        <v>45533.875045231478</v>
      </c>
      <c r="F225" s="1" t="s">
        <v>9</v>
      </c>
      <c r="G225" s="1" t="s">
        <v>456</v>
      </c>
      <c r="H225" s="2" t="str">
        <f>_xlfn.XLOOKUP(Items[[#This Row],[Name - Copy]],AllJson[PDF File Name],AllJson[Franchise Legal Name])</f>
        <v>CareBuilders At Home, LLC</v>
      </c>
      <c r="I225" s="4">
        <f>_xlfn.XLOOKUP(Items[[#This Row],[Name - Copy]],AllJson[PDF File Name],AllJson[FDD Year])</f>
        <v>2024</v>
      </c>
      <c r="J225" s="5" t="str">
        <f>_xlfn.XLOOKUP(Items[[#This Row],[Name]],WisconsinFDD_Unstructured[Name],WisconsinFDD_Unstructured[OG Subfolder],0)</f>
        <v>CareBuilders_2024</v>
      </c>
      <c r="K225" t="str" cm="1">
        <f t="array" ref="K225">UPPER(CleanFileName1(Items[[#This Row],[Franchise Legal Name]]))</f>
        <v>CAREBUILDERS AT HOME, LLC</v>
      </c>
      <c r="L225" s="8" t="str">
        <f>SUBSTITUTE(Items[[#This Row],[New PDF File Name]],".pdf","_Items1-23.pdf")</f>
        <v>CAREBUILDERS AT HOME, LLC_2024_Items1-23.pdf</v>
      </c>
      <c r="M225" s="6" t="str">
        <f>Items[[#This Row],[Cleaned Legal Name]]&amp;"_"&amp;Items[[#This Row],[FDD Year]]&amp;".pdf"</f>
        <v>CAREBUILDERS AT HOME, LLC_2024.pdf</v>
      </c>
      <c r="N225" s="7" t="str">
        <f>SUBSTITUTE(Items[[#This Row],[New PDF File Name]],".pdf","")</f>
        <v>CAREBUILDERS AT HOME, LLC_2024</v>
      </c>
    </row>
    <row r="226" spans="1:14" x14ac:dyDescent="0.3">
      <c r="A226" s="1" t="s">
        <v>457</v>
      </c>
      <c r="B226" s="1" t="s">
        <v>8</v>
      </c>
      <c r="C226" s="2">
        <v>45534.490919664349</v>
      </c>
      <c r="D226" s="2">
        <v>45533.875060578706</v>
      </c>
      <c r="E226" s="2">
        <v>45533.875060358798</v>
      </c>
      <c r="F226" s="1" t="s">
        <v>9</v>
      </c>
      <c r="G226" s="1" t="s">
        <v>458</v>
      </c>
      <c r="H226" s="2" t="str">
        <f>_xlfn.XLOOKUP(Items[[#This Row],[Name - Copy]],AllJson[PDF File Name],AllJson[Franchise Legal Name])</f>
        <v>CarePatrol Franchise Systems, LLC</v>
      </c>
      <c r="I226" s="4">
        <f>_xlfn.XLOOKUP(Items[[#This Row],[Name - Copy]],AllJson[PDF File Name],AllJson[FDD Year])</f>
        <v>2024</v>
      </c>
      <c r="J226" s="5" t="str">
        <f>_xlfn.XLOOKUP(Items[[#This Row],[Name]],WisconsinFDD_Unstructured[Name],WisconsinFDD_Unstructured[OG Subfolder],0)</f>
        <v>CarePatrol_2024</v>
      </c>
      <c r="K226" t="str" cm="1">
        <f t="array" ref="K226">UPPER(CleanFileName1(Items[[#This Row],[Franchise Legal Name]]))</f>
        <v>CAREPATROL FRANCHISE SYSTEMS, LLC</v>
      </c>
      <c r="L226" s="8" t="str">
        <f>SUBSTITUTE(Items[[#This Row],[New PDF File Name]],".pdf","_Items1-23.pdf")</f>
        <v>CAREPATROL FRANCHISE SYSTEMS, LLC_2024_Items1-23.pdf</v>
      </c>
      <c r="M226" s="6" t="str">
        <f>Items[[#This Row],[Cleaned Legal Name]]&amp;"_"&amp;Items[[#This Row],[FDD Year]]&amp;".pdf"</f>
        <v>CAREPATROL FRANCHISE SYSTEMS, LLC_2024.pdf</v>
      </c>
      <c r="N226" s="7" t="str">
        <f>SUBSTITUTE(Items[[#This Row],[New PDF File Name]],".pdf","")</f>
        <v>CAREPATROL FRANCHISE SYSTEMS, LLC_2024</v>
      </c>
    </row>
    <row r="227" spans="1:14" x14ac:dyDescent="0.3">
      <c r="A227" s="1" t="s">
        <v>459</v>
      </c>
      <c r="B227" s="1" t="s">
        <v>8</v>
      </c>
      <c r="C227" s="2">
        <v>45534.493048009259</v>
      </c>
      <c r="D227" s="2">
        <v>45533.875071331022</v>
      </c>
      <c r="E227" s="2">
        <v>45533.875071203707</v>
      </c>
      <c r="F227" s="1" t="s">
        <v>9</v>
      </c>
      <c r="G227" s="1" t="s">
        <v>460</v>
      </c>
      <c r="H227" s="2" t="str">
        <f>_xlfn.XLOOKUP(Items[[#This Row],[Name - Copy]],AllJson[PDF File Name],AllJson[Franchise Legal Name])</f>
        <v>Care Diem Franchising, LLC</v>
      </c>
      <c r="I227" s="4">
        <f>_xlfn.XLOOKUP(Items[[#This Row],[Name - Copy]],AllJson[PDF File Name],AllJson[FDD Year])</f>
        <v>2024</v>
      </c>
      <c r="J227" s="5" t="str">
        <f>_xlfn.XLOOKUP(Items[[#This Row],[Name]],WisconsinFDD_Unstructured[Name],WisconsinFDD_Unstructured[OG Subfolder],0)</f>
        <v>Care_2024</v>
      </c>
      <c r="K227" t="str" cm="1">
        <f t="array" ref="K227">UPPER(CleanFileName1(Items[[#This Row],[Franchise Legal Name]]))</f>
        <v>CARE DIEM FRANCHISING, LLC</v>
      </c>
      <c r="L227" s="8" t="str">
        <f>SUBSTITUTE(Items[[#This Row],[New PDF File Name]],".pdf","_Items1-23.pdf")</f>
        <v>CARE DIEM FRANCHISING, LLC_2024_Items1-23.pdf</v>
      </c>
      <c r="M227" s="6" t="str">
        <f>Items[[#This Row],[Cleaned Legal Name]]&amp;"_"&amp;Items[[#This Row],[FDD Year]]&amp;".pdf"</f>
        <v>CARE DIEM FRANCHISING, LLC_2024.pdf</v>
      </c>
      <c r="N227" s="7" t="str">
        <f>SUBSTITUTE(Items[[#This Row],[New PDF File Name]],".pdf","")</f>
        <v>CARE DIEM FRANCHISING, LLC_2024</v>
      </c>
    </row>
    <row r="228" spans="1:14" x14ac:dyDescent="0.3">
      <c r="A228" s="1" t="s">
        <v>461</v>
      </c>
      <c r="B228" s="1" t="s">
        <v>8</v>
      </c>
      <c r="C228" s="2">
        <v>45534.494830266201</v>
      </c>
      <c r="D228" s="2">
        <v>45533.875082094906</v>
      </c>
      <c r="E228" s="2">
        <v>45533.875081828701</v>
      </c>
      <c r="F228" s="1" t="s">
        <v>9</v>
      </c>
      <c r="G228" s="1" t="s">
        <v>462</v>
      </c>
      <c r="H228" s="2" t="str">
        <f>_xlfn.XLOOKUP(Items[[#This Row],[Name - Copy]],AllJson[PDF File Name],AllJson[Franchise Legal Name])</f>
        <v>Caribou Coffee Development Company, Inc.</v>
      </c>
      <c r="I228" s="4">
        <f>_xlfn.XLOOKUP(Items[[#This Row],[Name - Copy]],AllJson[PDF File Name],AllJson[FDD Year])</f>
        <v>2024</v>
      </c>
      <c r="J228" s="5" t="str">
        <f>_xlfn.XLOOKUP(Items[[#This Row],[Name]],WisconsinFDD_Unstructured[Name],WisconsinFDD_Unstructured[OG Subfolder],0)</f>
        <v>Caribou_2024</v>
      </c>
      <c r="K228" t="str" cm="1">
        <f t="array" ref="K228">UPPER(CleanFileName1(Items[[#This Row],[Franchise Legal Name]]))</f>
        <v>CARIBOU COFFEE DEVELOPMENT COMPANY, INC.</v>
      </c>
      <c r="L228" s="8" t="str">
        <f>SUBSTITUTE(Items[[#This Row],[New PDF File Name]],".pdf","_Items1-23.pdf")</f>
        <v>CARIBOU COFFEE DEVELOPMENT COMPANY, INC._2024_Items1-23.pdf</v>
      </c>
      <c r="M228" s="6" t="str">
        <f>Items[[#This Row],[Cleaned Legal Name]]&amp;"_"&amp;Items[[#This Row],[FDD Year]]&amp;".pdf"</f>
        <v>CARIBOU COFFEE DEVELOPMENT COMPANY, INC._2024.pdf</v>
      </c>
      <c r="N228" s="7" t="str">
        <f>SUBSTITUTE(Items[[#This Row],[New PDF File Name]],".pdf","")</f>
        <v>CARIBOU COFFEE DEVELOPMENT COMPANY, INC._2024</v>
      </c>
    </row>
    <row r="229" spans="1:14" x14ac:dyDescent="0.3">
      <c r="A229" s="1" t="s">
        <v>463</v>
      </c>
      <c r="B229" s="1" t="s">
        <v>8</v>
      </c>
      <c r="C229" s="2">
        <v>45534.497057638888</v>
      </c>
      <c r="D229" s="2">
        <v>45533.875118981479</v>
      </c>
      <c r="E229" s="2">
        <v>45533.875118680553</v>
      </c>
      <c r="F229" s="1" t="s">
        <v>9</v>
      </c>
      <c r="G229" s="1" t="s">
        <v>464</v>
      </c>
      <c r="H229" s="2" t="str">
        <f>_xlfn.XLOOKUP(Items[[#This Row],[Name - Copy]],AllJson[PDF File Name],AllJson[Franchise Legal Name])</f>
        <v>Caring Senior Service Franchise Partnership, L.P.</v>
      </c>
      <c r="I229" s="4">
        <f>_xlfn.XLOOKUP(Items[[#This Row],[Name - Copy]],AllJson[PDF File Name],AllJson[FDD Year])</f>
        <v>2024</v>
      </c>
      <c r="J229" s="5" t="str">
        <f>_xlfn.XLOOKUP(Items[[#This Row],[Name]],WisconsinFDD_Unstructured[Name],WisconsinFDD_Unstructured[OG Subfolder],0)</f>
        <v>Caring_2024</v>
      </c>
      <c r="K229" t="str" cm="1">
        <f t="array" ref="K229">UPPER(CleanFileName1(Items[[#This Row],[Franchise Legal Name]]))</f>
        <v>CARING SENIOR SERVICE FRANCHISE PARTNERSHIP, L.P.</v>
      </c>
      <c r="L229" s="8" t="str">
        <f>SUBSTITUTE(Items[[#This Row],[New PDF File Name]],".pdf","_Items1-23.pdf")</f>
        <v>CARING SENIOR SERVICE FRANCHISE PARTNERSHIP, L.P._2024_Items1-23.pdf</v>
      </c>
      <c r="M229" s="6" t="str">
        <f>Items[[#This Row],[Cleaned Legal Name]]&amp;"_"&amp;Items[[#This Row],[FDD Year]]&amp;".pdf"</f>
        <v>CARING SENIOR SERVICE FRANCHISE PARTNERSHIP, L.P._2024.pdf</v>
      </c>
      <c r="N229" s="7" t="str">
        <f>SUBSTITUTE(Items[[#This Row],[New PDF File Name]],".pdf","")</f>
        <v>CARING SENIOR SERVICE FRANCHISE PARTNERSHIP, L.P._2024</v>
      </c>
    </row>
    <row r="230" spans="1:14" x14ac:dyDescent="0.3">
      <c r="A230" s="1" t="s">
        <v>465</v>
      </c>
      <c r="B230" s="1" t="s">
        <v>8</v>
      </c>
      <c r="C230" s="2">
        <v>45534.498908715279</v>
      </c>
      <c r="D230" s="2">
        <v>45533.875148622683</v>
      </c>
      <c r="E230" s="2">
        <v>45533.87514851852</v>
      </c>
      <c r="F230" s="1" t="s">
        <v>9</v>
      </c>
      <c r="G230" s="1" t="s">
        <v>466</v>
      </c>
      <c r="H230" s="2" t="str">
        <f>_xlfn.XLOOKUP(Items[[#This Row],[Name - Copy]],AllJson[PDF File Name],AllJson[Franchise Legal Name])</f>
        <v>CARSTAR Franchisor SPV LLC</v>
      </c>
      <c r="I230" s="4">
        <f>_xlfn.XLOOKUP(Items[[#This Row],[Name - Copy]],AllJson[PDF File Name],AllJson[FDD Year])</f>
        <v>2024</v>
      </c>
      <c r="J230" s="5" t="str">
        <f>_xlfn.XLOOKUP(Items[[#This Row],[Name]],WisconsinFDD_Unstructured[Name],WisconsinFDD_Unstructured[OG Subfolder],0)</f>
        <v>CARSTAR_2024</v>
      </c>
      <c r="K230" t="str" cm="1">
        <f t="array" ref="K230">UPPER(CleanFileName1(Items[[#This Row],[Franchise Legal Name]]))</f>
        <v>CARSTAR FRANCHISOR SPV LLC</v>
      </c>
      <c r="L230" s="8" t="str">
        <f>SUBSTITUTE(Items[[#This Row],[New PDF File Name]],".pdf","_Items1-23.pdf")</f>
        <v>CARSTAR FRANCHISOR SPV LLC_2024_Items1-23.pdf</v>
      </c>
      <c r="M230" s="6" t="str">
        <f>Items[[#This Row],[Cleaned Legal Name]]&amp;"_"&amp;Items[[#This Row],[FDD Year]]&amp;".pdf"</f>
        <v>CARSTAR FRANCHISOR SPV LLC_2024.pdf</v>
      </c>
      <c r="N230" s="7" t="str">
        <f>SUBSTITUTE(Items[[#This Row],[New PDF File Name]],".pdf","")</f>
        <v>CARSTAR FRANCHISOR SPV LLC_2024</v>
      </c>
    </row>
    <row r="231" spans="1:14" x14ac:dyDescent="0.3">
      <c r="A231" s="1" t="s">
        <v>467</v>
      </c>
      <c r="B231" s="1" t="s">
        <v>8</v>
      </c>
      <c r="C231" s="2">
        <v>45534.501599456016</v>
      </c>
      <c r="D231" s="2">
        <v>45533.875192789354</v>
      </c>
      <c r="E231" s="2">
        <v>45533.875192662039</v>
      </c>
      <c r="F231" s="1" t="s">
        <v>9</v>
      </c>
      <c r="G231" s="1" t="s">
        <v>468</v>
      </c>
      <c r="H231" s="2" t="str">
        <f>_xlfn.XLOOKUP(Items[[#This Row],[Name - Copy]],AllJson[PDF File Name],AllJson[Franchise Legal Name])</f>
        <v>Carvel Franchisor SPV LLC</v>
      </c>
      <c r="I231" s="4">
        <f>_xlfn.XLOOKUP(Items[[#This Row],[Name - Copy]],AllJson[PDF File Name],AllJson[FDD Year])</f>
        <v>2024</v>
      </c>
      <c r="J231" s="5" t="str">
        <f>_xlfn.XLOOKUP(Items[[#This Row],[Name]],WisconsinFDD_Unstructured[Name],WisconsinFDD_Unstructured[OG Subfolder],0)</f>
        <v>Carvel_2024</v>
      </c>
      <c r="K231" t="str" cm="1">
        <f t="array" ref="K231">UPPER(CleanFileName1(Items[[#This Row],[Franchise Legal Name]]))</f>
        <v>CARVEL FRANCHISOR SPV LLC</v>
      </c>
      <c r="L231" s="8" t="str">
        <f>SUBSTITUTE(Items[[#This Row],[New PDF File Name]],".pdf","_Items1-23.pdf")</f>
        <v>CARVEL FRANCHISOR SPV LLC_2024_Items1-23.pdf</v>
      </c>
      <c r="M231" s="6" t="str">
        <f>Items[[#This Row],[Cleaned Legal Name]]&amp;"_"&amp;Items[[#This Row],[FDD Year]]&amp;".pdf"</f>
        <v>CARVEL FRANCHISOR SPV LLC_2024.pdf</v>
      </c>
      <c r="N231" s="7" t="str">
        <f>SUBSTITUTE(Items[[#This Row],[New PDF File Name]],".pdf","")</f>
        <v>CARVEL FRANCHISOR SPV LLC_2024</v>
      </c>
    </row>
    <row r="232" spans="1:14" x14ac:dyDescent="0.3">
      <c r="A232" s="1" t="s">
        <v>469</v>
      </c>
      <c r="B232" s="1" t="s">
        <v>8</v>
      </c>
      <c r="C232" s="2">
        <v>45534.504978217592</v>
      </c>
      <c r="D232" s="2">
        <v>45533.875210625003</v>
      </c>
      <c r="E232" s="2">
        <v>45533.875210520833</v>
      </c>
      <c r="F232" s="1" t="s">
        <v>9</v>
      </c>
      <c r="G232" s="1" t="s">
        <v>470</v>
      </c>
      <c r="H232" s="2" t="str">
        <f>_xlfn.XLOOKUP(Items[[#This Row],[Name - Copy]],AllJson[PDF File Name],AllJson[Franchise Legal Name])</f>
        <v>Casago International, LLC</v>
      </c>
      <c r="I232" s="4">
        <f>_xlfn.XLOOKUP(Items[[#This Row],[Name - Copy]],AllJson[PDF File Name],AllJson[FDD Year])</f>
        <v>2024</v>
      </c>
      <c r="J232" s="5" t="str">
        <f>_xlfn.XLOOKUP(Items[[#This Row],[Name]],WisconsinFDD_Unstructured[Name],WisconsinFDD_Unstructured[OG Subfolder],0)</f>
        <v>Casago_2024</v>
      </c>
      <c r="K232" t="str" cm="1">
        <f t="array" ref="K232">UPPER(CleanFileName1(Items[[#This Row],[Franchise Legal Name]]))</f>
        <v>CASAGO INTERNATIONAL, LLC</v>
      </c>
      <c r="L232" s="8" t="str">
        <f>SUBSTITUTE(Items[[#This Row],[New PDF File Name]],".pdf","_Items1-23.pdf")</f>
        <v>CASAGO INTERNATIONAL, LLC_2024_Items1-23.pdf</v>
      </c>
      <c r="M232" s="6" t="str">
        <f>Items[[#This Row],[Cleaned Legal Name]]&amp;"_"&amp;Items[[#This Row],[FDD Year]]&amp;".pdf"</f>
        <v>CASAGO INTERNATIONAL, LLC_2024.pdf</v>
      </c>
      <c r="N232" s="7" t="str">
        <f>SUBSTITUTE(Items[[#This Row],[New PDF File Name]],".pdf","")</f>
        <v>CASAGO INTERNATIONAL, LLC_2024</v>
      </c>
    </row>
    <row r="233" spans="1:14" x14ac:dyDescent="0.3">
      <c r="A233" s="1" t="s">
        <v>471</v>
      </c>
      <c r="B233" s="1" t="s">
        <v>8</v>
      </c>
      <c r="C233" s="2">
        <v>45534.506603495371</v>
      </c>
      <c r="D233" s="2">
        <v>45533.875229340279</v>
      </c>
      <c r="E233" s="2">
        <v>45533.87522923611</v>
      </c>
      <c r="F233" s="1" t="s">
        <v>9</v>
      </c>
      <c r="G233" s="1" t="s">
        <v>472</v>
      </c>
      <c r="H233" s="2" t="str">
        <f>_xlfn.XLOOKUP(Items[[#This Row],[Name - Copy]],AllJson[PDF File Name],AllJson[Franchise Legal Name])</f>
        <v>Casa Franchising, LLC</v>
      </c>
      <c r="I233" s="4">
        <f>_xlfn.XLOOKUP(Items[[#This Row],[Name - Copy]],AllJson[PDF File Name],AllJson[FDD Year])</f>
        <v>2024</v>
      </c>
      <c r="J233" s="5" t="str">
        <f>_xlfn.XLOOKUP(Items[[#This Row],[Name]],WisconsinFDD_Unstructured[Name],WisconsinFDD_Unstructured[OG Subfolder],0)</f>
        <v>Casa_2024</v>
      </c>
      <c r="K233" t="str" cm="1">
        <f t="array" ref="K233">UPPER(CleanFileName1(Items[[#This Row],[Franchise Legal Name]]))</f>
        <v>CASA FRANCHISING, LLC</v>
      </c>
      <c r="L233" s="8" t="str">
        <f>SUBSTITUTE(Items[[#This Row],[New PDF File Name]],".pdf","_Items1-23.pdf")</f>
        <v>CASA FRANCHISING, LLC_2024_Items1-23.pdf</v>
      </c>
      <c r="M233" s="6" t="str">
        <f>Items[[#This Row],[Cleaned Legal Name]]&amp;"_"&amp;Items[[#This Row],[FDD Year]]&amp;".pdf"</f>
        <v>CASA FRANCHISING, LLC_2024.pdf</v>
      </c>
      <c r="N233" s="7" t="str">
        <f>SUBSTITUTE(Items[[#This Row],[New PDF File Name]],".pdf","")</f>
        <v>CASA FRANCHISING, LLC_2024</v>
      </c>
    </row>
    <row r="234" spans="1:14" x14ac:dyDescent="0.3">
      <c r="A234" s="1" t="s">
        <v>473</v>
      </c>
      <c r="B234" s="1" t="s">
        <v>8</v>
      </c>
      <c r="C234" s="2">
        <v>45534.508252453707</v>
      </c>
      <c r="D234" s="2">
        <v>45533.875254421298</v>
      </c>
      <c r="E234" s="2">
        <v>45533.875254085651</v>
      </c>
      <c r="F234" s="1" t="s">
        <v>9</v>
      </c>
      <c r="G234" s="1" t="s">
        <v>474</v>
      </c>
      <c r="H234" s="2" t="str">
        <f>_xlfn.XLOOKUP(Items[[#This Row],[Name - Copy]],AllJson[PDF File Name],AllJson[Franchise Legal Name])</f>
        <v>Casey Hawkins, Inc.</v>
      </c>
      <c r="I234" s="4">
        <f>_xlfn.XLOOKUP(Items[[#This Row],[Name - Copy]],AllJson[PDF File Name],AllJson[FDD Year])</f>
        <v>2024</v>
      </c>
      <c r="J234" s="5" t="str">
        <f>_xlfn.XLOOKUP(Items[[#This Row],[Name]],WisconsinFDD_Unstructured[Name],WisconsinFDD_Unstructured[OG Subfolder],0)</f>
        <v>Casey_2024</v>
      </c>
      <c r="K234" t="str" cm="1">
        <f t="array" ref="K234">UPPER(CleanFileName1(Items[[#This Row],[Franchise Legal Name]]))</f>
        <v>CASEY HAWKINS, INC.</v>
      </c>
      <c r="L234" s="8" t="str">
        <f>SUBSTITUTE(Items[[#This Row],[New PDF File Name]],".pdf","_Items1-23.pdf")</f>
        <v>CASEY HAWKINS, INC._2024_Items1-23.pdf</v>
      </c>
      <c r="M234" s="6" t="str">
        <f>Items[[#This Row],[Cleaned Legal Name]]&amp;"_"&amp;Items[[#This Row],[FDD Year]]&amp;".pdf"</f>
        <v>CASEY HAWKINS, INC._2024.pdf</v>
      </c>
      <c r="N234" s="7" t="str">
        <f>SUBSTITUTE(Items[[#This Row],[New PDF File Name]],".pdf","")</f>
        <v>CASEY HAWKINS, INC._2024</v>
      </c>
    </row>
    <row r="235" spans="1:14" x14ac:dyDescent="0.3">
      <c r="A235" s="1" t="s">
        <v>475</v>
      </c>
      <c r="B235" s="1" t="s">
        <v>8</v>
      </c>
      <c r="C235" s="2">
        <v>45534.510182523147</v>
      </c>
      <c r="D235" s="2">
        <v>45533.875308078706</v>
      </c>
      <c r="E235" s="2">
        <v>45533.875307939816</v>
      </c>
      <c r="F235" s="1" t="s">
        <v>9</v>
      </c>
      <c r="G235" s="1" t="s">
        <v>476</v>
      </c>
      <c r="H235" s="2" t="str">
        <f>_xlfn.XLOOKUP(Items[[#This Row],[Name - Copy]],AllJson[PDF File Name],AllJson[Franchise Legal Name])</f>
        <v>CBD FRANCHISING, INC.</v>
      </c>
      <c r="I235" s="4">
        <f>_xlfn.XLOOKUP(Items[[#This Row],[Name - Copy]],AllJson[PDF File Name],AllJson[FDD Year])</f>
        <v>2024</v>
      </c>
      <c r="J235" s="5" t="str">
        <f>_xlfn.XLOOKUP(Items[[#This Row],[Name]],WisconsinFDD_Unstructured[Name],WisconsinFDD_Unstructured[OG Subfolder],0)</f>
        <v>CBD_2024</v>
      </c>
      <c r="K235" t="str" cm="1">
        <f t="array" ref="K235">UPPER(CleanFileName1(Items[[#This Row],[Franchise Legal Name]]))</f>
        <v>CBD FRANCHISING, INC.</v>
      </c>
      <c r="L235" s="8" t="str">
        <f>SUBSTITUTE(Items[[#This Row],[New PDF File Name]],".pdf","_Items1-23.pdf")</f>
        <v>CBD FRANCHISING, INC._2024_Items1-23.pdf</v>
      </c>
      <c r="M235" s="6" t="str">
        <f>Items[[#This Row],[Cleaned Legal Name]]&amp;"_"&amp;Items[[#This Row],[FDD Year]]&amp;".pdf"</f>
        <v>CBD FRANCHISING, INC._2024.pdf</v>
      </c>
      <c r="N235" s="7" t="str">
        <f>SUBSTITUTE(Items[[#This Row],[New PDF File Name]],".pdf","")</f>
        <v>CBD FRANCHISING, INC._2024</v>
      </c>
    </row>
    <row r="236" spans="1:14" x14ac:dyDescent="0.3">
      <c r="A236" s="1" t="s">
        <v>477</v>
      </c>
      <c r="B236" s="1" t="s">
        <v>8</v>
      </c>
      <c r="C236" s="2">
        <v>45534.512255613423</v>
      </c>
      <c r="D236" s="2">
        <v>45533.875319513892</v>
      </c>
      <c r="E236" s="2">
        <v>45533.875319421299</v>
      </c>
      <c r="F236" s="1" t="s">
        <v>9</v>
      </c>
      <c r="G236" s="1" t="s">
        <v>478</v>
      </c>
      <c r="H236" s="2" t="str">
        <f>_xlfn.XLOOKUP(Items[[#This Row],[Name - Copy]],AllJson[PDF File Name],AllJson[Franchise Legal Name])</f>
        <v>CBOP Domestic, Inc.</v>
      </c>
      <c r="I236" s="4">
        <f>_xlfn.XLOOKUP(Items[[#This Row],[Name - Copy]],AllJson[PDF File Name],AllJson[FDD Year])</f>
        <v>2024</v>
      </c>
      <c r="J236" s="5" t="str">
        <f>_xlfn.XLOOKUP(Items[[#This Row],[Name]],WisconsinFDD_Unstructured[Name],WisconsinFDD_Unstructured[OG Subfolder],0)</f>
        <v>CBOP_2024</v>
      </c>
      <c r="K236" t="str" cm="1">
        <f t="array" ref="K236">UPPER(CleanFileName1(Items[[#This Row],[Franchise Legal Name]]))</f>
        <v>CBOP DOMESTIC, INC.</v>
      </c>
      <c r="L236" s="8" t="str">
        <f>SUBSTITUTE(Items[[#This Row],[New PDF File Name]],".pdf","_Items1-23.pdf")</f>
        <v>CBOP DOMESTIC, INC._2024_Items1-23.pdf</v>
      </c>
      <c r="M236" s="6" t="str">
        <f>Items[[#This Row],[Cleaned Legal Name]]&amp;"_"&amp;Items[[#This Row],[FDD Year]]&amp;".pdf"</f>
        <v>CBOP DOMESTIC, INC._2024.pdf</v>
      </c>
      <c r="N236" s="7" t="str">
        <f>SUBSTITUTE(Items[[#This Row],[New PDF File Name]],".pdf","")</f>
        <v>CBOP DOMESTIC, INC._2024</v>
      </c>
    </row>
    <row r="237" spans="1:14" x14ac:dyDescent="0.3">
      <c r="A237" s="1" t="s">
        <v>479</v>
      </c>
      <c r="B237" s="1" t="s">
        <v>8</v>
      </c>
      <c r="C237" s="2">
        <v>45534.513878587961</v>
      </c>
      <c r="D237" s="2">
        <v>45533.875329409719</v>
      </c>
      <c r="E237" s="2">
        <v>45533.875329305556</v>
      </c>
      <c r="F237" s="1" t="s">
        <v>9</v>
      </c>
      <c r="G237" s="1" t="s">
        <v>480</v>
      </c>
      <c r="H237" s="2" t="str">
        <f>_xlfn.XLOOKUP(Items[[#This Row],[Name - Copy]],AllJson[PDF File Name],AllJson[Franchise Legal Name])</f>
        <v>CCB Enterprises, LLC</v>
      </c>
      <c r="I237" s="4">
        <f>_xlfn.XLOOKUP(Items[[#This Row],[Name - Copy]],AllJson[PDF File Name],AllJson[FDD Year])</f>
        <v>2024</v>
      </c>
      <c r="J237" s="5" t="str">
        <f>_xlfn.XLOOKUP(Items[[#This Row],[Name]],WisconsinFDD_Unstructured[Name],WisconsinFDD_Unstructured[OG Subfolder],0)</f>
        <v>CCB_2024</v>
      </c>
      <c r="K237" t="str" cm="1">
        <f t="array" ref="K237">UPPER(CleanFileName1(Items[[#This Row],[Franchise Legal Name]]))</f>
        <v>CCB ENTERPRISES, LLC</v>
      </c>
      <c r="L237" s="8" t="str">
        <f>SUBSTITUTE(Items[[#This Row],[New PDF File Name]],".pdf","_Items1-23.pdf")</f>
        <v>CCB ENTERPRISES, LLC_2024_Items1-23.pdf</v>
      </c>
      <c r="M237" s="6" t="str">
        <f>Items[[#This Row],[Cleaned Legal Name]]&amp;"_"&amp;Items[[#This Row],[FDD Year]]&amp;".pdf"</f>
        <v>CCB ENTERPRISES, LLC_2024.pdf</v>
      </c>
      <c r="N237" s="7" t="str">
        <f>SUBSTITUTE(Items[[#This Row],[New PDF File Name]],".pdf","")</f>
        <v>CCB ENTERPRISES, LLC_2024</v>
      </c>
    </row>
    <row r="238" spans="1:14" x14ac:dyDescent="0.3">
      <c r="A238" s="1" t="s">
        <v>481</v>
      </c>
      <c r="B238" s="1" t="s">
        <v>8</v>
      </c>
      <c r="C238" s="2">
        <v>45534.515818437503</v>
      </c>
      <c r="D238" s="2">
        <v>45533.875340520834</v>
      </c>
      <c r="E238" s="2">
        <v>45533.875340405095</v>
      </c>
      <c r="F238" s="1" t="s">
        <v>9</v>
      </c>
      <c r="G238" s="1" t="s">
        <v>482</v>
      </c>
      <c r="H238" s="2" t="str">
        <f>_xlfn.XLOOKUP(Items[[#This Row],[Name - Copy]],AllJson[PDF File Name],AllJson[Franchise Legal Name])</f>
        <v>CELEBREE ENTERPRISES, LLC</v>
      </c>
      <c r="I238" s="4">
        <f>_xlfn.XLOOKUP(Items[[#This Row],[Name - Copy]],AllJson[PDF File Name],AllJson[FDD Year])</f>
        <v>2024</v>
      </c>
      <c r="J238" s="5" t="str">
        <f>_xlfn.XLOOKUP(Items[[#This Row],[Name]],WisconsinFDD_Unstructured[Name],WisconsinFDD_Unstructured[OG Subfolder],0)</f>
        <v>CELEBREE_2024</v>
      </c>
      <c r="K238" t="str" cm="1">
        <f t="array" ref="K238">UPPER(CleanFileName1(Items[[#This Row],[Franchise Legal Name]]))</f>
        <v>CELEBREE ENTERPRISES, LLC</v>
      </c>
      <c r="L238" s="8" t="str">
        <f>SUBSTITUTE(Items[[#This Row],[New PDF File Name]],".pdf","_Items1-23.pdf")</f>
        <v>CELEBREE ENTERPRISES, LLC_2024_Items1-23.pdf</v>
      </c>
      <c r="M238" s="6" t="str">
        <f>Items[[#This Row],[Cleaned Legal Name]]&amp;"_"&amp;Items[[#This Row],[FDD Year]]&amp;".pdf"</f>
        <v>CELEBREE ENTERPRISES, LLC_2024.pdf</v>
      </c>
      <c r="N238" s="7" t="str">
        <f>SUBSTITUTE(Items[[#This Row],[New PDF File Name]],".pdf","")</f>
        <v>CELEBREE ENTERPRISES, LLC_2024</v>
      </c>
    </row>
    <row r="239" spans="1:14" x14ac:dyDescent="0.3">
      <c r="A239" s="1" t="s">
        <v>483</v>
      </c>
      <c r="B239" s="1" t="s">
        <v>8</v>
      </c>
      <c r="C239" s="2">
        <v>45534.517635243057</v>
      </c>
      <c r="D239" s="2">
        <v>45533.875372581017</v>
      </c>
      <c r="E239" s="2">
        <v>45533.875372476854</v>
      </c>
      <c r="F239" s="1" t="s">
        <v>9</v>
      </c>
      <c r="G239" s="1" t="s">
        <v>484</v>
      </c>
      <c r="H239" s="2" t="str">
        <f>_xlfn.XLOOKUP(Items[[#This Row],[Name - Copy]],AllJson[PDF File Name],AllJson[Franchise Legal Name])</f>
        <v>CENTURY 21 REAL ESTATE LLC</v>
      </c>
      <c r="I239" s="4">
        <f>_xlfn.XLOOKUP(Items[[#This Row],[Name - Copy]],AllJson[PDF File Name],AllJson[FDD Year])</f>
        <v>2024</v>
      </c>
      <c r="J239" s="5" t="str">
        <f>_xlfn.XLOOKUP(Items[[#This Row],[Name]],WisconsinFDD_Unstructured[Name],WisconsinFDD_Unstructured[OG Subfolder],0)</f>
        <v>CENTURY_2024</v>
      </c>
      <c r="K239" t="str" cm="1">
        <f t="array" ref="K239">UPPER(CleanFileName1(Items[[#This Row],[Franchise Legal Name]]))</f>
        <v>CENTURY 21 REAL ESTATE LLC</v>
      </c>
      <c r="L239" s="8" t="str">
        <f>SUBSTITUTE(Items[[#This Row],[New PDF File Name]],".pdf","_Items1-23.pdf")</f>
        <v>CENTURY 21 REAL ESTATE LLC_2024_Items1-23.pdf</v>
      </c>
      <c r="M239" s="6" t="str">
        <f>Items[[#This Row],[Cleaned Legal Name]]&amp;"_"&amp;Items[[#This Row],[FDD Year]]&amp;".pdf"</f>
        <v>CENTURY 21 REAL ESTATE LLC_2024.pdf</v>
      </c>
      <c r="N239" s="7" t="str">
        <f>SUBSTITUTE(Items[[#This Row],[New PDF File Name]],".pdf","")</f>
        <v>CENTURY 21 REAL ESTATE LLC_2024</v>
      </c>
    </row>
    <row r="240" spans="1:14" x14ac:dyDescent="0.3">
      <c r="A240" s="1" t="s">
        <v>485</v>
      </c>
      <c r="B240" s="1" t="s">
        <v>8</v>
      </c>
      <c r="C240" s="2">
        <v>45534.520288831016</v>
      </c>
      <c r="D240" s="2">
        <v>45533.875383495368</v>
      </c>
      <c r="E240" s="2">
        <v>45533.875383425926</v>
      </c>
      <c r="F240" s="1" t="s">
        <v>9</v>
      </c>
      <c r="G240" s="1" t="s">
        <v>486</v>
      </c>
      <c r="H240" s="2" t="str">
        <f>_xlfn.XLOOKUP(Items[[#This Row],[Name - Copy]],AllJson[PDF File Name],AllJson[Franchise Legal Name])</f>
        <v>Cereset, LLC</v>
      </c>
      <c r="I240" s="4">
        <f>_xlfn.XLOOKUP(Items[[#This Row],[Name - Copy]],AllJson[PDF File Name],AllJson[FDD Year])</f>
        <v>2024</v>
      </c>
      <c r="J240" s="5" t="str">
        <f>_xlfn.XLOOKUP(Items[[#This Row],[Name]],WisconsinFDD_Unstructured[Name],WisconsinFDD_Unstructured[OG Subfolder],0)</f>
        <v>Cereset_2024</v>
      </c>
      <c r="K240" t="str" cm="1">
        <f t="array" ref="K240">UPPER(CleanFileName1(Items[[#This Row],[Franchise Legal Name]]))</f>
        <v>CERESET, LLC</v>
      </c>
      <c r="L240" s="8" t="str">
        <f>SUBSTITUTE(Items[[#This Row],[New PDF File Name]],".pdf","_Items1-23.pdf")</f>
        <v>CERESET, LLC_2024_Items1-23.pdf</v>
      </c>
      <c r="M240" s="6" t="str">
        <f>Items[[#This Row],[Cleaned Legal Name]]&amp;"_"&amp;Items[[#This Row],[FDD Year]]&amp;".pdf"</f>
        <v>CERESET, LLC_2024.pdf</v>
      </c>
      <c r="N240" s="7" t="str">
        <f>SUBSTITUTE(Items[[#This Row],[New PDF File Name]],".pdf","")</f>
        <v>CERESET, LLC_2024</v>
      </c>
    </row>
    <row r="241" spans="1:14" x14ac:dyDescent="0.3">
      <c r="A241" s="1" t="s">
        <v>487</v>
      </c>
      <c r="B241" s="1" t="s">
        <v>8</v>
      </c>
      <c r="C241" s="2">
        <v>45534.521697731485</v>
      </c>
      <c r="D241" s="2">
        <v>45533.875413449074</v>
      </c>
      <c r="E241" s="2">
        <v>45533.875413344904</v>
      </c>
      <c r="F241" s="1" t="s">
        <v>9</v>
      </c>
      <c r="G241" s="1" t="s">
        <v>488</v>
      </c>
      <c r="H241" s="2" t="str">
        <f>_xlfn.XLOOKUP(Items[[#This Row],[Name - Copy]],AllJson[PDF File Name],AllJson[Franchise Legal Name])</f>
        <v>Certa ProPainters, Ltd.</v>
      </c>
      <c r="I241" s="4">
        <f>_xlfn.XLOOKUP(Items[[#This Row],[Name - Copy]],AllJson[PDF File Name],AllJson[FDD Year])</f>
        <v>2024</v>
      </c>
      <c r="J241" s="5" t="str">
        <f>_xlfn.XLOOKUP(Items[[#This Row],[Name]],WisconsinFDD_Unstructured[Name],WisconsinFDD_Unstructured[OG Subfolder],0)</f>
        <v>Certa_2024</v>
      </c>
      <c r="K241" t="str" cm="1">
        <f t="array" ref="K241">UPPER(CleanFileName1(Items[[#This Row],[Franchise Legal Name]]))</f>
        <v>CERTA PROPAINTERS, LTD.</v>
      </c>
      <c r="L241" s="8" t="str">
        <f>SUBSTITUTE(Items[[#This Row],[New PDF File Name]],".pdf","_Items1-23.pdf")</f>
        <v>CERTA PROPAINTERS, LTD._2024_Items1-23.pdf</v>
      </c>
      <c r="M241" s="6" t="str">
        <f>Items[[#This Row],[Cleaned Legal Name]]&amp;"_"&amp;Items[[#This Row],[FDD Year]]&amp;".pdf"</f>
        <v>CERTA PROPAINTERS, LTD._2024.pdf</v>
      </c>
      <c r="N241" s="7" t="str">
        <f>SUBSTITUTE(Items[[#This Row],[New PDF File Name]],".pdf","")</f>
        <v>CERTA PROPAINTERS, LTD._2024</v>
      </c>
    </row>
    <row r="242" spans="1:14" x14ac:dyDescent="0.3">
      <c r="A242" s="1" t="s">
        <v>489</v>
      </c>
      <c r="B242" s="1" t="s">
        <v>8</v>
      </c>
      <c r="C242" s="2">
        <v>45534.523782002318</v>
      </c>
      <c r="D242" s="2">
        <v>45533.875500462964</v>
      </c>
      <c r="E242" s="2">
        <v>45533.875500358794</v>
      </c>
      <c r="F242" s="1" t="s">
        <v>9</v>
      </c>
      <c r="G242" s="1" t="s">
        <v>490</v>
      </c>
      <c r="H242" s="2" t="str">
        <f>_xlfn.XLOOKUP(Items[[#This Row],[Name - Copy]],AllJson[PDF File Name],AllJson[Franchise Legal Name])</f>
        <v>Certified Restoration DryCleaning Network LLC</v>
      </c>
      <c r="I242" s="4">
        <f>_xlfn.XLOOKUP(Items[[#This Row],[Name - Copy]],AllJson[PDF File Name],AllJson[FDD Year])</f>
        <v>2024</v>
      </c>
      <c r="J242" s="5" t="str">
        <f>_xlfn.XLOOKUP(Items[[#This Row],[Name]],WisconsinFDD_Unstructured[Name],WisconsinFDD_Unstructured[OG Subfolder],0)</f>
        <v>Certified_2024</v>
      </c>
      <c r="K242" t="str" cm="1">
        <f t="array" ref="K242">UPPER(CleanFileName1(Items[[#This Row],[Franchise Legal Name]]))</f>
        <v>CERTIFIED RESTORATION DRYCLEANING NETWORK LLC</v>
      </c>
      <c r="L242" s="8" t="str">
        <f>SUBSTITUTE(Items[[#This Row],[New PDF File Name]],".pdf","_Items1-23.pdf")</f>
        <v>CERTIFIED RESTORATION DRYCLEANING NETWORK LLC_2024_Items1-23.pdf</v>
      </c>
      <c r="M242" s="6" t="str">
        <f>Items[[#This Row],[Cleaned Legal Name]]&amp;"_"&amp;Items[[#This Row],[FDD Year]]&amp;".pdf"</f>
        <v>CERTIFIED RESTORATION DRYCLEANING NETWORK LLC_2024.pdf</v>
      </c>
      <c r="N242" s="7" t="str">
        <f>SUBSTITUTE(Items[[#This Row],[New PDF File Name]],".pdf","")</f>
        <v>CERTIFIED RESTORATION DRYCLEANING NETWORK LLC_2024</v>
      </c>
    </row>
    <row r="243" spans="1:14" x14ac:dyDescent="0.3">
      <c r="A243" s="1" t="s">
        <v>491</v>
      </c>
      <c r="B243" s="1" t="s">
        <v>8</v>
      </c>
      <c r="C243" s="2">
        <v>45534.531777743054</v>
      </c>
      <c r="D243" s="2">
        <v>45533.875508090277</v>
      </c>
      <c r="E243" s="2">
        <v>45533.875507928242</v>
      </c>
      <c r="F243" s="1" t="s">
        <v>9</v>
      </c>
      <c r="G243" s="1" t="s">
        <v>492</v>
      </c>
      <c r="H243" s="2" t="str">
        <f>_xlfn.XLOOKUP(Items[[#This Row],[Name - Copy]],AllJson[PDF File Name],AllJson[Franchise Legal Name])</f>
        <v>Challenge Island Global, LLC</v>
      </c>
      <c r="I243" s="4">
        <f>_xlfn.XLOOKUP(Items[[#This Row],[Name - Copy]],AllJson[PDF File Name],AllJson[FDD Year])</f>
        <v>2024</v>
      </c>
      <c r="J243" s="5" t="str">
        <f>_xlfn.XLOOKUP(Items[[#This Row],[Name]],WisconsinFDD_Unstructured[Name],WisconsinFDD_Unstructured[OG Subfolder],0)</f>
        <v>Challenge_2024</v>
      </c>
      <c r="K243" t="str" cm="1">
        <f t="array" ref="K243">UPPER(CleanFileName1(Items[[#This Row],[Franchise Legal Name]]))</f>
        <v>CHALLENGE ISLAND GLOBAL, LLC</v>
      </c>
      <c r="L243" s="8" t="str">
        <f>SUBSTITUTE(Items[[#This Row],[New PDF File Name]],".pdf","_Items1-23.pdf")</f>
        <v>CHALLENGE ISLAND GLOBAL, LLC_2024_Items1-23.pdf</v>
      </c>
      <c r="M243" s="6" t="str">
        <f>Items[[#This Row],[Cleaned Legal Name]]&amp;"_"&amp;Items[[#This Row],[FDD Year]]&amp;".pdf"</f>
        <v>CHALLENGE ISLAND GLOBAL, LLC_2024.pdf</v>
      </c>
      <c r="N243" s="7" t="str">
        <f>SUBSTITUTE(Items[[#This Row],[New PDF File Name]],".pdf","")</f>
        <v>CHALLENGE ISLAND GLOBAL, LLC_2024</v>
      </c>
    </row>
    <row r="244" spans="1:14" x14ac:dyDescent="0.3">
      <c r="A244" s="1" t="s">
        <v>493</v>
      </c>
      <c r="B244" s="1" t="s">
        <v>8</v>
      </c>
      <c r="C244" s="2">
        <v>45534.533257754629</v>
      </c>
      <c r="D244" s="2">
        <v>45533.875523287039</v>
      </c>
      <c r="E244" s="2">
        <v>45533.875523125003</v>
      </c>
      <c r="F244" s="1" t="s">
        <v>9</v>
      </c>
      <c r="G244" s="1" t="s">
        <v>494</v>
      </c>
      <c r="H244" s="2" t="str">
        <f>_xlfn.XLOOKUP(Items[[#This Row],[Name - Copy]],AllJson[PDF File Name],AllJson[Franchise Legal Name])</f>
        <v>Charles Schwab &amp; Co., Inc.</v>
      </c>
      <c r="I244" s="4">
        <f>_xlfn.XLOOKUP(Items[[#This Row],[Name - Copy]],AllJson[PDF File Name],AllJson[FDD Year])</f>
        <v>2024</v>
      </c>
      <c r="J244" s="5" t="str">
        <f>_xlfn.XLOOKUP(Items[[#This Row],[Name]],WisconsinFDD_Unstructured[Name],WisconsinFDD_Unstructured[OG Subfolder],0)</f>
        <v>Charles_2024</v>
      </c>
      <c r="K244" t="str" cm="1">
        <f t="array" ref="K244">UPPER(CleanFileName1(Items[[#This Row],[Franchise Legal Name]]))</f>
        <v>CHARLES SCHWAB &amp; CO., INC.</v>
      </c>
      <c r="L244" s="8" t="str">
        <f>SUBSTITUTE(Items[[#This Row],[New PDF File Name]],".pdf","_Items1-23.pdf")</f>
        <v>CHARLES SCHWAB &amp; CO., INC._2024_Items1-23.pdf</v>
      </c>
      <c r="M244" s="6" t="str">
        <f>Items[[#This Row],[Cleaned Legal Name]]&amp;"_"&amp;Items[[#This Row],[FDD Year]]&amp;".pdf"</f>
        <v>CHARLES SCHWAB &amp; CO., INC._2024.pdf</v>
      </c>
      <c r="N244" s="7" t="str">
        <f>SUBSTITUTE(Items[[#This Row],[New PDF File Name]],".pdf","")</f>
        <v>CHARLES SCHWAB &amp; CO., INC._2024</v>
      </c>
    </row>
    <row r="245" spans="1:14" x14ac:dyDescent="0.3">
      <c r="A245" s="1" t="s">
        <v>495</v>
      </c>
      <c r="B245" s="1" t="s">
        <v>8</v>
      </c>
      <c r="C245" s="2">
        <v>45534.536834606479</v>
      </c>
      <c r="D245" s="2">
        <v>45533.875540532405</v>
      </c>
      <c r="E245" s="2">
        <v>45533.875540416666</v>
      </c>
      <c r="F245" s="1" t="s">
        <v>9</v>
      </c>
      <c r="G245" s="1" t="s">
        <v>496</v>
      </c>
      <c r="H245" s="2" t="str">
        <f>_xlfn.XLOOKUP(Items[[#This Row],[Name - Copy]],AllJson[PDF File Name],AllJson[Franchise Legal Name])</f>
        <v>Cheba Hut Franchising, Inc.</v>
      </c>
      <c r="I245" s="4">
        <f>_xlfn.XLOOKUP(Items[[#This Row],[Name - Copy]],AllJson[PDF File Name],AllJson[FDD Year])</f>
        <v>2024</v>
      </c>
      <c r="J245" s="5" t="str">
        <f>_xlfn.XLOOKUP(Items[[#This Row],[Name]],WisconsinFDD_Unstructured[Name],WisconsinFDD_Unstructured[OG Subfolder],0)</f>
        <v>Cheba_2024</v>
      </c>
      <c r="K245" t="str" cm="1">
        <f t="array" ref="K245">UPPER(CleanFileName1(Items[[#This Row],[Franchise Legal Name]]))</f>
        <v>CHEBA HUT FRANCHISING, INC.</v>
      </c>
      <c r="L245" s="8" t="str">
        <f>SUBSTITUTE(Items[[#This Row],[New PDF File Name]],".pdf","_Items1-23.pdf")</f>
        <v>CHEBA HUT FRANCHISING, INC._2024_Items1-23.pdf</v>
      </c>
      <c r="M245" s="6" t="str">
        <f>Items[[#This Row],[Cleaned Legal Name]]&amp;"_"&amp;Items[[#This Row],[FDD Year]]&amp;".pdf"</f>
        <v>CHEBA HUT FRANCHISING, INC._2024.pdf</v>
      </c>
      <c r="N245" s="7" t="str">
        <f>SUBSTITUTE(Items[[#This Row],[New PDF File Name]],".pdf","")</f>
        <v>CHEBA HUT FRANCHISING, INC._2024</v>
      </c>
    </row>
    <row r="246" spans="1:14" x14ac:dyDescent="0.3">
      <c r="A246" s="1" t="s">
        <v>497</v>
      </c>
      <c r="B246" s="1" t="s">
        <v>8</v>
      </c>
      <c r="C246" s="2">
        <v>45534.538512430554</v>
      </c>
      <c r="D246" s="2">
        <v>45533.875553564816</v>
      </c>
      <c r="E246" s="2">
        <v>45533.87555340278</v>
      </c>
      <c r="F246" s="1" t="s">
        <v>9</v>
      </c>
      <c r="G246" s="1" t="s">
        <v>498</v>
      </c>
      <c r="H246" s="2" t="str">
        <f>_xlfn.XLOOKUP(Items[[#This Row],[Name - Copy]],AllJson[PDF File Name],AllJson[Franchise Legal Name])</f>
        <v>CHECKERS DRIVE IN RESTAURANTS INC</v>
      </c>
      <c r="I246" s="4">
        <f>_xlfn.XLOOKUP(Items[[#This Row],[Name - Copy]],AllJson[PDF File Name],AllJson[FDD Year])</f>
        <v>2024</v>
      </c>
      <c r="J246" s="5" t="str">
        <f>_xlfn.XLOOKUP(Items[[#This Row],[Name]],WisconsinFDD_Unstructured[Name],WisconsinFDD_Unstructured[OG Subfolder],0)</f>
        <v>CHECKERS_2024</v>
      </c>
      <c r="K246" t="str" cm="1">
        <f t="array" ref="K246">UPPER(CleanFileName1(Items[[#This Row],[Franchise Legal Name]]))</f>
        <v>CHECKERS DRIVE IN RESTAURANTS INC</v>
      </c>
      <c r="L246" s="8" t="str">
        <f>SUBSTITUTE(Items[[#This Row],[New PDF File Name]],".pdf","_Items1-23.pdf")</f>
        <v>CHECKERS DRIVE IN RESTAURANTS INC_2024_Items1-23.pdf</v>
      </c>
      <c r="M246" s="6" t="str">
        <f>Items[[#This Row],[Cleaned Legal Name]]&amp;"_"&amp;Items[[#This Row],[FDD Year]]&amp;".pdf"</f>
        <v>CHECKERS DRIVE IN RESTAURANTS INC_2024.pdf</v>
      </c>
      <c r="N246" s="7" t="str">
        <f>SUBSTITUTE(Items[[#This Row],[New PDF File Name]],".pdf","")</f>
        <v>CHECKERS DRIVE IN RESTAURANTS INC_2024</v>
      </c>
    </row>
    <row r="247" spans="1:14" x14ac:dyDescent="0.3">
      <c r="A247" s="1" t="s">
        <v>499</v>
      </c>
      <c r="B247" s="1" t="s">
        <v>8</v>
      </c>
      <c r="C247" s="2">
        <v>45534.541453020836</v>
      </c>
      <c r="D247" s="2">
        <v>45533.875570370372</v>
      </c>
      <c r="E247" s="2">
        <v>45533.875570300923</v>
      </c>
      <c r="F247" s="1" t="s">
        <v>9</v>
      </c>
      <c r="G247" s="1" t="s">
        <v>500</v>
      </c>
      <c r="H247" s="2" t="str">
        <f>_xlfn.XLOOKUP(Items[[#This Row],[Name - Copy]],AllJson[PDF File Name],AllJson[Franchise Legal Name])</f>
        <v>Chefs For Seniors Franchising, LLC</v>
      </c>
      <c r="I247" s="4">
        <f>_xlfn.XLOOKUP(Items[[#This Row],[Name - Copy]],AllJson[PDF File Name],AllJson[FDD Year])</f>
        <v>2024</v>
      </c>
      <c r="J247" s="5" t="str">
        <f>_xlfn.XLOOKUP(Items[[#This Row],[Name]],WisconsinFDD_Unstructured[Name],WisconsinFDD_Unstructured[OG Subfolder],0)</f>
        <v>Chefs_2024</v>
      </c>
      <c r="K247" t="str" cm="1">
        <f t="array" ref="K247">UPPER(CleanFileName1(Items[[#This Row],[Franchise Legal Name]]))</f>
        <v>CHEFS FOR SENIORS FRANCHISING, LLC</v>
      </c>
      <c r="L247" s="8" t="str">
        <f>SUBSTITUTE(Items[[#This Row],[New PDF File Name]],".pdf","_Items1-23.pdf")</f>
        <v>CHEFS FOR SENIORS FRANCHISING, LLC_2024_Items1-23.pdf</v>
      </c>
      <c r="M247" s="6" t="str">
        <f>Items[[#This Row],[Cleaned Legal Name]]&amp;"_"&amp;Items[[#This Row],[FDD Year]]&amp;".pdf"</f>
        <v>CHEFS FOR SENIORS FRANCHISING, LLC_2024.pdf</v>
      </c>
      <c r="N247" s="7" t="str">
        <f>SUBSTITUTE(Items[[#This Row],[New PDF File Name]],".pdf","")</f>
        <v>CHEFS FOR SENIORS FRANCHISING, LLC_2024</v>
      </c>
    </row>
    <row r="248" spans="1:14" x14ac:dyDescent="0.3">
      <c r="A248" s="1" t="s">
        <v>501</v>
      </c>
      <c r="B248" s="1" t="s">
        <v>8</v>
      </c>
      <c r="C248" s="2">
        <v>45534.542908194446</v>
      </c>
      <c r="D248" s="2">
        <v>45533.875601597225</v>
      </c>
      <c r="E248" s="2">
        <v>45533.875601412037</v>
      </c>
      <c r="F248" s="1" t="s">
        <v>9</v>
      </c>
      <c r="G248" s="1" t="s">
        <v>502</v>
      </c>
      <c r="H248" s="2" t="str">
        <f>_xlfn.XLOOKUP(Items[[#This Row],[Name - Copy]],AllJson[PDF File Name],AllJson[Franchise Legal Name])</f>
        <v>Chem-Dry, Inc., f/k/a Harris Research, Inc.</v>
      </c>
      <c r="I248" s="4">
        <f>_xlfn.XLOOKUP(Items[[#This Row],[Name - Copy]],AllJson[PDF File Name],AllJson[FDD Year])</f>
        <v>2024</v>
      </c>
      <c r="J248" s="5" t="str">
        <f>_xlfn.XLOOKUP(Items[[#This Row],[Name]],WisconsinFDD_Unstructured[Name],WisconsinFDD_Unstructured[OG Subfolder],0)</f>
        <v>Chem-Dry_2024</v>
      </c>
      <c r="K248" t="str" cm="1">
        <f t="array" ref="K248">UPPER(CleanFileName1(Items[[#This Row],[Franchise Legal Name]]))</f>
        <v>CHEM-DRY, INC., FKA HARRIS RESEARCH, INC.</v>
      </c>
      <c r="L248" s="8" t="str">
        <f>SUBSTITUTE(Items[[#This Row],[New PDF File Name]],".pdf","_Items1-23.pdf")</f>
        <v>CHEM-DRY, INC., FKA HARRIS RESEARCH, INC._2024_Items1-23.pdf</v>
      </c>
      <c r="M248" s="6" t="str">
        <f>Items[[#This Row],[Cleaned Legal Name]]&amp;"_"&amp;Items[[#This Row],[FDD Year]]&amp;".pdf"</f>
        <v>CHEM-DRY, INC., FKA HARRIS RESEARCH, INC._2024.pdf</v>
      </c>
      <c r="N248" s="7" t="str">
        <f>SUBSTITUTE(Items[[#This Row],[New PDF File Name]],".pdf","")</f>
        <v>CHEM-DRY, INC., FKA HARRIS RESEARCH, INC._2024</v>
      </c>
    </row>
    <row r="249" spans="1:14" x14ac:dyDescent="0.3">
      <c r="A249" s="1" t="s">
        <v>503</v>
      </c>
      <c r="B249" s="1" t="s">
        <v>8</v>
      </c>
      <c r="C249" s="2">
        <v>45534.54519420139</v>
      </c>
      <c r="D249" s="2">
        <v>45533.875620185187</v>
      </c>
      <c r="E249" s="2">
        <v>45533.875620081017</v>
      </c>
      <c r="F249" s="1" t="s">
        <v>9</v>
      </c>
      <c r="G249" s="1" t="s">
        <v>504</v>
      </c>
      <c r="H249" s="2" t="str">
        <f>_xlfn.XLOOKUP(Items[[#This Row],[Name - Copy]],AllJson[PDF File Name],AllJson[Franchise Legal Name])</f>
        <v>CHESTERS INTERNATIONAL, LLC</v>
      </c>
      <c r="I249" s="4">
        <f>_xlfn.XLOOKUP(Items[[#This Row],[Name - Copy]],AllJson[PDF File Name],AllJson[FDD Year])</f>
        <v>2024</v>
      </c>
      <c r="J249" s="5" t="str">
        <f>_xlfn.XLOOKUP(Items[[#This Row],[Name]],WisconsinFDD_Unstructured[Name],WisconsinFDD_Unstructured[OG Subfolder],0)</f>
        <v>CHESTERS_2024</v>
      </c>
      <c r="K249" t="str" cm="1">
        <f t="array" ref="K249">UPPER(CleanFileName1(Items[[#This Row],[Franchise Legal Name]]))</f>
        <v>CHESTERS INTERNATIONAL, LLC</v>
      </c>
      <c r="L249" s="8" t="str">
        <f>SUBSTITUTE(Items[[#This Row],[New PDF File Name]],".pdf","_Items1-23.pdf")</f>
        <v>CHESTERS INTERNATIONAL, LLC_2024_Items1-23.pdf</v>
      </c>
      <c r="M249" s="6" t="str">
        <f>Items[[#This Row],[Cleaned Legal Name]]&amp;"_"&amp;Items[[#This Row],[FDD Year]]&amp;".pdf"</f>
        <v>CHESTERS INTERNATIONAL, LLC_2024.pdf</v>
      </c>
      <c r="N249" s="7" t="str">
        <f>SUBSTITUTE(Items[[#This Row],[New PDF File Name]],".pdf","")</f>
        <v>CHESTERS INTERNATIONAL, LLC_2024</v>
      </c>
    </row>
    <row r="250" spans="1:14" x14ac:dyDescent="0.3">
      <c r="A250" s="1" t="s">
        <v>505</v>
      </c>
      <c r="B250" s="1" t="s">
        <v>8</v>
      </c>
      <c r="C250" s="2">
        <v>45534.546622071757</v>
      </c>
      <c r="D250" s="2">
        <v>45533.875647997687</v>
      </c>
      <c r="E250" s="2">
        <v>45533.875647789355</v>
      </c>
      <c r="F250" s="1" t="s">
        <v>9</v>
      </c>
      <c r="G250" s="1" t="s">
        <v>506</v>
      </c>
      <c r="H250" s="2" t="str">
        <f>_xlfn.XLOOKUP(Items[[#This Row],[Name - Copy]],AllJson[PDF File Name],AllJson[Franchise Legal Name])</f>
        <v>CHHJ Franchising, L.L.C.</v>
      </c>
      <c r="I250" s="4">
        <f>_xlfn.XLOOKUP(Items[[#This Row],[Name - Copy]],AllJson[PDF File Name],AllJson[FDD Year])</f>
        <v>2024</v>
      </c>
      <c r="J250" s="5" t="str">
        <f>_xlfn.XLOOKUP(Items[[#This Row],[Name]],WisconsinFDD_Unstructured[Name],WisconsinFDD_Unstructured[OG Subfolder],0)</f>
        <v>CHHJ_2024</v>
      </c>
      <c r="K250" t="str" cm="1">
        <f t="array" ref="K250">UPPER(CleanFileName1(Items[[#This Row],[Franchise Legal Name]]))</f>
        <v>CHHJ FRANCHISING, L.L.C.</v>
      </c>
      <c r="L250" s="8" t="str">
        <f>SUBSTITUTE(Items[[#This Row],[New PDF File Name]],".pdf","_Items1-23.pdf")</f>
        <v>CHHJ FRANCHISING, L.L.C._2024_Items1-23.pdf</v>
      </c>
      <c r="M250" s="6" t="str">
        <f>Items[[#This Row],[Cleaned Legal Name]]&amp;"_"&amp;Items[[#This Row],[FDD Year]]&amp;".pdf"</f>
        <v>CHHJ FRANCHISING, L.L.C._2024.pdf</v>
      </c>
      <c r="N250" s="7" t="str">
        <f>SUBSTITUTE(Items[[#This Row],[New PDF File Name]],".pdf","")</f>
        <v>CHHJ FRANCHISING, L.L.C._2024</v>
      </c>
    </row>
    <row r="251" spans="1:14" x14ac:dyDescent="0.3">
      <c r="A251" s="1" t="s">
        <v>507</v>
      </c>
      <c r="B251" s="1" t="s">
        <v>8</v>
      </c>
      <c r="C251" s="2">
        <v>45534.549376724535</v>
      </c>
      <c r="D251" s="2">
        <v>45533.875674282404</v>
      </c>
      <c r="E251" s="2">
        <v>45533.875674085648</v>
      </c>
      <c r="F251" s="1" t="s">
        <v>9</v>
      </c>
      <c r="G251" s="1" t="s">
        <v>508</v>
      </c>
      <c r="H251" s="2" t="str">
        <f>_xlfn.XLOOKUP(Items[[#This Row],[Name - Copy]],AllJson[PDF File Name],AllJson[Franchise Legal Name])</f>
        <v>Chicago's Original Italian Beef Franchising LLC</v>
      </c>
      <c r="I251" s="4">
        <f>_xlfn.XLOOKUP(Items[[#This Row],[Name - Copy]],AllJson[PDF File Name],AllJson[FDD Year])</f>
        <v>2024</v>
      </c>
      <c r="J251" s="5">
        <f>_xlfn.XLOOKUP(Items[[#This Row],[Name]],WisconsinFDD_Unstructured[Name],WisconsinFDD_Unstructured[OG Subfolder],0)</f>
        <v>0</v>
      </c>
      <c r="K251" t="str" cm="1">
        <f t="array" ref="K251">UPPER(CleanFileName1(Items[[#This Row],[Franchise Legal Name]]))</f>
        <v>CHICAGO'S ORIGINAL ITALIAN BEEF FRANCHISING LLC</v>
      </c>
      <c r="L251" s="8" t="str">
        <f>SUBSTITUTE(Items[[#This Row],[New PDF File Name]],".pdf","_Items1-23.pdf")</f>
        <v>CHICAGO'S ORIGINAL ITALIAN BEEF FRANCHISING LLC_2024_Items1-23.pdf</v>
      </c>
      <c r="M251" s="6" t="str">
        <f>Items[[#This Row],[Cleaned Legal Name]]&amp;"_"&amp;Items[[#This Row],[FDD Year]]&amp;".pdf"</f>
        <v>CHICAGO'S ORIGINAL ITALIAN BEEF FRANCHISING LLC_2024.pdf</v>
      </c>
      <c r="N251" s="7" t="str">
        <f>SUBSTITUTE(Items[[#This Row],[New PDF File Name]],".pdf","")</f>
        <v>CHICAGO'S ORIGINAL ITALIAN BEEF FRANCHISING LLC_2024</v>
      </c>
    </row>
    <row r="252" spans="1:14" x14ac:dyDescent="0.3">
      <c r="A252" s="1" t="s">
        <v>509</v>
      </c>
      <c r="B252" s="1" t="s">
        <v>8</v>
      </c>
      <c r="C252" s="2">
        <v>45534.551873645833</v>
      </c>
      <c r="D252" s="2">
        <v>45533.875689826389</v>
      </c>
      <c r="E252" s="2">
        <v>45533.875689722219</v>
      </c>
      <c r="F252" s="1" t="s">
        <v>9</v>
      </c>
      <c r="G252" s="1" t="s">
        <v>510</v>
      </c>
      <c r="H252" s="2" t="str">
        <f>_xlfn.XLOOKUP(Items[[#This Row],[Name - Copy]],AllJson[PDF File Name],AllJson[Franchise Legal Name])</f>
        <v>Chicago's Pizza Franchising, Inc. Corp.</v>
      </c>
      <c r="I252" s="4">
        <f>_xlfn.XLOOKUP(Items[[#This Row],[Name - Copy]],AllJson[PDF File Name],AllJson[FDD Year])</f>
        <v>2024</v>
      </c>
      <c r="J252" s="5">
        <f>_xlfn.XLOOKUP(Items[[#This Row],[Name]],WisconsinFDD_Unstructured[Name],WisconsinFDD_Unstructured[OG Subfolder],0)</f>
        <v>0</v>
      </c>
      <c r="K252" t="str" cm="1">
        <f t="array" ref="K252">UPPER(CleanFileName1(Items[[#This Row],[Franchise Legal Name]]))</f>
        <v>CHICAGO'S PIZZA FRANCHISING, INC. CORP.</v>
      </c>
      <c r="L252" s="8" t="str">
        <f>SUBSTITUTE(Items[[#This Row],[New PDF File Name]],".pdf","_Items1-23.pdf")</f>
        <v>CHICAGO'S PIZZA FRANCHISING, INC. CORP._2024_Items1-23.pdf</v>
      </c>
      <c r="M252" s="6" t="str">
        <f>Items[[#This Row],[Cleaned Legal Name]]&amp;"_"&amp;Items[[#This Row],[FDD Year]]&amp;".pdf"</f>
        <v>CHICAGO'S PIZZA FRANCHISING, INC. CORP._2024.pdf</v>
      </c>
      <c r="N252" s="7" t="str">
        <f>SUBSTITUTE(Items[[#This Row],[New PDF File Name]],".pdf","")</f>
        <v>CHICAGO'S PIZZA FRANCHISING, INC. CORP._2024</v>
      </c>
    </row>
    <row r="253" spans="1:14" x14ac:dyDescent="0.3">
      <c r="A253" s="1" t="s">
        <v>511</v>
      </c>
      <c r="B253" s="1" t="s">
        <v>8</v>
      </c>
      <c r="C253" s="2">
        <v>45534.553275671293</v>
      </c>
      <c r="D253" s="2">
        <v>45533.875727800929</v>
      </c>
      <c r="E253" s="2">
        <v>45533.875727662038</v>
      </c>
      <c r="F253" s="1" t="s">
        <v>9</v>
      </c>
      <c r="G253" s="1" t="s">
        <v>512</v>
      </c>
      <c r="H253" s="2" t="str">
        <f>_xlfn.XLOOKUP(Items[[#This Row],[Name - Copy]],AllJson[PDF File Name],AllJson[Franchise Legal Name])</f>
        <v>Chick-fil-A, Inc.</v>
      </c>
      <c r="I253" s="4">
        <f>_xlfn.XLOOKUP(Items[[#This Row],[Name - Copy]],AllJson[PDF File Name],AllJson[FDD Year])</f>
        <v>2024</v>
      </c>
      <c r="J253" s="5" t="str">
        <f>_xlfn.XLOOKUP(Items[[#This Row],[Name]],WisconsinFDD_Unstructured[Name],WisconsinFDD_Unstructured[OG Subfolder],0)</f>
        <v>Chick-fil-A_2024</v>
      </c>
      <c r="K253" t="str" cm="1">
        <f t="array" ref="K253">UPPER(CleanFileName1(Items[[#This Row],[Franchise Legal Name]]))</f>
        <v>CHICK-FIL-A, INC.</v>
      </c>
      <c r="L253" s="8" t="str">
        <f>SUBSTITUTE(Items[[#This Row],[New PDF File Name]],".pdf","_Items1-23.pdf")</f>
        <v>CHICK-FIL-A, INC._2024_Items1-23.pdf</v>
      </c>
      <c r="M253" s="6" t="str">
        <f>Items[[#This Row],[Cleaned Legal Name]]&amp;"_"&amp;Items[[#This Row],[FDD Year]]&amp;".pdf"</f>
        <v>CHICK-FIL-A, INC._2024.pdf</v>
      </c>
      <c r="N253" s="7" t="str">
        <f>SUBSTITUTE(Items[[#This Row],[New PDF File Name]],".pdf","")</f>
        <v>CHICK-FIL-A, INC._2024</v>
      </c>
    </row>
    <row r="254" spans="1:14" x14ac:dyDescent="0.3">
      <c r="A254" s="1" t="s">
        <v>513</v>
      </c>
      <c r="B254" s="1" t="s">
        <v>8</v>
      </c>
      <c r="C254" s="2">
        <v>45534.555641145831</v>
      </c>
      <c r="D254" s="2">
        <v>45533.875735092595</v>
      </c>
      <c r="E254" s="2">
        <v>45533.875735000001</v>
      </c>
      <c r="F254" s="1" t="s">
        <v>9</v>
      </c>
      <c r="G254" s="1" t="s">
        <v>514</v>
      </c>
      <c r="H254" s="2" t="str">
        <f>_xlfn.XLOOKUP(Items[[#This Row],[Name - Copy]],AllJson[PDF File Name],AllJson[Franchise Legal Name])</f>
        <v>CHICKEN GUY (FRANCHISOR), LLC</v>
      </c>
      <c r="I254" s="4">
        <f>_xlfn.XLOOKUP(Items[[#This Row],[Name - Copy]],AllJson[PDF File Name],AllJson[FDD Year])</f>
        <v>2023</v>
      </c>
      <c r="J254" s="5" t="str">
        <f>_xlfn.XLOOKUP(Items[[#This Row],[Name]],WisconsinFDD_Unstructured[Name],WisconsinFDD_Unstructured[OG Subfolder],0)</f>
        <v>CHICKEN_2023</v>
      </c>
      <c r="K254" t="str" cm="1">
        <f t="array" ref="K254">UPPER(CleanFileName1(Items[[#This Row],[Franchise Legal Name]]))</f>
        <v>CHICKEN GUY (FRANCHISOR), LLC</v>
      </c>
      <c r="L254" s="8" t="str">
        <f>SUBSTITUTE(Items[[#This Row],[New PDF File Name]],".pdf","_Items1-23.pdf")</f>
        <v>CHICKEN GUY (FRANCHISOR), LLC_2023_Items1-23.pdf</v>
      </c>
      <c r="M254" s="6" t="str">
        <f>Items[[#This Row],[Cleaned Legal Name]]&amp;"_"&amp;Items[[#This Row],[FDD Year]]&amp;".pdf"</f>
        <v>CHICKEN GUY (FRANCHISOR), LLC_2023.pdf</v>
      </c>
      <c r="N254" s="7" t="str">
        <f>SUBSTITUTE(Items[[#This Row],[New PDF File Name]],".pdf","")</f>
        <v>CHICKEN GUY (FRANCHISOR), LLC_2023</v>
      </c>
    </row>
    <row r="255" spans="1:14" x14ac:dyDescent="0.3">
      <c r="A255" s="1" t="s">
        <v>515</v>
      </c>
      <c r="B255" s="1" t="s">
        <v>8</v>
      </c>
      <c r="C255" s="2">
        <v>45534.557222546297</v>
      </c>
      <c r="D255" s="2">
        <v>45533.875751932872</v>
      </c>
      <c r="E255" s="2">
        <v>45533.875751874999</v>
      </c>
      <c r="F255" s="1" t="s">
        <v>9</v>
      </c>
      <c r="G255" s="1" t="s">
        <v>516</v>
      </c>
      <c r="H255" s="2" t="str">
        <f>_xlfn.XLOOKUP(Items[[#This Row],[Name - Copy]],AllJson[PDF File Name],AllJson[Franchise Legal Name])</f>
        <v>Children's Orchard, LLC</v>
      </c>
      <c r="I255" s="4">
        <f>_xlfn.XLOOKUP(Items[[#This Row],[Name - Copy]],AllJson[PDF File Name],AllJson[FDD Year])</f>
        <v>2024</v>
      </c>
      <c r="J255" s="5" t="str">
        <f>_xlfn.XLOOKUP(Items[[#This Row],[Name]],WisconsinFDD_Unstructured[Name],WisconsinFDD_Unstructured[OG Subfolder],0)</f>
        <v>Children's_2024</v>
      </c>
      <c r="K255" t="str" cm="1">
        <f t="array" ref="K255">UPPER(CleanFileName1(Items[[#This Row],[Franchise Legal Name]]))</f>
        <v>CHILDREN'S ORCHARD, LLC</v>
      </c>
      <c r="L255" s="8" t="str">
        <f>SUBSTITUTE(Items[[#This Row],[New PDF File Name]],".pdf","_Items1-23.pdf")</f>
        <v>CHILDREN'S ORCHARD, LLC_2024_Items1-23.pdf</v>
      </c>
      <c r="M255" s="6" t="str">
        <f>Items[[#This Row],[Cleaned Legal Name]]&amp;"_"&amp;Items[[#This Row],[FDD Year]]&amp;".pdf"</f>
        <v>CHILDREN'S ORCHARD, LLC_2024.pdf</v>
      </c>
      <c r="N255" s="7" t="str">
        <f>SUBSTITUTE(Items[[#This Row],[New PDF File Name]],".pdf","")</f>
        <v>CHILDREN'S ORCHARD, LLC_2024</v>
      </c>
    </row>
    <row r="256" spans="1:14" x14ac:dyDescent="0.3">
      <c r="A256" s="1" t="s">
        <v>517</v>
      </c>
      <c r="B256" s="1" t="s">
        <v>8</v>
      </c>
      <c r="C256" s="2">
        <v>45534.558515960649</v>
      </c>
      <c r="D256" s="2">
        <v>45533.875781643517</v>
      </c>
      <c r="E256" s="2">
        <v>45533.875781516203</v>
      </c>
      <c r="F256" s="1" t="s">
        <v>9</v>
      </c>
      <c r="G256" s="1" t="s">
        <v>518</v>
      </c>
      <c r="H256" s="2" t="str">
        <f>_xlfn.XLOOKUP(Items[[#This Row],[Name - Copy]],AllJson[PDF File Name],AllJson[Franchise Legal Name])</f>
        <v>Childrens Lighthouse Franchise Company</v>
      </c>
      <c r="I256" s="4">
        <f>_xlfn.XLOOKUP(Items[[#This Row],[Name - Copy]],AllJson[PDF File Name],AllJson[FDD Year])</f>
        <v>2024</v>
      </c>
      <c r="J256" s="5" t="str">
        <f>_xlfn.XLOOKUP(Items[[#This Row],[Name]],WisconsinFDD_Unstructured[Name],WisconsinFDD_Unstructured[OG Subfolder],0)</f>
        <v>Childrens_2024</v>
      </c>
      <c r="K256" t="str" cm="1">
        <f t="array" ref="K256">UPPER(CleanFileName1(Items[[#This Row],[Franchise Legal Name]]))</f>
        <v>CHILDRENS LIGHTHOUSE FRANCHISE COMPANY</v>
      </c>
      <c r="L256" s="8" t="str">
        <f>SUBSTITUTE(Items[[#This Row],[New PDF File Name]],".pdf","_Items1-23.pdf")</f>
        <v>CHILDRENS LIGHTHOUSE FRANCHISE COMPANY_2024_Items1-23.pdf</v>
      </c>
      <c r="M256" s="6" t="str">
        <f>Items[[#This Row],[Cleaned Legal Name]]&amp;"_"&amp;Items[[#This Row],[FDD Year]]&amp;".pdf"</f>
        <v>CHILDRENS LIGHTHOUSE FRANCHISE COMPANY_2024.pdf</v>
      </c>
      <c r="N256" s="7" t="str">
        <f>SUBSTITUTE(Items[[#This Row],[New PDF File Name]],".pdf","")</f>
        <v>CHILDRENS LIGHTHOUSE FRANCHISE COMPANY_2024</v>
      </c>
    </row>
    <row r="257" spans="1:14" x14ac:dyDescent="0.3">
      <c r="A257" s="1" t="s">
        <v>519</v>
      </c>
      <c r="B257" s="1" t="s">
        <v>8</v>
      </c>
      <c r="C257" s="2">
        <v>45534.560284490741</v>
      </c>
      <c r="D257" s="2">
        <v>45533.875794270833</v>
      </c>
      <c r="E257" s="2">
        <v>45533.87579416667</v>
      </c>
      <c r="F257" s="1" t="s">
        <v>9</v>
      </c>
      <c r="G257" s="1" t="s">
        <v>520</v>
      </c>
      <c r="H257" s="2" t="str">
        <f>_xlfn.XLOOKUP(Items[[#This Row],[Name - Copy]],AllJson[PDF File Name],AllJson[Franchise Legal Name])</f>
        <v>ChiroWay Franchise, LLC</v>
      </c>
      <c r="I257" s="4">
        <f>_xlfn.XLOOKUP(Items[[#This Row],[Name - Copy]],AllJson[PDF File Name],AllJson[FDD Year])</f>
        <v>2024</v>
      </c>
      <c r="J257" s="5" t="str">
        <f>_xlfn.XLOOKUP(Items[[#This Row],[Name]],WisconsinFDD_Unstructured[Name],WisconsinFDD_Unstructured[OG Subfolder],0)</f>
        <v>ChiroWay_2024</v>
      </c>
      <c r="K257" t="str" cm="1">
        <f t="array" ref="K257">UPPER(CleanFileName1(Items[[#This Row],[Franchise Legal Name]]))</f>
        <v>CHIROWAY FRANCHISE, LLC</v>
      </c>
      <c r="L257" s="8" t="str">
        <f>SUBSTITUTE(Items[[#This Row],[New PDF File Name]],".pdf","_Items1-23.pdf")</f>
        <v>CHIROWAY FRANCHISE, LLC_2024_Items1-23.pdf</v>
      </c>
      <c r="M257" s="6" t="str">
        <f>Items[[#This Row],[Cleaned Legal Name]]&amp;"_"&amp;Items[[#This Row],[FDD Year]]&amp;".pdf"</f>
        <v>CHIROWAY FRANCHISE, LLC_2024.pdf</v>
      </c>
      <c r="N257" s="7" t="str">
        <f>SUBSTITUTE(Items[[#This Row],[New PDF File Name]],".pdf","")</f>
        <v>CHIROWAY FRANCHISE, LLC_2024</v>
      </c>
    </row>
    <row r="258" spans="1:14" x14ac:dyDescent="0.3">
      <c r="A258" s="1" t="s">
        <v>521</v>
      </c>
      <c r="B258" s="1" t="s">
        <v>8</v>
      </c>
      <c r="C258" s="2">
        <v>45534.561590520832</v>
      </c>
      <c r="D258" s="2">
        <v>45533.875823750001</v>
      </c>
      <c r="E258" s="2">
        <v>45533.87582361111</v>
      </c>
      <c r="F258" s="1" t="s">
        <v>9</v>
      </c>
      <c r="G258" s="1" t="s">
        <v>522</v>
      </c>
      <c r="H258" s="2" t="str">
        <f>_xlfn.XLOOKUP(Items[[#This Row],[Name - Copy]],AllJson[PDF File Name],AllJson[Franchise Legal Name])</f>
        <v>Choice Hotels International, Inc.</v>
      </c>
      <c r="I258" s="4">
        <f>_xlfn.XLOOKUP(Items[[#This Row],[Name - Copy]],AllJson[PDF File Name],AllJson[FDD Year])</f>
        <v>2024</v>
      </c>
      <c r="J258" s="5" t="str">
        <f>_xlfn.XLOOKUP(Items[[#This Row],[Name]],WisconsinFDD_Unstructured[Name],WisconsinFDD_Unstructured[OG Subfolder],0)</f>
        <v>Choice_2024</v>
      </c>
      <c r="K258" t="str" cm="1">
        <f t="array" ref="K258">UPPER(CleanFileName1(Items[[#This Row],[Franchise Legal Name]]))</f>
        <v>CHOICE HOTELS INTERNATIONAL, INC.</v>
      </c>
      <c r="L258" s="8" t="str">
        <f>SUBSTITUTE(Items[[#This Row],[New PDF File Name]],".pdf","_Items1-23.pdf")</f>
        <v>CHOICE HOTELS INTERNATIONAL, INC._2024_Items1-23.pdf</v>
      </c>
      <c r="M258" s="6" t="str">
        <f>Items[[#This Row],[Cleaned Legal Name]]&amp;"_"&amp;Items[[#This Row],[FDD Year]]&amp;".pdf"</f>
        <v>CHOICE HOTELS INTERNATIONAL, INC._2024.pdf</v>
      </c>
      <c r="N258" s="7" t="str">
        <f>SUBSTITUTE(Items[[#This Row],[New PDF File Name]],".pdf","")</f>
        <v>CHOICE HOTELS INTERNATIONAL, INC._2024</v>
      </c>
    </row>
    <row r="259" spans="1:14" x14ac:dyDescent="0.3">
      <c r="A259" s="1" t="s">
        <v>523</v>
      </c>
      <c r="B259" s="1" t="s">
        <v>8</v>
      </c>
      <c r="C259" s="2">
        <v>45534.564693831016</v>
      </c>
      <c r="D259" s="2">
        <v>45533.875834328705</v>
      </c>
      <c r="E259" s="2">
        <v>45533.875834212966</v>
      </c>
      <c r="F259" s="1" t="s">
        <v>9</v>
      </c>
      <c r="G259" s="1" t="s">
        <v>524</v>
      </c>
      <c r="H259" s="2" t="str">
        <f>_xlfn.XLOOKUP(Items[[#This Row],[Name - Copy]],AllJson[PDF File Name],AllJson[Franchise Legal Name])</f>
        <v>CHOP5 Franchise LLC</v>
      </c>
      <c r="I259" s="4">
        <f>_xlfn.XLOOKUP(Items[[#This Row],[Name - Copy]],AllJson[PDF File Name],AllJson[FDD Year])</f>
        <v>2024</v>
      </c>
      <c r="J259" s="5" t="str">
        <f>_xlfn.XLOOKUP(Items[[#This Row],[Name]],WisconsinFDD_Unstructured[Name],WisconsinFDD_Unstructured[OG Subfolder],0)</f>
        <v>CHOP5_2024</v>
      </c>
      <c r="K259" t="str" cm="1">
        <f t="array" ref="K259">UPPER(CleanFileName1(Items[[#This Row],[Franchise Legal Name]]))</f>
        <v>CHOP5 FRANCHISE LLC</v>
      </c>
      <c r="L259" s="8" t="str">
        <f>SUBSTITUTE(Items[[#This Row],[New PDF File Name]],".pdf","_Items1-23.pdf")</f>
        <v>CHOP5 FRANCHISE LLC_2024_Items1-23.pdf</v>
      </c>
      <c r="M259" s="6" t="str">
        <f>Items[[#This Row],[Cleaned Legal Name]]&amp;"_"&amp;Items[[#This Row],[FDD Year]]&amp;".pdf"</f>
        <v>CHOP5 FRANCHISE LLC_2024.pdf</v>
      </c>
      <c r="N259" s="7" t="str">
        <f>SUBSTITUTE(Items[[#This Row],[New PDF File Name]],".pdf","")</f>
        <v>CHOP5 FRANCHISE LLC_2024</v>
      </c>
    </row>
    <row r="260" spans="1:14" x14ac:dyDescent="0.3">
      <c r="A260" s="1" t="s">
        <v>525</v>
      </c>
      <c r="B260" s="1" t="s">
        <v>8</v>
      </c>
      <c r="C260" s="2">
        <v>45534.566430497682</v>
      </c>
      <c r="D260" s="2">
        <v>45533.875879537038</v>
      </c>
      <c r="E260" s="2">
        <v>45533.875879398147</v>
      </c>
      <c r="F260" s="1" t="s">
        <v>9</v>
      </c>
      <c r="G260" s="1" t="s">
        <v>526</v>
      </c>
      <c r="H260" s="2" t="str">
        <f>_xlfn.XLOOKUP(Items[[#This Row],[Name - Copy]],AllJson[PDF File Name],AllJson[Franchise Legal Name])</f>
        <v>Christian Brothers Automotive Corporation</v>
      </c>
      <c r="I260" s="4">
        <f>_xlfn.XLOOKUP(Items[[#This Row],[Name - Copy]],AllJson[PDF File Name],AllJson[FDD Year])</f>
        <v>2024</v>
      </c>
      <c r="J260" s="5" t="str">
        <f>_xlfn.XLOOKUP(Items[[#This Row],[Name]],WisconsinFDD_Unstructured[Name],WisconsinFDD_Unstructured[OG Subfolder],0)</f>
        <v>Christian_2024</v>
      </c>
      <c r="K260" t="str" cm="1">
        <f t="array" ref="K260">UPPER(CleanFileName1(Items[[#This Row],[Franchise Legal Name]]))</f>
        <v>CHRISTIAN BROTHERS AUTOMOTIVE CORPORATION</v>
      </c>
      <c r="L260" s="8" t="str">
        <f>SUBSTITUTE(Items[[#This Row],[New PDF File Name]],".pdf","_Items1-23.pdf")</f>
        <v>CHRISTIAN BROTHERS AUTOMOTIVE CORPORATION_2024_Items1-23.pdf</v>
      </c>
      <c r="M260" s="6" t="str">
        <f>Items[[#This Row],[Cleaned Legal Name]]&amp;"_"&amp;Items[[#This Row],[FDD Year]]&amp;".pdf"</f>
        <v>CHRISTIAN BROTHERS AUTOMOTIVE CORPORATION_2024.pdf</v>
      </c>
      <c r="N260" s="7" t="str">
        <f>SUBSTITUTE(Items[[#This Row],[New PDF File Name]],".pdf","")</f>
        <v>CHRISTIAN BROTHERS AUTOMOTIVE CORPORATION_2024</v>
      </c>
    </row>
    <row r="261" spans="1:14" x14ac:dyDescent="0.3">
      <c r="A261" s="1" t="s">
        <v>527</v>
      </c>
      <c r="B261" s="1" t="s">
        <v>8</v>
      </c>
      <c r="C261" s="2">
        <v>45534.569031145831</v>
      </c>
      <c r="D261" s="2">
        <v>45533.875898761573</v>
      </c>
      <c r="E261" s="2">
        <v>45533.875898715276</v>
      </c>
      <c r="F261" s="1" t="s">
        <v>9</v>
      </c>
      <c r="G261" s="1" t="s">
        <v>528</v>
      </c>
      <c r="H261" s="2" t="str">
        <f>_xlfn.XLOOKUP(Items[[#This Row],[Name - Copy]],AllJson[PDF File Name],AllJson[Franchise Legal Name])</f>
        <v>Christie's International Real Estate, LLC</v>
      </c>
      <c r="I261" s="4">
        <f>_xlfn.XLOOKUP(Items[[#This Row],[Name - Copy]],AllJson[PDF File Name],AllJson[FDD Year])</f>
        <v>2024</v>
      </c>
      <c r="J261" s="5" t="str">
        <f>_xlfn.XLOOKUP(Items[[#This Row],[Name]],WisconsinFDD_Unstructured[Name],WisconsinFDD_Unstructured[OG Subfolder],0)</f>
        <v>Christie's_2024</v>
      </c>
      <c r="K261" t="str" cm="1">
        <f t="array" ref="K261">UPPER(CleanFileName1(Items[[#This Row],[Franchise Legal Name]]))</f>
        <v>CHRISTIE'S INTERNATIONAL REAL ESTATE, LLC</v>
      </c>
      <c r="L261" s="8" t="str">
        <f>SUBSTITUTE(Items[[#This Row],[New PDF File Name]],".pdf","_Items1-23.pdf")</f>
        <v>CHRISTIE'S INTERNATIONAL REAL ESTATE, LLC_2024_Items1-23.pdf</v>
      </c>
      <c r="M261" s="6" t="str">
        <f>Items[[#This Row],[Cleaned Legal Name]]&amp;"_"&amp;Items[[#This Row],[FDD Year]]&amp;".pdf"</f>
        <v>CHRISTIE'S INTERNATIONAL REAL ESTATE, LLC_2024.pdf</v>
      </c>
      <c r="N261" s="7" t="str">
        <f>SUBSTITUTE(Items[[#This Row],[New PDF File Name]],".pdf","")</f>
        <v>CHRISTIE'S INTERNATIONAL REAL ESTATE, LLC_2024</v>
      </c>
    </row>
    <row r="262" spans="1:14" x14ac:dyDescent="0.3">
      <c r="A262" s="1" t="s">
        <v>529</v>
      </c>
      <c r="B262" s="1" t="s">
        <v>8</v>
      </c>
      <c r="C262" s="2">
        <v>45534.570746585647</v>
      </c>
      <c r="D262" s="2">
        <v>45533.87592244213</v>
      </c>
      <c r="E262" s="2">
        <v>45533.875922349536</v>
      </c>
      <c r="F262" s="1" t="s">
        <v>9</v>
      </c>
      <c r="G262" s="1" t="s">
        <v>530</v>
      </c>
      <c r="H262" s="2" t="str">
        <f>_xlfn.XLOOKUP(Items[[#This Row],[Name - Copy]],AllJson[PDF File Name],AllJson[Franchise Legal Name])</f>
        <v>Cinch Franchise, LLC</v>
      </c>
      <c r="I262" s="4">
        <f>_xlfn.XLOOKUP(Items[[#This Row],[Name - Copy]],AllJson[PDF File Name],AllJson[FDD Year])</f>
        <v>2024</v>
      </c>
      <c r="J262" s="5" t="str">
        <f>_xlfn.XLOOKUP(Items[[#This Row],[Name]],WisconsinFDD_Unstructured[Name],WisconsinFDD_Unstructured[OG Subfolder],0)</f>
        <v>Cinch_2024</v>
      </c>
      <c r="K262" t="str" cm="1">
        <f t="array" ref="K262">UPPER(CleanFileName1(Items[[#This Row],[Franchise Legal Name]]))</f>
        <v>CINCH FRANCHISE, LLC</v>
      </c>
      <c r="L262" s="8" t="str">
        <f>SUBSTITUTE(Items[[#This Row],[New PDF File Name]],".pdf","_Items1-23.pdf")</f>
        <v>CINCH FRANCHISE, LLC_2024_Items1-23.pdf</v>
      </c>
      <c r="M262" s="6" t="str">
        <f>Items[[#This Row],[Cleaned Legal Name]]&amp;"_"&amp;Items[[#This Row],[FDD Year]]&amp;".pdf"</f>
        <v>CINCH FRANCHISE, LLC_2024.pdf</v>
      </c>
      <c r="N262" s="7" t="str">
        <f>SUBSTITUTE(Items[[#This Row],[New PDF File Name]],".pdf","")</f>
        <v>CINCH FRANCHISE, LLC_2024</v>
      </c>
    </row>
    <row r="263" spans="1:14" x14ac:dyDescent="0.3">
      <c r="A263" s="1" t="s">
        <v>531</v>
      </c>
      <c r="B263" s="1" t="s">
        <v>8</v>
      </c>
      <c r="C263" s="2">
        <v>45534.6176141088</v>
      </c>
      <c r="D263" s="2">
        <v>45533.875963078703</v>
      </c>
      <c r="E263" s="2">
        <v>45533.87596297454</v>
      </c>
      <c r="F263" s="1" t="s">
        <v>9</v>
      </c>
      <c r="G263" s="1" t="s">
        <v>532</v>
      </c>
      <c r="H263" s="2" t="str">
        <f>_xlfn.XLOOKUP(Items[[#This Row],[Name - Copy]],AllJson[PDF File Name],AllJson[Franchise Legal Name])</f>
        <v>Cinnabon Franchisor SPV LLC</v>
      </c>
      <c r="I263" s="4">
        <f>_xlfn.XLOOKUP(Items[[#This Row],[Name - Copy]],AllJson[PDF File Name],AllJson[FDD Year])</f>
        <v>2024</v>
      </c>
      <c r="J263" s="5" t="str">
        <f>_xlfn.XLOOKUP(Items[[#This Row],[Name]],WisconsinFDD_Unstructured[Name],WisconsinFDD_Unstructured[OG Subfolder],0)</f>
        <v>Cinnabon_2024</v>
      </c>
      <c r="K263" t="str" cm="1">
        <f t="array" ref="K263">UPPER(CleanFileName1(Items[[#This Row],[Franchise Legal Name]]))</f>
        <v>CINNABON FRANCHISOR SPV LLC</v>
      </c>
      <c r="L263" s="8" t="str">
        <f>SUBSTITUTE(Items[[#This Row],[New PDF File Name]],".pdf","_Items1-23.pdf")</f>
        <v>CINNABON FRANCHISOR SPV LLC_2024_Items1-23.pdf</v>
      </c>
      <c r="M263" s="6" t="str">
        <f>Items[[#This Row],[Cleaned Legal Name]]&amp;"_"&amp;Items[[#This Row],[FDD Year]]&amp;".pdf"</f>
        <v>CINNABON FRANCHISOR SPV LLC_2024.pdf</v>
      </c>
      <c r="N263" s="7" t="str">
        <f>SUBSTITUTE(Items[[#This Row],[New PDF File Name]],".pdf","")</f>
        <v>CINNABON FRANCHISOR SPV LLC_2024</v>
      </c>
    </row>
    <row r="264" spans="1:14" x14ac:dyDescent="0.3">
      <c r="A264" s="1" t="s">
        <v>533</v>
      </c>
      <c r="B264" s="1" t="s">
        <v>8</v>
      </c>
      <c r="C264" s="2">
        <v>45534.61761671296</v>
      </c>
      <c r="D264" s="2">
        <v>45533.875972083333</v>
      </c>
      <c r="E264" s="2">
        <v>45533.875971990739</v>
      </c>
      <c r="F264" s="1" t="s">
        <v>9</v>
      </c>
      <c r="G264" s="1" t="s">
        <v>534</v>
      </c>
      <c r="H264" s="2" t="str">
        <f>_xlfn.XLOOKUP(Items[[#This Row],[Name - Copy]],AllJson[PDF File Name],AllJson[Franchise Legal Name])</f>
        <v>Cinnaholic Franchising, LLC</v>
      </c>
      <c r="I264" s="4">
        <f>_xlfn.XLOOKUP(Items[[#This Row],[Name - Copy]],AllJson[PDF File Name],AllJson[FDD Year])</f>
        <v>2024</v>
      </c>
      <c r="J264" s="5" t="str">
        <f>_xlfn.XLOOKUP(Items[[#This Row],[Name]],WisconsinFDD_Unstructured[Name],WisconsinFDD_Unstructured[OG Subfolder],0)</f>
        <v>Cinnaholic_2024</v>
      </c>
      <c r="K264" t="str" cm="1">
        <f t="array" ref="K264">UPPER(CleanFileName1(Items[[#This Row],[Franchise Legal Name]]))</f>
        <v>CINNAHOLIC FRANCHISING, LLC</v>
      </c>
      <c r="L264" s="8" t="str">
        <f>SUBSTITUTE(Items[[#This Row],[New PDF File Name]],".pdf","_Items1-23.pdf")</f>
        <v>CINNAHOLIC FRANCHISING, LLC_2024_Items1-23.pdf</v>
      </c>
      <c r="M264" s="6" t="str">
        <f>Items[[#This Row],[Cleaned Legal Name]]&amp;"_"&amp;Items[[#This Row],[FDD Year]]&amp;".pdf"</f>
        <v>CINNAHOLIC FRANCHISING, LLC_2024.pdf</v>
      </c>
      <c r="N264" s="7" t="str">
        <f>SUBSTITUTE(Items[[#This Row],[New PDF File Name]],".pdf","")</f>
        <v>CINNAHOLIC FRANCHISING, LLC_2024</v>
      </c>
    </row>
    <row r="265" spans="1:14" x14ac:dyDescent="0.3">
      <c r="A265" s="1" t="s">
        <v>535</v>
      </c>
      <c r="B265" s="1" t="s">
        <v>8</v>
      </c>
      <c r="C265" s="2">
        <v>45534.619421655094</v>
      </c>
      <c r="D265" s="2">
        <v>45533.876008344909</v>
      </c>
      <c r="E265" s="2">
        <v>45533.87600822917</v>
      </c>
      <c r="F265" s="1" t="s">
        <v>9</v>
      </c>
      <c r="G265" s="1" t="s">
        <v>536</v>
      </c>
      <c r="H265" s="2" t="str">
        <f>_xlfn.XLOOKUP(Items[[#This Row],[Name - Copy]],AllJson[PDF File Name],AllJson[Franchise Legal Name])</f>
        <v>Citadel Panda Express, Inc.</v>
      </c>
      <c r="I265" s="4">
        <f>_xlfn.XLOOKUP(Items[[#This Row],[Name - Copy]],AllJson[PDF File Name],AllJson[FDD Year])</f>
        <v>2024</v>
      </c>
      <c r="J265" s="5" t="str">
        <f>_xlfn.XLOOKUP(Items[[#This Row],[Name]],WisconsinFDD_Unstructured[Name],WisconsinFDD_Unstructured[OG Subfolder],0)</f>
        <v>Citadel_2024</v>
      </c>
      <c r="K265" t="str" cm="1">
        <f t="array" ref="K265">UPPER(CleanFileName1(Items[[#This Row],[Franchise Legal Name]]))</f>
        <v>CITADEL PANDA EXPRESS, INC.</v>
      </c>
      <c r="L265" s="8" t="str">
        <f>SUBSTITUTE(Items[[#This Row],[New PDF File Name]],".pdf","_Items1-23.pdf")</f>
        <v>CITADEL PANDA EXPRESS, INC._2024_Items1-23.pdf</v>
      </c>
      <c r="M265" s="6" t="str">
        <f>Items[[#This Row],[Cleaned Legal Name]]&amp;"_"&amp;Items[[#This Row],[FDD Year]]&amp;".pdf"</f>
        <v>CITADEL PANDA EXPRESS, INC._2024.pdf</v>
      </c>
      <c r="N265" s="7" t="str">
        <f>SUBSTITUTE(Items[[#This Row],[New PDF File Name]],".pdf","")</f>
        <v>CITADEL PANDA EXPRESS, INC._2024</v>
      </c>
    </row>
    <row r="266" spans="1:14" x14ac:dyDescent="0.3">
      <c r="A266" s="1" t="s">
        <v>537</v>
      </c>
      <c r="B266" s="1" t="s">
        <v>8</v>
      </c>
      <c r="C266" s="2">
        <v>45534.622266620368</v>
      </c>
      <c r="D266" s="2">
        <v>45533.876040914351</v>
      </c>
      <c r="E266" s="2">
        <v>45533.876040821757</v>
      </c>
      <c r="F266" s="1" t="s">
        <v>9</v>
      </c>
      <c r="G266" s="1" t="s">
        <v>538</v>
      </c>
      <c r="H266" s="2" t="str">
        <f>_xlfn.XLOOKUP(Items[[#This Row],[Name - Copy]],AllJson[PDF File Name],AllJson[Franchise Legal Name])</f>
        <v>City2Shore National Franchises, LLC</v>
      </c>
      <c r="I266" s="4">
        <f>_xlfn.XLOOKUP(Items[[#This Row],[Name - Copy]],AllJson[PDF File Name],AllJson[FDD Year])</f>
        <v>2024</v>
      </c>
      <c r="J266" s="5" t="str">
        <f>_xlfn.XLOOKUP(Items[[#This Row],[Name]],WisconsinFDD_Unstructured[Name],WisconsinFDD_Unstructured[OG Subfolder],0)</f>
        <v>City2Shore_2024</v>
      </c>
      <c r="K266" t="str" cm="1">
        <f t="array" ref="K266">UPPER(CleanFileName1(Items[[#This Row],[Franchise Legal Name]]))</f>
        <v>CITY2SHORE NATIONAL FRANCHISES, LLC</v>
      </c>
      <c r="L266" s="8" t="str">
        <f>SUBSTITUTE(Items[[#This Row],[New PDF File Name]],".pdf","_Items1-23.pdf")</f>
        <v>CITY2SHORE NATIONAL FRANCHISES, LLC_2024_Items1-23.pdf</v>
      </c>
      <c r="M266" s="6" t="str">
        <f>Items[[#This Row],[Cleaned Legal Name]]&amp;"_"&amp;Items[[#This Row],[FDD Year]]&amp;".pdf"</f>
        <v>CITY2SHORE NATIONAL FRANCHISES, LLC_2024.pdf</v>
      </c>
      <c r="N266" s="7" t="str">
        <f>SUBSTITUTE(Items[[#This Row],[New PDF File Name]],".pdf","")</f>
        <v>CITY2SHORE NATIONAL FRANCHISES, LLC_2024</v>
      </c>
    </row>
    <row r="267" spans="1:14" x14ac:dyDescent="0.3">
      <c r="A267" s="1" t="s">
        <v>539</v>
      </c>
      <c r="B267" s="1" t="s">
        <v>8</v>
      </c>
      <c r="C267" s="2">
        <v>45534.624197372686</v>
      </c>
      <c r="D267" s="2">
        <v>45533.876067303238</v>
      </c>
      <c r="E267" s="2">
        <v>45533.87606722222</v>
      </c>
      <c r="F267" s="1" t="s">
        <v>9</v>
      </c>
      <c r="G267" s="1" t="s">
        <v>540</v>
      </c>
      <c r="H267" s="2" t="str">
        <f>_xlfn.XLOOKUP(Items[[#This Row],[Name - Copy]],AllJson[PDF File Name],AllJson[Franchise Legal Name])</f>
        <v>City Publications Franchise Group, Inc</v>
      </c>
      <c r="I267" s="4">
        <f>_xlfn.XLOOKUP(Items[[#This Row],[Name - Copy]],AllJson[PDF File Name],AllJson[FDD Year])</f>
        <v>2024</v>
      </c>
      <c r="J267" s="5">
        <f>_xlfn.XLOOKUP(Items[[#This Row],[Name]],WisconsinFDD_Unstructured[Name],WisconsinFDD_Unstructured[OG Subfolder],0)</f>
        <v>0</v>
      </c>
      <c r="K267" t="str" cm="1">
        <f t="array" ref="K267">UPPER(CleanFileName1(Items[[#This Row],[Franchise Legal Name]]))</f>
        <v>CITY PUBLICATIONS FRANCHISE GROUP, INC</v>
      </c>
      <c r="L267" s="8" t="str">
        <f>SUBSTITUTE(Items[[#This Row],[New PDF File Name]],".pdf","_Items1-23.pdf")</f>
        <v>CITY PUBLICATIONS FRANCHISE GROUP, INC_2024_Items1-23.pdf</v>
      </c>
      <c r="M267" s="6" t="str">
        <f>Items[[#This Row],[Cleaned Legal Name]]&amp;"_"&amp;Items[[#This Row],[FDD Year]]&amp;".pdf"</f>
        <v>CITY PUBLICATIONS FRANCHISE GROUP, INC_2024.pdf</v>
      </c>
      <c r="N267" s="7" t="str">
        <f>SUBSTITUTE(Items[[#This Row],[New PDF File Name]],".pdf","")</f>
        <v>CITY PUBLICATIONS FRANCHISE GROUP, INC_2024</v>
      </c>
    </row>
    <row r="268" spans="1:14" x14ac:dyDescent="0.3">
      <c r="A268" s="1" t="s">
        <v>541</v>
      </c>
      <c r="B268" s="1" t="s">
        <v>8</v>
      </c>
      <c r="C268" s="2">
        <v>45534.625397673612</v>
      </c>
      <c r="D268" s="2">
        <v>45533.876103842595</v>
      </c>
      <c r="E268" s="2">
        <v>45533.876103726849</v>
      </c>
      <c r="F268" s="1" t="s">
        <v>9</v>
      </c>
      <c r="G268" s="1" t="s">
        <v>542</v>
      </c>
      <c r="H268" s="2" t="str">
        <f>_xlfn.XLOOKUP(Items[[#This Row],[Name - Copy]],AllJson[PDF File Name],AllJson[Franchise Legal Name])</f>
        <v>City Wide Franchise Company, Inc.</v>
      </c>
      <c r="I268" s="4">
        <f>_xlfn.XLOOKUP(Items[[#This Row],[Name - Copy]],AllJson[PDF File Name],AllJson[FDD Year])</f>
        <v>2024</v>
      </c>
      <c r="J268" s="5">
        <f>_xlfn.XLOOKUP(Items[[#This Row],[Name]],WisconsinFDD_Unstructured[Name],WisconsinFDD_Unstructured[OG Subfolder],0)</f>
        <v>0</v>
      </c>
      <c r="K268" t="str" cm="1">
        <f t="array" ref="K268">UPPER(CleanFileName1(Items[[#This Row],[Franchise Legal Name]]))</f>
        <v>CITY WIDE FRANCHISE COMPANY, INC.</v>
      </c>
      <c r="L268" s="8" t="str">
        <f>SUBSTITUTE(Items[[#This Row],[New PDF File Name]],".pdf","_Items1-23.pdf")</f>
        <v>CITY WIDE FRANCHISE COMPANY, INC._2024_Items1-23.pdf</v>
      </c>
      <c r="M268" s="6" t="str">
        <f>Items[[#This Row],[Cleaned Legal Name]]&amp;"_"&amp;Items[[#This Row],[FDD Year]]&amp;".pdf"</f>
        <v>CITY WIDE FRANCHISE COMPANY, INC._2024.pdf</v>
      </c>
      <c r="N268" s="7" t="str">
        <f>SUBSTITUTE(Items[[#This Row],[New PDF File Name]],".pdf","")</f>
        <v>CITY WIDE FRANCHISE COMPANY, INC._2024</v>
      </c>
    </row>
    <row r="269" spans="1:14" x14ac:dyDescent="0.3">
      <c r="A269" s="1" t="s">
        <v>543</v>
      </c>
      <c r="B269" s="1" t="s">
        <v>8</v>
      </c>
      <c r="C269" s="2">
        <v>45534.627461261574</v>
      </c>
      <c r="D269" s="2">
        <v>45533.876136620369</v>
      </c>
      <c r="E269" s="2">
        <v>45533.876136435189</v>
      </c>
      <c r="F269" s="1" t="s">
        <v>9</v>
      </c>
      <c r="G269" s="1" t="s">
        <v>544</v>
      </c>
      <c r="H269" s="2" t="str">
        <f>_xlfn.XLOOKUP(Items[[#This Row],[Name - Copy]],AllJson[PDF File Name],AllJson[Franchise Legal Name])</f>
        <v>CJ Fresh Holdings FC, LLC</v>
      </c>
      <c r="I269" s="4">
        <f>_xlfn.XLOOKUP(Items[[#This Row],[Name - Copy]],AllJson[PDF File Name],AllJson[FDD Year])</f>
        <v>2024</v>
      </c>
      <c r="J269" s="5" t="str">
        <f>_xlfn.XLOOKUP(Items[[#This Row],[Name]],WisconsinFDD_Unstructured[Name],WisconsinFDD_Unstructured[OG Subfolder],0)</f>
        <v>CJ_2024</v>
      </c>
      <c r="K269" t="str" cm="1">
        <f t="array" ref="K269">UPPER(CleanFileName1(Items[[#This Row],[Franchise Legal Name]]))</f>
        <v>CJ FRESH HOLDINGS FC, LLC</v>
      </c>
      <c r="L269" s="8" t="str">
        <f>SUBSTITUTE(Items[[#This Row],[New PDF File Name]],".pdf","_Items1-23.pdf")</f>
        <v>CJ FRESH HOLDINGS FC, LLC_2024_Items1-23.pdf</v>
      </c>
      <c r="M269" s="6" t="str">
        <f>Items[[#This Row],[Cleaned Legal Name]]&amp;"_"&amp;Items[[#This Row],[FDD Year]]&amp;".pdf"</f>
        <v>CJ FRESH HOLDINGS FC, LLC_2024.pdf</v>
      </c>
      <c r="N269" s="7" t="str">
        <f>SUBSTITUTE(Items[[#This Row],[New PDF File Name]],".pdf","")</f>
        <v>CJ FRESH HOLDINGS FC, LLC_2024</v>
      </c>
    </row>
    <row r="270" spans="1:14" x14ac:dyDescent="0.3">
      <c r="A270" s="1" t="s">
        <v>545</v>
      </c>
      <c r="B270" s="1" t="s">
        <v>8</v>
      </c>
      <c r="C270" s="2">
        <v>45534.629791990737</v>
      </c>
      <c r="D270" s="2">
        <v>45533.876179953702</v>
      </c>
      <c r="E270" s="2">
        <v>45533.87617984954</v>
      </c>
      <c r="F270" s="1" t="s">
        <v>9</v>
      </c>
      <c r="G270" s="1" t="s">
        <v>546</v>
      </c>
      <c r="H270" s="2" t="str">
        <f>_xlfn.XLOOKUP(Items[[#This Row],[Name - Copy]],AllJson[PDF File Name],AllJson[Franchise Legal Name])</f>
        <v>CK Franchising, Inc.</v>
      </c>
      <c r="I270" s="4">
        <f>_xlfn.XLOOKUP(Items[[#This Row],[Name - Copy]],AllJson[PDF File Name],AllJson[FDD Year])</f>
        <v>2024</v>
      </c>
      <c r="J270" s="5" t="str">
        <f>_xlfn.XLOOKUP(Items[[#This Row],[Name]],WisconsinFDD_Unstructured[Name],WisconsinFDD_Unstructured[OG Subfolder],0)</f>
        <v>CK_2024</v>
      </c>
      <c r="K270" t="str" cm="1">
        <f t="array" ref="K270">UPPER(CleanFileName1(Items[[#This Row],[Franchise Legal Name]]))</f>
        <v>CK FRANCHISING, INC.</v>
      </c>
      <c r="L270" s="8" t="str">
        <f>SUBSTITUTE(Items[[#This Row],[New PDF File Name]],".pdf","_Items1-23.pdf")</f>
        <v>CK FRANCHISING, INC._2024_Items1-23.pdf</v>
      </c>
      <c r="M270" s="6" t="str">
        <f>Items[[#This Row],[Cleaned Legal Name]]&amp;"_"&amp;Items[[#This Row],[FDD Year]]&amp;".pdf"</f>
        <v>CK FRANCHISING, INC._2024.pdf</v>
      </c>
      <c r="N270" s="7" t="str">
        <f>SUBSTITUTE(Items[[#This Row],[New PDF File Name]],".pdf","")</f>
        <v>CK FRANCHISING, INC._2024</v>
      </c>
    </row>
    <row r="271" spans="1:14" x14ac:dyDescent="0.3">
      <c r="A271" s="1" t="s">
        <v>547</v>
      </c>
      <c r="B271" s="1" t="s">
        <v>8</v>
      </c>
      <c r="C271" s="2">
        <v>45534.632244664353</v>
      </c>
      <c r="D271" s="2">
        <v>45533.876212384261</v>
      </c>
      <c r="E271" s="2">
        <v>45533.876212164352</v>
      </c>
      <c r="F271" s="1" t="s">
        <v>9</v>
      </c>
      <c r="G271" s="1" t="s">
        <v>548</v>
      </c>
      <c r="H271" s="2" t="str">
        <f>_xlfn.XLOOKUP(Items[[#This Row],[Name - Copy]],AllJson[PDF File Name],AllJson[Franchise Legal Name])</f>
        <v>Class 101 Franchise, LLC</v>
      </c>
      <c r="I271" s="4">
        <f>_xlfn.XLOOKUP(Items[[#This Row],[Name - Copy]],AllJson[PDF File Name],AllJson[FDD Year])</f>
        <v>2024</v>
      </c>
      <c r="J271" s="5" t="str">
        <f>_xlfn.XLOOKUP(Items[[#This Row],[Name]],WisconsinFDD_Unstructured[Name],WisconsinFDD_Unstructured[OG Subfolder],0)</f>
        <v>Class_2024</v>
      </c>
      <c r="K271" t="str" cm="1">
        <f t="array" ref="K271">UPPER(CleanFileName1(Items[[#This Row],[Franchise Legal Name]]))</f>
        <v>CLASS 101 FRANCHISE, LLC</v>
      </c>
      <c r="L271" s="8" t="str">
        <f>SUBSTITUTE(Items[[#This Row],[New PDF File Name]],".pdf","_Items1-23.pdf")</f>
        <v>CLASS 101 FRANCHISE, LLC_2024_Items1-23.pdf</v>
      </c>
      <c r="M271" s="6" t="str">
        <f>Items[[#This Row],[Cleaned Legal Name]]&amp;"_"&amp;Items[[#This Row],[FDD Year]]&amp;".pdf"</f>
        <v>CLASS 101 FRANCHISE, LLC_2024.pdf</v>
      </c>
      <c r="N271" s="7" t="str">
        <f>SUBSTITUTE(Items[[#This Row],[New PDF File Name]],".pdf","")</f>
        <v>CLASS 101 FRANCHISE, LLC_2024</v>
      </c>
    </row>
    <row r="272" spans="1:14" x14ac:dyDescent="0.3">
      <c r="A272" s="1" t="s">
        <v>549</v>
      </c>
      <c r="B272" s="1" t="s">
        <v>8</v>
      </c>
      <c r="C272" s="2">
        <v>45534.634391805557</v>
      </c>
      <c r="D272" s="2">
        <v>45533.876238738427</v>
      </c>
      <c r="E272" s="2">
        <v>45533.87623858796</v>
      </c>
      <c r="F272" s="1" t="s">
        <v>9</v>
      </c>
      <c r="G272" s="1" t="s">
        <v>550</v>
      </c>
      <c r="H272" s="2" t="str">
        <f>_xlfn.XLOOKUP(Items[[#This Row],[Name - Copy]],AllJson[PDF File Name],AllJson[Franchise Legal Name])</f>
        <v>Clean Eatz Franchising LLC</v>
      </c>
      <c r="I272" s="4">
        <f>_xlfn.XLOOKUP(Items[[#This Row],[Name - Copy]],AllJson[PDF File Name],AllJson[FDD Year])</f>
        <v>2024</v>
      </c>
      <c r="J272" s="5" t="str">
        <f>_xlfn.XLOOKUP(Items[[#This Row],[Name]],WisconsinFDD_Unstructured[Name],WisconsinFDD_Unstructured[OG Subfolder],0)</f>
        <v>Clean_2024</v>
      </c>
      <c r="K272" t="str" cm="1">
        <f t="array" ref="K272">UPPER(CleanFileName1(Items[[#This Row],[Franchise Legal Name]]))</f>
        <v>CLEAN EATZ FRANCHISING LLC</v>
      </c>
      <c r="L272" s="8" t="str">
        <f>SUBSTITUTE(Items[[#This Row],[New PDF File Name]],".pdf","_Items1-23.pdf")</f>
        <v>CLEAN EATZ FRANCHISING LLC_2024_Items1-23.pdf</v>
      </c>
      <c r="M272" s="6" t="str">
        <f>Items[[#This Row],[Cleaned Legal Name]]&amp;"_"&amp;Items[[#This Row],[FDD Year]]&amp;".pdf"</f>
        <v>CLEAN EATZ FRANCHISING LLC_2024.pdf</v>
      </c>
      <c r="N272" s="7" t="str">
        <f>SUBSTITUTE(Items[[#This Row],[New PDF File Name]],".pdf","")</f>
        <v>CLEAN EATZ FRANCHISING LLC_2024</v>
      </c>
    </row>
    <row r="273" spans="1:14" x14ac:dyDescent="0.3">
      <c r="A273" s="1" t="s">
        <v>551</v>
      </c>
      <c r="B273" s="1" t="s">
        <v>8</v>
      </c>
      <c r="C273" s="2">
        <v>45534.635877071756</v>
      </c>
      <c r="D273" s="2">
        <v>45533.876267129628</v>
      </c>
      <c r="E273" s="2">
        <v>45533.876267025465</v>
      </c>
      <c r="F273" s="1" t="s">
        <v>9</v>
      </c>
      <c r="G273" s="1" t="s">
        <v>552</v>
      </c>
      <c r="H273" s="2" t="str">
        <f>_xlfn.XLOOKUP(Items[[#This Row],[Name - Copy]],AllJson[PDF File Name],AllJson[Franchise Legal Name])</f>
        <v>CLEAR LAKES DENTAL FRANCHISE LLC</v>
      </c>
      <c r="I273" s="4">
        <f>_xlfn.XLOOKUP(Items[[#This Row],[Name - Copy]],AllJson[PDF File Name],AllJson[FDD Year])</f>
        <v>2023</v>
      </c>
      <c r="J273" s="5" t="str">
        <f>_xlfn.XLOOKUP(Items[[#This Row],[Name]],WisconsinFDD_Unstructured[Name],WisconsinFDD_Unstructured[OG Subfolder],0)</f>
        <v>CLEAR_2023</v>
      </c>
      <c r="K273" t="str" cm="1">
        <f t="array" ref="K273">UPPER(CleanFileName1(Items[[#This Row],[Franchise Legal Name]]))</f>
        <v>CLEAR LAKES DENTAL FRANCHISE LLC</v>
      </c>
      <c r="L273" s="8" t="str">
        <f>SUBSTITUTE(Items[[#This Row],[New PDF File Name]],".pdf","_Items1-23.pdf")</f>
        <v>CLEAR LAKES DENTAL FRANCHISE LLC_2023_Items1-23.pdf</v>
      </c>
      <c r="M273" s="6" t="str">
        <f>Items[[#This Row],[Cleaned Legal Name]]&amp;"_"&amp;Items[[#This Row],[FDD Year]]&amp;".pdf"</f>
        <v>CLEAR LAKES DENTAL FRANCHISE LLC_2023.pdf</v>
      </c>
      <c r="N273" s="7" t="str">
        <f>SUBSTITUTE(Items[[#This Row],[New PDF File Name]],".pdf","")</f>
        <v>CLEAR LAKES DENTAL FRANCHISE LLC_2023</v>
      </c>
    </row>
    <row r="274" spans="1:14" x14ac:dyDescent="0.3">
      <c r="A274" s="1" t="s">
        <v>553</v>
      </c>
      <c r="B274" s="1" t="s">
        <v>8</v>
      </c>
      <c r="C274" s="2">
        <v>45534.637226296298</v>
      </c>
      <c r="D274" s="2">
        <v>45533.876296423608</v>
      </c>
      <c r="E274" s="2">
        <v>45533.876296273149</v>
      </c>
      <c r="F274" s="1" t="s">
        <v>9</v>
      </c>
      <c r="G274" s="1" t="s">
        <v>554</v>
      </c>
      <c r="H274" s="2" t="str">
        <f>_xlfn.XLOOKUP(Items[[#This Row],[Name - Copy]],AllJson[PDF File Name],AllJson[Franchise Legal Name])</f>
        <v>Clintar Franchising, Inc.</v>
      </c>
      <c r="I274" s="4">
        <f>_xlfn.XLOOKUP(Items[[#This Row],[Name - Copy]],AllJson[PDF File Name],AllJson[FDD Year])</f>
        <v>2023</v>
      </c>
      <c r="J274" s="5" t="str">
        <f>_xlfn.XLOOKUP(Items[[#This Row],[Name]],WisconsinFDD_Unstructured[Name],WisconsinFDD_Unstructured[OG Subfolder],0)</f>
        <v>Clintar_2023</v>
      </c>
      <c r="K274" t="str" cm="1">
        <f t="array" ref="K274">UPPER(CleanFileName1(Items[[#This Row],[Franchise Legal Name]]))</f>
        <v>CLINTAR FRANCHISING, INC.</v>
      </c>
      <c r="L274" s="8" t="str">
        <f>SUBSTITUTE(Items[[#This Row],[New PDF File Name]],".pdf","_Items1-23.pdf")</f>
        <v>CLINTAR FRANCHISING, INC._2023_Items1-23.pdf</v>
      </c>
      <c r="M274" s="6" t="str">
        <f>Items[[#This Row],[Cleaned Legal Name]]&amp;"_"&amp;Items[[#This Row],[FDD Year]]&amp;".pdf"</f>
        <v>CLINTAR FRANCHISING, INC._2023.pdf</v>
      </c>
      <c r="N274" s="7" t="str">
        <f>SUBSTITUTE(Items[[#This Row],[New PDF File Name]],".pdf","")</f>
        <v>CLINTAR FRANCHISING, INC._2023</v>
      </c>
    </row>
    <row r="275" spans="1:14" x14ac:dyDescent="0.3">
      <c r="A275" s="1" t="s">
        <v>555</v>
      </c>
      <c r="B275" s="1" t="s">
        <v>8</v>
      </c>
      <c r="C275" s="2">
        <v>45534.63850050926</v>
      </c>
      <c r="D275" s="2">
        <v>45533.876316087961</v>
      </c>
      <c r="E275" s="2">
        <v>45533.876316030095</v>
      </c>
      <c r="F275" s="1" t="s">
        <v>9</v>
      </c>
      <c r="G275" s="1" t="s">
        <v>556</v>
      </c>
      <c r="H275" s="2" t="str">
        <f>_xlfn.XLOOKUP(Items[[#This Row],[Name - Copy]],AllJson[PDF File Name],AllJson[Franchise Legal Name])</f>
        <v>Clothes Mentor, LLC</v>
      </c>
      <c r="I275" s="4">
        <f>_xlfn.XLOOKUP(Items[[#This Row],[Name - Copy]],AllJson[PDF File Name],AllJson[FDD Year])</f>
        <v>2024</v>
      </c>
      <c r="J275" s="5" t="str">
        <f>_xlfn.XLOOKUP(Items[[#This Row],[Name]],WisconsinFDD_Unstructured[Name],WisconsinFDD_Unstructured[OG Subfolder],0)</f>
        <v>Clothes_2024</v>
      </c>
      <c r="K275" t="str" cm="1">
        <f t="array" ref="K275">UPPER(CleanFileName1(Items[[#This Row],[Franchise Legal Name]]))</f>
        <v>CLOTHES MENTOR, LLC</v>
      </c>
      <c r="L275" s="8" t="str">
        <f>SUBSTITUTE(Items[[#This Row],[New PDF File Name]],".pdf","_Items1-23.pdf")</f>
        <v>CLOTHES MENTOR, LLC_2024_Items1-23.pdf</v>
      </c>
      <c r="M275" s="6" t="str">
        <f>Items[[#This Row],[Cleaned Legal Name]]&amp;"_"&amp;Items[[#This Row],[FDD Year]]&amp;".pdf"</f>
        <v>CLOTHES MENTOR, LLC_2024.pdf</v>
      </c>
      <c r="N275" s="7" t="str">
        <f>SUBSTITUTE(Items[[#This Row],[New PDF File Name]],".pdf","")</f>
        <v>CLOTHES MENTOR, LLC_2024</v>
      </c>
    </row>
    <row r="276" spans="1:14" x14ac:dyDescent="0.3">
      <c r="A276" s="1" t="s">
        <v>557</v>
      </c>
      <c r="B276" s="1" t="s">
        <v>8</v>
      </c>
      <c r="C276" s="2">
        <v>45534.639992835648</v>
      </c>
      <c r="D276" s="2">
        <v>45533.876350763887</v>
      </c>
      <c r="E276" s="2">
        <v>45533.876350659724</v>
      </c>
      <c r="F276" s="1" t="s">
        <v>9</v>
      </c>
      <c r="G276" s="1" t="s">
        <v>558</v>
      </c>
      <c r="H276" s="2" t="str">
        <f>_xlfn.XLOOKUP(Items[[#This Row],[Name - Copy]],AllJson[PDF File Name],AllJson[Franchise Legal Name])</f>
        <v>Clozetivity Holdings, INC</v>
      </c>
      <c r="I276" s="4">
        <f>_xlfn.XLOOKUP(Items[[#This Row],[Name - Copy]],AllJson[PDF File Name],AllJson[FDD Year])</f>
        <v>2024</v>
      </c>
      <c r="J276" s="5" t="str">
        <f>_xlfn.XLOOKUP(Items[[#This Row],[Name]],WisconsinFDD_Unstructured[Name],WisconsinFDD_Unstructured[OG Subfolder],0)</f>
        <v>Clozetivity_2024</v>
      </c>
      <c r="K276" t="str" cm="1">
        <f t="array" ref="K276">UPPER(CleanFileName1(Items[[#This Row],[Franchise Legal Name]]))</f>
        <v>CLOZETIVITY HOLDINGS, INC</v>
      </c>
      <c r="L276" s="8" t="str">
        <f>SUBSTITUTE(Items[[#This Row],[New PDF File Name]],".pdf","_Items1-23.pdf")</f>
        <v>CLOZETIVITY HOLDINGS, INC_2024_Items1-23.pdf</v>
      </c>
      <c r="M276" s="6" t="str">
        <f>Items[[#This Row],[Cleaned Legal Name]]&amp;"_"&amp;Items[[#This Row],[FDD Year]]&amp;".pdf"</f>
        <v>CLOZETIVITY HOLDINGS, INC_2024.pdf</v>
      </c>
      <c r="N276" s="7" t="str">
        <f>SUBSTITUTE(Items[[#This Row],[New PDF File Name]],".pdf","")</f>
        <v>CLOZETIVITY HOLDINGS, INC_2024</v>
      </c>
    </row>
    <row r="277" spans="1:14" x14ac:dyDescent="0.3">
      <c r="A277" s="1" t="s">
        <v>559</v>
      </c>
      <c r="B277" s="1" t="s">
        <v>8</v>
      </c>
      <c r="C277" s="2">
        <v>45534.64167222222</v>
      </c>
      <c r="D277" s="2">
        <v>45533.876398749999</v>
      </c>
      <c r="E277" s="2">
        <v>45533.876398564818</v>
      </c>
      <c r="F277" s="1" t="s">
        <v>9</v>
      </c>
      <c r="G277" s="1" t="s">
        <v>560</v>
      </c>
      <c r="H277" s="2" t="str">
        <f>_xlfn.XLOOKUP(Items[[#This Row],[Name - Copy]],AllJson[PDF File Name],AllJson[Franchise Legal Name])</f>
        <v>Club Pilates Franchise SPV, LLC</v>
      </c>
      <c r="I277" s="4">
        <f>_xlfn.XLOOKUP(Items[[#This Row],[Name - Copy]],AllJson[PDF File Name],AllJson[FDD Year])</f>
        <v>2024</v>
      </c>
      <c r="J277" s="5">
        <f>_xlfn.XLOOKUP(Items[[#This Row],[Name]],WisconsinFDD_Unstructured[Name],WisconsinFDD_Unstructured[OG Subfolder],0)</f>
        <v>0</v>
      </c>
      <c r="K277" t="str" cm="1">
        <f t="array" ref="K277">UPPER(CleanFileName1(Items[[#This Row],[Franchise Legal Name]]))</f>
        <v>CLUB PILATES FRANCHISE SPV, LLC</v>
      </c>
      <c r="L277" s="8" t="str">
        <f>SUBSTITUTE(Items[[#This Row],[New PDF File Name]],".pdf","_Items1-23.pdf")</f>
        <v>CLUB PILATES FRANCHISE SPV, LLC_2024_Items1-23.pdf</v>
      </c>
      <c r="M277" s="6" t="str">
        <f>Items[[#This Row],[Cleaned Legal Name]]&amp;"_"&amp;Items[[#This Row],[FDD Year]]&amp;".pdf"</f>
        <v>CLUB PILATES FRANCHISE SPV, LLC_2024.pdf</v>
      </c>
      <c r="N277" s="7" t="str">
        <f>SUBSTITUTE(Items[[#This Row],[New PDF File Name]],".pdf","")</f>
        <v>CLUB PILATES FRANCHISE SPV, LLC_2024</v>
      </c>
    </row>
    <row r="278" spans="1:14" x14ac:dyDescent="0.3">
      <c r="A278" s="1" t="s">
        <v>561</v>
      </c>
      <c r="B278" s="1" t="s">
        <v>8</v>
      </c>
      <c r="C278" s="2">
        <v>45534.644358078702</v>
      </c>
      <c r="D278" s="2">
        <v>45533.876433171296</v>
      </c>
      <c r="E278" s="2">
        <v>45533.876433067133</v>
      </c>
      <c r="F278" s="1" t="s">
        <v>9</v>
      </c>
      <c r="G278" s="1" t="s">
        <v>562</v>
      </c>
      <c r="H278" s="2" t="str">
        <f>_xlfn.XLOOKUP(Items[[#This Row],[Name - Copy]],AllJson[PDF File Name],AllJson[Franchise Legal Name])</f>
        <v>Club SciKidz LLC</v>
      </c>
      <c r="I278" s="4">
        <f>_xlfn.XLOOKUP(Items[[#This Row],[Name - Copy]],AllJson[PDF File Name],AllJson[FDD Year])</f>
        <v>2024</v>
      </c>
      <c r="J278" s="5">
        <f>_xlfn.XLOOKUP(Items[[#This Row],[Name]],WisconsinFDD_Unstructured[Name],WisconsinFDD_Unstructured[OG Subfolder],0)</f>
        <v>0</v>
      </c>
      <c r="K278" t="str" cm="1">
        <f t="array" ref="K278">UPPER(CleanFileName1(Items[[#This Row],[Franchise Legal Name]]))</f>
        <v>CLUB SCIKIDZ LLC</v>
      </c>
      <c r="L278" s="8" t="str">
        <f>SUBSTITUTE(Items[[#This Row],[New PDF File Name]],".pdf","_Items1-23.pdf")</f>
        <v>CLUB SCIKIDZ LLC_2024_Items1-23.pdf</v>
      </c>
      <c r="M278" s="6" t="str">
        <f>Items[[#This Row],[Cleaned Legal Name]]&amp;"_"&amp;Items[[#This Row],[FDD Year]]&amp;".pdf"</f>
        <v>CLUB SCIKIDZ LLC_2024.pdf</v>
      </c>
      <c r="N278" s="7" t="str">
        <f>SUBSTITUTE(Items[[#This Row],[New PDF File Name]],".pdf","")</f>
        <v>CLUB SCIKIDZ LLC_2024</v>
      </c>
    </row>
    <row r="279" spans="1:14" x14ac:dyDescent="0.3">
      <c r="A279" s="1" t="s">
        <v>563</v>
      </c>
      <c r="B279" s="1" t="s">
        <v>8</v>
      </c>
      <c r="C279" s="2">
        <v>45534.645624062498</v>
      </c>
      <c r="D279" s="2">
        <v>45533.876464780093</v>
      </c>
      <c r="E279" s="2">
        <v>45533.876464687499</v>
      </c>
      <c r="F279" s="1" t="s">
        <v>9</v>
      </c>
      <c r="G279" s="1" t="s">
        <v>564</v>
      </c>
      <c r="H279" s="2" t="str">
        <f>_xlfn.XLOOKUP(Items[[#This Row],[Name - Copy]],AllJson[PDF File Name],AllJson[Franchise Legal Name])</f>
        <v>Club Sci Kidz LLC</v>
      </c>
      <c r="I279" s="4">
        <f>_xlfn.XLOOKUP(Items[[#This Row],[Name - Copy]],AllJson[PDF File Name],AllJson[FDD Year])</f>
        <v>2023</v>
      </c>
      <c r="J279" s="5">
        <f>_xlfn.XLOOKUP(Items[[#This Row],[Name]],WisconsinFDD_Unstructured[Name],WisconsinFDD_Unstructured[OG Subfolder],0)</f>
        <v>0</v>
      </c>
      <c r="K279" t="str" cm="1">
        <f t="array" ref="K279">UPPER(CleanFileName1(Items[[#This Row],[Franchise Legal Name]]))</f>
        <v>CLUB SCI KIDZ LLC</v>
      </c>
      <c r="L279" s="8" t="str">
        <f>SUBSTITUTE(Items[[#This Row],[New PDF File Name]],".pdf","_Items1-23.pdf")</f>
        <v>CLUB SCI KIDZ LLC_2023_Items1-23.pdf</v>
      </c>
      <c r="M279" s="6" t="str">
        <f>Items[[#This Row],[Cleaned Legal Name]]&amp;"_"&amp;Items[[#This Row],[FDD Year]]&amp;".pdf"</f>
        <v>CLUB SCI KIDZ LLC_2023.pdf</v>
      </c>
      <c r="N279" s="7" t="str">
        <f>SUBSTITUTE(Items[[#This Row],[New PDF File Name]],".pdf","")</f>
        <v>CLUB SCI KIDZ LLC_2023</v>
      </c>
    </row>
    <row r="280" spans="1:14" x14ac:dyDescent="0.3">
      <c r="A280" s="1" t="s">
        <v>565</v>
      </c>
      <c r="B280" s="1" t="s">
        <v>8</v>
      </c>
      <c r="C280" s="2">
        <v>45534.646853599537</v>
      </c>
      <c r="D280" s="2">
        <v>45533.876511354167</v>
      </c>
      <c r="E280" s="2">
        <v>45533.876511111113</v>
      </c>
      <c r="F280" s="1" t="s">
        <v>9</v>
      </c>
      <c r="G280" s="1" t="s">
        <v>566</v>
      </c>
      <c r="H280" s="2" t="str">
        <f>_xlfn.XLOOKUP(Items[[#This Row],[Name - Copy]],AllJson[PDF File Name],AllJson[Franchise Legal Name])</f>
        <v>Club Z!, Inc.</v>
      </c>
      <c r="I280" s="4">
        <f>_xlfn.XLOOKUP(Items[[#This Row],[Name - Copy]],AllJson[PDF File Name],AllJson[FDD Year])</f>
        <v>2024</v>
      </c>
      <c r="J280" s="5">
        <f>_xlfn.XLOOKUP(Items[[#This Row],[Name]],WisconsinFDD_Unstructured[Name],WisconsinFDD_Unstructured[OG Subfolder],0)</f>
        <v>0</v>
      </c>
      <c r="K280" t="str" cm="1">
        <f t="array" ref="K280">UPPER(CleanFileName1(Items[[#This Row],[Franchise Legal Name]]))</f>
        <v>CLUB Z!, INC.</v>
      </c>
      <c r="L280" s="8" t="str">
        <f>SUBSTITUTE(Items[[#This Row],[New PDF File Name]],".pdf","_Items1-23.pdf")</f>
        <v>CLUB Z!, INC._2024_Items1-23.pdf</v>
      </c>
      <c r="M280" s="6" t="str">
        <f>Items[[#This Row],[Cleaned Legal Name]]&amp;"_"&amp;Items[[#This Row],[FDD Year]]&amp;".pdf"</f>
        <v>CLUB Z!, INC._2024.pdf</v>
      </c>
      <c r="N280" s="7" t="str">
        <f>SUBSTITUTE(Items[[#This Row],[New PDF File Name]],".pdf","")</f>
        <v>CLUB Z!, INC._2024</v>
      </c>
    </row>
    <row r="281" spans="1:14" x14ac:dyDescent="0.3">
      <c r="A281" s="1" t="s">
        <v>567</v>
      </c>
      <c r="B281" s="1" t="s">
        <v>8</v>
      </c>
      <c r="C281" s="2">
        <v>45534.650645902781</v>
      </c>
      <c r="D281" s="2">
        <v>45533.876535833333</v>
      </c>
      <c r="E281" s="2">
        <v>45533.876535706018</v>
      </c>
      <c r="F281" s="1" t="s">
        <v>9</v>
      </c>
      <c r="G281" s="1" t="s">
        <v>568</v>
      </c>
      <c r="H281" s="2" t="str">
        <f>_xlfn.XLOOKUP(Items[[#This Row],[Name - Copy]],AllJson[PDF File Name],AllJson[Franchise Legal Name])</f>
        <v>CMIT Solutions, LLC</v>
      </c>
      <c r="I281" s="4">
        <f>_xlfn.XLOOKUP(Items[[#This Row],[Name - Copy]],AllJson[PDF File Name],AllJson[FDD Year])</f>
        <v>2024</v>
      </c>
      <c r="J281" s="5" t="str">
        <f>_xlfn.XLOOKUP(Items[[#This Row],[Name]],WisconsinFDD_Unstructured[Name],WisconsinFDD_Unstructured[OG Subfolder],0)</f>
        <v>CMIT_2024</v>
      </c>
      <c r="K281" t="str" cm="1">
        <f t="array" ref="K281">UPPER(CleanFileName1(Items[[#This Row],[Franchise Legal Name]]))</f>
        <v>CMIT SOLUTIONS, LLC</v>
      </c>
      <c r="L281" s="8" t="str">
        <f>SUBSTITUTE(Items[[#This Row],[New PDF File Name]],".pdf","_Items1-23.pdf")</f>
        <v>CMIT SOLUTIONS, LLC_2024_Items1-23.pdf</v>
      </c>
      <c r="M281" s="6" t="str">
        <f>Items[[#This Row],[Cleaned Legal Name]]&amp;"_"&amp;Items[[#This Row],[FDD Year]]&amp;".pdf"</f>
        <v>CMIT SOLUTIONS, LLC_2024.pdf</v>
      </c>
      <c r="N281" s="7" t="str">
        <f>SUBSTITUTE(Items[[#This Row],[New PDF File Name]],".pdf","")</f>
        <v>CMIT SOLUTIONS, LLC_2024</v>
      </c>
    </row>
    <row r="282" spans="1:14" x14ac:dyDescent="0.3">
      <c r="A282" s="1" t="s">
        <v>569</v>
      </c>
      <c r="B282" s="1" t="s">
        <v>8</v>
      </c>
      <c r="C282" s="2">
        <v>45534.652461678241</v>
      </c>
      <c r="D282" s="2">
        <v>45533.876563715276</v>
      </c>
      <c r="E282" s="2">
        <v>45533.876563599537</v>
      </c>
      <c r="F282" s="1" t="s">
        <v>9</v>
      </c>
      <c r="G282" s="1" t="s">
        <v>570</v>
      </c>
      <c r="H282" s="2" t="str">
        <f>_xlfn.XLOOKUP(Items[[#This Row],[Name - Copy]],AllJson[PDF File Name],AllJson[Franchise Legal Name])</f>
        <v>CML Franchise LLC</v>
      </c>
      <c r="I282" s="4">
        <f>_xlfn.XLOOKUP(Items[[#This Row],[Name - Copy]],AllJson[PDF File Name],AllJson[FDD Year])</f>
        <v>2024</v>
      </c>
      <c r="J282" s="5">
        <f>_xlfn.XLOOKUP(Items[[#This Row],[Name]],WisconsinFDD_Unstructured[Name],WisconsinFDD_Unstructured[OG Subfolder],0)</f>
        <v>0</v>
      </c>
      <c r="K282" t="str" cm="1">
        <f t="array" ref="K282">UPPER(CleanFileName1(Items[[#This Row],[Franchise Legal Name]]))</f>
        <v>CML FRANCHISE LLC</v>
      </c>
      <c r="L282" s="8" t="str">
        <f>SUBSTITUTE(Items[[#This Row],[New PDF File Name]],".pdf","_Items1-23.pdf")</f>
        <v>CML FRANCHISE LLC_2024_Items1-23.pdf</v>
      </c>
      <c r="M282" s="6" t="str">
        <f>Items[[#This Row],[Cleaned Legal Name]]&amp;"_"&amp;Items[[#This Row],[FDD Year]]&amp;".pdf"</f>
        <v>CML FRANCHISE LLC_2024.pdf</v>
      </c>
      <c r="N282" s="7" t="str">
        <f>SUBSTITUTE(Items[[#This Row],[New PDF File Name]],".pdf","")</f>
        <v>CML FRANCHISE LLC_2024</v>
      </c>
    </row>
    <row r="283" spans="1:14" x14ac:dyDescent="0.3">
      <c r="A283" s="1" t="s">
        <v>571</v>
      </c>
      <c r="B283" s="1" t="s">
        <v>8</v>
      </c>
      <c r="C283" s="2">
        <v>45534.654106828704</v>
      </c>
      <c r="D283" s="2">
        <v>45533.876597499999</v>
      </c>
      <c r="E283" s="2">
        <v>45533.876597361108</v>
      </c>
      <c r="F283" s="1" t="s">
        <v>9</v>
      </c>
      <c r="G283" s="1" t="s">
        <v>572</v>
      </c>
      <c r="H283" s="2" t="str">
        <f>_xlfn.XLOOKUP(Items[[#This Row],[Name - Copy]],AllJson[PDF File Name],AllJson[Franchise Legal Name])</f>
        <v>CML Storefront LLC</v>
      </c>
      <c r="I283" s="4">
        <f>_xlfn.XLOOKUP(Items[[#This Row],[Name - Copy]],AllJson[PDF File Name],AllJson[FDD Year])</f>
        <v>2024</v>
      </c>
      <c r="J283" s="5">
        <f>_xlfn.XLOOKUP(Items[[#This Row],[Name]],WisconsinFDD_Unstructured[Name],WisconsinFDD_Unstructured[OG Subfolder],0)</f>
        <v>0</v>
      </c>
      <c r="K283" t="str" cm="1">
        <f t="array" ref="K283">UPPER(CleanFileName1(Items[[#This Row],[Franchise Legal Name]]))</f>
        <v>CML STOREFRONT LLC</v>
      </c>
      <c r="L283" s="8" t="str">
        <f>SUBSTITUTE(Items[[#This Row],[New PDF File Name]],".pdf","_Items1-23.pdf")</f>
        <v>CML STOREFRONT LLC_2024_Items1-23.pdf</v>
      </c>
      <c r="M283" s="6" t="str">
        <f>Items[[#This Row],[Cleaned Legal Name]]&amp;"_"&amp;Items[[#This Row],[FDD Year]]&amp;".pdf"</f>
        <v>CML STOREFRONT LLC_2024.pdf</v>
      </c>
      <c r="N283" s="7" t="str">
        <f>SUBSTITUTE(Items[[#This Row],[New PDF File Name]],".pdf","")</f>
        <v>CML STOREFRONT LLC_2024</v>
      </c>
    </row>
    <row r="284" spans="1:14" x14ac:dyDescent="0.3">
      <c r="A284" s="1" t="s">
        <v>573</v>
      </c>
      <c r="B284" s="1" t="s">
        <v>8</v>
      </c>
      <c r="C284" s="2">
        <v>45534.655647268519</v>
      </c>
      <c r="D284" s="2">
        <v>45533.876629953702</v>
      </c>
      <c r="E284" s="2">
        <v>45533.876629861108</v>
      </c>
      <c r="F284" s="1" t="s">
        <v>9</v>
      </c>
      <c r="G284" s="1" t="s">
        <v>574</v>
      </c>
      <c r="H284" s="2" t="str">
        <f>_xlfn.XLOOKUP(Items[[#This Row],[Name - Copy]],AllJson[PDF File Name],AllJson[Franchise Legal Name])</f>
        <v>CMY Franchising, LLC</v>
      </c>
      <c r="I284" s="4">
        <f>_xlfn.XLOOKUP(Items[[#This Row],[Name - Copy]],AllJson[PDF File Name],AllJson[FDD Year])</f>
        <v>2024</v>
      </c>
      <c r="J284" s="5" t="str">
        <f>_xlfn.XLOOKUP(Items[[#This Row],[Name]],WisconsinFDD_Unstructured[Name],WisconsinFDD_Unstructured[OG Subfolder],0)</f>
        <v>CMY_2024</v>
      </c>
      <c r="K284" t="str" cm="1">
        <f t="array" ref="K284">UPPER(CleanFileName1(Items[[#This Row],[Franchise Legal Name]]))</f>
        <v>CMY FRANCHISING, LLC</v>
      </c>
      <c r="L284" s="8" t="str">
        <f>SUBSTITUTE(Items[[#This Row],[New PDF File Name]],".pdf","_Items1-23.pdf")</f>
        <v>CMY FRANCHISING, LLC_2024_Items1-23.pdf</v>
      </c>
      <c r="M284" s="6" t="str">
        <f>Items[[#This Row],[Cleaned Legal Name]]&amp;"_"&amp;Items[[#This Row],[FDD Year]]&amp;".pdf"</f>
        <v>CMY FRANCHISING, LLC_2024.pdf</v>
      </c>
      <c r="N284" s="7" t="str">
        <f>SUBSTITUTE(Items[[#This Row],[New PDF File Name]],".pdf","")</f>
        <v>CMY FRANCHISING, LLC_2024</v>
      </c>
    </row>
    <row r="285" spans="1:14" x14ac:dyDescent="0.3">
      <c r="A285" s="1" t="s">
        <v>575</v>
      </c>
      <c r="B285" s="1" t="s">
        <v>8</v>
      </c>
      <c r="C285" s="2">
        <v>45534.657643842591</v>
      </c>
      <c r="D285" s="2">
        <v>45533.876643935182</v>
      </c>
      <c r="E285" s="2">
        <v>45533.876643796299</v>
      </c>
      <c r="F285" s="1" t="s">
        <v>9</v>
      </c>
      <c r="G285" s="1" t="s">
        <v>576</v>
      </c>
      <c r="H285" s="2" t="str">
        <f>_xlfn.XLOOKUP(Items[[#This Row],[Name - Copy]],AllJson[PDF File Name],AllJson[Franchise Legal Name])</f>
        <v>Coaching Matters, LLC</v>
      </c>
      <c r="I285" s="4">
        <f>_xlfn.XLOOKUP(Items[[#This Row],[Name - Copy]],AllJson[PDF File Name],AllJson[FDD Year])</f>
        <v>2024</v>
      </c>
      <c r="J285" s="5" t="str">
        <f>_xlfn.XLOOKUP(Items[[#This Row],[Name]],WisconsinFDD_Unstructured[Name],WisconsinFDD_Unstructured[OG Subfolder],0)</f>
        <v>Coaching_2024</v>
      </c>
      <c r="K285" t="str" cm="1">
        <f t="array" ref="K285">UPPER(CleanFileName1(Items[[#This Row],[Franchise Legal Name]]))</f>
        <v>COACHING MATTERS, LLC</v>
      </c>
      <c r="L285" s="8" t="str">
        <f>SUBSTITUTE(Items[[#This Row],[New PDF File Name]],".pdf","_Items1-23.pdf")</f>
        <v>COACHING MATTERS, LLC_2024_Items1-23.pdf</v>
      </c>
      <c r="M285" s="6" t="str">
        <f>Items[[#This Row],[Cleaned Legal Name]]&amp;"_"&amp;Items[[#This Row],[FDD Year]]&amp;".pdf"</f>
        <v>COACHING MATTERS, LLC_2024.pdf</v>
      </c>
      <c r="N285" s="7" t="str">
        <f>SUBSTITUTE(Items[[#This Row],[New PDF File Name]],".pdf","")</f>
        <v>COACHING MATTERS, LLC_2024</v>
      </c>
    </row>
    <row r="286" spans="1:14" x14ac:dyDescent="0.3">
      <c r="A286" s="1" t="s">
        <v>577</v>
      </c>
      <c r="B286" s="1" t="s">
        <v>8</v>
      </c>
      <c r="C286" s="2">
        <v>45534.659035069446</v>
      </c>
      <c r="D286" s="2">
        <v>45533.876657800924</v>
      </c>
      <c r="E286" s="2">
        <v>45533.876657615743</v>
      </c>
      <c r="F286" s="1" t="s">
        <v>9</v>
      </c>
      <c r="G286" s="1" t="s">
        <v>578</v>
      </c>
      <c r="H286" s="2" t="str">
        <f>_xlfn.XLOOKUP(Items[[#This Row],[Name - Copy]],AllJson[PDF File Name],AllJson[Franchise Legal Name])</f>
        <v>Coastal Angler Magazine Franchising Inc</v>
      </c>
      <c r="I286" s="4">
        <f>_xlfn.XLOOKUP(Items[[#This Row],[Name - Copy]],AllJson[PDF File Name],AllJson[FDD Year])</f>
        <v>2024</v>
      </c>
      <c r="J286" s="5" t="str">
        <f>_xlfn.XLOOKUP(Items[[#This Row],[Name]],WisconsinFDD_Unstructured[Name],WisconsinFDD_Unstructured[OG Subfolder],0)</f>
        <v>Coastal_2024</v>
      </c>
      <c r="K286" t="str" cm="1">
        <f t="array" ref="K286">UPPER(CleanFileName1(Items[[#This Row],[Franchise Legal Name]]))</f>
        <v>COASTAL ANGLER MAGAZINE FRANCHISING INC</v>
      </c>
      <c r="L286" s="8" t="str">
        <f>SUBSTITUTE(Items[[#This Row],[New PDF File Name]],".pdf","_Items1-23.pdf")</f>
        <v>COASTAL ANGLER MAGAZINE FRANCHISING INC_2024_Items1-23.pdf</v>
      </c>
      <c r="M286" s="6" t="str">
        <f>Items[[#This Row],[Cleaned Legal Name]]&amp;"_"&amp;Items[[#This Row],[FDD Year]]&amp;".pdf"</f>
        <v>COASTAL ANGLER MAGAZINE FRANCHISING INC_2024.pdf</v>
      </c>
      <c r="N286" s="7" t="str">
        <f>SUBSTITUTE(Items[[#This Row],[New PDF File Name]],".pdf","")</f>
        <v>COASTAL ANGLER MAGAZINE FRANCHISING INC_2024</v>
      </c>
    </row>
    <row r="287" spans="1:14" x14ac:dyDescent="0.3">
      <c r="A287" s="1" t="s">
        <v>579</v>
      </c>
      <c r="B287" s="1" t="s">
        <v>8</v>
      </c>
      <c r="C287" s="2">
        <v>45534.660192199073</v>
      </c>
      <c r="D287" s="2">
        <v>45533.876707962962</v>
      </c>
      <c r="E287" s="2">
        <v>45533.876707939817</v>
      </c>
      <c r="F287" s="1" t="s">
        <v>9</v>
      </c>
      <c r="G287" s="1" t="s">
        <v>580</v>
      </c>
      <c r="H287" s="2" t="str">
        <f>_xlfn.XLOOKUP(Items[[#This Row],[Name - Copy]],AllJson[PDF File Name],AllJson[Franchise Legal Name])</f>
        <v>COAST TO COAST ENGINEERING SERVICES INC</v>
      </c>
      <c r="I287" s="4">
        <f>_xlfn.XLOOKUP(Items[[#This Row],[Name - Copy]],AllJson[PDF File Name],AllJson[FDD Year])</f>
        <v>2024</v>
      </c>
      <c r="J287" s="5" t="str">
        <f>_xlfn.XLOOKUP(Items[[#This Row],[Name]],WisconsinFDD_Unstructured[Name],WisconsinFDD_Unstructured[OG Subfolder],0)</f>
        <v>COAST_2024</v>
      </c>
      <c r="K287" t="str" cm="1">
        <f t="array" ref="K287">UPPER(CleanFileName1(Items[[#This Row],[Franchise Legal Name]]))</f>
        <v>COAST TO COAST ENGINEERING SERVICES INC</v>
      </c>
      <c r="L287" s="8" t="str">
        <f>SUBSTITUTE(Items[[#This Row],[New PDF File Name]],".pdf","_Items1-23.pdf")</f>
        <v>COAST TO COAST ENGINEERING SERVICES INC_2024_Items1-23.pdf</v>
      </c>
      <c r="M287" s="6" t="str">
        <f>Items[[#This Row],[Cleaned Legal Name]]&amp;"_"&amp;Items[[#This Row],[FDD Year]]&amp;".pdf"</f>
        <v>COAST TO COAST ENGINEERING SERVICES INC_2024.pdf</v>
      </c>
      <c r="N287" s="7" t="str">
        <f>SUBSTITUTE(Items[[#This Row],[New PDF File Name]],".pdf","")</f>
        <v>COAST TO COAST ENGINEERING SERVICES INC_2024</v>
      </c>
    </row>
    <row r="288" spans="1:14" x14ac:dyDescent="0.3">
      <c r="A288" s="1" t="s">
        <v>581</v>
      </c>
      <c r="B288" s="1" t="s">
        <v>8</v>
      </c>
      <c r="C288" s="2">
        <v>45534.666456631945</v>
      </c>
      <c r="D288" s="2">
        <v>45533.876734270831</v>
      </c>
      <c r="E288" s="2">
        <v>45533.876734143516</v>
      </c>
      <c r="F288" s="1" t="s">
        <v>9</v>
      </c>
      <c r="G288" s="1" t="s">
        <v>582</v>
      </c>
      <c r="H288" s="2" t="str">
        <f>_xlfn.XLOOKUP(Items[[#This Row],[Name - Copy]],AllJson[PDF File Name],AllJson[Franchise Legal Name])</f>
        <v>Cobblestone Hotels, LLC</v>
      </c>
      <c r="I288" s="4">
        <f>_xlfn.XLOOKUP(Items[[#This Row],[Name - Copy]],AllJson[PDF File Name],AllJson[FDD Year])</f>
        <v>2024</v>
      </c>
      <c r="J288" s="5" t="str">
        <f>_xlfn.XLOOKUP(Items[[#This Row],[Name]],WisconsinFDD_Unstructured[Name],WisconsinFDD_Unstructured[OG Subfolder],0)</f>
        <v>Cobblestone_2024</v>
      </c>
      <c r="K288" t="str" cm="1">
        <f t="array" ref="K288">UPPER(CleanFileName1(Items[[#This Row],[Franchise Legal Name]]))</f>
        <v>COBBLESTONE HOTELS, LLC</v>
      </c>
      <c r="L288" s="8" t="str">
        <f>SUBSTITUTE(Items[[#This Row],[New PDF File Name]],".pdf","_Items1-23.pdf")</f>
        <v>COBBLESTONE HOTELS, LLC_2024_Items1-23.pdf</v>
      </c>
      <c r="M288" s="6" t="str">
        <f>Items[[#This Row],[Cleaned Legal Name]]&amp;"_"&amp;Items[[#This Row],[FDD Year]]&amp;".pdf"</f>
        <v>COBBLESTONE HOTELS, LLC_2024.pdf</v>
      </c>
      <c r="N288" s="7" t="str">
        <f>SUBSTITUTE(Items[[#This Row],[New PDF File Name]],".pdf","")</f>
        <v>COBBLESTONE HOTELS, LLC_2024</v>
      </c>
    </row>
    <row r="289" spans="1:14" x14ac:dyDescent="0.3">
      <c r="A289" s="1" t="s">
        <v>583</v>
      </c>
      <c r="B289" s="1" t="s">
        <v>8</v>
      </c>
      <c r="C289" s="2">
        <v>45534.66831439815</v>
      </c>
      <c r="D289" s="2">
        <v>45533.876813773146</v>
      </c>
      <c r="E289" s="2">
        <v>45533.876813587965</v>
      </c>
      <c r="F289" s="1" t="s">
        <v>9</v>
      </c>
      <c r="G289" s="1" t="s">
        <v>584</v>
      </c>
      <c r="H289" s="2" t="str">
        <f>_xlfn.XLOOKUP(Items[[#This Row],[Name - Copy]],AllJson[PDF File Name],AllJson[Franchise Legal Name])</f>
        <v>Code Ninjas LLC</v>
      </c>
      <c r="I289" s="4">
        <f>_xlfn.XLOOKUP(Items[[#This Row],[Name - Copy]],AllJson[PDF File Name],AllJson[FDD Year])</f>
        <v>2024</v>
      </c>
      <c r="J289" s="5" t="str">
        <f>_xlfn.XLOOKUP(Items[[#This Row],[Name]],WisconsinFDD_Unstructured[Name],WisconsinFDD_Unstructured[OG Subfolder],0)</f>
        <v>Code_2024</v>
      </c>
      <c r="K289" t="str" cm="1">
        <f t="array" ref="K289">UPPER(CleanFileName1(Items[[#This Row],[Franchise Legal Name]]))</f>
        <v>CODE NINJAS LLC</v>
      </c>
      <c r="L289" s="8" t="str">
        <f>SUBSTITUTE(Items[[#This Row],[New PDF File Name]],".pdf","_Items1-23.pdf")</f>
        <v>CODE NINJAS LLC_2024_Items1-23.pdf</v>
      </c>
      <c r="M289" s="6" t="str">
        <f>Items[[#This Row],[Cleaned Legal Name]]&amp;"_"&amp;Items[[#This Row],[FDD Year]]&amp;".pdf"</f>
        <v>CODE NINJAS LLC_2024.pdf</v>
      </c>
      <c r="N289" s="7" t="str">
        <f>SUBSTITUTE(Items[[#This Row],[New PDF File Name]],".pdf","")</f>
        <v>CODE NINJAS LLC_2024</v>
      </c>
    </row>
    <row r="290" spans="1:14" x14ac:dyDescent="0.3">
      <c r="A290" s="1" t="s">
        <v>585</v>
      </c>
      <c r="B290" s="1" t="s">
        <v>8</v>
      </c>
      <c r="C290" s="2">
        <v>45534.670572418981</v>
      </c>
      <c r="D290" s="2">
        <v>45533.876831469905</v>
      </c>
      <c r="E290" s="2">
        <v>45533.876831388887</v>
      </c>
      <c r="F290" s="1" t="s">
        <v>9</v>
      </c>
      <c r="G290" s="1" t="s">
        <v>586</v>
      </c>
      <c r="H290" s="2" t="str">
        <f>_xlfn.XLOOKUP(Items[[#This Row],[Name - Copy]],AllJson[PDF File Name],AllJson[Franchise Legal Name])</f>
        <v>Coffee News USA, Inc.</v>
      </c>
      <c r="I290" s="4">
        <f>_xlfn.XLOOKUP(Items[[#This Row],[Name - Copy]],AllJson[PDF File Name],AllJson[FDD Year])</f>
        <v>2024</v>
      </c>
      <c r="J290" s="5" t="str">
        <f>_xlfn.XLOOKUP(Items[[#This Row],[Name]],WisconsinFDD_Unstructured[Name],WisconsinFDD_Unstructured[OG Subfolder],0)</f>
        <v>Coffee_2024</v>
      </c>
      <c r="K290" t="str" cm="1">
        <f t="array" ref="K290">UPPER(CleanFileName1(Items[[#This Row],[Franchise Legal Name]]))</f>
        <v>COFFEE NEWS USA, INC.</v>
      </c>
      <c r="L290" s="8" t="str">
        <f>SUBSTITUTE(Items[[#This Row],[New PDF File Name]],".pdf","_Items1-23.pdf")</f>
        <v>COFFEE NEWS USA, INC._2024_Items1-23.pdf</v>
      </c>
      <c r="M290" s="6" t="str">
        <f>Items[[#This Row],[Cleaned Legal Name]]&amp;"_"&amp;Items[[#This Row],[FDD Year]]&amp;".pdf"</f>
        <v>COFFEE NEWS USA, INC._2024.pdf</v>
      </c>
      <c r="N290" s="7" t="str">
        <f>SUBSTITUTE(Items[[#This Row],[New PDF File Name]],".pdf","")</f>
        <v>COFFEE NEWS USA, INC._2024</v>
      </c>
    </row>
    <row r="291" spans="1:14" x14ac:dyDescent="0.3">
      <c r="A291" s="1" t="s">
        <v>587</v>
      </c>
      <c r="B291" s="1" t="s">
        <v>8</v>
      </c>
      <c r="C291" s="2">
        <v>45534.67170215278</v>
      </c>
      <c r="D291" s="2">
        <v>45533.876863333331</v>
      </c>
      <c r="E291" s="2">
        <v>45533.87686315972</v>
      </c>
      <c r="F291" s="1" t="s">
        <v>9</v>
      </c>
      <c r="G291" s="1" t="s">
        <v>588</v>
      </c>
      <c r="H291" s="2" t="str">
        <f>_xlfn.XLOOKUP(Items[[#This Row],[Name - Copy]],AllJson[PDF File Name],AllJson[Franchise Legal Name])</f>
        <v>COIT SERVICES INC</v>
      </c>
      <c r="I291" s="4">
        <f>_xlfn.XLOOKUP(Items[[#This Row],[Name - Copy]],AllJson[PDF File Name],AllJson[FDD Year])</f>
        <v>2024</v>
      </c>
      <c r="J291" s="5" t="str">
        <f>_xlfn.XLOOKUP(Items[[#This Row],[Name]],WisconsinFDD_Unstructured[Name],WisconsinFDD_Unstructured[OG Subfolder],0)</f>
        <v>COIT_2024</v>
      </c>
      <c r="K291" t="str" cm="1">
        <f t="array" ref="K291">UPPER(CleanFileName1(Items[[#This Row],[Franchise Legal Name]]))</f>
        <v>COIT SERVICES INC</v>
      </c>
      <c r="L291" s="8" t="str">
        <f>SUBSTITUTE(Items[[#This Row],[New PDF File Name]],".pdf","_Items1-23.pdf")</f>
        <v>COIT SERVICES INC_2024_Items1-23.pdf</v>
      </c>
      <c r="M291" s="6" t="str">
        <f>Items[[#This Row],[Cleaned Legal Name]]&amp;"_"&amp;Items[[#This Row],[FDD Year]]&amp;".pdf"</f>
        <v>COIT SERVICES INC_2024.pdf</v>
      </c>
      <c r="N291" s="7" t="str">
        <f>SUBSTITUTE(Items[[#This Row],[New PDF File Name]],".pdf","")</f>
        <v>COIT SERVICES INC_2024</v>
      </c>
    </row>
    <row r="292" spans="1:14" x14ac:dyDescent="0.3">
      <c r="A292" s="1" t="s">
        <v>589</v>
      </c>
      <c r="B292" s="1" t="s">
        <v>8</v>
      </c>
      <c r="C292" s="2">
        <v>45534.673922789349</v>
      </c>
      <c r="D292" s="2">
        <v>45533.876906261576</v>
      </c>
      <c r="E292" s="2">
        <v>45533.87690614583</v>
      </c>
      <c r="F292" s="1" t="s">
        <v>9</v>
      </c>
      <c r="G292" s="1" t="s">
        <v>590</v>
      </c>
      <c r="H292" s="2" t="str">
        <f>_xlfn.XLOOKUP(Items[[#This Row],[Name - Copy]],AllJson[PDF File Name],AllJson[Franchise Legal Name])</f>
        <v>COLDWELL BANKER REAL ESTATE LLC</v>
      </c>
      <c r="I292" s="4">
        <f>_xlfn.XLOOKUP(Items[[#This Row],[Name - Copy]],AllJson[PDF File Name],AllJson[FDD Year])</f>
        <v>2024</v>
      </c>
      <c r="J292" s="5">
        <f>_xlfn.XLOOKUP(Items[[#This Row],[Name]],WisconsinFDD_Unstructured[Name],WisconsinFDD_Unstructured[OG Subfolder],0)</f>
        <v>0</v>
      </c>
      <c r="K292" t="str" cm="1">
        <f t="array" ref="K292">UPPER(CleanFileName1(Items[[#This Row],[Franchise Legal Name]]))</f>
        <v>COLDWELL BANKER REAL ESTATE LLC</v>
      </c>
      <c r="L292" s="8" t="str">
        <f>SUBSTITUTE(Items[[#This Row],[New PDF File Name]],".pdf","_Items1-23.pdf")</f>
        <v>COLDWELL BANKER REAL ESTATE LLC_2024_Items1-23.pdf</v>
      </c>
      <c r="M292" s="6" t="str">
        <f>Items[[#This Row],[Cleaned Legal Name]]&amp;"_"&amp;Items[[#This Row],[FDD Year]]&amp;".pdf"</f>
        <v>COLDWELL BANKER REAL ESTATE LLC_2024.pdf</v>
      </c>
      <c r="N292" s="7" t="str">
        <f>SUBSTITUTE(Items[[#This Row],[New PDF File Name]],".pdf","")</f>
        <v>COLDWELL BANKER REAL ESTATE LLC_2024</v>
      </c>
    </row>
    <row r="293" spans="1:14" x14ac:dyDescent="0.3">
      <c r="A293" s="1" t="s">
        <v>591</v>
      </c>
      <c r="B293" s="1" t="s">
        <v>8</v>
      </c>
      <c r="C293" s="2">
        <v>45534.676823194444</v>
      </c>
      <c r="D293" s="2">
        <v>45533.876950347221</v>
      </c>
      <c r="E293" s="2">
        <v>45533.876950243059</v>
      </c>
      <c r="F293" s="1" t="s">
        <v>9</v>
      </c>
      <c r="G293" s="1" t="s">
        <v>592</v>
      </c>
      <c r="H293" s="2" t="str">
        <f>_xlfn.XLOOKUP(Items[[#This Row],[Name - Copy]],AllJson[PDF File Name],AllJson[Franchise Legal Name])</f>
        <v>Coldwell Banker Real Estate LLC d/b/a Coldwell Banker Commercial Affiliates</v>
      </c>
      <c r="I293" s="4">
        <f>_xlfn.XLOOKUP(Items[[#This Row],[Name - Copy]],AllJson[PDF File Name],AllJson[FDD Year])</f>
        <v>2024</v>
      </c>
      <c r="J293" s="5">
        <f>_xlfn.XLOOKUP(Items[[#This Row],[Name]],WisconsinFDD_Unstructured[Name],WisconsinFDD_Unstructured[OG Subfolder],0)</f>
        <v>0</v>
      </c>
      <c r="K293" t="str" cm="1">
        <f t="array" ref="K293">UPPER(CleanFileName1(Items[[#This Row],[Franchise Legal Name]]))</f>
        <v>COLDWELL BANKER REAL ESTATE LLC DBA COLDWELL BANKER COMMERCIAL AFFILIATES</v>
      </c>
      <c r="L293" s="8" t="str">
        <f>SUBSTITUTE(Items[[#This Row],[New PDF File Name]],".pdf","_Items1-23.pdf")</f>
        <v>COLDWELL BANKER REAL ESTATE LLC DBA COLDWELL BANKER COMMERCIAL AFFILIATES_2024_Items1-23.pdf</v>
      </c>
      <c r="M293" s="6" t="str">
        <f>Items[[#This Row],[Cleaned Legal Name]]&amp;"_"&amp;Items[[#This Row],[FDD Year]]&amp;".pdf"</f>
        <v>COLDWELL BANKER REAL ESTATE LLC DBA COLDWELL BANKER COMMERCIAL AFFILIATES_2024.pdf</v>
      </c>
      <c r="N293" s="7" t="str">
        <f>SUBSTITUTE(Items[[#This Row],[New PDF File Name]],".pdf","")</f>
        <v>COLDWELL BANKER REAL ESTATE LLC DBA COLDWELL BANKER COMMERCIAL AFFILIATES_2024</v>
      </c>
    </row>
    <row r="294" spans="1:14" x14ac:dyDescent="0.3">
      <c r="A294" s="1" t="s">
        <v>593</v>
      </c>
      <c r="B294" s="1" t="s">
        <v>8</v>
      </c>
      <c r="C294" s="2">
        <v>45534.679696608793</v>
      </c>
      <c r="D294" s="2">
        <v>45533.87696804398</v>
      </c>
      <c r="E294" s="2">
        <v>45533.876967974538</v>
      </c>
      <c r="F294" s="1" t="s">
        <v>9</v>
      </c>
      <c r="G294" s="1" t="s">
        <v>594</v>
      </c>
      <c r="H294" s="2" t="str">
        <f>_xlfn.XLOOKUP(Items[[#This Row],[Name - Copy]],AllJson[PDF File Name],AllJson[Franchise Legal Name])</f>
        <v>Color Me Mine LLC</v>
      </c>
      <c r="I294" s="4">
        <f>_xlfn.XLOOKUP(Items[[#This Row],[Name - Copy]],AllJson[PDF File Name],AllJson[FDD Year])</f>
        <v>2023</v>
      </c>
      <c r="J294" s="5">
        <f>_xlfn.XLOOKUP(Items[[#This Row],[Name]],WisconsinFDD_Unstructured[Name],WisconsinFDD_Unstructured[OG Subfolder],0)</f>
        <v>0</v>
      </c>
      <c r="K294" t="str" cm="1">
        <f t="array" ref="K294">UPPER(CleanFileName1(Items[[#This Row],[Franchise Legal Name]]))</f>
        <v>COLOR ME MINE LLC</v>
      </c>
      <c r="L294" s="8" t="str">
        <f>SUBSTITUTE(Items[[#This Row],[New PDF File Name]],".pdf","_Items1-23.pdf")</f>
        <v>COLOR ME MINE LLC_2023_Items1-23.pdf</v>
      </c>
      <c r="M294" s="6" t="str">
        <f>Items[[#This Row],[Cleaned Legal Name]]&amp;"_"&amp;Items[[#This Row],[FDD Year]]&amp;".pdf"</f>
        <v>COLOR ME MINE LLC_2023.pdf</v>
      </c>
      <c r="N294" s="7" t="str">
        <f>SUBSTITUTE(Items[[#This Row],[New PDF File Name]],".pdf","")</f>
        <v>COLOR ME MINE LLC_2023</v>
      </c>
    </row>
    <row r="295" spans="1:14" x14ac:dyDescent="0.3">
      <c r="A295" s="1" t="s">
        <v>595</v>
      </c>
      <c r="B295" s="1" t="s">
        <v>8</v>
      </c>
      <c r="C295" s="2">
        <v>45534.68111273148</v>
      </c>
      <c r="D295" s="2">
        <v>45533.876995011575</v>
      </c>
      <c r="E295" s="2">
        <v>45533.876994907405</v>
      </c>
      <c r="F295" s="1" t="s">
        <v>9</v>
      </c>
      <c r="G295" s="1" t="s">
        <v>596</v>
      </c>
      <c r="H295" s="2" t="str">
        <f>_xlfn.XLOOKUP(Items[[#This Row],[Name - Copy]],AllJson[PDF File Name],AllJson[Franchise Legal Name])</f>
        <v>Color World New Franchise Systems, LLC</v>
      </c>
      <c r="I295" s="4">
        <f>_xlfn.XLOOKUP(Items[[#This Row],[Name - Copy]],AllJson[PDF File Name],AllJson[FDD Year])</f>
        <v>2024</v>
      </c>
      <c r="J295" s="5" t="str">
        <f>_xlfn.XLOOKUP(Items[[#This Row],[Name]],WisconsinFDD_Unstructured[Name],WisconsinFDD_Unstructured[OG Subfolder],0)</f>
        <v>Color_2024</v>
      </c>
      <c r="K295" t="str" cm="1">
        <f t="array" ref="K295">UPPER(CleanFileName1(Items[[#This Row],[Franchise Legal Name]]))</f>
        <v>COLOR WORLD NEW FRANCHISE SYSTEMS, LLC</v>
      </c>
      <c r="L295" s="8" t="str">
        <f>SUBSTITUTE(Items[[#This Row],[New PDF File Name]],".pdf","_Items1-23.pdf")</f>
        <v>COLOR WORLD NEW FRANCHISE SYSTEMS, LLC_2024_Items1-23.pdf</v>
      </c>
      <c r="M295" s="6" t="str">
        <f>Items[[#This Row],[Cleaned Legal Name]]&amp;"_"&amp;Items[[#This Row],[FDD Year]]&amp;".pdf"</f>
        <v>COLOR WORLD NEW FRANCHISE SYSTEMS, LLC_2024.pdf</v>
      </c>
      <c r="N295" s="7" t="str">
        <f>SUBSTITUTE(Items[[#This Row],[New PDF File Name]],".pdf","")</f>
        <v>COLOR WORLD NEW FRANCHISE SYSTEMS, LLC_2024</v>
      </c>
    </row>
    <row r="296" spans="1:14" x14ac:dyDescent="0.3">
      <c r="A296" s="1" t="s">
        <v>597</v>
      </c>
      <c r="B296" s="1" t="s">
        <v>8</v>
      </c>
      <c r="C296" s="2">
        <v>45534.68340253472</v>
      </c>
      <c r="D296" s="2">
        <v>45533.877006261573</v>
      </c>
      <c r="E296" s="2">
        <v>45533.877005995368</v>
      </c>
      <c r="F296" s="1" t="s">
        <v>9</v>
      </c>
      <c r="G296" s="1" t="s">
        <v>598</v>
      </c>
      <c r="H296" s="2" t="str">
        <f>_xlfn.XLOOKUP(Items[[#This Row],[Name - Copy]],AllJson[PDF File Name],AllJson[Franchise Legal Name])</f>
        <v>ComForCare Franchise Systems, LLC</v>
      </c>
      <c r="I296" s="4">
        <f>_xlfn.XLOOKUP(Items[[#This Row],[Name - Copy]],AllJson[PDF File Name],AllJson[FDD Year])</f>
        <v>2024</v>
      </c>
      <c r="J296" s="5" t="str">
        <f>_xlfn.XLOOKUP(Items[[#This Row],[Name]],WisconsinFDD_Unstructured[Name],WisconsinFDD_Unstructured[OG Subfolder],0)</f>
        <v>ComForCare_2024</v>
      </c>
      <c r="K296" t="str" cm="1">
        <f t="array" ref="K296">UPPER(CleanFileName1(Items[[#This Row],[Franchise Legal Name]]))</f>
        <v>COMFORCARE FRANCHISE SYSTEMS, LLC</v>
      </c>
      <c r="L296" s="8" t="str">
        <f>SUBSTITUTE(Items[[#This Row],[New PDF File Name]],".pdf","_Items1-23.pdf")</f>
        <v>COMFORCARE FRANCHISE SYSTEMS, LLC_2024_Items1-23.pdf</v>
      </c>
      <c r="M296" s="6" t="str">
        <f>Items[[#This Row],[Cleaned Legal Name]]&amp;"_"&amp;Items[[#This Row],[FDD Year]]&amp;".pdf"</f>
        <v>COMFORCARE FRANCHISE SYSTEMS, LLC_2024.pdf</v>
      </c>
      <c r="N296" s="7" t="str">
        <f>SUBSTITUTE(Items[[#This Row],[New PDF File Name]],".pdf","")</f>
        <v>COMFORCARE FRANCHISE SYSTEMS, LLC_2024</v>
      </c>
    </row>
    <row r="297" spans="1:14" x14ac:dyDescent="0.3">
      <c r="A297" s="1" t="s">
        <v>599</v>
      </c>
      <c r="B297" s="1" t="s">
        <v>8</v>
      </c>
      <c r="C297" s="2">
        <v>45534.685844641201</v>
      </c>
      <c r="D297" s="2">
        <v>45533.8770347338</v>
      </c>
      <c r="E297" s="2">
        <v>45533.877034652774</v>
      </c>
      <c r="F297" s="1" t="s">
        <v>9</v>
      </c>
      <c r="G297" s="1" t="s">
        <v>600</v>
      </c>
      <c r="H297" s="2" t="str">
        <f>_xlfn.XLOOKUP(Items[[#This Row],[Name - Copy]],AllJson[PDF File Name],AllJson[Franchise Legal Name])</f>
        <v>COMMISSION EXPRESS NATIONAL INC</v>
      </c>
      <c r="I297" s="4">
        <f>_xlfn.XLOOKUP(Items[[#This Row],[Name - Copy]],AllJson[PDF File Name],AllJson[FDD Year])</f>
        <v>2024</v>
      </c>
      <c r="J297" s="5" t="str">
        <f>_xlfn.XLOOKUP(Items[[#This Row],[Name]],WisconsinFDD_Unstructured[Name],WisconsinFDD_Unstructured[OG Subfolder],0)</f>
        <v>COMMISSION_2024</v>
      </c>
      <c r="K297" t="str" cm="1">
        <f t="array" ref="K297">UPPER(CleanFileName1(Items[[#This Row],[Franchise Legal Name]]))</f>
        <v>COMMISSION EXPRESS NATIONAL INC</v>
      </c>
      <c r="L297" s="8" t="str">
        <f>SUBSTITUTE(Items[[#This Row],[New PDF File Name]],".pdf","_Items1-23.pdf")</f>
        <v>COMMISSION EXPRESS NATIONAL INC_2024_Items1-23.pdf</v>
      </c>
      <c r="M297" s="6" t="str">
        <f>Items[[#This Row],[Cleaned Legal Name]]&amp;"_"&amp;Items[[#This Row],[FDD Year]]&amp;".pdf"</f>
        <v>COMMISSION EXPRESS NATIONAL INC_2024.pdf</v>
      </c>
      <c r="N297" s="7" t="str">
        <f>SUBSTITUTE(Items[[#This Row],[New PDF File Name]],".pdf","")</f>
        <v>COMMISSION EXPRESS NATIONAL INC_2024</v>
      </c>
    </row>
    <row r="298" spans="1:14" x14ac:dyDescent="0.3">
      <c r="A298" s="1" t="s">
        <v>601</v>
      </c>
      <c r="B298" s="1" t="s">
        <v>8</v>
      </c>
      <c r="C298" s="2">
        <v>45534.687423159725</v>
      </c>
      <c r="D298" s="2">
        <v>45533.877078773148</v>
      </c>
      <c r="E298" s="2">
        <v>45533.877078310186</v>
      </c>
      <c r="F298" s="1" t="s">
        <v>9</v>
      </c>
      <c r="G298" s="1" t="s">
        <v>602</v>
      </c>
      <c r="H298" s="2" t="str">
        <f>_xlfn.XLOOKUP(Items[[#This Row],[Name - Copy]],AllJson[PDF File Name],AllJson[Franchise Legal Name])</f>
        <v>Compass Group USA, Inc.</v>
      </c>
      <c r="I298" s="4">
        <f>_xlfn.XLOOKUP(Items[[#This Row],[Name - Copy]],AllJson[PDF File Name],AllJson[FDD Year])</f>
        <v>2023</v>
      </c>
      <c r="J298" s="5">
        <f>_xlfn.XLOOKUP(Items[[#This Row],[Name]],WisconsinFDD_Unstructured[Name],WisconsinFDD_Unstructured[OG Subfolder],0)</f>
        <v>0</v>
      </c>
      <c r="K298" t="str" cm="1">
        <f t="array" ref="K298">UPPER(CleanFileName1(Items[[#This Row],[Franchise Legal Name]]))</f>
        <v>COMPASS GROUP USA, INC.</v>
      </c>
      <c r="L298" s="8" t="str">
        <f>SUBSTITUTE(Items[[#This Row],[New PDF File Name]],".pdf","_Items1-23.pdf")</f>
        <v>COMPASS GROUP USA, INC._2023_Items1-23.pdf</v>
      </c>
      <c r="M298" s="6" t="str">
        <f>Items[[#This Row],[Cleaned Legal Name]]&amp;"_"&amp;Items[[#This Row],[FDD Year]]&amp;".pdf"</f>
        <v>COMPASS GROUP USA, INC._2023.pdf</v>
      </c>
      <c r="N298" s="7" t="str">
        <f>SUBSTITUTE(Items[[#This Row],[New PDF File Name]],".pdf","")</f>
        <v>COMPASS GROUP USA, INC._2023</v>
      </c>
    </row>
    <row r="299" spans="1:14" x14ac:dyDescent="0.3">
      <c r="A299" s="1" t="s">
        <v>603</v>
      </c>
      <c r="B299" s="1" t="s">
        <v>8</v>
      </c>
      <c r="C299" s="2">
        <v>45534.696556759256</v>
      </c>
      <c r="D299" s="2">
        <v>45533.877114282404</v>
      </c>
      <c r="E299" s="2">
        <v>45533.877114062503</v>
      </c>
      <c r="F299" s="1" t="s">
        <v>9</v>
      </c>
      <c r="G299" s="1" t="s">
        <v>604</v>
      </c>
      <c r="H299" s="2" t="str">
        <f>_xlfn.XLOOKUP(Items[[#This Row],[Name - Copy]],AllJson[PDF File Name],AllJson[Franchise Legal Name])</f>
        <v>Compass Margaritaville, LLC</v>
      </c>
      <c r="I299" s="4">
        <f>_xlfn.XLOOKUP(Items[[#This Row],[Name - Copy]],AllJson[PDF File Name],AllJson[FDD Year])</f>
        <v>2024</v>
      </c>
      <c r="J299" s="5" t="str">
        <f>_xlfn.XLOOKUP(Items[[#This Row],[Name]],WisconsinFDD_Unstructured[Name],WisconsinFDD_Unstructured[OG Subfolder],0)</f>
        <v>Compass_2024</v>
      </c>
      <c r="K299" t="str" cm="1">
        <f t="array" ref="K299">UPPER(CleanFileName1(Items[[#This Row],[Franchise Legal Name]]))</f>
        <v>COMPASS MARGARITAVILLE, LLC</v>
      </c>
      <c r="L299" s="8" t="str">
        <f>SUBSTITUTE(Items[[#This Row],[New PDF File Name]],".pdf","_Items1-23.pdf")</f>
        <v>COMPASS MARGARITAVILLE, LLC_2024_Items1-23.pdf</v>
      </c>
      <c r="M299" s="6" t="str">
        <f>Items[[#This Row],[Cleaned Legal Name]]&amp;"_"&amp;Items[[#This Row],[FDD Year]]&amp;".pdf"</f>
        <v>COMPASS MARGARITAVILLE, LLC_2024.pdf</v>
      </c>
      <c r="N299" s="7" t="str">
        <f>SUBSTITUTE(Items[[#This Row],[New PDF File Name]],".pdf","")</f>
        <v>COMPASS MARGARITAVILLE, LLC_2024</v>
      </c>
    </row>
    <row r="300" spans="1:14" x14ac:dyDescent="0.3">
      <c r="A300" s="1" t="s">
        <v>605</v>
      </c>
      <c r="B300" s="1" t="s">
        <v>8</v>
      </c>
      <c r="C300" s="2">
        <v>45534.698745312497</v>
      </c>
      <c r="D300" s="2">
        <v>45533.877124317129</v>
      </c>
      <c r="E300" s="2">
        <v>45533.877124247687</v>
      </c>
      <c r="F300" s="1" t="s">
        <v>9</v>
      </c>
      <c r="G300" s="1" t="s">
        <v>606</v>
      </c>
      <c r="H300" s="2" t="str">
        <f>_xlfn.XLOOKUP(Items[[#This Row],[Name - Copy]],AllJson[PDF File Name],AllJson[Franchise Legal Name])</f>
        <v>Complete Music, Inc.</v>
      </c>
      <c r="I300" s="4">
        <f>_xlfn.XLOOKUP(Items[[#This Row],[Name - Copy]],AllJson[PDF File Name],AllJson[FDD Year])</f>
        <v>2024</v>
      </c>
      <c r="J300" s="5" t="str">
        <f>_xlfn.XLOOKUP(Items[[#This Row],[Name]],WisconsinFDD_Unstructured[Name],WisconsinFDD_Unstructured[OG Subfolder],0)</f>
        <v>Complete_2024</v>
      </c>
      <c r="K300" t="str" cm="1">
        <f t="array" ref="K300">UPPER(CleanFileName1(Items[[#This Row],[Franchise Legal Name]]))</f>
        <v>COMPLETE MUSIC, INC.</v>
      </c>
      <c r="L300" s="8" t="str">
        <f>SUBSTITUTE(Items[[#This Row],[New PDF File Name]],".pdf","_Items1-23.pdf")</f>
        <v>COMPLETE MUSIC, INC._2024_Items1-23.pdf</v>
      </c>
      <c r="M300" s="6" t="str">
        <f>Items[[#This Row],[Cleaned Legal Name]]&amp;"_"&amp;Items[[#This Row],[FDD Year]]&amp;".pdf"</f>
        <v>COMPLETE MUSIC, INC._2024.pdf</v>
      </c>
      <c r="N300" s="7" t="str">
        <f>SUBSTITUTE(Items[[#This Row],[New PDF File Name]],".pdf","")</f>
        <v>COMPLETE MUSIC, INC._2024</v>
      </c>
    </row>
    <row r="301" spans="1:14" x14ac:dyDescent="0.3">
      <c r="A301" s="1" t="s">
        <v>607</v>
      </c>
      <c r="B301" s="1" t="s">
        <v>8</v>
      </c>
      <c r="C301" s="2">
        <v>45534.79290212963</v>
      </c>
      <c r="D301" s="2">
        <v>45533.877137615738</v>
      </c>
      <c r="E301" s="2">
        <v>45533.877137523152</v>
      </c>
      <c r="F301" s="1" t="s">
        <v>9</v>
      </c>
      <c r="G301" s="1" t="s">
        <v>608</v>
      </c>
      <c r="H301" s="2" t="str">
        <f>_xlfn.XLOOKUP(Items[[#This Row],[Name - Copy]],AllJson[PDF File Name],AllJson[Franchise Legal Name])</f>
        <v>Confie Franchise Services, LLC</v>
      </c>
      <c r="I301" s="4">
        <f>_xlfn.XLOOKUP(Items[[#This Row],[Name - Copy]],AllJson[PDF File Name],AllJson[FDD Year])</f>
        <v>2024</v>
      </c>
      <c r="J301" s="5" t="str">
        <f>_xlfn.XLOOKUP(Items[[#This Row],[Name]],WisconsinFDD_Unstructured[Name],WisconsinFDD_Unstructured[OG Subfolder],0)</f>
        <v>Confie_2024</v>
      </c>
      <c r="K301" t="str" cm="1">
        <f t="array" ref="K301">UPPER(CleanFileName1(Items[[#This Row],[Franchise Legal Name]]))</f>
        <v>CONFIE FRANCHISE SERVICES, LLC</v>
      </c>
      <c r="L301" s="8" t="str">
        <f>SUBSTITUTE(Items[[#This Row],[New PDF File Name]],".pdf","_Items1-23.pdf")</f>
        <v>CONFIE FRANCHISE SERVICES, LLC_2024_Items1-23.pdf</v>
      </c>
      <c r="M301" s="6" t="str">
        <f>Items[[#This Row],[Cleaned Legal Name]]&amp;"_"&amp;Items[[#This Row],[FDD Year]]&amp;".pdf"</f>
        <v>CONFIE FRANCHISE SERVICES, LLC_2024.pdf</v>
      </c>
      <c r="N301" s="7" t="str">
        <f>SUBSTITUTE(Items[[#This Row],[New PDF File Name]],".pdf","")</f>
        <v>CONFIE FRANCHISE SERVICES, LLC_2024</v>
      </c>
    </row>
    <row r="302" spans="1:14" x14ac:dyDescent="0.3">
      <c r="A302" s="1" t="s">
        <v>609</v>
      </c>
      <c r="B302" s="1" t="s">
        <v>8</v>
      </c>
      <c r="C302" s="2">
        <v>45534.792905289352</v>
      </c>
      <c r="D302" s="2">
        <v>45533.877215486114</v>
      </c>
      <c r="E302" s="2">
        <v>45533.877215474538</v>
      </c>
      <c r="F302" s="1" t="s">
        <v>9</v>
      </c>
      <c r="G302" s="1" t="s">
        <v>610</v>
      </c>
      <c r="H302" s="2" t="str">
        <f>_xlfn.XLOOKUP(Items[[#This Row],[Name - Copy]],AllJson[PDF File Name],AllJson[Franchise Legal Name])</f>
        <v>Conserva Irrigation Franchisor, LLC</v>
      </c>
      <c r="I302" s="4">
        <f>_xlfn.XLOOKUP(Items[[#This Row],[Name - Copy]],AllJson[PDF File Name],AllJson[FDD Year])</f>
        <v>2024</v>
      </c>
      <c r="J302" s="5" t="str">
        <f>_xlfn.XLOOKUP(Items[[#This Row],[Name]],WisconsinFDD_Unstructured[Name],WisconsinFDD_Unstructured[OG Subfolder],0)</f>
        <v>Conserva_2024</v>
      </c>
      <c r="K302" t="str" cm="1">
        <f t="array" ref="K302">UPPER(CleanFileName1(Items[[#This Row],[Franchise Legal Name]]))</f>
        <v>CONSERVA IRRIGATION FRANCHISOR, LLC</v>
      </c>
      <c r="L302" s="8" t="str">
        <f>SUBSTITUTE(Items[[#This Row],[New PDF File Name]],".pdf","_Items1-23.pdf")</f>
        <v>CONSERVA IRRIGATION FRANCHISOR, LLC_2024_Items1-23.pdf</v>
      </c>
      <c r="M302" s="6" t="str">
        <f>Items[[#This Row],[Cleaned Legal Name]]&amp;"_"&amp;Items[[#This Row],[FDD Year]]&amp;".pdf"</f>
        <v>CONSERVA IRRIGATION FRANCHISOR, LLC_2024.pdf</v>
      </c>
      <c r="N302" s="7" t="str">
        <f>SUBSTITUTE(Items[[#This Row],[New PDF File Name]],".pdf","")</f>
        <v>CONSERVA IRRIGATION FRANCHISOR, LLC_2024</v>
      </c>
    </row>
    <row r="303" spans="1:14" x14ac:dyDescent="0.3">
      <c r="A303" s="1" t="s">
        <v>611</v>
      </c>
      <c r="B303" s="1" t="s">
        <v>8</v>
      </c>
      <c r="C303" s="2">
        <v>45534.848387453705</v>
      </c>
      <c r="D303" s="2">
        <v>45533.877260300927</v>
      </c>
      <c r="E303" s="2">
        <v>45533.877260208334</v>
      </c>
      <c r="F303" s="1" t="s">
        <v>9</v>
      </c>
      <c r="G303" s="1" t="s">
        <v>612</v>
      </c>
      <c r="H303" s="2" t="str">
        <f>_xlfn.XLOOKUP(Items[[#This Row],[Name - Copy]],AllJson[PDF File Name],AllJson[Franchise Legal Name])</f>
        <v>Cookie Advantage, Inc.</v>
      </c>
      <c r="I303" s="4">
        <f>_xlfn.XLOOKUP(Items[[#This Row],[Name - Copy]],AllJson[PDF File Name],AllJson[FDD Year])</f>
        <v>2024</v>
      </c>
      <c r="J303" s="5">
        <f>_xlfn.XLOOKUP(Items[[#This Row],[Name]],WisconsinFDD_Unstructured[Name],WisconsinFDD_Unstructured[OG Subfolder],0)</f>
        <v>0</v>
      </c>
      <c r="K303" t="str" cm="1">
        <f t="array" ref="K303">UPPER(CleanFileName1(Items[[#This Row],[Franchise Legal Name]]))</f>
        <v>COOKIE ADVANTAGE, INC.</v>
      </c>
      <c r="L303" s="8" t="str">
        <f>SUBSTITUTE(Items[[#This Row],[New PDF File Name]],".pdf","_Items1-23.pdf")</f>
        <v>COOKIE ADVANTAGE, INC._2024_Items1-23.pdf</v>
      </c>
      <c r="M303" s="6" t="str">
        <f>Items[[#This Row],[Cleaned Legal Name]]&amp;"_"&amp;Items[[#This Row],[FDD Year]]&amp;".pdf"</f>
        <v>COOKIE ADVANTAGE, INC._2024.pdf</v>
      </c>
      <c r="N303" s="7" t="str">
        <f>SUBSTITUTE(Items[[#This Row],[New PDF File Name]],".pdf","")</f>
        <v>COOKIE ADVANTAGE, INC._2024</v>
      </c>
    </row>
    <row r="304" spans="1:14" x14ac:dyDescent="0.3">
      <c r="A304" s="1" t="s">
        <v>613</v>
      </c>
      <c r="B304" s="1" t="s">
        <v>8</v>
      </c>
      <c r="C304" s="2">
        <v>45534.849825648147</v>
      </c>
      <c r="D304" s="2">
        <v>45533.877289814816</v>
      </c>
      <c r="E304" s="2">
        <v>45533.877289456017</v>
      </c>
      <c r="F304" s="1" t="s">
        <v>9</v>
      </c>
      <c r="G304" s="1" t="s">
        <v>614</v>
      </c>
      <c r="H304" s="2" t="str">
        <f>_xlfn.XLOOKUP(Items[[#This Row],[Name - Copy]],AllJson[PDF File Name],AllJson[Franchise Legal Name])</f>
        <v>COOKIE CUTTERS FRANCHISING INC</v>
      </c>
      <c r="I304" s="4">
        <f>_xlfn.XLOOKUP(Items[[#This Row],[Name - Copy]],AllJson[PDF File Name],AllJson[FDD Year])</f>
        <v>2024</v>
      </c>
      <c r="J304" s="5">
        <f>_xlfn.XLOOKUP(Items[[#This Row],[Name]],WisconsinFDD_Unstructured[Name],WisconsinFDD_Unstructured[OG Subfolder],0)</f>
        <v>0</v>
      </c>
      <c r="K304" t="str" cm="1">
        <f t="array" ref="K304">UPPER(CleanFileName1(Items[[#This Row],[Franchise Legal Name]]))</f>
        <v>COOKIE CUTTERS FRANCHISING INC</v>
      </c>
      <c r="L304" s="8" t="str">
        <f>SUBSTITUTE(Items[[#This Row],[New PDF File Name]],".pdf","_Items1-23.pdf")</f>
        <v>COOKIE CUTTERS FRANCHISING INC_2024_Items1-23.pdf</v>
      </c>
      <c r="M304" s="6" t="str">
        <f>Items[[#This Row],[Cleaned Legal Name]]&amp;"_"&amp;Items[[#This Row],[FDD Year]]&amp;".pdf"</f>
        <v>COOKIE CUTTERS FRANCHISING INC_2024.pdf</v>
      </c>
      <c r="N304" s="7" t="str">
        <f>SUBSTITUTE(Items[[#This Row],[New PDF File Name]],".pdf","")</f>
        <v>COOKIE CUTTERS FRANCHISING INC_2024</v>
      </c>
    </row>
    <row r="305" spans="1:14" x14ac:dyDescent="0.3">
      <c r="A305" s="1" t="s">
        <v>615</v>
      </c>
      <c r="B305" s="1" t="s">
        <v>8</v>
      </c>
      <c r="C305" s="2">
        <v>45534.843255636573</v>
      </c>
      <c r="D305" s="2">
        <v>45533.877320671294</v>
      </c>
      <c r="E305" s="2">
        <v>45533.877320590276</v>
      </c>
      <c r="F305" s="1" t="s">
        <v>9</v>
      </c>
      <c r="G305" s="1" t="s">
        <v>616</v>
      </c>
      <c r="H305" s="2" t="str">
        <f>_xlfn.XLOOKUP(Items[[#This Row],[Name - Copy]],AllJson[PDF File Name],AllJson[Franchise Legal Name])</f>
        <v>CoolVu Franchise Concepts, Inc.</v>
      </c>
      <c r="I305" s="4">
        <f>_xlfn.XLOOKUP(Items[[#This Row],[Name - Copy]],AllJson[PDF File Name],AllJson[FDD Year])</f>
        <v>2023</v>
      </c>
      <c r="J305" s="5" t="str">
        <f>_xlfn.XLOOKUP(Items[[#This Row],[Name]],WisconsinFDD_Unstructured[Name],WisconsinFDD_Unstructured[OG Subfolder],0)</f>
        <v>CoolVu_2023</v>
      </c>
      <c r="K305" t="str" cm="1">
        <f t="array" ref="K305">UPPER(CleanFileName1(Items[[#This Row],[Franchise Legal Name]]))</f>
        <v>COOLVU FRANCHISE CONCEPTS, INC.</v>
      </c>
      <c r="L305" s="8" t="str">
        <f>SUBSTITUTE(Items[[#This Row],[New PDF File Name]],".pdf","_Items1-23.pdf")</f>
        <v>COOLVU FRANCHISE CONCEPTS, INC._2023_Items1-23.pdf</v>
      </c>
      <c r="M305" s="6" t="str">
        <f>Items[[#This Row],[Cleaned Legal Name]]&amp;"_"&amp;Items[[#This Row],[FDD Year]]&amp;".pdf"</f>
        <v>COOLVU FRANCHISE CONCEPTS, INC._2023.pdf</v>
      </c>
      <c r="N305" s="7" t="str">
        <f>SUBSTITUTE(Items[[#This Row],[New PDF File Name]],".pdf","")</f>
        <v>COOLVU FRANCHISE CONCEPTS, INC._2023</v>
      </c>
    </row>
    <row r="306" spans="1:14" x14ac:dyDescent="0.3">
      <c r="A306" s="1" t="s">
        <v>617</v>
      </c>
      <c r="B306" s="1" t="s">
        <v>8</v>
      </c>
      <c r="C306" s="2">
        <v>45534.851116180558</v>
      </c>
      <c r="D306" s="2">
        <v>45533.877339340281</v>
      </c>
      <c r="E306" s="2">
        <v>45533.877339189814</v>
      </c>
      <c r="F306" s="1" t="s">
        <v>9</v>
      </c>
      <c r="G306" s="1" t="s">
        <v>618</v>
      </c>
      <c r="H306" s="2" t="str">
        <f>_xlfn.XLOOKUP(Items[[#This Row],[Name - Copy]],AllJson[PDF File Name],AllJson[Franchise Legal Name])</f>
        <v>Cool Binz International, LLC</v>
      </c>
      <c r="I306" s="4">
        <f>_xlfn.XLOOKUP(Items[[#This Row],[Name - Copy]],AllJson[PDF File Name],AllJson[FDD Year])</f>
        <v>2024</v>
      </c>
      <c r="J306" s="5" t="str">
        <f>_xlfn.XLOOKUP(Items[[#This Row],[Name]],WisconsinFDD_Unstructured[Name],WisconsinFDD_Unstructured[OG Subfolder],0)</f>
        <v>Cool_2024</v>
      </c>
      <c r="K306" t="str" cm="1">
        <f t="array" ref="K306">UPPER(CleanFileName1(Items[[#This Row],[Franchise Legal Name]]))</f>
        <v>COOL BINZ INTERNATIONAL, LLC</v>
      </c>
      <c r="L306" s="8" t="str">
        <f>SUBSTITUTE(Items[[#This Row],[New PDF File Name]],".pdf","_Items1-23.pdf")</f>
        <v>COOL BINZ INTERNATIONAL, LLC_2024_Items1-23.pdf</v>
      </c>
      <c r="M306" s="6" t="str">
        <f>Items[[#This Row],[Cleaned Legal Name]]&amp;"_"&amp;Items[[#This Row],[FDD Year]]&amp;".pdf"</f>
        <v>COOL BINZ INTERNATIONAL, LLC_2024.pdf</v>
      </c>
      <c r="N306" s="7" t="str">
        <f>SUBSTITUTE(Items[[#This Row],[New PDF File Name]],".pdf","")</f>
        <v>COOL BINZ INTERNATIONAL, LLC_2024</v>
      </c>
    </row>
    <row r="307" spans="1:14" x14ac:dyDescent="0.3">
      <c r="A307" s="1" t="s">
        <v>619</v>
      </c>
      <c r="B307" s="1" t="s">
        <v>8</v>
      </c>
      <c r="C307" s="2">
        <v>45534.852886666667</v>
      </c>
      <c r="D307" s="2">
        <v>45533.877372650466</v>
      </c>
      <c r="E307" s="2">
        <v>45533.877372569441</v>
      </c>
      <c r="F307" s="1" t="s">
        <v>9</v>
      </c>
      <c r="G307" s="1" t="s">
        <v>620</v>
      </c>
      <c r="H307" s="2" t="str">
        <f>_xlfn.XLOOKUP(Items[[#This Row],[Name - Copy]],AllJson[PDF File Name],AllJson[Franchise Legal Name])</f>
        <v>Corcoran Group LLC</v>
      </c>
      <c r="I307" s="4">
        <f>_xlfn.XLOOKUP(Items[[#This Row],[Name - Copy]],AllJson[PDF File Name],AllJson[FDD Year])</f>
        <v>2024</v>
      </c>
      <c r="J307" s="5" t="str">
        <f>_xlfn.XLOOKUP(Items[[#This Row],[Name]],WisconsinFDD_Unstructured[Name],WisconsinFDD_Unstructured[OG Subfolder],0)</f>
        <v>Corcoran_2024</v>
      </c>
      <c r="K307" t="str" cm="1">
        <f t="array" ref="K307">UPPER(CleanFileName1(Items[[#This Row],[Franchise Legal Name]]))</f>
        <v>CORCORAN GROUP LLC</v>
      </c>
      <c r="L307" s="8" t="str">
        <f>SUBSTITUTE(Items[[#This Row],[New PDF File Name]],".pdf","_Items1-23.pdf")</f>
        <v>CORCORAN GROUP LLC_2024_Items1-23.pdf</v>
      </c>
      <c r="M307" s="6" t="str">
        <f>Items[[#This Row],[Cleaned Legal Name]]&amp;"_"&amp;Items[[#This Row],[FDD Year]]&amp;".pdf"</f>
        <v>CORCORAN GROUP LLC_2024.pdf</v>
      </c>
      <c r="N307" s="7" t="str">
        <f>SUBSTITUTE(Items[[#This Row],[New PDF File Name]],".pdf","")</f>
        <v>CORCORAN GROUP LLC_2024</v>
      </c>
    </row>
    <row r="308" spans="1:14" x14ac:dyDescent="0.3">
      <c r="A308" s="1" t="s">
        <v>621</v>
      </c>
      <c r="B308" s="1" t="s">
        <v>8</v>
      </c>
      <c r="C308" s="2">
        <v>45534.84325726852</v>
      </c>
      <c r="D308" s="2">
        <v>45533.877403460647</v>
      </c>
      <c r="E308" s="2">
        <v>45533.877403356484</v>
      </c>
      <c r="F308" s="1" t="s">
        <v>9</v>
      </c>
      <c r="G308" s="1" t="s">
        <v>622</v>
      </c>
      <c r="H308" s="2" t="str">
        <f>_xlfn.XLOOKUP(Items[[#This Row],[Name - Copy]],AllJson[PDF File Name],AllJson[Franchise Legal Name])</f>
        <v>CoreLife Eatery Franchisor, LLC</v>
      </c>
      <c r="I308" s="4">
        <f>_xlfn.XLOOKUP(Items[[#This Row],[Name - Copy]],AllJson[PDF File Name],AllJson[FDD Year])</f>
        <v>2024</v>
      </c>
      <c r="J308" s="5" t="str">
        <f>_xlfn.XLOOKUP(Items[[#This Row],[Name]],WisconsinFDD_Unstructured[Name],WisconsinFDD_Unstructured[OG Subfolder],0)</f>
        <v>CoreLife_2024</v>
      </c>
      <c r="K308" t="str" cm="1">
        <f t="array" ref="K308">UPPER(CleanFileName1(Items[[#This Row],[Franchise Legal Name]]))</f>
        <v>CORELIFE EATERY FRANCHISOR, LLC</v>
      </c>
      <c r="L308" s="8" t="str">
        <f>SUBSTITUTE(Items[[#This Row],[New PDF File Name]],".pdf","_Items1-23.pdf")</f>
        <v>CORELIFE EATERY FRANCHISOR, LLC_2024_Items1-23.pdf</v>
      </c>
      <c r="M308" s="6" t="str">
        <f>Items[[#This Row],[Cleaned Legal Name]]&amp;"_"&amp;Items[[#This Row],[FDD Year]]&amp;".pdf"</f>
        <v>CORELIFE EATERY FRANCHISOR, LLC_2024.pdf</v>
      </c>
      <c r="N308" s="7" t="str">
        <f>SUBSTITUTE(Items[[#This Row],[New PDF File Name]],".pdf","")</f>
        <v>CORELIFE EATERY FRANCHISOR, LLC_2024</v>
      </c>
    </row>
    <row r="309" spans="1:14" x14ac:dyDescent="0.3">
      <c r="A309" s="1" t="s">
        <v>623</v>
      </c>
      <c r="B309" s="1" t="s">
        <v>8</v>
      </c>
      <c r="C309" s="2">
        <v>45534.858470173611</v>
      </c>
      <c r="D309" s="2">
        <v>45533.877426701387</v>
      </c>
      <c r="E309" s="2">
        <v>45533.877426585648</v>
      </c>
      <c r="F309" s="1" t="s">
        <v>9</v>
      </c>
      <c r="G309" s="1" t="s">
        <v>624</v>
      </c>
      <c r="H309" s="2" t="str">
        <f>_xlfn.XLOOKUP(Items[[#This Row],[Name - Copy]],AllJson[PDF File Name],AllJson[Franchise Legal Name])</f>
        <v>CORE Group Restoration Franchising, LLC</v>
      </c>
      <c r="I309" s="4">
        <f>_xlfn.XLOOKUP(Items[[#This Row],[Name - Copy]],AllJson[PDF File Name],AllJson[FDD Year])</f>
        <v>2023</v>
      </c>
      <c r="J309" s="5" t="str">
        <f>_xlfn.XLOOKUP(Items[[#This Row],[Name]],WisconsinFDD_Unstructured[Name],WisconsinFDD_Unstructured[OG Subfolder],0)</f>
        <v>CORE_2023</v>
      </c>
      <c r="K309" t="str" cm="1">
        <f t="array" ref="K309">UPPER(CleanFileName1(Items[[#This Row],[Franchise Legal Name]]))</f>
        <v>CORE GROUP RESTORATION FRANCHISING, LLC</v>
      </c>
      <c r="L309" s="8" t="str">
        <f>SUBSTITUTE(Items[[#This Row],[New PDF File Name]],".pdf","_Items1-23.pdf")</f>
        <v>CORE GROUP RESTORATION FRANCHISING, LLC_2023_Items1-23.pdf</v>
      </c>
      <c r="M309" s="6" t="str">
        <f>Items[[#This Row],[Cleaned Legal Name]]&amp;"_"&amp;Items[[#This Row],[FDD Year]]&amp;".pdf"</f>
        <v>CORE GROUP RESTORATION FRANCHISING, LLC_2023.pdf</v>
      </c>
      <c r="N309" s="7" t="str">
        <f>SUBSTITUTE(Items[[#This Row],[New PDF File Name]],".pdf","")</f>
        <v>CORE GROUP RESTORATION FRANCHISING, LLC_2023</v>
      </c>
    </row>
    <row r="310" spans="1:14" x14ac:dyDescent="0.3">
      <c r="A310" s="1" t="s">
        <v>625</v>
      </c>
      <c r="B310" s="1" t="s">
        <v>8</v>
      </c>
      <c r="C310" s="2">
        <v>45534.859948148151</v>
      </c>
      <c r="D310" s="2">
        <v>45533.877446192128</v>
      </c>
      <c r="E310" s="2">
        <v>45533.877446087965</v>
      </c>
      <c r="F310" s="1" t="s">
        <v>9</v>
      </c>
      <c r="G310" s="1" t="s">
        <v>626</v>
      </c>
      <c r="H310" s="2" t="str">
        <f>_xlfn.XLOOKUP(Items[[#This Row],[Name - Copy]],AllJson[PDF File Name],AllJson[Franchise Legal Name])</f>
        <v>Corporate Cleaning Group Franchise Systems LLC</v>
      </c>
      <c r="I310" s="4">
        <f>_xlfn.XLOOKUP(Items[[#This Row],[Name - Copy]],AllJson[PDF File Name],AllJson[FDD Year])</f>
        <v>2024</v>
      </c>
      <c r="J310" s="5" t="str">
        <f>_xlfn.XLOOKUP(Items[[#This Row],[Name]],WisconsinFDD_Unstructured[Name],WisconsinFDD_Unstructured[OG Subfolder],0)</f>
        <v>Corporate_2024</v>
      </c>
      <c r="K310" t="str" cm="1">
        <f t="array" ref="K310">UPPER(CleanFileName1(Items[[#This Row],[Franchise Legal Name]]))</f>
        <v>CORPORATE CLEANING GROUP FRANCHISE SYSTEMS LLC</v>
      </c>
      <c r="L310" s="8" t="str">
        <f>SUBSTITUTE(Items[[#This Row],[New PDF File Name]],".pdf","_Items1-23.pdf")</f>
        <v>CORPORATE CLEANING GROUP FRANCHISE SYSTEMS LLC_2024_Items1-23.pdf</v>
      </c>
      <c r="M310" s="6" t="str">
        <f>Items[[#This Row],[Cleaned Legal Name]]&amp;"_"&amp;Items[[#This Row],[FDD Year]]&amp;".pdf"</f>
        <v>CORPORATE CLEANING GROUP FRANCHISE SYSTEMS LLC_2024.pdf</v>
      </c>
      <c r="N310" s="7" t="str">
        <f>SUBSTITUTE(Items[[#This Row],[New PDF File Name]],".pdf","")</f>
        <v>CORPORATE CLEANING GROUP FRANCHISE SYSTEMS LLC_2024</v>
      </c>
    </row>
    <row r="311" spans="1:14" x14ac:dyDescent="0.3">
      <c r="A311" s="1" t="s">
        <v>627</v>
      </c>
      <c r="B311" s="1" t="s">
        <v>8</v>
      </c>
      <c r="C311" s="2">
        <v>45534.84326065972</v>
      </c>
      <c r="D311" s="2">
        <v>45533.877455289352</v>
      </c>
      <c r="E311" s="2">
        <v>45533.877455231479</v>
      </c>
      <c r="F311" s="1" t="s">
        <v>9</v>
      </c>
      <c r="G311" s="1" t="s">
        <v>628</v>
      </c>
      <c r="H311" s="2" t="str">
        <f>_xlfn.XLOOKUP(Items[[#This Row],[Name - Copy]],AllJson[PDF File Name],AllJson[Franchise Legal Name])</f>
        <v>Corporate Connections Franchising LLC</v>
      </c>
      <c r="I311" s="4">
        <f>_xlfn.XLOOKUP(Items[[#This Row],[Name - Copy]],AllJson[PDF File Name],AllJson[FDD Year])</f>
        <v>2023</v>
      </c>
      <c r="J311" s="5">
        <f>_xlfn.XLOOKUP(Items[[#This Row],[Name]],WisconsinFDD_Unstructured[Name],WisconsinFDD_Unstructured[OG Subfolder],0)</f>
        <v>0</v>
      </c>
      <c r="K311" t="str" cm="1">
        <f t="array" ref="K311">UPPER(CleanFileName1(Items[[#This Row],[Franchise Legal Name]]))</f>
        <v>CORPORATE CONNECTIONS FRANCHISING LLC</v>
      </c>
      <c r="L311" s="8" t="str">
        <f>SUBSTITUTE(Items[[#This Row],[New PDF File Name]],".pdf","_Items1-23.pdf")</f>
        <v>CORPORATE CONNECTIONS FRANCHISING LLC_2023_Items1-23.pdf</v>
      </c>
      <c r="M311" s="6" t="str">
        <f>Items[[#This Row],[Cleaned Legal Name]]&amp;"_"&amp;Items[[#This Row],[FDD Year]]&amp;".pdf"</f>
        <v>CORPORATE CONNECTIONS FRANCHISING LLC_2023.pdf</v>
      </c>
      <c r="N311" s="7" t="str">
        <f>SUBSTITUTE(Items[[#This Row],[New PDF File Name]],".pdf","")</f>
        <v>CORPORATE CONNECTIONS FRANCHISING LLC_2023</v>
      </c>
    </row>
    <row r="312" spans="1:14" x14ac:dyDescent="0.3">
      <c r="A312" s="1" t="s">
        <v>629</v>
      </c>
      <c r="B312" s="1" t="s">
        <v>8</v>
      </c>
      <c r="C312" s="2">
        <v>45534.862894664351</v>
      </c>
      <c r="D312" s="2">
        <v>45533.877476261572</v>
      </c>
      <c r="E312" s="2">
        <v>45533.87747619213</v>
      </c>
      <c r="F312" s="1" t="s">
        <v>9</v>
      </c>
      <c r="G312" s="1" t="s">
        <v>630</v>
      </c>
      <c r="H312" s="2" t="str">
        <f>_xlfn.XLOOKUP(Items[[#This Row],[Name - Copy]],AllJson[PDF File Name],AllJson[Franchise Legal Name])</f>
        <v>Cottage Inn Franchisor, LLC</v>
      </c>
      <c r="I312" s="4">
        <f>_xlfn.XLOOKUP(Items[[#This Row],[Name - Copy]],AllJson[PDF File Name],AllJson[FDD Year])</f>
        <v>2023</v>
      </c>
      <c r="J312" s="5" t="str">
        <f>_xlfn.XLOOKUP(Items[[#This Row],[Name]],WisconsinFDD_Unstructured[Name],WisconsinFDD_Unstructured[OG Subfolder],0)</f>
        <v>Cottage_2023</v>
      </c>
      <c r="K312" t="str" cm="1">
        <f t="array" ref="K312">UPPER(CleanFileName1(Items[[#This Row],[Franchise Legal Name]]))</f>
        <v>COTTAGE INN FRANCHISOR, LLC</v>
      </c>
      <c r="L312" s="8" t="str">
        <f>SUBSTITUTE(Items[[#This Row],[New PDF File Name]],".pdf","_Items1-23.pdf")</f>
        <v>COTTAGE INN FRANCHISOR, LLC_2023_Items1-23.pdf</v>
      </c>
      <c r="M312" s="6" t="str">
        <f>Items[[#This Row],[Cleaned Legal Name]]&amp;"_"&amp;Items[[#This Row],[FDD Year]]&amp;".pdf"</f>
        <v>COTTAGE INN FRANCHISOR, LLC_2023.pdf</v>
      </c>
      <c r="N312" s="7" t="str">
        <f>SUBSTITUTE(Items[[#This Row],[New PDF File Name]],".pdf","")</f>
        <v>COTTAGE INN FRANCHISOR, LLC_2023</v>
      </c>
    </row>
    <row r="313" spans="1:14" x14ac:dyDescent="0.3">
      <c r="A313" s="1" t="s">
        <v>631</v>
      </c>
      <c r="B313" s="1" t="s">
        <v>8</v>
      </c>
      <c r="C313" s="2">
        <v>45534.864326041665</v>
      </c>
      <c r="D313" s="2">
        <v>45533.877494282409</v>
      </c>
      <c r="E313" s="2">
        <v>45533.877494259257</v>
      </c>
      <c r="F313" s="1" t="s">
        <v>9</v>
      </c>
      <c r="G313" s="1" t="s">
        <v>632</v>
      </c>
      <c r="H313" s="2" t="str">
        <f>_xlfn.XLOOKUP(Items[[#This Row],[Name - Copy]],AllJson[PDF File Name],AllJson[Franchise Legal Name])</f>
        <v>Counselor Realty Franchising, Inc.</v>
      </c>
      <c r="I313" s="4">
        <f>_xlfn.XLOOKUP(Items[[#This Row],[Name - Copy]],AllJson[PDF File Name],AllJson[FDD Year])</f>
        <v>2024</v>
      </c>
      <c r="J313" s="5" t="str">
        <f>_xlfn.XLOOKUP(Items[[#This Row],[Name]],WisconsinFDD_Unstructured[Name],WisconsinFDD_Unstructured[OG Subfolder],0)</f>
        <v>Counselor_2024</v>
      </c>
      <c r="K313" t="str" cm="1">
        <f t="array" ref="K313">UPPER(CleanFileName1(Items[[#This Row],[Franchise Legal Name]]))</f>
        <v>COUNSELOR REALTY FRANCHISING, INC.</v>
      </c>
      <c r="L313" s="8" t="str">
        <f>SUBSTITUTE(Items[[#This Row],[New PDF File Name]],".pdf","_Items1-23.pdf")</f>
        <v>COUNSELOR REALTY FRANCHISING, INC._2024_Items1-23.pdf</v>
      </c>
      <c r="M313" s="6" t="str">
        <f>Items[[#This Row],[Cleaned Legal Name]]&amp;"_"&amp;Items[[#This Row],[FDD Year]]&amp;".pdf"</f>
        <v>COUNSELOR REALTY FRANCHISING, INC._2024.pdf</v>
      </c>
      <c r="N313" s="7" t="str">
        <f>SUBSTITUTE(Items[[#This Row],[New PDF File Name]],".pdf","")</f>
        <v>COUNSELOR REALTY FRANCHISING, INC._2024</v>
      </c>
    </row>
    <row r="314" spans="1:14" x14ac:dyDescent="0.3">
      <c r="A314" s="1" t="s">
        <v>633</v>
      </c>
      <c r="B314" s="1" t="s">
        <v>8</v>
      </c>
      <c r="C314" s="2">
        <v>45534.866127557871</v>
      </c>
      <c r="D314" s="2">
        <v>45533.877516921297</v>
      </c>
      <c r="E314" s="2">
        <v>45533.877516840279</v>
      </c>
      <c r="F314" s="1" t="s">
        <v>9</v>
      </c>
      <c r="G314" s="1" t="s">
        <v>634</v>
      </c>
      <c r="H314" s="2" t="str">
        <f>_xlfn.XLOOKUP(Items[[#This Row],[Name - Copy]],AllJson[PDF File Name],AllJson[Franchise Legal Name])</f>
        <v>COUNTRY VISIONS, INC</v>
      </c>
      <c r="I314" s="4">
        <f>_xlfn.XLOOKUP(Items[[#This Row],[Name - Copy]],AllJson[PDF File Name],AllJson[FDD Year])</f>
        <v>2024</v>
      </c>
      <c r="J314" s="5" t="str">
        <f>_xlfn.XLOOKUP(Items[[#This Row],[Name]],WisconsinFDD_Unstructured[Name],WisconsinFDD_Unstructured[OG Subfolder],0)</f>
        <v>COUNTRY_2024</v>
      </c>
      <c r="K314" t="str" cm="1">
        <f t="array" ref="K314">UPPER(CleanFileName1(Items[[#This Row],[Franchise Legal Name]]))</f>
        <v>COUNTRY VISIONS, INC</v>
      </c>
      <c r="L314" s="8" t="str">
        <f>SUBSTITUTE(Items[[#This Row],[New PDF File Name]],".pdf","_Items1-23.pdf")</f>
        <v>COUNTRY VISIONS, INC_2024_Items1-23.pdf</v>
      </c>
      <c r="M314" s="6" t="str">
        <f>Items[[#This Row],[Cleaned Legal Name]]&amp;"_"&amp;Items[[#This Row],[FDD Year]]&amp;".pdf"</f>
        <v>COUNTRY VISIONS, INC_2024.pdf</v>
      </c>
      <c r="N314" s="7" t="str">
        <f>SUBSTITUTE(Items[[#This Row],[New PDF File Name]],".pdf","")</f>
        <v>COUNTRY VISIONS, INC_2024</v>
      </c>
    </row>
    <row r="315" spans="1:14" x14ac:dyDescent="0.3">
      <c r="A315" s="1" t="s">
        <v>635</v>
      </c>
      <c r="B315" s="1" t="s">
        <v>8</v>
      </c>
      <c r="C315" s="2">
        <v>45534.867608298613</v>
      </c>
      <c r="D315" s="2">
        <v>45533.877524305557</v>
      </c>
      <c r="E315" s="2">
        <v>45533.877524224539</v>
      </c>
      <c r="F315" s="1" t="s">
        <v>9</v>
      </c>
      <c r="G315" s="1" t="s">
        <v>636</v>
      </c>
      <c r="H315" s="2" t="str">
        <f>_xlfn.XLOOKUP(Items[[#This Row],[Name - Copy]],AllJson[PDF File Name],AllJson[Franchise Legal Name])</f>
        <v>COUSINS SUBS SYSTEMS, INC.</v>
      </c>
      <c r="I315" s="4">
        <f>_xlfn.XLOOKUP(Items[[#This Row],[Name - Copy]],AllJson[PDF File Name],AllJson[FDD Year])</f>
        <v>2024</v>
      </c>
      <c r="J315" s="5" t="str">
        <f>_xlfn.XLOOKUP(Items[[#This Row],[Name]],WisconsinFDD_Unstructured[Name],WisconsinFDD_Unstructured[OG Subfolder],0)</f>
        <v>COUSINS_2024</v>
      </c>
      <c r="K315" t="str" cm="1">
        <f t="array" ref="K315">UPPER(CleanFileName1(Items[[#This Row],[Franchise Legal Name]]))</f>
        <v>COUSINS SUBS SYSTEMS, INC.</v>
      </c>
      <c r="L315" s="8" t="str">
        <f>SUBSTITUTE(Items[[#This Row],[New PDF File Name]],".pdf","_Items1-23.pdf")</f>
        <v>COUSINS SUBS SYSTEMS, INC._2024_Items1-23.pdf</v>
      </c>
      <c r="M315" s="6" t="str">
        <f>Items[[#This Row],[Cleaned Legal Name]]&amp;"_"&amp;Items[[#This Row],[FDD Year]]&amp;".pdf"</f>
        <v>COUSINS SUBS SYSTEMS, INC._2024.pdf</v>
      </c>
      <c r="N315" s="7" t="str">
        <f>SUBSTITUTE(Items[[#This Row],[New PDF File Name]],".pdf","")</f>
        <v>COUSINS SUBS SYSTEMS, INC._2024</v>
      </c>
    </row>
    <row r="316" spans="1:14" x14ac:dyDescent="0.3">
      <c r="A316" s="1" t="s">
        <v>637</v>
      </c>
      <c r="B316" s="1" t="s">
        <v>8</v>
      </c>
      <c r="C316" s="2">
        <v>45534.869457569446</v>
      </c>
      <c r="D316" s="2">
        <v>45533.877573321763</v>
      </c>
      <c r="E316" s="2">
        <v>45533.877573240738</v>
      </c>
      <c r="F316" s="1" t="s">
        <v>9</v>
      </c>
      <c r="G316" s="1" t="s">
        <v>638</v>
      </c>
      <c r="H316" s="2" t="str">
        <f>_xlfn.XLOOKUP(Items[[#This Row],[Name - Copy]],AllJson[PDF File Name],AllJson[Franchise Legal Name])</f>
        <v>Coverall North America, Inc.</v>
      </c>
      <c r="I316" s="4">
        <f>_xlfn.XLOOKUP(Items[[#This Row],[Name - Copy]],AllJson[PDF File Name],AllJson[FDD Year])</f>
        <v>2024</v>
      </c>
      <c r="J316" s="5" t="str">
        <f>_xlfn.XLOOKUP(Items[[#This Row],[Name]],WisconsinFDD_Unstructured[Name],WisconsinFDD_Unstructured[OG Subfolder],0)</f>
        <v>Coverall_2024</v>
      </c>
      <c r="K316" t="str" cm="1">
        <f t="array" ref="K316">UPPER(CleanFileName1(Items[[#This Row],[Franchise Legal Name]]))</f>
        <v>COVERALL NORTH AMERICA, INC.</v>
      </c>
      <c r="L316" s="8" t="str">
        <f>SUBSTITUTE(Items[[#This Row],[New PDF File Name]],".pdf","_Items1-23.pdf")</f>
        <v>COVERALL NORTH AMERICA, INC._2024_Items1-23.pdf</v>
      </c>
      <c r="M316" s="6" t="str">
        <f>Items[[#This Row],[Cleaned Legal Name]]&amp;"_"&amp;Items[[#This Row],[FDD Year]]&amp;".pdf"</f>
        <v>COVERALL NORTH AMERICA, INC._2024.pdf</v>
      </c>
      <c r="N316" s="7" t="str">
        <f>SUBSTITUTE(Items[[#This Row],[New PDF File Name]],".pdf","")</f>
        <v>COVERALL NORTH AMERICA, INC._2024</v>
      </c>
    </row>
    <row r="317" spans="1:14" x14ac:dyDescent="0.3">
      <c r="A317" s="1" t="s">
        <v>639</v>
      </c>
      <c r="B317" s="1" t="s">
        <v>8</v>
      </c>
      <c r="C317" s="2">
        <v>45534.871503182869</v>
      </c>
      <c r="D317" s="2">
        <v>45533.877587418981</v>
      </c>
      <c r="E317" s="2">
        <v>45533.877587361108</v>
      </c>
      <c r="F317" s="1" t="s">
        <v>9</v>
      </c>
      <c r="G317" s="1" t="s">
        <v>640</v>
      </c>
      <c r="H317" s="2" t="str">
        <f>_xlfn.XLOOKUP(Items[[#This Row],[Name - Copy]],AllJson[PDF File Name],AllJson[Franchise Legal Name])</f>
        <v>CPK Franchise Inc.</v>
      </c>
      <c r="I317" s="4">
        <f>_xlfn.XLOOKUP(Items[[#This Row],[Name - Copy]],AllJson[PDF File Name],AllJson[FDD Year])</f>
        <v>2024</v>
      </c>
      <c r="J317" s="5" t="str">
        <f>_xlfn.XLOOKUP(Items[[#This Row],[Name]],WisconsinFDD_Unstructured[Name],WisconsinFDD_Unstructured[OG Subfolder],0)</f>
        <v>CPK_2024</v>
      </c>
      <c r="K317" t="str" cm="1">
        <f t="array" ref="K317">UPPER(CleanFileName1(Items[[#This Row],[Franchise Legal Name]]))</f>
        <v>CPK FRANCHISE INC.</v>
      </c>
      <c r="L317" s="8" t="str">
        <f>SUBSTITUTE(Items[[#This Row],[New PDF File Name]],".pdf","_Items1-23.pdf")</f>
        <v>CPK FRANCHISE INC._2024_Items1-23.pdf</v>
      </c>
      <c r="M317" s="6" t="str">
        <f>Items[[#This Row],[Cleaned Legal Name]]&amp;"_"&amp;Items[[#This Row],[FDD Year]]&amp;".pdf"</f>
        <v>CPK FRANCHISE INC._2024.pdf</v>
      </c>
      <c r="N317" s="7" t="str">
        <f>SUBSTITUTE(Items[[#This Row],[New PDF File Name]],".pdf","")</f>
        <v>CPK FRANCHISE INC._2024</v>
      </c>
    </row>
    <row r="318" spans="1:14" x14ac:dyDescent="0.3">
      <c r="A318" s="1" t="s">
        <v>641</v>
      </c>
      <c r="B318" s="1" t="s">
        <v>8</v>
      </c>
      <c r="C318" s="2">
        <v>45534.87326266204</v>
      </c>
      <c r="D318" s="2">
        <v>45533.87760767361</v>
      </c>
      <c r="E318" s="2">
        <v>45533.877607615737</v>
      </c>
      <c r="F318" s="1" t="s">
        <v>9</v>
      </c>
      <c r="G318" s="1" t="s">
        <v>642</v>
      </c>
      <c r="H318" s="2" t="str">
        <f>_xlfn.XLOOKUP(Items[[#This Row],[Name - Copy]],AllJson[PDF File Name],AllJson[Franchise Legal Name])</f>
        <v>CP Franchising, LLC</v>
      </c>
      <c r="I318" s="4">
        <f>_xlfn.XLOOKUP(Items[[#This Row],[Name - Copy]],AllJson[PDF File Name],AllJson[FDD Year])</f>
        <v>2024</v>
      </c>
      <c r="J318" s="5" t="str">
        <f>_xlfn.XLOOKUP(Items[[#This Row],[Name]],WisconsinFDD_Unstructured[Name],WisconsinFDD_Unstructured[OG Subfolder],0)</f>
        <v>CP_2024</v>
      </c>
      <c r="K318" t="str" cm="1">
        <f t="array" ref="K318">UPPER(CleanFileName1(Items[[#This Row],[Franchise Legal Name]]))</f>
        <v>CP FRANCHISING, LLC</v>
      </c>
      <c r="L318" s="8" t="str">
        <f>SUBSTITUTE(Items[[#This Row],[New PDF File Name]],".pdf","_Items1-23.pdf")</f>
        <v>CP FRANCHISING, LLC_2024_Items1-23.pdf</v>
      </c>
      <c r="M318" s="6" t="str">
        <f>Items[[#This Row],[Cleaned Legal Name]]&amp;"_"&amp;Items[[#This Row],[FDD Year]]&amp;".pdf"</f>
        <v>CP FRANCHISING, LLC_2024.pdf</v>
      </c>
      <c r="N318" s="7" t="str">
        <f>SUBSTITUTE(Items[[#This Row],[New PDF File Name]],".pdf","")</f>
        <v>CP FRANCHISING, LLC_2024</v>
      </c>
    </row>
    <row r="319" spans="1:14" x14ac:dyDescent="0.3">
      <c r="A319" s="1" t="s">
        <v>643</v>
      </c>
      <c r="B319" s="1" t="s">
        <v>8</v>
      </c>
      <c r="C319" s="2">
        <v>45534.874461967593</v>
      </c>
      <c r="D319" s="2">
        <v>45533.877638749997</v>
      </c>
      <c r="E319" s="2">
        <v>45533.877638599537</v>
      </c>
      <c r="F319" s="1" t="s">
        <v>9</v>
      </c>
      <c r="G319" s="1" t="s">
        <v>644</v>
      </c>
      <c r="H319" s="2" t="str">
        <f>_xlfn.XLOOKUP(Items[[#This Row],[Name - Copy]],AllJson[PDF File Name],AllJson[Franchise Legal Name])</f>
        <v>Crafty Crab Franchising LLC</v>
      </c>
      <c r="I319" s="4">
        <f>_xlfn.XLOOKUP(Items[[#This Row],[Name - Copy]],AllJson[PDF File Name],AllJson[FDD Year])</f>
        <v>2024</v>
      </c>
      <c r="J319" s="5" t="str">
        <f>_xlfn.XLOOKUP(Items[[#This Row],[Name]],WisconsinFDD_Unstructured[Name],WisconsinFDD_Unstructured[OG Subfolder],0)</f>
        <v>Crafty_2024</v>
      </c>
      <c r="K319" t="str" cm="1">
        <f t="array" ref="K319">UPPER(CleanFileName1(Items[[#This Row],[Franchise Legal Name]]))</f>
        <v>CRAFTY CRAB FRANCHISING LLC</v>
      </c>
      <c r="L319" s="8" t="str">
        <f>SUBSTITUTE(Items[[#This Row],[New PDF File Name]],".pdf","_Items1-23.pdf")</f>
        <v>CRAFTY CRAB FRANCHISING LLC_2024_Items1-23.pdf</v>
      </c>
      <c r="M319" s="6" t="str">
        <f>Items[[#This Row],[Cleaned Legal Name]]&amp;"_"&amp;Items[[#This Row],[FDD Year]]&amp;".pdf"</f>
        <v>CRAFTY CRAB FRANCHISING LLC_2024.pdf</v>
      </c>
      <c r="N319" s="7" t="str">
        <f>SUBSTITUTE(Items[[#This Row],[New PDF File Name]],".pdf","")</f>
        <v>CRAFTY CRAB FRANCHISING LLC_2024</v>
      </c>
    </row>
    <row r="320" spans="1:14" x14ac:dyDescent="0.3">
      <c r="A320" s="1" t="s">
        <v>645</v>
      </c>
      <c r="B320" s="1" t="s">
        <v>8</v>
      </c>
      <c r="C320" s="2">
        <v>45534.876602118056</v>
      </c>
      <c r="D320" s="2">
        <v>45533.87769335648</v>
      </c>
      <c r="E320" s="2">
        <v>45533.877693333336</v>
      </c>
      <c r="F320" s="1" t="s">
        <v>9</v>
      </c>
      <c r="G320" s="1" t="s">
        <v>646</v>
      </c>
      <c r="H320" s="2" t="str">
        <f>_xlfn.XLOOKUP(Items[[#This Row],[Name - Copy]],AllJson[PDF File Name],AllJson[Franchise Legal Name])</f>
        <v>Crave Cookies Franchising, LLC</v>
      </c>
      <c r="I320" s="4">
        <f>_xlfn.XLOOKUP(Items[[#This Row],[Name - Copy]],AllJson[PDF File Name],AllJson[FDD Year])</f>
        <v>2024</v>
      </c>
      <c r="J320" s="5">
        <f>_xlfn.XLOOKUP(Items[[#This Row],[Name]],WisconsinFDD_Unstructured[Name],WisconsinFDD_Unstructured[OG Subfolder],0)</f>
        <v>0</v>
      </c>
      <c r="K320" t="str" cm="1">
        <f t="array" ref="K320">UPPER(CleanFileName1(Items[[#This Row],[Franchise Legal Name]]))</f>
        <v>CRAVE COOKIES FRANCHISING, LLC</v>
      </c>
      <c r="L320" s="8" t="str">
        <f>SUBSTITUTE(Items[[#This Row],[New PDF File Name]],".pdf","_Items1-23.pdf")</f>
        <v>CRAVE COOKIES FRANCHISING, LLC_2024_Items1-23.pdf</v>
      </c>
      <c r="M320" s="6" t="str">
        <f>Items[[#This Row],[Cleaned Legal Name]]&amp;"_"&amp;Items[[#This Row],[FDD Year]]&amp;".pdf"</f>
        <v>CRAVE COOKIES FRANCHISING, LLC_2024.pdf</v>
      </c>
      <c r="N320" s="7" t="str">
        <f>SUBSTITUTE(Items[[#This Row],[New PDF File Name]],".pdf","")</f>
        <v>CRAVE COOKIES FRANCHISING, LLC_2024</v>
      </c>
    </row>
    <row r="321" spans="1:14" x14ac:dyDescent="0.3">
      <c r="A321" s="1" t="s">
        <v>647</v>
      </c>
      <c r="B321" s="1" t="s">
        <v>8</v>
      </c>
      <c r="C321" s="2">
        <v>45534.882010925925</v>
      </c>
      <c r="D321" s="2">
        <v>45533.877723541664</v>
      </c>
      <c r="E321" s="2">
        <v>45533.877723425925</v>
      </c>
      <c r="F321" s="1" t="s">
        <v>9</v>
      </c>
      <c r="G321" s="1" t="s">
        <v>648</v>
      </c>
      <c r="H321" s="2" t="str">
        <f>_xlfn.XLOOKUP(Items[[#This Row],[Name - Copy]],AllJson[PDF File Name],AllJson[Franchise Legal Name])</f>
        <v>Crave Franchising, LLC</v>
      </c>
      <c r="I321" s="4">
        <f>_xlfn.XLOOKUP(Items[[#This Row],[Name - Copy]],AllJson[PDF File Name],AllJson[FDD Year])</f>
        <v>2024</v>
      </c>
      <c r="J321" s="5">
        <f>_xlfn.XLOOKUP(Items[[#This Row],[Name]],WisconsinFDD_Unstructured[Name],WisconsinFDD_Unstructured[OG Subfolder],0)</f>
        <v>0</v>
      </c>
      <c r="K321" t="str" cm="1">
        <f t="array" ref="K321">UPPER(CleanFileName1(Items[[#This Row],[Franchise Legal Name]]))</f>
        <v>CRAVE FRANCHISING, LLC</v>
      </c>
      <c r="L321" s="8" t="str">
        <f>SUBSTITUTE(Items[[#This Row],[New PDF File Name]],".pdf","_Items1-23.pdf")</f>
        <v>CRAVE FRANCHISING, LLC_2024_Items1-23.pdf</v>
      </c>
      <c r="M321" s="6" t="str">
        <f>Items[[#This Row],[Cleaned Legal Name]]&amp;"_"&amp;Items[[#This Row],[FDD Year]]&amp;".pdf"</f>
        <v>CRAVE FRANCHISING, LLC_2024.pdf</v>
      </c>
      <c r="N321" s="7" t="str">
        <f>SUBSTITUTE(Items[[#This Row],[New PDF File Name]],".pdf","")</f>
        <v>CRAVE FRANCHISING, LLC_2024</v>
      </c>
    </row>
    <row r="322" spans="1:14" x14ac:dyDescent="0.3">
      <c r="A322" s="1" t="s">
        <v>649</v>
      </c>
      <c r="B322" s="1" t="s">
        <v>8</v>
      </c>
      <c r="C322" s="2">
        <v>45534.882013877315</v>
      </c>
      <c r="D322" s="2">
        <v>45533.877746423612</v>
      </c>
      <c r="E322" s="2">
        <v>45533.877746331018</v>
      </c>
      <c r="F322" s="1" t="s">
        <v>9</v>
      </c>
      <c r="G322" s="1" t="s">
        <v>650</v>
      </c>
      <c r="H322" s="2" t="str">
        <f>_xlfn.XLOOKUP(Items[[#This Row],[Name - Copy]],AllJson[PDF File Name],AllJson[Franchise Legal Name])</f>
        <v>Creatif Franchising LLC</v>
      </c>
      <c r="I322" s="4">
        <f>_xlfn.XLOOKUP(Items[[#This Row],[Name - Copy]],AllJson[PDF File Name],AllJson[FDD Year])</f>
        <v>2023</v>
      </c>
      <c r="J322" s="5" t="str">
        <f>_xlfn.XLOOKUP(Items[[#This Row],[Name]],WisconsinFDD_Unstructured[Name],WisconsinFDD_Unstructured[OG Subfolder],0)</f>
        <v>Creatif_2023</v>
      </c>
      <c r="K322" t="str" cm="1">
        <f t="array" ref="K322">UPPER(CleanFileName1(Items[[#This Row],[Franchise Legal Name]]))</f>
        <v>CREATIF FRANCHISING LLC</v>
      </c>
      <c r="L322" s="8" t="str">
        <f>SUBSTITUTE(Items[[#This Row],[New PDF File Name]],".pdf","_Items1-23.pdf")</f>
        <v>CREATIF FRANCHISING LLC_2023_Items1-23.pdf</v>
      </c>
      <c r="M322" s="6" t="str">
        <f>Items[[#This Row],[Cleaned Legal Name]]&amp;"_"&amp;Items[[#This Row],[FDD Year]]&amp;".pdf"</f>
        <v>CREATIF FRANCHISING LLC_2023.pdf</v>
      </c>
      <c r="N322" s="7" t="str">
        <f>SUBSTITUTE(Items[[#This Row],[New PDF File Name]],".pdf","")</f>
        <v>CREATIF FRANCHISING LLC_2023</v>
      </c>
    </row>
    <row r="323" spans="1:14" x14ac:dyDescent="0.3">
      <c r="A323" s="1" t="s">
        <v>651</v>
      </c>
      <c r="B323" s="1" t="s">
        <v>8</v>
      </c>
      <c r="C323" s="2">
        <v>45534.883541226853</v>
      </c>
      <c r="D323" s="2">
        <v>45533.877763611112</v>
      </c>
      <c r="E323" s="2">
        <v>45533.877763425924</v>
      </c>
      <c r="F323" s="1" t="s">
        <v>9</v>
      </c>
      <c r="G323" s="1" t="s">
        <v>652</v>
      </c>
      <c r="H323" s="2" t="str">
        <f>_xlfn.XLOOKUP(Items[[#This Row],[Name - Copy]],AllJson[PDF File Name],AllJson[Franchise Legal Name])</f>
        <v>Creative Colors International, Inc.</v>
      </c>
      <c r="I323" s="4">
        <f>_xlfn.XLOOKUP(Items[[#This Row],[Name - Copy]],AllJson[PDF File Name],AllJson[FDD Year])</f>
        <v>2024</v>
      </c>
      <c r="J323" s="5" t="str">
        <f>_xlfn.XLOOKUP(Items[[#This Row],[Name]],WisconsinFDD_Unstructured[Name],WisconsinFDD_Unstructured[OG Subfolder],0)</f>
        <v>Creative_2024</v>
      </c>
      <c r="K323" t="str" cm="1">
        <f t="array" ref="K323">UPPER(CleanFileName1(Items[[#This Row],[Franchise Legal Name]]))</f>
        <v>CREATIVE COLORS INTERNATIONAL, INC.</v>
      </c>
      <c r="L323" s="8" t="str">
        <f>SUBSTITUTE(Items[[#This Row],[New PDF File Name]],".pdf","_Items1-23.pdf")</f>
        <v>CREATIVE COLORS INTERNATIONAL, INC._2024_Items1-23.pdf</v>
      </c>
      <c r="M323" s="6" t="str">
        <f>Items[[#This Row],[Cleaned Legal Name]]&amp;"_"&amp;Items[[#This Row],[FDD Year]]&amp;".pdf"</f>
        <v>CREATIVE COLORS INTERNATIONAL, INC._2024.pdf</v>
      </c>
      <c r="N323" s="7" t="str">
        <f>SUBSTITUTE(Items[[#This Row],[New PDF File Name]],".pdf","")</f>
        <v>CREATIVE COLORS INTERNATIONAL, INC._2024</v>
      </c>
    </row>
    <row r="324" spans="1:14" x14ac:dyDescent="0.3">
      <c r="A324" s="1" t="s">
        <v>653</v>
      </c>
      <c r="B324" s="1" t="s">
        <v>8</v>
      </c>
      <c r="C324" s="2">
        <v>45534.88559834491</v>
      </c>
      <c r="D324" s="2">
        <v>45533.87778052083</v>
      </c>
      <c r="E324" s="2">
        <v>45533.877780300929</v>
      </c>
      <c r="F324" s="1" t="s">
        <v>9</v>
      </c>
      <c r="G324" s="1" t="s">
        <v>654</v>
      </c>
      <c r="H324" s="2" t="str">
        <f>_xlfn.XLOOKUP(Items[[#This Row],[Name - Copy]],AllJson[PDF File Name],AllJson[Franchise Legal Name])</f>
        <v>CrepeAffaire Franchising US, Inc.</v>
      </c>
      <c r="I324" s="4">
        <f>_xlfn.XLOOKUP(Items[[#This Row],[Name - Copy]],AllJson[PDF File Name],AllJson[FDD Year])</f>
        <v>2023</v>
      </c>
      <c r="J324" s="5" t="str">
        <f>_xlfn.XLOOKUP(Items[[#This Row],[Name]],WisconsinFDD_Unstructured[Name],WisconsinFDD_Unstructured[OG Subfolder],0)</f>
        <v>CrepeAffaire_2023</v>
      </c>
      <c r="K324" t="str" cm="1">
        <f t="array" ref="K324">UPPER(CleanFileName1(Items[[#This Row],[Franchise Legal Name]]))</f>
        <v>CREPEAFFAIRE FRANCHISING US, INC.</v>
      </c>
      <c r="L324" s="8" t="str">
        <f>SUBSTITUTE(Items[[#This Row],[New PDF File Name]],".pdf","_Items1-23.pdf")</f>
        <v>CREPEAFFAIRE FRANCHISING US, INC._2023_Items1-23.pdf</v>
      </c>
      <c r="M324" s="6" t="str">
        <f>Items[[#This Row],[Cleaned Legal Name]]&amp;"_"&amp;Items[[#This Row],[FDD Year]]&amp;".pdf"</f>
        <v>CREPEAFFAIRE FRANCHISING US, INC._2023.pdf</v>
      </c>
      <c r="N324" s="7" t="str">
        <f>SUBSTITUTE(Items[[#This Row],[New PDF File Name]],".pdf","")</f>
        <v>CREPEAFFAIRE FRANCHISING US, INC._2023</v>
      </c>
    </row>
    <row r="325" spans="1:14" x14ac:dyDescent="0.3">
      <c r="A325" s="1" t="s">
        <v>655</v>
      </c>
      <c r="B325" s="1" t="s">
        <v>8</v>
      </c>
      <c r="C325" s="2">
        <v>45534.886533078701</v>
      </c>
      <c r="D325" s="2">
        <v>45533.877789456019</v>
      </c>
      <c r="E325" s="2">
        <v>45533.877789363425</v>
      </c>
      <c r="F325" s="1" t="s">
        <v>9</v>
      </c>
      <c r="G325" s="1" t="s">
        <v>656</v>
      </c>
      <c r="H325" s="2" t="str">
        <f>_xlfn.XLOOKUP(Items[[#This Row],[Name - Copy]],AllJson[PDF File Name],AllJson[Franchise Legal Name])</f>
        <v>Crestcom International, LLC</v>
      </c>
      <c r="I325" s="4">
        <f>_xlfn.XLOOKUP(Items[[#This Row],[Name - Copy]],AllJson[PDF File Name],AllJson[FDD Year])</f>
        <v>2024</v>
      </c>
      <c r="J325" s="5">
        <f>_xlfn.XLOOKUP(Items[[#This Row],[Name]],WisconsinFDD_Unstructured[Name],WisconsinFDD_Unstructured[OG Subfolder],0)</f>
        <v>0</v>
      </c>
      <c r="K325" t="str" cm="1">
        <f t="array" ref="K325">UPPER(CleanFileName1(Items[[#This Row],[Franchise Legal Name]]))</f>
        <v>CRESTCOM INTERNATIONAL, LLC</v>
      </c>
      <c r="L325" s="8" t="str">
        <f>SUBSTITUTE(Items[[#This Row],[New PDF File Name]],".pdf","_Items1-23.pdf")</f>
        <v>CRESTCOM INTERNATIONAL, LLC_2024_Items1-23.pdf</v>
      </c>
      <c r="M325" s="6" t="str">
        <f>Items[[#This Row],[Cleaned Legal Name]]&amp;"_"&amp;Items[[#This Row],[FDD Year]]&amp;".pdf"</f>
        <v>CRESTCOM INTERNATIONAL, LLC_2024.pdf</v>
      </c>
      <c r="N325" s="7" t="str">
        <f>SUBSTITUTE(Items[[#This Row],[New PDF File Name]],".pdf","")</f>
        <v>CRESTCOM INTERNATIONAL, LLC_2024</v>
      </c>
    </row>
    <row r="326" spans="1:14" x14ac:dyDescent="0.3">
      <c r="A326" s="1" t="s">
        <v>657</v>
      </c>
      <c r="B326" s="1" t="s">
        <v>8</v>
      </c>
      <c r="C326" s="2">
        <v>45534.890701307871</v>
      </c>
      <c r="D326" s="2">
        <v>45533.877804421296</v>
      </c>
      <c r="E326" s="2">
        <v>45533.877804328702</v>
      </c>
      <c r="F326" s="1" t="s">
        <v>9</v>
      </c>
      <c r="G326" s="1" t="s">
        <v>658</v>
      </c>
      <c r="H326" s="2" t="str">
        <f>_xlfn.XLOOKUP(Items[[#This Row],[Name - Copy]],AllJson[PDF File Name],AllJson[Franchise Legal Name])</f>
        <v>CRESTCOM INTERNATIONAL LLC</v>
      </c>
      <c r="I326" s="4">
        <f>_xlfn.XLOOKUP(Items[[#This Row],[Name - Copy]],AllJson[PDF File Name],AllJson[FDD Year])</f>
        <v>2024</v>
      </c>
      <c r="J326" s="5">
        <f>_xlfn.XLOOKUP(Items[[#This Row],[Name]],WisconsinFDD_Unstructured[Name],WisconsinFDD_Unstructured[OG Subfolder],0)</f>
        <v>0</v>
      </c>
      <c r="K326" t="str" cm="1">
        <f t="array" ref="K326">UPPER(CleanFileName1(Items[[#This Row],[Franchise Legal Name]]))</f>
        <v>CRESTCOM INTERNATIONAL LLC</v>
      </c>
      <c r="L326" s="8" t="str">
        <f>SUBSTITUTE(Items[[#This Row],[New PDF File Name]],".pdf","_Items1-23.pdf")</f>
        <v>CRESTCOM INTERNATIONAL LLC_2024_Items1-23.pdf</v>
      </c>
      <c r="M326" s="6" t="str">
        <f>Items[[#This Row],[Cleaned Legal Name]]&amp;"_"&amp;Items[[#This Row],[FDD Year]]&amp;".pdf"</f>
        <v>CRESTCOM INTERNATIONAL LLC_2024.pdf</v>
      </c>
      <c r="N326" s="7" t="str">
        <f>SUBSTITUTE(Items[[#This Row],[New PDF File Name]],".pdf","")</f>
        <v>CRESTCOM INTERNATIONAL LLC_2024</v>
      </c>
    </row>
    <row r="327" spans="1:14" x14ac:dyDescent="0.3">
      <c r="A327" s="1" t="s">
        <v>659</v>
      </c>
      <c r="B327" s="1" t="s">
        <v>8</v>
      </c>
      <c r="C327" s="2">
        <v>45534.890704421297</v>
      </c>
      <c r="D327" s="2">
        <v>45533.87784346065</v>
      </c>
      <c r="E327" s="2">
        <v>45533.877843321759</v>
      </c>
      <c r="F327" s="1" t="s">
        <v>9</v>
      </c>
      <c r="G327" s="1" t="s">
        <v>660</v>
      </c>
      <c r="H327" s="2" t="str">
        <f>_xlfn.XLOOKUP(Items[[#This Row],[Name - Copy]],AllJson[PDF File Name],AllJson[Franchise Legal Name])</f>
        <v>Crisp &amp; Green Franchising LLC</v>
      </c>
      <c r="I327" s="4">
        <f>_xlfn.XLOOKUP(Items[[#This Row],[Name - Copy]],AllJson[PDF File Name],AllJson[FDD Year])</f>
        <v>2024</v>
      </c>
      <c r="J327" s="5" t="str">
        <f>_xlfn.XLOOKUP(Items[[#This Row],[Name]],WisconsinFDD_Unstructured[Name],WisconsinFDD_Unstructured[OG Subfolder],0)</f>
        <v>Crisp_2024</v>
      </c>
      <c r="K327" t="str" cm="1">
        <f t="array" ref="K327">UPPER(CleanFileName1(Items[[#This Row],[Franchise Legal Name]]))</f>
        <v>CRISP &amp; GREEN FRANCHISING LLC</v>
      </c>
      <c r="L327" s="8" t="str">
        <f>SUBSTITUTE(Items[[#This Row],[New PDF File Name]],".pdf","_Items1-23.pdf")</f>
        <v>CRISP &amp; GREEN FRANCHISING LLC_2024_Items1-23.pdf</v>
      </c>
      <c r="M327" s="6" t="str">
        <f>Items[[#This Row],[Cleaned Legal Name]]&amp;"_"&amp;Items[[#This Row],[FDD Year]]&amp;".pdf"</f>
        <v>CRISP &amp; GREEN FRANCHISING LLC_2024.pdf</v>
      </c>
      <c r="N327" s="7" t="str">
        <f>SUBSTITUTE(Items[[#This Row],[New PDF File Name]],".pdf","")</f>
        <v>CRISP &amp; GREEN FRANCHISING LLC_2024</v>
      </c>
    </row>
    <row r="328" spans="1:14" x14ac:dyDescent="0.3">
      <c r="A328" s="1" t="s">
        <v>661</v>
      </c>
      <c r="B328" s="1" t="s">
        <v>8</v>
      </c>
      <c r="C328" s="2">
        <v>45534.892699293981</v>
      </c>
      <c r="D328" s="2">
        <v>45533.877863993053</v>
      </c>
      <c r="E328" s="2">
        <v>45533.877863888891</v>
      </c>
      <c r="F328" s="1" t="s">
        <v>9</v>
      </c>
      <c r="G328" s="1" t="s">
        <v>662</v>
      </c>
      <c r="H328" s="2" t="str">
        <f>_xlfn.XLOOKUP(Items[[#This Row],[Name - Copy]],AllJson[PDF File Name],AllJson[Franchise Legal Name])</f>
        <v>Crooked Pint, LLC</v>
      </c>
      <c r="I328" s="4">
        <f>_xlfn.XLOOKUP(Items[[#This Row],[Name - Copy]],AllJson[PDF File Name],AllJson[FDD Year])</f>
        <v>2024</v>
      </c>
      <c r="J328" s="5" t="str">
        <f>_xlfn.XLOOKUP(Items[[#This Row],[Name]],WisconsinFDD_Unstructured[Name],WisconsinFDD_Unstructured[OG Subfolder],0)</f>
        <v>Crooked_2024</v>
      </c>
      <c r="K328" t="str" cm="1">
        <f t="array" ref="K328">UPPER(CleanFileName1(Items[[#This Row],[Franchise Legal Name]]))</f>
        <v>CROOKED PINT, LLC</v>
      </c>
      <c r="L328" s="8" t="str">
        <f>SUBSTITUTE(Items[[#This Row],[New PDF File Name]],".pdf","_Items1-23.pdf")</f>
        <v>CROOKED PINT, LLC_2024_Items1-23.pdf</v>
      </c>
      <c r="M328" s="6" t="str">
        <f>Items[[#This Row],[Cleaned Legal Name]]&amp;"_"&amp;Items[[#This Row],[FDD Year]]&amp;".pdf"</f>
        <v>CROOKED PINT, LLC_2024.pdf</v>
      </c>
      <c r="N328" s="7" t="str">
        <f>SUBSTITUTE(Items[[#This Row],[New PDF File Name]],".pdf","")</f>
        <v>CROOKED PINT, LLC_2024</v>
      </c>
    </row>
    <row r="329" spans="1:14" x14ac:dyDescent="0.3">
      <c r="A329" s="1" t="s">
        <v>663</v>
      </c>
      <c r="B329" s="1" t="s">
        <v>8</v>
      </c>
      <c r="C329" s="2">
        <v>45534.894085069442</v>
      </c>
      <c r="D329" s="2">
        <v>45533.877881458335</v>
      </c>
      <c r="E329" s="2">
        <v>45533.877881377317</v>
      </c>
      <c r="F329" s="1" t="s">
        <v>9</v>
      </c>
      <c r="G329" s="1" t="s">
        <v>664</v>
      </c>
      <c r="H329" s="2" t="str">
        <f>_xlfn.XLOOKUP(Items[[#This Row],[Name - Copy]],AllJson[PDF File Name],AllJson[Franchise Legal Name])</f>
        <v>CROWN TROPHY INC</v>
      </c>
      <c r="I329" s="4">
        <f>_xlfn.XLOOKUP(Items[[#This Row],[Name - Copy]],AllJson[PDF File Name],AllJson[FDD Year])</f>
        <v>2024</v>
      </c>
      <c r="J329" s="5" t="str">
        <f>_xlfn.XLOOKUP(Items[[#This Row],[Name]],WisconsinFDD_Unstructured[Name],WisconsinFDD_Unstructured[OG Subfolder],0)</f>
        <v>CROWN_2024</v>
      </c>
      <c r="K329" t="str" cm="1">
        <f t="array" ref="K329">UPPER(CleanFileName1(Items[[#This Row],[Franchise Legal Name]]))</f>
        <v>CROWN TROPHY INC</v>
      </c>
      <c r="L329" s="8" t="str">
        <f>SUBSTITUTE(Items[[#This Row],[New PDF File Name]],".pdf","_Items1-23.pdf")</f>
        <v>CROWN TROPHY INC_2024_Items1-23.pdf</v>
      </c>
      <c r="M329" s="6" t="str">
        <f>Items[[#This Row],[Cleaned Legal Name]]&amp;"_"&amp;Items[[#This Row],[FDD Year]]&amp;".pdf"</f>
        <v>CROWN TROPHY INC_2024.pdf</v>
      </c>
      <c r="N329" s="7" t="str">
        <f>SUBSTITUTE(Items[[#This Row],[New PDF File Name]],".pdf","")</f>
        <v>CROWN TROPHY INC_2024</v>
      </c>
    </row>
    <row r="330" spans="1:14" x14ac:dyDescent="0.3">
      <c r="A330" s="1" t="s">
        <v>665</v>
      </c>
      <c r="B330" s="1" t="s">
        <v>8</v>
      </c>
      <c r="C330" s="2">
        <v>45534.895433275466</v>
      </c>
      <c r="D330" s="2">
        <v>45533.877911539355</v>
      </c>
      <c r="E330" s="2">
        <v>45533.877911435186</v>
      </c>
      <c r="F330" s="1" t="s">
        <v>9</v>
      </c>
      <c r="G330" s="1" t="s">
        <v>666</v>
      </c>
      <c r="H330" s="2" t="str">
        <f>_xlfn.XLOOKUP(Items[[#This Row],[Name - Copy]],AllJson[PDF File Name],AllJson[Franchise Legal Name])</f>
        <v>CRS Franchising, LLC</v>
      </c>
      <c r="I330" s="4">
        <f>_xlfn.XLOOKUP(Items[[#This Row],[Name - Copy]],AllJson[PDF File Name],AllJson[FDD Year])</f>
        <v>2024</v>
      </c>
      <c r="J330" s="5" t="str">
        <f>_xlfn.XLOOKUP(Items[[#This Row],[Name]],WisconsinFDD_Unstructured[Name],WisconsinFDD_Unstructured[OG Subfolder],0)</f>
        <v>CRS_2024</v>
      </c>
      <c r="K330" t="str" cm="1">
        <f t="array" ref="K330">UPPER(CleanFileName1(Items[[#This Row],[Franchise Legal Name]]))</f>
        <v>CRS FRANCHISING, LLC</v>
      </c>
      <c r="L330" s="8" t="str">
        <f>SUBSTITUTE(Items[[#This Row],[New PDF File Name]],".pdf","_Items1-23.pdf")</f>
        <v>CRS FRANCHISING, LLC_2024_Items1-23.pdf</v>
      </c>
      <c r="M330" s="6" t="str">
        <f>Items[[#This Row],[Cleaned Legal Name]]&amp;"_"&amp;Items[[#This Row],[FDD Year]]&amp;".pdf"</f>
        <v>CRS FRANCHISING, LLC_2024.pdf</v>
      </c>
      <c r="N330" s="7" t="str">
        <f>SUBSTITUTE(Items[[#This Row],[New PDF File Name]],".pdf","")</f>
        <v>CRS FRANCHISING, LLC_2024</v>
      </c>
    </row>
    <row r="331" spans="1:14" x14ac:dyDescent="0.3">
      <c r="A331" s="1" t="s">
        <v>667</v>
      </c>
      <c r="B331" s="1" t="s">
        <v>8</v>
      </c>
      <c r="C331" s="2">
        <v>45534.897155497689</v>
      </c>
      <c r="D331" s="2">
        <v>45533.877964629632</v>
      </c>
      <c r="E331" s="2">
        <v>45533.877964479165</v>
      </c>
      <c r="F331" s="1" t="s">
        <v>9</v>
      </c>
      <c r="G331" s="1" t="s">
        <v>668</v>
      </c>
      <c r="H331" s="2" t="str">
        <f>_xlfn.XLOOKUP(Items[[#This Row],[Name - Copy]],AllJson[PDF File Name],AllJson[Franchise Legal Name])</f>
        <v>CruiseOne, Inc.</v>
      </c>
      <c r="I331" s="4">
        <f>_xlfn.XLOOKUP(Items[[#This Row],[Name - Copy]],AllJson[PDF File Name],AllJson[FDD Year])</f>
        <v>2024</v>
      </c>
      <c r="J331" s="5" t="str">
        <f>_xlfn.XLOOKUP(Items[[#This Row],[Name]],WisconsinFDD_Unstructured[Name],WisconsinFDD_Unstructured[OG Subfolder],0)</f>
        <v>CruiseOne_2024</v>
      </c>
      <c r="K331" t="str" cm="1">
        <f t="array" ref="K331">UPPER(CleanFileName1(Items[[#This Row],[Franchise Legal Name]]))</f>
        <v>CRUISEONE, INC.</v>
      </c>
      <c r="L331" s="8" t="str">
        <f>SUBSTITUTE(Items[[#This Row],[New PDF File Name]],".pdf","_Items1-23.pdf")</f>
        <v>CRUISEONE, INC._2024_Items1-23.pdf</v>
      </c>
      <c r="M331" s="6" t="str">
        <f>Items[[#This Row],[Cleaned Legal Name]]&amp;"_"&amp;Items[[#This Row],[FDD Year]]&amp;".pdf"</f>
        <v>CRUISEONE, INC._2024.pdf</v>
      </c>
      <c r="N331" s="7" t="str">
        <f>SUBSTITUTE(Items[[#This Row],[New PDF File Name]],".pdf","")</f>
        <v>CRUISEONE, INC._2024</v>
      </c>
    </row>
    <row r="332" spans="1:14" x14ac:dyDescent="0.3">
      <c r="A332" s="1" t="s">
        <v>669</v>
      </c>
      <c r="B332" s="1" t="s">
        <v>8</v>
      </c>
      <c r="C332" s="2">
        <v>45534.89875847222</v>
      </c>
      <c r="D332" s="2">
        <v>45533.877997523145</v>
      </c>
      <c r="E332" s="2">
        <v>45533.87799739583</v>
      </c>
      <c r="F332" s="1" t="s">
        <v>9</v>
      </c>
      <c r="G332" s="1" t="s">
        <v>670</v>
      </c>
      <c r="H332" s="2" t="str">
        <f>_xlfn.XLOOKUP(Items[[#This Row],[Name - Copy]],AllJson[PDF File Name],AllJson[Franchise Legal Name])</f>
        <v>CruiseShipCenters USA Inc.</v>
      </c>
      <c r="I332" s="4">
        <f>_xlfn.XLOOKUP(Items[[#This Row],[Name - Copy]],AllJson[PDF File Name],AllJson[FDD Year])</f>
        <v>2024</v>
      </c>
      <c r="J332" s="5" t="str">
        <f>_xlfn.XLOOKUP(Items[[#This Row],[Name]],WisconsinFDD_Unstructured[Name],WisconsinFDD_Unstructured[OG Subfolder],0)</f>
        <v>CruiseShipCenters_2024</v>
      </c>
      <c r="K332" t="str" cm="1">
        <f t="array" ref="K332">UPPER(CleanFileName1(Items[[#This Row],[Franchise Legal Name]]))</f>
        <v>CRUISESHIPCENTERS USA INC.</v>
      </c>
      <c r="L332" s="8" t="str">
        <f>SUBSTITUTE(Items[[#This Row],[New PDF File Name]],".pdf","_Items1-23.pdf")</f>
        <v>CRUISESHIPCENTERS USA INC._2024_Items1-23.pdf</v>
      </c>
      <c r="M332" s="6" t="str">
        <f>Items[[#This Row],[Cleaned Legal Name]]&amp;"_"&amp;Items[[#This Row],[FDD Year]]&amp;".pdf"</f>
        <v>CRUISESHIPCENTERS USA INC._2024.pdf</v>
      </c>
      <c r="N332" s="7" t="str">
        <f>SUBSTITUTE(Items[[#This Row],[New PDF File Name]],".pdf","")</f>
        <v>CRUISESHIPCENTERS USA INC._2024</v>
      </c>
    </row>
    <row r="333" spans="1:14" x14ac:dyDescent="0.3">
      <c r="A333" s="1" t="s">
        <v>671</v>
      </c>
      <c r="B333" s="1" t="s">
        <v>8</v>
      </c>
      <c r="C333" s="2">
        <v>45534.900526064812</v>
      </c>
      <c r="D333" s="2">
        <v>45533.878015821756</v>
      </c>
      <c r="E333" s="2">
        <v>45533.878015729169</v>
      </c>
      <c r="F333" s="1" t="s">
        <v>9</v>
      </c>
      <c r="G333" s="1" t="s">
        <v>672</v>
      </c>
      <c r="H333" s="2" t="str">
        <f>_xlfn.XLOOKUP(Items[[#This Row],[Name - Copy]],AllJson[PDF File Name],AllJson[Franchise Legal Name])</f>
        <v>Cruisin' Tikis International, Inc.</v>
      </c>
      <c r="I333" s="4">
        <f>_xlfn.XLOOKUP(Items[[#This Row],[Name - Copy]],AllJson[PDF File Name],AllJson[FDD Year])</f>
        <v>2024</v>
      </c>
      <c r="J333" s="5" t="str">
        <f>_xlfn.XLOOKUP(Items[[#This Row],[Name]],WisconsinFDD_Unstructured[Name],WisconsinFDD_Unstructured[OG Subfolder],0)</f>
        <v>Cruisin'_2024</v>
      </c>
      <c r="K333" t="str" cm="1">
        <f t="array" ref="K333">UPPER(CleanFileName1(Items[[#This Row],[Franchise Legal Name]]))</f>
        <v>CRUISIN' TIKIS INTERNATIONAL, INC.</v>
      </c>
      <c r="L333" s="8" t="str">
        <f>SUBSTITUTE(Items[[#This Row],[New PDF File Name]],".pdf","_Items1-23.pdf")</f>
        <v>CRUISIN' TIKIS INTERNATIONAL, INC._2024_Items1-23.pdf</v>
      </c>
      <c r="M333" s="6" t="str">
        <f>Items[[#This Row],[Cleaned Legal Name]]&amp;"_"&amp;Items[[#This Row],[FDD Year]]&amp;".pdf"</f>
        <v>CRUISIN' TIKIS INTERNATIONAL, INC._2024.pdf</v>
      </c>
      <c r="N333" s="7" t="str">
        <f>SUBSTITUTE(Items[[#This Row],[New PDF File Name]],".pdf","")</f>
        <v>CRUISIN' TIKIS INTERNATIONAL, INC._2024</v>
      </c>
    </row>
    <row r="334" spans="1:14" x14ac:dyDescent="0.3">
      <c r="A334" s="1" t="s">
        <v>673</v>
      </c>
      <c r="B334" s="1" t="s">
        <v>8</v>
      </c>
      <c r="C334" s="2">
        <v>45534.901779363427</v>
      </c>
      <c r="D334" s="2">
        <v>45533.878045914353</v>
      </c>
      <c r="E334" s="2">
        <v>45533.878045787038</v>
      </c>
      <c r="F334" s="1" t="s">
        <v>9</v>
      </c>
      <c r="G334" s="1" t="s">
        <v>674</v>
      </c>
      <c r="H334" s="2" t="str">
        <f>_xlfn.XLOOKUP(Items[[#This Row],[Name - Copy]],AllJson[PDF File Name],AllJson[Franchise Legal Name])</f>
        <v>Crumbl Franchising, LLC</v>
      </c>
      <c r="I334" s="4">
        <f>_xlfn.XLOOKUP(Items[[#This Row],[Name - Copy]],AllJson[PDF File Name],AllJson[FDD Year])</f>
        <v>2024</v>
      </c>
      <c r="J334" s="5" t="str">
        <f>_xlfn.XLOOKUP(Items[[#This Row],[Name]],WisconsinFDD_Unstructured[Name],WisconsinFDD_Unstructured[OG Subfolder],0)</f>
        <v>Crumbl_2024</v>
      </c>
      <c r="K334" t="str" cm="1">
        <f t="array" ref="K334">UPPER(CleanFileName1(Items[[#This Row],[Franchise Legal Name]]))</f>
        <v>CRUMBL FRANCHISING, LLC</v>
      </c>
      <c r="L334" s="8" t="str">
        <f>SUBSTITUTE(Items[[#This Row],[New PDF File Name]],".pdf","_Items1-23.pdf")</f>
        <v>CRUMBL FRANCHISING, LLC_2024_Items1-23.pdf</v>
      </c>
      <c r="M334" s="6" t="str">
        <f>Items[[#This Row],[Cleaned Legal Name]]&amp;"_"&amp;Items[[#This Row],[FDD Year]]&amp;".pdf"</f>
        <v>CRUMBL FRANCHISING, LLC_2024.pdf</v>
      </c>
      <c r="N334" s="7" t="str">
        <f>SUBSTITUTE(Items[[#This Row],[New PDF File Name]],".pdf","")</f>
        <v>CRUMBL FRANCHISING, LLC_2024</v>
      </c>
    </row>
    <row r="335" spans="1:14" x14ac:dyDescent="0.3">
      <c r="A335" s="1" t="s">
        <v>675</v>
      </c>
      <c r="B335" s="1" t="s">
        <v>8</v>
      </c>
      <c r="C335" s="2">
        <v>45534.90412644676</v>
      </c>
      <c r="D335" s="2">
        <v>45533.878072476851</v>
      </c>
      <c r="E335" s="2">
        <v>45533.878072361113</v>
      </c>
      <c r="F335" s="1" t="s">
        <v>9</v>
      </c>
      <c r="G335" s="1" t="s">
        <v>676</v>
      </c>
      <c r="H335" s="2" t="str">
        <f>_xlfn.XLOOKUP(Items[[#This Row],[Name - Copy]],AllJson[PDF File Name],AllJson[Franchise Legal Name])</f>
        <v>Crunch Franchising, LLC</v>
      </c>
      <c r="I335" s="4">
        <f>_xlfn.XLOOKUP(Items[[#This Row],[Name - Copy]],AllJson[PDF File Name],AllJson[FDD Year])</f>
        <v>2024</v>
      </c>
      <c r="J335" s="5" t="str">
        <f>_xlfn.XLOOKUP(Items[[#This Row],[Name]],WisconsinFDD_Unstructured[Name],WisconsinFDD_Unstructured[OG Subfolder],0)</f>
        <v>Crunch_2024</v>
      </c>
      <c r="K335" t="str" cm="1">
        <f t="array" ref="K335">UPPER(CleanFileName1(Items[[#This Row],[Franchise Legal Name]]))</f>
        <v>CRUNCH FRANCHISING, LLC</v>
      </c>
      <c r="L335" s="8" t="str">
        <f>SUBSTITUTE(Items[[#This Row],[New PDF File Name]],".pdf","_Items1-23.pdf")</f>
        <v>CRUNCH FRANCHISING, LLC_2024_Items1-23.pdf</v>
      </c>
      <c r="M335" s="6" t="str">
        <f>Items[[#This Row],[Cleaned Legal Name]]&amp;"_"&amp;Items[[#This Row],[FDD Year]]&amp;".pdf"</f>
        <v>CRUNCH FRANCHISING, LLC_2024.pdf</v>
      </c>
      <c r="N335" s="7" t="str">
        <f>SUBSTITUTE(Items[[#This Row],[New PDF File Name]],".pdf","")</f>
        <v>CRUNCH FRANCHISING, LLC_2024</v>
      </c>
    </row>
    <row r="336" spans="1:14" x14ac:dyDescent="0.3">
      <c r="A336" s="1" t="s">
        <v>677</v>
      </c>
      <c r="B336" s="1" t="s">
        <v>8</v>
      </c>
      <c r="C336" s="2">
        <v>45534.906483460647</v>
      </c>
      <c r="D336" s="2">
        <v>45533.878089861108</v>
      </c>
      <c r="E336" s="2">
        <v>45533.878089710648</v>
      </c>
      <c r="F336" s="1" t="s">
        <v>9</v>
      </c>
      <c r="G336" s="1" t="s">
        <v>678</v>
      </c>
      <c r="H336" s="2" t="str">
        <f>_xlfn.XLOOKUP(Items[[#This Row],[Name - Copy]],AllJson[PDF File Name],AllJson[Franchise Legal Name])</f>
        <v>CTG Franchise LLC</v>
      </c>
      <c r="I336" s="4">
        <f>_xlfn.XLOOKUP(Items[[#This Row],[Name - Copy]],AllJson[PDF File Name],AllJson[FDD Year])</f>
        <v>2024</v>
      </c>
      <c r="J336" s="5" t="str">
        <f>_xlfn.XLOOKUP(Items[[#This Row],[Name]],WisconsinFDD_Unstructured[Name],WisconsinFDD_Unstructured[OG Subfolder],0)</f>
        <v>CTG_2024</v>
      </c>
      <c r="K336" t="str" cm="1">
        <f t="array" ref="K336">UPPER(CleanFileName1(Items[[#This Row],[Franchise Legal Name]]))</f>
        <v>CTG FRANCHISE LLC</v>
      </c>
      <c r="L336" s="8" t="str">
        <f>SUBSTITUTE(Items[[#This Row],[New PDF File Name]],".pdf","_Items1-23.pdf")</f>
        <v>CTG FRANCHISE LLC_2024_Items1-23.pdf</v>
      </c>
      <c r="M336" s="6" t="str">
        <f>Items[[#This Row],[Cleaned Legal Name]]&amp;"_"&amp;Items[[#This Row],[FDD Year]]&amp;".pdf"</f>
        <v>CTG FRANCHISE LLC_2024.pdf</v>
      </c>
      <c r="N336" s="7" t="str">
        <f>SUBSTITUTE(Items[[#This Row],[New PDF File Name]],".pdf","")</f>
        <v>CTG FRANCHISE LLC_2024</v>
      </c>
    </row>
    <row r="337" spans="1:14" x14ac:dyDescent="0.3">
      <c r="A337" s="1" t="s">
        <v>679</v>
      </c>
      <c r="B337" s="1" t="s">
        <v>8</v>
      </c>
      <c r="C337" s="2">
        <v>45534.908095625004</v>
      </c>
      <c r="D337" s="2">
        <v>45533.878116759261</v>
      </c>
      <c r="E337" s="2">
        <v>45533.878116666667</v>
      </c>
      <c r="F337" s="1" t="s">
        <v>9</v>
      </c>
      <c r="G337" s="1" t="s">
        <v>680</v>
      </c>
      <c r="H337" s="2" t="str">
        <f>_xlfn.XLOOKUP(Items[[#This Row],[Name - Copy]],AllJson[PDF File Name],AllJson[Franchise Legal Name])</f>
        <v>CULLIGAN INTERNATIONAL COMPANY</v>
      </c>
      <c r="I337" s="4">
        <f>_xlfn.XLOOKUP(Items[[#This Row],[Name - Copy]],AllJson[PDF File Name],AllJson[FDD Year])</f>
        <v>2024</v>
      </c>
      <c r="J337" s="5" t="str">
        <f>_xlfn.XLOOKUP(Items[[#This Row],[Name]],WisconsinFDD_Unstructured[Name],WisconsinFDD_Unstructured[OG Subfolder],0)</f>
        <v>CULLIGAN_2024</v>
      </c>
      <c r="K337" t="str" cm="1">
        <f t="array" ref="K337">UPPER(CleanFileName1(Items[[#This Row],[Franchise Legal Name]]))</f>
        <v>CULLIGAN INTERNATIONAL COMPANY</v>
      </c>
      <c r="L337" s="8" t="str">
        <f>SUBSTITUTE(Items[[#This Row],[New PDF File Name]],".pdf","_Items1-23.pdf")</f>
        <v>CULLIGAN INTERNATIONAL COMPANY_2024_Items1-23.pdf</v>
      </c>
      <c r="M337" s="6" t="str">
        <f>Items[[#This Row],[Cleaned Legal Name]]&amp;"_"&amp;Items[[#This Row],[FDD Year]]&amp;".pdf"</f>
        <v>CULLIGAN INTERNATIONAL COMPANY_2024.pdf</v>
      </c>
      <c r="N337" s="7" t="str">
        <f>SUBSTITUTE(Items[[#This Row],[New PDF File Name]],".pdf","")</f>
        <v>CULLIGAN INTERNATIONAL COMPANY_2024</v>
      </c>
    </row>
    <row r="338" spans="1:14" x14ac:dyDescent="0.3">
      <c r="A338" s="1" t="s">
        <v>681</v>
      </c>
      <c r="B338" s="1" t="s">
        <v>8</v>
      </c>
      <c r="C338" s="2">
        <v>45534.910315266206</v>
      </c>
      <c r="D338" s="2">
        <v>45533.878193506942</v>
      </c>
      <c r="E338" s="2">
        <v>45533.878193495373</v>
      </c>
      <c r="F338" s="1" t="s">
        <v>9</v>
      </c>
      <c r="G338" s="1" t="s">
        <v>682</v>
      </c>
      <c r="H338" s="2" t="str">
        <f>_xlfn.XLOOKUP(Items[[#This Row],[Name - Copy]],AllJson[PDF File Name],AllJson[Franchise Legal Name])</f>
        <v>CULVER FRANCHISING SYSTEM LLC</v>
      </c>
      <c r="I338" s="4">
        <f>_xlfn.XLOOKUP(Items[[#This Row],[Name - Copy]],AllJson[PDF File Name],AllJson[FDD Year])</f>
        <v>2024</v>
      </c>
      <c r="J338" s="5" t="str">
        <f>_xlfn.XLOOKUP(Items[[#This Row],[Name]],WisconsinFDD_Unstructured[Name],WisconsinFDD_Unstructured[OG Subfolder],0)</f>
        <v>CULVER_2024</v>
      </c>
      <c r="K338" t="str" cm="1">
        <f t="array" ref="K338">UPPER(CleanFileName1(Items[[#This Row],[Franchise Legal Name]]))</f>
        <v>CULVER FRANCHISING SYSTEM LLC</v>
      </c>
      <c r="L338" s="8" t="str">
        <f>SUBSTITUTE(Items[[#This Row],[New PDF File Name]],".pdf","_Items1-23.pdf")</f>
        <v>CULVER FRANCHISING SYSTEM LLC_2024_Items1-23.pdf</v>
      </c>
      <c r="M338" s="6" t="str">
        <f>Items[[#This Row],[Cleaned Legal Name]]&amp;"_"&amp;Items[[#This Row],[FDD Year]]&amp;".pdf"</f>
        <v>CULVER FRANCHISING SYSTEM LLC_2024.pdf</v>
      </c>
      <c r="N338" s="7" t="str">
        <f>SUBSTITUTE(Items[[#This Row],[New PDF File Name]],".pdf","")</f>
        <v>CULVER FRANCHISING SYSTEM LLC_2024</v>
      </c>
    </row>
    <row r="339" spans="1:14" x14ac:dyDescent="0.3">
      <c r="A339" s="1" t="s">
        <v>683</v>
      </c>
      <c r="B339" s="1" t="s">
        <v>8</v>
      </c>
      <c r="C339" s="2">
        <v>45534.917019849534</v>
      </c>
      <c r="D339" s="2">
        <v>45533.878221319443</v>
      </c>
      <c r="E339" s="2">
        <v>45533.878221157407</v>
      </c>
      <c r="F339" s="1" t="s">
        <v>9</v>
      </c>
      <c r="G339" s="1" t="s">
        <v>684</v>
      </c>
      <c r="H339" s="2" t="str">
        <f>_xlfn.XLOOKUP(Items[[#This Row],[Name - Copy]],AllJson[PDF File Name],AllJson[Franchise Legal Name])</f>
        <v>CWE American LLC</v>
      </c>
      <c r="I339" s="4">
        <f>_xlfn.XLOOKUP(Items[[#This Row],[Name - Copy]],AllJson[PDF File Name],AllJson[FDD Year])</f>
        <v>2024</v>
      </c>
      <c r="J339" s="5" t="str">
        <f>_xlfn.XLOOKUP(Items[[#This Row],[Name]],WisconsinFDD_Unstructured[Name],WisconsinFDD_Unstructured[OG Subfolder],0)</f>
        <v>CWE_2024</v>
      </c>
      <c r="K339" t="str" cm="1">
        <f t="array" ref="K339">UPPER(CleanFileName1(Items[[#This Row],[Franchise Legal Name]]))</f>
        <v>CWE AMERICAN LLC</v>
      </c>
      <c r="L339" s="8" t="str">
        <f>SUBSTITUTE(Items[[#This Row],[New PDF File Name]],".pdf","_Items1-23.pdf")</f>
        <v>CWE AMERICAN LLC_2024_Items1-23.pdf</v>
      </c>
      <c r="M339" s="6" t="str">
        <f>Items[[#This Row],[Cleaned Legal Name]]&amp;"_"&amp;Items[[#This Row],[FDD Year]]&amp;".pdf"</f>
        <v>CWE AMERICAN LLC_2024.pdf</v>
      </c>
      <c r="N339" s="7" t="str">
        <f>SUBSTITUTE(Items[[#This Row],[New PDF File Name]],".pdf","")</f>
        <v>CWE AMERICAN LLC_2024</v>
      </c>
    </row>
    <row r="340" spans="1:14" x14ac:dyDescent="0.3">
      <c r="A340" s="1" t="s">
        <v>685</v>
      </c>
      <c r="B340" s="1" t="s">
        <v>8</v>
      </c>
      <c r="C340" s="2">
        <v>45534.919029039353</v>
      </c>
      <c r="D340" s="2">
        <v>45533.87824510417</v>
      </c>
      <c r="E340" s="2">
        <v>45533.878245011576</v>
      </c>
      <c r="F340" s="1" t="s">
        <v>9</v>
      </c>
      <c r="G340" s="1" t="s">
        <v>686</v>
      </c>
      <c r="H340" s="2" t="str">
        <f>_xlfn.XLOOKUP(Items[[#This Row],[Name - Copy]],AllJson[PDF File Name],AllJson[Franchise Legal Name])</f>
        <v>Cyberbacker International, Inc.</v>
      </c>
      <c r="I340" s="4">
        <f>_xlfn.XLOOKUP(Items[[#This Row],[Name - Copy]],AllJson[PDF File Name],AllJson[FDD Year])</f>
        <v>2024</v>
      </c>
      <c r="J340" s="5" t="str">
        <f>_xlfn.XLOOKUP(Items[[#This Row],[Name]],WisconsinFDD_Unstructured[Name],WisconsinFDD_Unstructured[OG Subfolder],0)</f>
        <v>Cyberbacker_2024</v>
      </c>
      <c r="K340" t="str" cm="1">
        <f t="array" ref="K340">UPPER(CleanFileName1(Items[[#This Row],[Franchise Legal Name]]))</f>
        <v>CYBERBACKER INTERNATIONAL, INC.</v>
      </c>
      <c r="L340" s="8" t="str">
        <f>SUBSTITUTE(Items[[#This Row],[New PDF File Name]],".pdf","_Items1-23.pdf")</f>
        <v>CYBERBACKER INTERNATIONAL, INC._2024_Items1-23.pdf</v>
      </c>
      <c r="M340" s="6" t="str">
        <f>Items[[#This Row],[Cleaned Legal Name]]&amp;"_"&amp;Items[[#This Row],[FDD Year]]&amp;".pdf"</f>
        <v>CYBERBACKER INTERNATIONAL, INC._2024.pdf</v>
      </c>
      <c r="N340" s="7" t="str">
        <f>SUBSTITUTE(Items[[#This Row],[New PDF File Name]],".pdf","")</f>
        <v>CYBERBACKER INTERNATIONAL, INC._2024</v>
      </c>
    </row>
    <row r="341" spans="1:14" x14ac:dyDescent="0.3">
      <c r="A341" s="1" t="s">
        <v>687</v>
      </c>
      <c r="B341" s="1" t="s">
        <v>8</v>
      </c>
      <c r="C341" s="2">
        <v>45534.920485740739</v>
      </c>
      <c r="D341" s="2">
        <v>45533.878290092594</v>
      </c>
      <c r="E341" s="2">
        <v>45533.878289918983</v>
      </c>
      <c r="F341" s="1" t="s">
        <v>9</v>
      </c>
      <c r="G341" s="1" t="s">
        <v>688</v>
      </c>
      <c r="H341" s="2" t="str">
        <f>_xlfn.XLOOKUP(Items[[#This Row],[Name - Copy]],AllJson[PDF File Name],AllJson[Franchise Legal Name])</f>
        <v>CycleBar Franchising SPV, LLC</v>
      </c>
      <c r="I341" s="4">
        <f>_xlfn.XLOOKUP(Items[[#This Row],[Name - Copy]],AllJson[PDF File Name],AllJson[FDD Year])</f>
        <v>2024</v>
      </c>
      <c r="J341" s="5" t="str">
        <f>_xlfn.XLOOKUP(Items[[#This Row],[Name]],WisconsinFDD_Unstructured[Name],WisconsinFDD_Unstructured[OG Subfolder],0)</f>
        <v>CycleBar_2024</v>
      </c>
      <c r="K341" t="str" cm="1">
        <f t="array" ref="K341">UPPER(CleanFileName1(Items[[#This Row],[Franchise Legal Name]]))</f>
        <v>CYCLEBAR FRANCHISING SPV, LLC</v>
      </c>
      <c r="L341" s="8" t="str">
        <f>SUBSTITUTE(Items[[#This Row],[New PDF File Name]],".pdf","_Items1-23.pdf")</f>
        <v>CYCLEBAR FRANCHISING SPV, LLC_2024_Items1-23.pdf</v>
      </c>
      <c r="M341" s="6" t="str">
        <f>Items[[#This Row],[Cleaned Legal Name]]&amp;"_"&amp;Items[[#This Row],[FDD Year]]&amp;".pdf"</f>
        <v>CYCLEBAR FRANCHISING SPV, LLC_2024.pdf</v>
      </c>
      <c r="N341" s="7" t="str">
        <f>SUBSTITUTE(Items[[#This Row],[New PDF File Name]],".pdf","")</f>
        <v>CYCLEBAR FRANCHISING SPV, LLC_2024</v>
      </c>
    </row>
    <row r="342" spans="1:14" x14ac:dyDescent="0.3">
      <c r="A342" s="1" t="s">
        <v>689</v>
      </c>
      <c r="B342" s="1" t="s">
        <v>8</v>
      </c>
      <c r="C342" s="2">
        <v>45534.923093333331</v>
      </c>
      <c r="D342" s="2">
        <v>45533.878321689815</v>
      </c>
      <c r="E342" s="2">
        <v>45533.878321597222</v>
      </c>
      <c r="F342" s="1" t="s">
        <v>9</v>
      </c>
      <c r="G342" s="1" t="s">
        <v>690</v>
      </c>
      <c r="H342" s="2" t="str">
        <f>_xlfn.XLOOKUP(Items[[#This Row],[Name - Copy]],AllJson[PDF File Name],AllJson[Franchise Legal Name])</f>
        <v>C.T. Franchising Systems, Inc.</v>
      </c>
      <c r="I342" s="4">
        <f>_xlfn.XLOOKUP(Items[[#This Row],[Name - Copy]],AllJson[PDF File Name],AllJson[FDD Year])</f>
        <v>2024</v>
      </c>
      <c r="J342" s="5" t="str">
        <f>_xlfn.XLOOKUP(Items[[#This Row],[Name]],WisconsinFDD_Unstructured[Name],WisconsinFDD_Unstructured[OG Subfolder],0)</f>
        <v>C_2024</v>
      </c>
      <c r="K342" t="str" cm="1">
        <f t="array" ref="K342">UPPER(CleanFileName1(Items[[#This Row],[Franchise Legal Name]]))</f>
        <v>C.T. FRANCHISING SYSTEMS, INC.</v>
      </c>
      <c r="L342" s="8" t="str">
        <f>SUBSTITUTE(Items[[#This Row],[New PDF File Name]],".pdf","_Items1-23.pdf")</f>
        <v>C.T. FRANCHISING SYSTEMS, INC._2024_Items1-23.pdf</v>
      </c>
      <c r="M342" s="6" t="str">
        <f>Items[[#This Row],[Cleaned Legal Name]]&amp;"_"&amp;Items[[#This Row],[FDD Year]]&amp;".pdf"</f>
        <v>C.T. FRANCHISING SYSTEMS, INC._2024.pdf</v>
      </c>
      <c r="N342" s="7" t="str">
        <f>SUBSTITUTE(Items[[#This Row],[New PDF File Name]],".pdf","")</f>
        <v>C.T. FRANCHISING SYSTEMS, INC._2024</v>
      </c>
    </row>
    <row r="343" spans="1:14" x14ac:dyDescent="0.3">
      <c r="A343" s="1" t="s">
        <v>691</v>
      </c>
      <c r="B343" s="1" t="s">
        <v>8</v>
      </c>
      <c r="C343" s="2">
        <v>45534.924569490744</v>
      </c>
      <c r="D343" s="2">
        <v>45533.878357256945</v>
      </c>
      <c r="E343" s="2">
        <v>45533.878356770831</v>
      </c>
      <c r="F343" s="1" t="s">
        <v>9</v>
      </c>
      <c r="G343" s="1" t="s">
        <v>692</v>
      </c>
      <c r="H343" s="2" t="str">
        <f>_xlfn.XLOOKUP(Items[[#This Row],[Name - Copy]],AllJson[PDF File Name],AllJson[Franchise Legal Name])</f>
        <v>D-BAT Academies, LLC</v>
      </c>
      <c r="I343" s="4">
        <f>_xlfn.XLOOKUP(Items[[#This Row],[Name - Copy]],AllJson[PDF File Name],AllJson[FDD Year])</f>
        <v>2024</v>
      </c>
      <c r="J343" s="5" t="str">
        <f>_xlfn.XLOOKUP(Items[[#This Row],[Name]],WisconsinFDD_Unstructured[Name],WisconsinFDD_Unstructured[OG Subfolder],0)</f>
        <v>D-BAT_2024</v>
      </c>
      <c r="K343" t="str" cm="1">
        <f t="array" ref="K343">UPPER(CleanFileName1(Items[[#This Row],[Franchise Legal Name]]))</f>
        <v>D-BAT ACADEMIES, LLC</v>
      </c>
      <c r="L343" s="8" t="str">
        <f>SUBSTITUTE(Items[[#This Row],[New PDF File Name]],".pdf","_Items1-23.pdf")</f>
        <v>D-BAT ACADEMIES, LLC_2024_Items1-23.pdf</v>
      </c>
      <c r="M343" s="6" t="str">
        <f>Items[[#This Row],[Cleaned Legal Name]]&amp;"_"&amp;Items[[#This Row],[FDD Year]]&amp;".pdf"</f>
        <v>D-BAT ACADEMIES, LLC_2024.pdf</v>
      </c>
      <c r="N343" s="7" t="str">
        <f>SUBSTITUTE(Items[[#This Row],[New PDF File Name]],".pdf","")</f>
        <v>D-BAT ACADEMIES, LLC_2024</v>
      </c>
    </row>
    <row r="344" spans="1:14" x14ac:dyDescent="0.3">
      <c r="A344" s="1" t="s">
        <v>693</v>
      </c>
      <c r="B344" s="1" t="s">
        <v>8</v>
      </c>
      <c r="C344" s="2">
        <v>45534.926132974535</v>
      </c>
      <c r="D344" s="2">
        <v>45533.878402905095</v>
      </c>
      <c r="E344" s="2">
        <v>45533.878402731483</v>
      </c>
      <c r="F344" s="1" t="s">
        <v>9</v>
      </c>
      <c r="G344" s="1" t="s">
        <v>694</v>
      </c>
      <c r="H344" s="2" t="str">
        <f>_xlfn.XLOOKUP(Items[[#This Row],[Name - Copy]],AllJson[PDF File Name],AllJson[Franchise Legal Name])</f>
        <v>D1 Sports Franchise, LLC</v>
      </c>
      <c r="I344" s="4">
        <f>_xlfn.XLOOKUP(Items[[#This Row],[Name - Copy]],AllJson[PDF File Name],AllJson[FDD Year])</f>
        <v>2024</v>
      </c>
      <c r="J344" s="5" t="str">
        <f>_xlfn.XLOOKUP(Items[[#This Row],[Name]],WisconsinFDD_Unstructured[Name],WisconsinFDD_Unstructured[OG Subfolder],0)</f>
        <v>D1_2024</v>
      </c>
      <c r="K344" t="str" cm="1">
        <f t="array" ref="K344">UPPER(CleanFileName1(Items[[#This Row],[Franchise Legal Name]]))</f>
        <v>D1 SPORTS FRANCHISE, LLC</v>
      </c>
      <c r="L344" s="8" t="str">
        <f>SUBSTITUTE(Items[[#This Row],[New PDF File Name]],".pdf","_Items1-23.pdf")</f>
        <v>D1 SPORTS FRANCHISE, LLC_2024_Items1-23.pdf</v>
      </c>
      <c r="M344" s="6" t="str">
        <f>Items[[#This Row],[Cleaned Legal Name]]&amp;"_"&amp;Items[[#This Row],[FDD Year]]&amp;".pdf"</f>
        <v>D1 SPORTS FRANCHISE, LLC_2024.pdf</v>
      </c>
      <c r="N344" s="7" t="str">
        <f>SUBSTITUTE(Items[[#This Row],[New PDF File Name]],".pdf","")</f>
        <v>D1 SPORTS FRANCHISE, LLC_2024</v>
      </c>
    </row>
    <row r="345" spans="1:14" x14ac:dyDescent="0.3">
      <c r="A345" s="1" t="s">
        <v>695</v>
      </c>
      <c r="B345" s="1" t="s">
        <v>8</v>
      </c>
      <c r="C345" s="2">
        <v>45534.927976527775</v>
      </c>
      <c r="D345" s="2">
        <v>45533.878426828705</v>
      </c>
      <c r="E345" s="2">
        <v>45533.878426724536</v>
      </c>
      <c r="F345" s="1" t="s">
        <v>9</v>
      </c>
      <c r="G345" s="1" t="s">
        <v>696</v>
      </c>
      <c r="H345" s="2" t="str">
        <f>_xlfn.XLOOKUP(Items[[#This Row],[Name - Copy]],AllJson[PDF File Name],AllJson[Franchise Legal Name])</f>
        <v>DaaBIN Store Franchising, LLC</v>
      </c>
      <c r="I345" s="4">
        <f>_xlfn.XLOOKUP(Items[[#This Row],[Name - Copy]],AllJson[PDF File Name],AllJson[FDD Year])</f>
        <v>2024</v>
      </c>
      <c r="J345" s="5" t="str">
        <f>_xlfn.XLOOKUP(Items[[#This Row],[Name]],WisconsinFDD_Unstructured[Name],WisconsinFDD_Unstructured[OG Subfolder],0)</f>
        <v>DaaBIN_2024</v>
      </c>
      <c r="K345" t="str" cm="1">
        <f t="array" ref="K345">UPPER(CleanFileName1(Items[[#This Row],[Franchise Legal Name]]))</f>
        <v>DAABIN STORE FRANCHISING, LLC</v>
      </c>
      <c r="L345" s="8" t="str">
        <f>SUBSTITUTE(Items[[#This Row],[New PDF File Name]],".pdf","_Items1-23.pdf")</f>
        <v>DAABIN STORE FRANCHISING, LLC_2024_Items1-23.pdf</v>
      </c>
      <c r="M345" s="6" t="str">
        <f>Items[[#This Row],[Cleaned Legal Name]]&amp;"_"&amp;Items[[#This Row],[FDD Year]]&amp;".pdf"</f>
        <v>DAABIN STORE FRANCHISING, LLC_2024.pdf</v>
      </c>
      <c r="N345" s="7" t="str">
        <f>SUBSTITUTE(Items[[#This Row],[New PDF File Name]],".pdf","")</f>
        <v>DAABIN STORE FRANCHISING, LLC_2024</v>
      </c>
    </row>
    <row r="346" spans="1:14" x14ac:dyDescent="0.3">
      <c r="A346" s="1" t="s">
        <v>697</v>
      </c>
      <c r="B346" s="1" t="s">
        <v>8</v>
      </c>
      <c r="C346" s="2">
        <v>45534.929293067129</v>
      </c>
      <c r="D346" s="2">
        <v>45533.878433877311</v>
      </c>
      <c r="E346" s="2">
        <v>45533.878433819445</v>
      </c>
      <c r="F346" s="1" t="s">
        <v>9</v>
      </c>
      <c r="G346" s="1" t="s">
        <v>698</v>
      </c>
      <c r="H346" s="2" t="str">
        <f>_xlfn.XLOOKUP(Items[[#This Row],[Name - Copy]],AllJson[PDF File Name],AllJson[Franchise Legal Name])</f>
        <v>Daboba USA, Inc.</v>
      </c>
      <c r="I346" s="4">
        <f>_xlfn.XLOOKUP(Items[[#This Row],[Name - Copy]],AllJson[PDF File Name],AllJson[FDD Year])</f>
        <v>2024</v>
      </c>
      <c r="J346" s="5" t="str">
        <f>_xlfn.XLOOKUP(Items[[#This Row],[Name]],WisconsinFDD_Unstructured[Name],WisconsinFDD_Unstructured[OG Subfolder],0)</f>
        <v>Daboba_2024</v>
      </c>
      <c r="K346" t="str" cm="1">
        <f t="array" ref="K346">UPPER(CleanFileName1(Items[[#This Row],[Franchise Legal Name]]))</f>
        <v>DABOBA USA, INC.</v>
      </c>
      <c r="L346" s="8" t="str">
        <f>SUBSTITUTE(Items[[#This Row],[New PDF File Name]],".pdf","_Items1-23.pdf")</f>
        <v>DABOBA USA, INC._2024_Items1-23.pdf</v>
      </c>
      <c r="M346" s="6" t="str">
        <f>Items[[#This Row],[Cleaned Legal Name]]&amp;"_"&amp;Items[[#This Row],[FDD Year]]&amp;".pdf"</f>
        <v>DABOBA USA, INC._2024.pdf</v>
      </c>
      <c r="N346" s="7" t="str">
        <f>SUBSTITUTE(Items[[#This Row],[New PDF File Name]],".pdf","")</f>
        <v>DABOBA USA, INC._2024</v>
      </c>
    </row>
    <row r="347" spans="1:14" x14ac:dyDescent="0.3">
      <c r="A347" s="1" t="s">
        <v>699</v>
      </c>
      <c r="B347" s="1" t="s">
        <v>8</v>
      </c>
      <c r="C347" s="2">
        <v>45534.930498761576</v>
      </c>
      <c r="D347" s="2">
        <v>45533.878457071762</v>
      </c>
      <c r="E347" s="2">
        <v>45533.878457013889</v>
      </c>
      <c r="F347" s="1" t="s">
        <v>9</v>
      </c>
      <c r="G347" s="1" t="s">
        <v>700</v>
      </c>
      <c r="H347" s="2" t="str">
        <f>_xlfn.XLOOKUP(Items[[#This Row],[Name - Copy]],AllJson[PDF File Name],AllJson[Franchise Legal Name])</f>
        <v>Daddy's Chicken Shack Franchising, LLC</v>
      </c>
      <c r="I347" s="4">
        <f>_xlfn.XLOOKUP(Items[[#This Row],[Name - Copy]],AllJson[PDF File Name],AllJson[FDD Year])</f>
        <v>2024</v>
      </c>
      <c r="J347" s="5" t="str">
        <f>_xlfn.XLOOKUP(Items[[#This Row],[Name]],WisconsinFDD_Unstructured[Name],WisconsinFDD_Unstructured[OG Subfolder],0)</f>
        <v>Daddy's_2024</v>
      </c>
      <c r="K347" t="str" cm="1">
        <f t="array" ref="K347">UPPER(CleanFileName1(Items[[#This Row],[Franchise Legal Name]]))</f>
        <v>DADDY'S CHICKEN SHACK FRANCHISING, LLC</v>
      </c>
      <c r="L347" s="8" t="str">
        <f>SUBSTITUTE(Items[[#This Row],[New PDF File Name]],".pdf","_Items1-23.pdf")</f>
        <v>DADDY'S CHICKEN SHACK FRANCHISING, LLC_2024_Items1-23.pdf</v>
      </c>
      <c r="M347" s="6" t="str">
        <f>Items[[#This Row],[Cleaned Legal Name]]&amp;"_"&amp;Items[[#This Row],[FDD Year]]&amp;".pdf"</f>
        <v>DADDY'S CHICKEN SHACK FRANCHISING, LLC_2024.pdf</v>
      </c>
      <c r="N347" s="7" t="str">
        <f>SUBSTITUTE(Items[[#This Row],[New PDF File Name]],".pdf","")</f>
        <v>DADDY'S CHICKEN SHACK FRANCHISING, LLC_2024</v>
      </c>
    </row>
    <row r="348" spans="1:14" x14ac:dyDescent="0.3">
      <c r="A348" s="1" t="s">
        <v>701</v>
      </c>
      <c r="B348" s="1" t="s">
        <v>8</v>
      </c>
      <c r="C348" s="2">
        <v>45534.93681068287</v>
      </c>
      <c r="D348" s="2">
        <v>45533.878461122687</v>
      </c>
      <c r="E348" s="2">
        <v>45533.87846104167</v>
      </c>
      <c r="F348" s="1" t="s">
        <v>9</v>
      </c>
      <c r="G348" s="1" t="s">
        <v>702</v>
      </c>
      <c r="H348" s="2" t="str">
        <f>_xlfn.XLOOKUP(Items[[#This Row],[Name - Copy]],AllJson[PDF File Name],AllJson[Franchise Legal Name])</f>
        <v>Daekyo America, Inc.</v>
      </c>
      <c r="I348" s="4">
        <f>_xlfn.XLOOKUP(Items[[#This Row],[Name - Copy]],AllJson[PDF File Name],AllJson[FDD Year])</f>
        <v>2024</v>
      </c>
      <c r="J348" s="5" t="str">
        <f>_xlfn.XLOOKUP(Items[[#This Row],[Name]],WisconsinFDD_Unstructured[Name],WisconsinFDD_Unstructured[OG Subfolder],0)</f>
        <v>Daekyo_2024</v>
      </c>
      <c r="K348" t="str" cm="1">
        <f t="array" ref="K348">UPPER(CleanFileName1(Items[[#This Row],[Franchise Legal Name]]))</f>
        <v>DAEKYO AMERICA, INC.</v>
      </c>
      <c r="L348" s="8" t="str">
        <f>SUBSTITUTE(Items[[#This Row],[New PDF File Name]],".pdf","_Items1-23.pdf")</f>
        <v>DAEKYO AMERICA, INC._2024_Items1-23.pdf</v>
      </c>
      <c r="M348" s="6" t="str">
        <f>Items[[#This Row],[Cleaned Legal Name]]&amp;"_"&amp;Items[[#This Row],[FDD Year]]&amp;".pdf"</f>
        <v>DAEKYO AMERICA, INC._2024.pdf</v>
      </c>
      <c r="N348" s="7" t="str">
        <f>SUBSTITUTE(Items[[#This Row],[New PDF File Name]],".pdf","")</f>
        <v>DAEKYO AMERICA, INC._2024</v>
      </c>
    </row>
    <row r="349" spans="1:14" x14ac:dyDescent="0.3">
      <c r="A349" s="1" t="s">
        <v>703</v>
      </c>
      <c r="B349" s="1" t="s">
        <v>8</v>
      </c>
      <c r="C349" s="2">
        <v>45534.936813831016</v>
      </c>
      <c r="D349" s="2">
        <v>45533.878485000001</v>
      </c>
      <c r="E349" s="2">
        <v>45533.878484907407</v>
      </c>
      <c r="F349" s="1" t="s">
        <v>9</v>
      </c>
      <c r="G349" s="1" t="s">
        <v>704</v>
      </c>
      <c r="H349" s="2" t="str">
        <f>_xlfn.XLOOKUP(Items[[#This Row],[Name - Copy]],AllJson[PDF File Name],AllJson[Franchise Legal Name])</f>
        <v>Dahan Hospitality Group LLC</v>
      </c>
      <c r="I349" s="4">
        <f>_xlfn.XLOOKUP(Items[[#This Row],[Name - Copy]],AllJson[PDF File Name],AllJson[FDD Year])</f>
        <v>2024</v>
      </c>
      <c r="J349" s="5" t="str">
        <f>_xlfn.XLOOKUP(Items[[#This Row],[Name]],WisconsinFDD_Unstructured[Name],WisconsinFDD_Unstructured[OG Subfolder],0)</f>
        <v>Dahan_2024</v>
      </c>
      <c r="K349" t="str" cm="1">
        <f t="array" ref="K349">UPPER(CleanFileName1(Items[[#This Row],[Franchise Legal Name]]))</f>
        <v>DAHAN HOSPITALITY GROUP LLC</v>
      </c>
      <c r="L349" s="8" t="str">
        <f>SUBSTITUTE(Items[[#This Row],[New PDF File Name]],".pdf","_Items1-23.pdf")</f>
        <v>DAHAN HOSPITALITY GROUP LLC_2024_Items1-23.pdf</v>
      </c>
      <c r="M349" s="6" t="str">
        <f>Items[[#This Row],[Cleaned Legal Name]]&amp;"_"&amp;Items[[#This Row],[FDD Year]]&amp;".pdf"</f>
        <v>DAHAN HOSPITALITY GROUP LLC_2024.pdf</v>
      </c>
      <c r="N349" s="7" t="str">
        <f>SUBSTITUTE(Items[[#This Row],[New PDF File Name]],".pdf","")</f>
        <v>DAHAN HOSPITALITY GROUP LLC_2024</v>
      </c>
    </row>
    <row r="350" spans="1:14" x14ac:dyDescent="0.3">
      <c r="A350" s="1" t="s">
        <v>705</v>
      </c>
      <c r="B350" s="1" t="s">
        <v>8</v>
      </c>
      <c r="C350" s="2">
        <v>45534.938028159719</v>
      </c>
      <c r="D350" s="2">
        <v>45533.878499791666</v>
      </c>
      <c r="E350" s="2">
        <v>45533.878499687497</v>
      </c>
      <c r="F350" s="1" t="s">
        <v>9</v>
      </c>
      <c r="G350" s="1" t="s">
        <v>706</v>
      </c>
      <c r="H350" s="2" t="str">
        <f>_xlfn.XLOOKUP(Items[[#This Row],[Name - Copy]],AllJson[PDF File Name],AllJson[Franchise Legal Name])</f>
        <v>Daisyco, Inc.</v>
      </c>
      <c r="I350" s="4">
        <f>_xlfn.XLOOKUP(Items[[#This Row],[Name - Copy]],AllJson[PDF File Name],AllJson[FDD Year])</f>
        <v>2024</v>
      </c>
      <c r="J350" s="5" t="str">
        <f>_xlfn.XLOOKUP(Items[[#This Row],[Name]],WisconsinFDD_Unstructured[Name],WisconsinFDD_Unstructured[OG Subfolder],0)</f>
        <v>Daisyco_2024</v>
      </c>
      <c r="K350" t="str" cm="1">
        <f t="array" ref="K350">UPPER(CleanFileName1(Items[[#This Row],[Franchise Legal Name]]))</f>
        <v>DAISYCO, INC.</v>
      </c>
      <c r="L350" s="8" t="str">
        <f>SUBSTITUTE(Items[[#This Row],[New PDF File Name]],".pdf","_Items1-23.pdf")</f>
        <v>DAISYCO, INC._2024_Items1-23.pdf</v>
      </c>
      <c r="M350" s="6" t="str">
        <f>Items[[#This Row],[Cleaned Legal Name]]&amp;"_"&amp;Items[[#This Row],[FDD Year]]&amp;".pdf"</f>
        <v>DAISYCO, INC._2024.pdf</v>
      </c>
      <c r="N350" s="7" t="str">
        <f>SUBSTITUTE(Items[[#This Row],[New PDF File Name]],".pdf","")</f>
        <v>DAISYCO, INC._2024</v>
      </c>
    </row>
    <row r="351" spans="1:14" x14ac:dyDescent="0.3">
      <c r="A351" s="1" t="s">
        <v>707</v>
      </c>
      <c r="B351" s="1" t="s">
        <v>8</v>
      </c>
      <c r="C351" s="2">
        <v>45534.939335370371</v>
      </c>
      <c r="D351" s="2">
        <v>45533.878549062501</v>
      </c>
      <c r="E351" s="2">
        <v>45533.878548923611</v>
      </c>
      <c r="F351" s="1" t="s">
        <v>9</v>
      </c>
      <c r="G351" s="1" t="s">
        <v>708</v>
      </c>
      <c r="H351" s="2" t="str">
        <f>_xlfn.XLOOKUP(Items[[#This Row],[Name - Copy]],AllJson[PDF File Name],AllJson[Franchise Legal Name])</f>
        <v>Dave's Hot Chicken Franchise Co., LLC</v>
      </c>
      <c r="I351" s="4">
        <f>_xlfn.XLOOKUP(Items[[#This Row],[Name - Copy]],AllJson[PDF File Name],AllJson[FDD Year])</f>
        <v>2024</v>
      </c>
      <c r="J351" s="5" t="str">
        <f>_xlfn.XLOOKUP(Items[[#This Row],[Name]],WisconsinFDD_Unstructured[Name],WisconsinFDD_Unstructured[OG Subfolder],0)</f>
        <v>Dave's_2024</v>
      </c>
      <c r="K351" t="str" cm="1">
        <f t="array" ref="K351">UPPER(CleanFileName1(Items[[#This Row],[Franchise Legal Name]]))</f>
        <v>DAVE'S HOT CHICKEN FRANCHISE CO., LLC</v>
      </c>
      <c r="L351" s="8" t="str">
        <f>SUBSTITUTE(Items[[#This Row],[New PDF File Name]],".pdf","_Items1-23.pdf")</f>
        <v>DAVE'S HOT CHICKEN FRANCHISE CO., LLC_2024_Items1-23.pdf</v>
      </c>
      <c r="M351" s="6" t="str">
        <f>Items[[#This Row],[Cleaned Legal Name]]&amp;"_"&amp;Items[[#This Row],[FDD Year]]&amp;".pdf"</f>
        <v>DAVE'S HOT CHICKEN FRANCHISE CO., LLC_2024.pdf</v>
      </c>
      <c r="N351" s="7" t="str">
        <f>SUBSTITUTE(Items[[#This Row],[New PDF File Name]],".pdf","")</f>
        <v>DAVE'S HOT CHICKEN FRANCHISE CO., LLC_2024</v>
      </c>
    </row>
    <row r="352" spans="1:14" x14ac:dyDescent="0.3">
      <c r="A352" s="1" t="s">
        <v>709</v>
      </c>
      <c r="B352" s="1" t="s">
        <v>8</v>
      </c>
      <c r="C352" s="2">
        <v>45534.941549131945</v>
      </c>
      <c r="D352" s="2">
        <v>45533.87858478009</v>
      </c>
      <c r="E352" s="2">
        <v>45533.878584606478</v>
      </c>
      <c r="F352" s="1" t="s">
        <v>9</v>
      </c>
      <c r="G352" s="1" t="s">
        <v>710</v>
      </c>
      <c r="H352" s="2" t="str">
        <f>_xlfn.XLOOKUP(Items[[#This Row],[Name - Copy]],AllJson[PDF File Name],AllJson[Franchise Legal Name])</f>
        <v>DAYS INNS WORLDWIDE INC</v>
      </c>
      <c r="I352" s="4">
        <f>_xlfn.XLOOKUP(Items[[#This Row],[Name - Copy]],AllJson[PDF File Name],AllJson[FDD Year])</f>
        <v>2024</v>
      </c>
      <c r="J352" s="5" t="str">
        <f>_xlfn.XLOOKUP(Items[[#This Row],[Name]],WisconsinFDD_Unstructured[Name],WisconsinFDD_Unstructured[OG Subfolder],0)</f>
        <v>DAYS_2024</v>
      </c>
      <c r="K352" t="str" cm="1">
        <f t="array" ref="K352">UPPER(CleanFileName1(Items[[#This Row],[Franchise Legal Name]]))</f>
        <v>DAYS INNS WORLDWIDE INC</v>
      </c>
      <c r="L352" s="8" t="str">
        <f>SUBSTITUTE(Items[[#This Row],[New PDF File Name]],".pdf","_Items1-23.pdf")</f>
        <v>DAYS INNS WORLDWIDE INC_2024_Items1-23.pdf</v>
      </c>
      <c r="M352" s="6" t="str">
        <f>Items[[#This Row],[Cleaned Legal Name]]&amp;"_"&amp;Items[[#This Row],[FDD Year]]&amp;".pdf"</f>
        <v>DAYS INNS WORLDWIDE INC_2024.pdf</v>
      </c>
      <c r="N352" s="7" t="str">
        <f>SUBSTITUTE(Items[[#This Row],[New PDF File Name]],".pdf","")</f>
        <v>DAYS INNS WORLDWIDE INC_2024</v>
      </c>
    </row>
    <row r="353" spans="1:14" x14ac:dyDescent="0.3">
      <c r="A353" s="1" t="s">
        <v>711</v>
      </c>
      <c r="B353" s="1" t="s">
        <v>8</v>
      </c>
      <c r="C353" s="2">
        <v>45534.944511550922</v>
      </c>
      <c r="D353" s="2">
        <v>45533.878620972224</v>
      </c>
      <c r="E353" s="2">
        <v>45533.878620868054</v>
      </c>
      <c r="F353" s="1" t="s">
        <v>9</v>
      </c>
      <c r="G353" s="1" t="s">
        <v>712</v>
      </c>
      <c r="H353" s="2" t="str">
        <f>_xlfn.XLOOKUP(Items[[#This Row],[Name - Copy]],AllJson[PDF File Name],AllJson[Franchise Legal Name])</f>
        <v>DB Franchise, LLC</v>
      </c>
      <c r="I353" s="4">
        <f>_xlfn.XLOOKUP(Items[[#This Row],[Name - Copy]],AllJson[PDF File Name],AllJson[FDD Year])</f>
        <v>2024</v>
      </c>
      <c r="J353" s="5" t="str">
        <f>_xlfn.XLOOKUP(Items[[#This Row],[Name]],WisconsinFDD_Unstructured[Name],WisconsinFDD_Unstructured[OG Subfolder],0)</f>
        <v>DB_2024</v>
      </c>
      <c r="K353" t="str" cm="1">
        <f t="array" ref="K353">UPPER(CleanFileName1(Items[[#This Row],[Franchise Legal Name]]))</f>
        <v>DB FRANCHISE, LLC</v>
      </c>
      <c r="L353" s="8" t="str">
        <f>SUBSTITUTE(Items[[#This Row],[New PDF File Name]],".pdf","_Items1-23.pdf")</f>
        <v>DB FRANCHISE, LLC_2024_Items1-23.pdf</v>
      </c>
      <c r="M353" s="6" t="str">
        <f>Items[[#This Row],[Cleaned Legal Name]]&amp;"_"&amp;Items[[#This Row],[FDD Year]]&amp;".pdf"</f>
        <v>DB FRANCHISE, LLC_2024.pdf</v>
      </c>
      <c r="N353" s="7" t="str">
        <f>SUBSTITUTE(Items[[#This Row],[New PDF File Name]],".pdf","")</f>
        <v>DB FRANCHISE, LLC_2024</v>
      </c>
    </row>
    <row r="354" spans="1:14" x14ac:dyDescent="0.3">
      <c r="A354" s="1" t="s">
        <v>713</v>
      </c>
      <c r="B354" s="1" t="s">
        <v>8</v>
      </c>
      <c r="C354" s="2">
        <v>45534.9467233912</v>
      </c>
      <c r="D354" s="2">
        <v>45533.878639236114</v>
      </c>
      <c r="E354" s="2">
        <v>45533.878639166665</v>
      </c>
      <c r="F354" s="1" t="s">
        <v>9</v>
      </c>
      <c r="G354" s="1" t="s">
        <v>714</v>
      </c>
      <c r="H354" s="2" t="str">
        <f>_xlfn.XLOOKUP(Items[[#This Row],[Name - Copy]],AllJson[PDF File Name],AllJson[Franchise Legal Name])</f>
        <v>DDSmatch Franchise, LLC</v>
      </c>
      <c r="I354" s="4">
        <f>_xlfn.XLOOKUP(Items[[#This Row],[Name - Copy]],AllJson[PDF File Name],AllJson[FDD Year])</f>
        <v>2024</v>
      </c>
      <c r="J354" s="5" t="str">
        <f>_xlfn.XLOOKUP(Items[[#This Row],[Name]],WisconsinFDD_Unstructured[Name],WisconsinFDD_Unstructured[OG Subfolder],0)</f>
        <v>DDSmatch_2024</v>
      </c>
      <c r="K354" t="str" cm="1">
        <f t="array" ref="K354">UPPER(CleanFileName1(Items[[#This Row],[Franchise Legal Name]]))</f>
        <v>DDSMATCH FRANCHISE, LLC</v>
      </c>
      <c r="L354" s="8" t="str">
        <f>SUBSTITUTE(Items[[#This Row],[New PDF File Name]],".pdf","_Items1-23.pdf")</f>
        <v>DDSMATCH FRANCHISE, LLC_2024_Items1-23.pdf</v>
      </c>
      <c r="M354" s="6" t="str">
        <f>Items[[#This Row],[Cleaned Legal Name]]&amp;"_"&amp;Items[[#This Row],[FDD Year]]&amp;".pdf"</f>
        <v>DDSMATCH FRANCHISE, LLC_2024.pdf</v>
      </c>
      <c r="N354" s="7" t="str">
        <f>SUBSTITUTE(Items[[#This Row],[New PDF File Name]],".pdf","")</f>
        <v>DDSMATCH FRANCHISE, LLC_2024</v>
      </c>
    </row>
    <row r="355" spans="1:14" x14ac:dyDescent="0.3">
      <c r="A355" s="1" t="s">
        <v>715</v>
      </c>
      <c r="B355" s="1" t="s">
        <v>8</v>
      </c>
      <c r="C355" s="2">
        <v>45534.947666064814</v>
      </c>
      <c r="D355" s="2">
        <v>45533.878654745371</v>
      </c>
      <c r="E355" s="2">
        <v>45533.878654675929</v>
      </c>
      <c r="F355" s="1" t="s">
        <v>9</v>
      </c>
      <c r="G355" s="1" t="s">
        <v>716</v>
      </c>
      <c r="H355" s="2" t="str">
        <f>_xlfn.XLOOKUP(Items[[#This Row],[Name - Copy]],AllJson[PDF File Name],AllJson[Franchise Legal Name])</f>
        <v>Dealer Specialties International, Inc.</v>
      </c>
      <c r="I355" s="4">
        <f>_xlfn.XLOOKUP(Items[[#This Row],[Name - Copy]],AllJson[PDF File Name],AllJson[FDD Year])</f>
        <v>2024</v>
      </c>
      <c r="J355" s="5" t="str">
        <f>_xlfn.XLOOKUP(Items[[#This Row],[Name]],WisconsinFDD_Unstructured[Name],WisconsinFDD_Unstructured[OG Subfolder],0)</f>
        <v>Dealer_2024</v>
      </c>
      <c r="K355" t="str" cm="1">
        <f t="array" ref="K355">UPPER(CleanFileName1(Items[[#This Row],[Franchise Legal Name]]))</f>
        <v>DEALER SPECIALTIES INTERNATIONAL, INC.</v>
      </c>
      <c r="L355" s="8" t="str">
        <f>SUBSTITUTE(Items[[#This Row],[New PDF File Name]],".pdf","_Items1-23.pdf")</f>
        <v>DEALER SPECIALTIES INTERNATIONAL, INC._2024_Items1-23.pdf</v>
      </c>
      <c r="M355" s="6" t="str">
        <f>Items[[#This Row],[Cleaned Legal Name]]&amp;"_"&amp;Items[[#This Row],[FDD Year]]&amp;".pdf"</f>
        <v>DEALER SPECIALTIES INTERNATIONAL, INC._2024.pdf</v>
      </c>
      <c r="N355" s="7" t="str">
        <f>SUBSTITUTE(Items[[#This Row],[New PDF File Name]],".pdf","")</f>
        <v>DEALER SPECIALTIES INTERNATIONAL, INC._2024</v>
      </c>
    </row>
    <row r="356" spans="1:14" x14ac:dyDescent="0.3">
      <c r="A356" s="1" t="s">
        <v>717</v>
      </c>
      <c r="B356" s="1" t="s">
        <v>8</v>
      </c>
      <c r="C356" s="2">
        <v>45534.948949606478</v>
      </c>
      <c r="D356" s="2">
        <v>45533.878677256944</v>
      </c>
      <c r="E356" s="2">
        <v>45533.878677152781</v>
      </c>
      <c r="F356" s="1" t="s">
        <v>9</v>
      </c>
      <c r="G356" s="1" t="s">
        <v>718</v>
      </c>
      <c r="H356" s="2" t="str">
        <f>_xlfn.XLOOKUP(Items[[#This Row],[Name - Copy]],AllJson[PDF File Name],AllJson[Franchise Legal Name])</f>
        <v>Deck Medic, Inc.</v>
      </c>
      <c r="I356" s="4">
        <f>_xlfn.XLOOKUP(Items[[#This Row],[Name - Copy]],AllJson[PDF File Name],AllJson[FDD Year])</f>
        <v>2024</v>
      </c>
      <c r="J356" s="5" t="str">
        <f>_xlfn.XLOOKUP(Items[[#This Row],[Name]],WisconsinFDD_Unstructured[Name],WisconsinFDD_Unstructured[OG Subfolder],0)</f>
        <v>Deck_2024</v>
      </c>
      <c r="K356" t="str" cm="1">
        <f t="array" ref="K356">UPPER(CleanFileName1(Items[[#This Row],[Franchise Legal Name]]))</f>
        <v>DECK MEDIC, INC.</v>
      </c>
      <c r="L356" s="8" t="str">
        <f>SUBSTITUTE(Items[[#This Row],[New PDF File Name]],".pdf","_Items1-23.pdf")</f>
        <v>DECK MEDIC, INC._2024_Items1-23.pdf</v>
      </c>
      <c r="M356" s="6" t="str">
        <f>Items[[#This Row],[Cleaned Legal Name]]&amp;"_"&amp;Items[[#This Row],[FDD Year]]&amp;".pdf"</f>
        <v>DECK MEDIC, INC._2024.pdf</v>
      </c>
      <c r="N356" s="7" t="str">
        <f>SUBSTITUTE(Items[[#This Row],[New PDF File Name]],".pdf","")</f>
        <v>DECK MEDIC, INC._2024</v>
      </c>
    </row>
    <row r="357" spans="1:14" x14ac:dyDescent="0.3">
      <c r="A357" s="1" t="s">
        <v>719</v>
      </c>
      <c r="B357" s="1" t="s">
        <v>8</v>
      </c>
      <c r="C357" s="2">
        <v>45534.950278124998</v>
      </c>
      <c r="D357" s="2">
        <v>45533.878702581016</v>
      </c>
      <c r="E357" s="2">
        <v>45533.878702430557</v>
      </c>
      <c r="F357" s="1" t="s">
        <v>9</v>
      </c>
      <c r="G357" s="1" t="s">
        <v>720</v>
      </c>
      <c r="H357" s="2" t="str">
        <f>_xlfn.XLOOKUP(Items[[#This Row],[Name - Copy]],AllJson[PDF File Name],AllJson[Franchise Legal Name])</f>
        <v>Decorating Den Systems, Inc.</v>
      </c>
      <c r="I357" s="4">
        <f>_xlfn.XLOOKUP(Items[[#This Row],[Name - Copy]],AllJson[PDF File Name],AllJson[FDD Year])</f>
        <v>2024</v>
      </c>
      <c r="J357" s="5" t="str">
        <f>_xlfn.XLOOKUP(Items[[#This Row],[Name]],WisconsinFDD_Unstructured[Name],WisconsinFDD_Unstructured[OG Subfolder],0)</f>
        <v>Decorating_2024</v>
      </c>
      <c r="K357" t="str" cm="1">
        <f t="array" ref="K357">UPPER(CleanFileName1(Items[[#This Row],[Franchise Legal Name]]))</f>
        <v>DECORATING DEN SYSTEMS, INC.</v>
      </c>
      <c r="L357" s="8" t="str">
        <f>SUBSTITUTE(Items[[#This Row],[New PDF File Name]],".pdf","_Items1-23.pdf")</f>
        <v>DECORATING DEN SYSTEMS, INC._2024_Items1-23.pdf</v>
      </c>
      <c r="M357" s="6" t="str">
        <f>Items[[#This Row],[Cleaned Legal Name]]&amp;"_"&amp;Items[[#This Row],[FDD Year]]&amp;".pdf"</f>
        <v>DECORATING DEN SYSTEMS, INC._2024.pdf</v>
      </c>
      <c r="N357" s="7" t="str">
        <f>SUBSTITUTE(Items[[#This Row],[New PDF File Name]],".pdf","")</f>
        <v>DECORATING DEN SYSTEMS, INC._2024</v>
      </c>
    </row>
    <row r="358" spans="1:14" x14ac:dyDescent="0.3">
      <c r="A358" s="1" t="s">
        <v>721</v>
      </c>
      <c r="B358" s="1" t="s">
        <v>8</v>
      </c>
      <c r="C358" s="2">
        <v>45534.951931782409</v>
      </c>
      <c r="D358" s="2">
        <v>45533.878728495372</v>
      </c>
      <c r="E358" s="2">
        <v>45533.878728333337</v>
      </c>
      <c r="F358" s="1" t="s">
        <v>9</v>
      </c>
      <c r="G358" s="1" t="s">
        <v>722</v>
      </c>
      <c r="H358" s="2" t="str">
        <f>_xlfn.XLOOKUP(Items[[#This Row],[Name - Copy]],AllJson[PDF File Name],AllJson[Franchise Legal Name])</f>
        <v>Deer Solution Franchising LLC</v>
      </c>
      <c r="I358" s="4">
        <f>_xlfn.XLOOKUP(Items[[#This Row],[Name - Copy]],AllJson[PDF File Name],AllJson[FDD Year])</f>
        <v>2024</v>
      </c>
      <c r="J358" s="5" t="str">
        <f>_xlfn.XLOOKUP(Items[[#This Row],[Name]],WisconsinFDD_Unstructured[Name],WisconsinFDD_Unstructured[OG Subfolder],0)</f>
        <v>Deer_2024</v>
      </c>
      <c r="K358" t="str" cm="1">
        <f t="array" ref="K358">UPPER(CleanFileName1(Items[[#This Row],[Franchise Legal Name]]))</f>
        <v>DEER SOLUTION FRANCHISING LLC</v>
      </c>
      <c r="L358" s="8" t="str">
        <f>SUBSTITUTE(Items[[#This Row],[New PDF File Name]],".pdf","_Items1-23.pdf")</f>
        <v>DEER SOLUTION FRANCHISING LLC_2024_Items1-23.pdf</v>
      </c>
      <c r="M358" s="6" t="str">
        <f>Items[[#This Row],[Cleaned Legal Name]]&amp;"_"&amp;Items[[#This Row],[FDD Year]]&amp;".pdf"</f>
        <v>DEER SOLUTION FRANCHISING LLC_2024.pdf</v>
      </c>
      <c r="N358" s="7" t="str">
        <f>SUBSTITUTE(Items[[#This Row],[New PDF File Name]],".pdf","")</f>
        <v>DEER SOLUTION FRANCHISING LLC_2024</v>
      </c>
    </row>
    <row r="359" spans="1:14" x14ac:dyDescent="0.3">
      <c r="A359" s="1" t="s">
        <v>723</v>
      </c>
      <c r="B359" s="1" t="s">
        <v>8</v>
      </c>
      <c r="C359" s="2">
        <v>45534.953487361112</v>
      </c>
      <c r="D359" s="2">
        <v>45533.878773611112</v>
      </c>
      <c r="E359" s="2">
        <v>45533.878773495373</v>
      </c>
      <c r="F359" s="1" t="s">
        <v>9</v>
      </c>
      <c r="G359" s="1" t="s">
        <v>724</v>
      </c>
      <c r="H359" s="2" t="str">
        <f>_xlfn.XLOOKUP(Items[[#This Row],[Name - Copy]],AllJson[PDF File Name],AllJson[Franchise Legal Name])</f>
        <v>Degree Wellness Franchise, LLC</v>
      </c>
      <c r="I359" s="4">
        <f>_xlfn.XLOOKUP(Items[[#This Row],[Name - Copy]],AllJson[PDF File Name],AllJson[FDD Year])</f>
        <v>2024</v>
      </c>
      <c r="J359" s="5" t="str">
        <f>_xlfn.XLOOKUP(Items[[#This Row],[Name]],WisconsinFDD_Unstructured[Name],WisconsinFDD_Unstructured[OG Subfolder],0)</f>
        <v>Degree_2024</v>
      </c>
      <c r="K359" t="str" cm="1">
        <f t="array" ref="K359">UPPER(CleanFileName1(Items[[#This Row],[Franchise Legal Name]]))</f>
        <v>DEGREE WELLNESS FRANCHISE, LLC</v>
      </c>
      <c r="L359" s="8" t="str">
        <f>SUBSTITUTE(Items[[#This Row],[New PDF File Name]],".pdf","_Items1-23.pdf")</f>
        <v>DEGREE WELLNESS FRANCHISE, LLC_2024_Items1-23.pdf</v>
      </c>
      <c r="M359" s="6" t="str">
        <f>Items[[#This Row],[Cleaned Legal Name]]&amp;"_"&amp;Items[[#This Row],[FDD Year]]&amp;".pdf"</f>
        <v>DEGREE WELLNESS FRANCHISE, LLC_2024.pdf</v>
      </c>
      <c r="N359" s="7" t="str">
        <f>SUBSTITUTE(Items[[#This Row],[New PDF File Name]],".pdf","")</f>
        <v>DEGREE WELLNESS FRANCHISE, LLC_2024</v>
      </c>
    </row>
    <row r="360" spans="1:14" x14ac:dyDescent="0.3">
      <c r="A360" s="1" t="s">
        <v>725</v>
      </c>
      <c r="B360" s="1" t="s">
        <v>8</v>
      </c>
      <c r="C360" s="2">
        <v>45534.955404085646</v>
      </c>
      <c r="D360" s="2">
        <v>45533.878780752311</v>
      </c>
      <c r="E360" s="2">
        <v>45533.878780671293</v>
      </c>
      <c r="F360" s="1" t="s">
        <v>9</v>
      </c>
      <c r="G360" s="1" t="s">
        <v>726</v>
      </c>
      <c r="H360" s="2" t="str">
        <f>_xlfn.XLOOKUP(Items[[#This Row],[Name - Copy]],AllJson[PDF File Name],AllJson[Franchise Legal Name])</f>
        <v>Delish Franchising LLC</v>
      </c>
      <c r="I360" s="4">
        <f>_xlfn.XLOOKUP(Items[[#This Row],[Name - Copy]],AllJson[PDF File Name],AllJson[FDD Year])</f>
        <v>2023</v>
      </c>
      <c r="J360" s="5" t="str">
        <f>_xlfn.XLOOKUP(Items[[#This Row],[Name]],WisconsinFDD_Unstructured[Name],WisconsinFDD_Unstructured[OG Subfolder],0)</f>
        <v>Delish_2023</v>
      </c>
      <c r="K360" t="str" cm="1">
        <f t="array" ref="K360">UPPER(CleanFileName1(Items[[#This Row],[Franchise Legal Name]]))</f>
        <v>DELISH FRANCHISING LLC</v>
      </c>
      <c r="L360" s="8" t="str">
        <f>SUBSTITUTE(Items[[#This Row],[New PDF File Name]],".pdf","_Items1-23.pdf")</f>
        <v>DELISH FRANCHISING LLC_2023_Items1-23.pdf</v>
      </c>
      <c r="M360" s="6" t="str">
        <f>Items[[#This Row],[Cleaned Legal Name]]&amp;"_"&amp;Items[[#This Row],[FDD Year]]&amp;".pdf"</f>
        <v>DELISH FRANCHISING LLC_2023.pdf</v>
      </c>
      <c r="N360" s="7" t="str">
        <f>SUBSTITUTE(Items[[#This Row],[New PDF File Name]],".pdf","")</f>
        <v>DELISH FRANCHISING LLC_2023</v>
      </c>
    </row>
    <row r="361" spans="1:14" x14ac:dyDescent="0.3">
      <c r="A361" s="1" t="s">
        <v>727</v>
      </c>
      <c r="B361" s="1" t="s">
        <v>8</v>
      </c>
      <c r="C361" s="2">
        <v>45534.956580694445</v>
      </c>
      <c r="D361" s="2">
        <v>45533.878797280093</v>
      </c>
      <c r="E361" s="2">
        <v>45533.878797175923</v>
      </c>
      <c r="F361" s="1" t="s">
        <v>9</v>
      </c>
      <c r="G361" s="1" t="s">
        <v>728</v>
      </c>
      <c r="H361" s="2" t="str">
        <f>_xlfn.XLOOKUP(Items[[#This Row],[Name - Copy]],AllJson[PDF File Name],AllJson[Franchise Legal Name])</f>
        <v>Deli Management, Inc.</v>
      </c>
      <c r="I361" s="4">
        <f>_xlfn.XLOOKUP(Items[[#This Row],[Name - Copy]],AllJson[PDF File Name],AllJson[FDD Year])</f>
        <v>2024</v>
      </c>
      <c r="J361" s="5" t="str">
        <f>_xlfn.XLOOKUP(Items[[#This Row],[Name]],WisconsinFDD_Unstructured[Name],WisconsinFDD_Unstructured[OG Subfolder],0)</f>
        <v>Deli_2024</v>
      </c>
      <c r="K361" t="str" cm="1">
        <f t="array" ref="K361">UPPER(CleanFileName1(Items[[#This Row],[Franchise Legal Name]]))</f>
        <v>DELI MANAGEMENT, INC.</v>
      </c>
      <c r="L361" s="8" t="str">
        <f>SUBSTITUTE(Items[[#This Row],[New PDF File Name]],".pdf","_Items1-23.pdf")</f>
        <v>DELI MANAGEMENT, INC._2024_Items1-23.pdf</v>
      </c>
      <c r="M361" s="6" t="str">
        <f>Items[[#This Row],[Cleaned Legal Name]]&amp;"_"&amp;Items[[#This Row],[FDD Year]]&amp;".pdf"</f>
        <v>DELI MANAGEMENT, INC._2024.pdf</v>
      </c>
      <c r="N361" s="7" t="str">
        <f>SUBSTITUTE(Items[[#This Row],[New PDF File Name]],".pdf","")</f>
        <v>DELI MANAGEMENT, INC._2024</v>
      </c>
    </row>
    <row r="362" spans="1:14" x14ac:dyDescent="0.3">
      <c r="A362" s="1" t="s">
        <v>729</v>
      </c>
      <c r="B362" s="1" t="s">
        <v>8</v>
      </c>
      <c r="C362" s="2">
        <v>45534.957814953705</v>
      </c>
      <c r="D362" s="2">
        <v>45533.87881347222</v>
      </c>
      <c r="E362" s="2">
        <v>45533.878813402778</v>
      </c>
      <c r="F362" s="1" t="s">
        <v>9</v>
      </c>
      <c r="G362" s="1" t="s">
        <v>730</v>
      </c>
      <c r="H362" s="2" t="str">
        <f>_xlfn.XLOOKUP(Items[[#This Row],[Name - Copy]],AllJson[PDF File Name],AllJson[Franchise Legal Name])</f>
        <v>DEL TACO LLC</v>
      </c>
      <c r="I362" s="4">
        <f>_xlfn.XLOOKUP(Items[[#This Row],[Name - Copy]],AllJson[PDF File Name],AllJson[FDD Year])</f>
        <v>2024</v>
      </c>
      <c r="J362" s="5" t="str">
        <f>_xlfn.XLOOKUP(Items[[#This Row],[Name]],WisconsinFDD_Unstructured[Name],WisconsinFDD_Unstructured[OG Subfolder],0)</f>
        <v>DEL_2024</v>
      </c>
      <c r="K362" t="str" cm="1">
        <f t="array" ref="K362">UPPER(CleanFileName1(Items[[#This Row],[Franchise Legal Name]]))</f>
        <v>DEL TACO LLC</v>
      </c>
      <c r="L362" s="8" t="str">
        <f>SUBSTITUTE(Items[[#This Row],[New PDF File Name]],".pdf","_Items1-23.pdf")</f>
        <v>DEL TACO LLC_2024_Items1-23.pdf</v>
      </c>
      <c r="M362" s="6" t="str">
        <f>Items[[#This Row],[Cleaned Legal Name]]&amp;"_"&amp;Items[[#This Row],[FDD Year]]&amp;".pdf"</f>
        <v>DEL TACO LLC_2024.pdf</v>
      </c>
      <c r="N362" s="7" t="str">
        <f>SUBSTITUTE(Items[[#This Row],[New PDF File Name]],".pdf","")</f>
        <v>DEL TACO LLC_2024</v>
      </c>
    </row>
    <row r="363" spans="1:14" x14ac:dyDescent="0.3">
      <c r="A363" s="1" t="s">
        <v>731</v>
      </c>
      <c r="B363" s="1" t="s">
        <v>8</v>
      </c>
      <c r="C363" s="2">
        <v>45534.959651134261</v>
      </c>
      <c r="D363" s="2">
        <v>45533.878841122685</v>
      </c>
      <c r="E363" s="2">
        <v>45533.878841030091</v>
      </c>
      <c r="F363" s="1" t="s">
        <v>9</v>
      </c>
      <c r="G363" s="1" t="s">
        <v>732</v>
      </c>
      <c r="H363" s="2" t="str">
        <f>_xlfn.XLOOKUP(Items[[#This Row],[Name - Copy]],AllJson[PDF File Name],AllJson[Franchise Legal Name])</f>
        <v>Dermani Medspa Franchising LLC</v>
      </c>
      <c r="I363" s="4">
        <f>_xlfn.XLOOKUP(Items[[#This Row],[Name - Copy]],AllJson[PDF File Name],AllJson[FDD Year])</f>
        <v>2024</v>
      </c>
      <c r="J363" s="5" t="str">
        <f>_xlfn.XLOOKUP(Items[[#This Row],[Name]],WisconsinFDD_Unstructured[Name],WisconsinFDD_Unstructured[OG Subfolder],0)</f>
        <v>Dermani_2024</v>
      </c>
      <c r="K363" t="str" cm="1">
        <f t="array" ref="K363">UPPER(CleanFileName1(Items[[#This Row],[Franchise Legal Name]]))</f>
        <v>DERMANI MEDSPA FRANCHISING LLC</v>
      </c>
      <c r="L363" s="8" t="str">
        <f>SUBSTITUTE(Items[[#This Row],[New PDF File Name]],".pdf","_Items1-23.pdf")</f>
        <v>DERMANI MEDSPA FRANCHISING LLC_2024_Items1-23.pdf</v>
      </c>
      <c r="M363" s="6" t="str">
        <f>Items[[#This Row],[Cleaned Legal Name]]&amp;"_"&amp;Items[[#This Row],[FDD Year]]&amp;".pdf"</f>
        <v>DERMANI MEDSPA FRANCHISING LLC_2024.pdf</v>
      </c>
      <c r="N363" s="7" t="str">
        <f>SUBSTITUTE(Items[[#This Row],[New PDF File Name]],".pdf","")</f>
        <v>DERMANI MEDSPA FRANCHISING LLC_2024</v>
      </c>
    </row>
    <row r="364" spans="1:14" x14ac:dyDescent="0.3">
      <c r="A364" s="1" t="s">
        <v>733</v>
      </c>
      <c r="B364" s="1" t="s">
        <v>8</v>
      </c>
      <c r="C364" s="2">
        <v>45534.965442824076</v>
      </c>
      <c r="D364" s="2">
        <v>45533.878964120369</v>
      </c>
      <c r="E364" s="2">
        <v>45533.878963483796</v>
      </c>
      <c r="F364" s="1" t="s">
        <v>9</v>
      </c>
      <c r="G364" s="1" t="s">
        <v>734</v>
      </c>
      <c r="H364" s="2" t="str">
        <f>_xlfn.XLOOKUP(Items[[#This Row],[Name - Copy]],AllJson[PDF File Name],AllJson[Franchise Legal Name])</f>
        <v>DFO, LLC</v>
      </c>
      <c r="I364" s="4">
        <f>_xlfn.XLOOKUP(Items[[#This Row],[Name - Copy]],AllJson[PDF File Name],AllJson[FDD Year])</f>
        <v>2024</v>
      </c>
      <c r="J364" s="5" t="str">
        <f>_xlfn.XLOOKUP(Items[[#This Row],[Name]],WisconsinFDD_Unstructured[Name],WisconsinFDD_Unstructured[OG Subfolder],0)</f>
        <v>DFO_2024</v>
      </c>
      <c r="K364" t="str" cm="1">
        <f t="array" ref="K364">UPPER(CleanFileName1(Items[[#This Row],[Franchise Legal Name]]))</f>
        <v>DFO, LLC</v>
      </c>
      <c r="L364" s="8" t="str">
        <f>SUBSTITUTE(Items[[#This Row],[New PDF File Name]],".pdf","_Items1-23.pdf")</f>
        <v>DFO, LLC_2024_Items1-23.pdf</v>
      </c>
      <c r="M364" s="6" t="str">
        <f>Items[[#This Row],[Cleaned Legal Name]]&amp;"_"&amp;Items[[#This Row],[FDD Year]]&amp;".pdf"</f>
        <v>DFO, LLC_2024.pdf</v>
      </c>
      <c r="N364" s="7" t="str">
        <f>SUBSTITUTE(Items[[#This Row],[New PDF File Name]],".pdf","")</f>
        <v>DFO, LLC_2024</v>
      </c>
    </row>
    <row r="365" spans="1:14" x14ac:dyDescent="0.3">
      <c r="A365" s="1" t="s">
        <v>735</v>
      </c>
      <c r="B365" s="1" t="s">
        <v>8</v>
      </c>
      <c r="C365" s="2">
        <v>45534.972926909722</v>
      </c>
      <c r="D365" s="2">
        <v>45533.879004560185</v>
      </c>
      <c r="E365" s="2">
        <v>45533.879004386574</v>
      </c>
      <c r="F365" s="1" t="s">
        <v>9</v>
      </c>
      <c r="G365" s="1" t="s">
        <v>736</v>
      </c>
      <c r="H365" s="2" t="str">
        <f>_xlfn.XLOOKUP(Items[[#This Row],[Name - Copy]],AllJson[PDF File Name],AllJson[Franchise Legal Name])</f>
        <v>Dickey's Barbecue Restaurants, Inc.</v>
      </c>
      <c r="I365" s="4">
        <f>_xlfn.XLOOKUP(Items[[#This Row],[Name - Copy]],AllJson[PDF File Name],AllJson[FDD Year])</f>
        <v>2023</v>
      </c>
      <c r="J365" s="5" t="str">
        <f>_xlfn.XLOOKUP(Items[[#This Row],[Name]],WisconsinFDD_Unstructured[Name],WisconsinFDD_Unstructured[OG Subfolder],0)</f>
        <v>Dickey's_2023</v>
      </c>
      <c r="K365" t="str" cm="1">
        <f t="array" ref="K365">UPPER(CleanFileName1(Items[[#This Row],[Franchise Legal Name]]))</f>
        <v>DICKEY'S BARBECUE RESTAURANTS, INC.</v>
      </c>
      <c r="L365" s="8" t="str">
        <f>SUBSTITUTE(Items[[#This Row],[New PDF File Name]],".pdf","_Items1-23.pdf")</f>
        <v>DICKEY'S BARBECUE RESTAURANTS, INC._2023_Items1-23.pdf</v>
      </c>
      <c r="M365" s="6" t="str">
        <f>Items[[#This Row],[Cleaned Legal Name]]&amp;"_"&amp;Items[[#This Row],[FDD Year]]&amp;".pdf"</f>
        <v>DICKEY'S BARBECUE RESTAURANTS, INC._2023.pdf</v>
      </c>
      <c r="N365" s="7" t="str">
        <f>SUBSTITUTE(Items[[#This Row],[New PDF File Name]],".pdf","")</f>
        <v>DICKEY'S BARBECUE RESTAURANTS, INC._2023</v>
      </c>
    </row>
    <row r="366" spans="1:14" x14ac:dyDescent="0.3">
      <c r="A366" s="1" t="s">
        <v>737</v>
      </c>
      <c r="B366" s="1" t="s">
        <v>8</v>
      </c>
      <c r="C366" s="2">
        <v>45534.975901203703</v>
      </c>
      <c r="D366" s="2">
        <v>45533.879041203705</v>
      </c>
      <c r="E366" s="2">
        <v>45533.879041122687</v>
      </c>
      <c r="F366" s="1" t="s">
        <v>9</v>
      </c>
      <c r="G366" s="1" t="s">
        <v>738</v>
      </c>
      <c r="H366" s="2" t="str">
        <f>_xlfn.XLOOKUP(Items[[#This Row],[Name - Copy]],AllJson[PDF File Name],AllJson[Franchise Legal Name])</f>
        <v>Diesel Barbershop Franchising, LLC</v>
      </c>
      <c r="I366" s="4">
        <f>_xlfn.XLOOKUP(Items[[#This Row],[Name - Copy]],AllJson[PDF File Name],AllJson[FDD Year])</f>
        <v>2024</v>
      </c>
      <c r="J366" s="5" t="str">
        <f>_xlfn.XLOOKUP(Items[[#This Row],[Name]],WisconsinFDD_Unstructured[Name],WisconsinFDD_Unstructured[OG Subfolder],0)</f>
        <v>Diesel_2024</v>
      </c>
      <c r="K366" t="str" cm="1">
        <f t="array" ref="K366">UPPER(CleanFileName1(Items[[#This Row],[Franchise Legal Name]]))</f>
        <v>DIESEL BARBERSHOP FRANCHISING, LLC</v>
      </c>
      <c r="L366" s="8" t="str">
        <f>SUBSTITUTE(Items[[#This Row],[New PDF File Name]],".pdf","_Items1-23.pdf")</f>
        <v>DIESEL BARBERSHOP FRANCHISING, LLC_2024_Items1-23.pdf</v>
      </c>
      <c r="M366" s="6" t="str">
        <f>Items[[#This Row],[Cleaned Legal Name]]&amp;"_"&amp;Items[[#This Row],[FDD Year]]&amp;".pdf"</f>
        <v>DIESEL BARBERSHOP FRANCHISING, LLC_2024.pdf</v>
      </c>
      <c r="N366" s="7" t="str">
        <f>SUBSTITUTE(Items[[#This Row],[New PDF File Name]],".pdf","")</f>
        <v>DIESEL BARBERSHOP FRANCHISING, LLC_2024</v>
      </c>
    </row>
    <row r="367" spans="1:14" x14ac:dyDescent="0.3">
      <c r="A367" s="1" t="s">
        <v>739</v>
      </c>
      <c r="B367" s="1" t="s">
        <v>8</v>
      </c>
      <c r="C367" s="2">
        <v>45534.977984548612</v>
      </c>
      <c r="D367" s="2">
        <v>45533.879054895835</v>
      </c>
      <c r="E367" s="2">
        <v>45533.879054803241</v>
      </c>
      <c r="F367" s="1" t="s">
        <v>9</v>
      </c>
      <c r="G367" s="1" t="s">
        <v>740</v>
      </c>
      <c r="H367" s="2" t="str">
        <f>_xlfn.XLOOKUP(Items[[#This Row],[Name - Copy]],AllJson[PDF File Name],AllJson[Franchise Legal Name])</f>
        <v>DIFFERENT RULES, LLC</v>
      </c>
      <c r="I367" s="4">
        <f>_xlfn.XLOOKUP(Items[[#This Row],[Name - Copy]],AllJson[PDF File Name],AllJson[FDD Year])</f>
        <v>2024</v>
      </c>
      <c r="J367" s="5" t="str">
        <f>_xlfn.XLOOKUP(Items[[#This Row],[Name]],WisconsinFDD_Unstructured[Name],WisconsinFDD_Unstructured[OG Subfolder],0)</f>
        <v>DIFFERENT_2024</v>
      </c>
      <c r="K367" t="str" cm="1">
        <f t="array" ref="K367">UPPER(CleanFileName1(Items[[#This Row],[Franchise Legal Name]]))</f>
        <v>DIFFERENT RULES, LLC</v>
      </c>
      <c r="L367" s="8" t="str">
        <f>SUBSTITUTE(Items[[#This Row],[New PDF File Name]],".pdf","_Items1-23.pdf")</f>
        <v>DIFFERENT RULES, LLC_2024_Items1-23.pdf</v>
      </c>
      <c r="M367" s="6" t="str">
        <f>Items[[#This Row],[Cleaned Legal Name]]&amp;"_"&amp;Items[[#This Row],[FDD Year]]&amp;".pdf"</f>
        <v>DIFFERENT RULES, LLC_2024.pdf</v>
      </c>
      <c r="N367" s="7" t="str">
        <f>SUBSTITUTE(Items[[#This Row],[New PDF File Name]],".pdf","")</f>
        <v>DIFFERENT RULES, LLC_2024</v>
      </c>
    </row>
    <row r="368" spans="1:14" x14ac:dyDescent="0.3">
      <c r="A368" s="1" t="s">
        <v>741</v>
      </c>
      <c r="B368" s="1" t="s">
        <v>8</v>
      </c>
      <c r="C368" s="2">
        <v>45534.980699259257</v>
      </c>
      <c r="D368" s="2">
        <v>45533.879081863422</v>
      </c>
      <c r="E368" s="2">
        <v>45533.879081770836</v>
      </c>
      <c r="F368" s="1" t="s">
        <v>9</v>
      </c>
      <c r="G368" s="1" t="s">
        <v>742</v>
      </c>
      <c r="H368" s="2" t="str">
        <f>_xlfn.XLOOKUP(Items[[#This Row],[Name - Copy]],AllJson[PDF File Name],AllJson[Franchise Legal Name])</f>
        <v>Dill Dinkers Franchising, LLC</v>
      </c>
      <c r="I368" s="4">
        <f>_xlfn.XLOOKUP(Items[[#This Row],[Name - Copy]],AllJson[PDF File Name],AllJson[FDD Year])</f>
        <v>2024</v>
      </c>
      <c r="J368" s="5" t="str">
        <f>_xlfn.XLOOKUP(Items[[#This Row],[Name]],WisconsinFDD_Unstructured[Name],WisconsinFDD_Unstructured[OG Subfolder],0)</f>
        <v>Dill_2024</v>
      </c>
      <c r="K368" t="str" cm="1">
        <f t="array" ref="K368">UPPER(CleanFileName1(Items[[#This Row],[Franchise Legal Name]]))</f>
        <v>DILL DINKERS FRANCHISING, LLC</v>
      </c>
      <c r="L368" s="8" t="str">
        <f>SUBSTITUTE(Items[[#This Row],[New PDF File Name]],".pdf","_Items1-23.pdf")</f>
        <v>DILL DINKERS FRANCHISING, LLC_2024_Items1-23.pdf</v>
      </c>
      <c r="M368" s="6" t="str">
        <f>Items[[#This Row],[Cleaned Legal Name]]&amp;"_"&amp;Items[[#This Row],[FDD Year]]&amp;".pdf"</f>
        <v>DILL DINKERS FRANCHISING, LLC_2024.pdf</v>
      </c>
      <c r="N368" s="7" t="str">
        <f>SUBSTITUTE(Items[[#This Row],[New PDF File Name]],".pdf","")</f>
        <v>DILL DINKERS FRANCHISING, LLC_2024</v>
      </c>
    </row>
    <row r="369" spans="1:14" x14ac:dyDescent="0.3">
      <c r="A369" s="1" t="s">
        <v>743</v>
      </c>
      <c r="B369" s="1" t="s">
        <v>8</v>
      </c>
      <c r="C369" s="2">
        <v>45534.98192928241</v>
      </c>
      <c r="D369" s="2">
        <v>45533.879089502312</v>
      </c>
      <c r="E369" s="2">
        <v>45533.87908943287</v>
      </c>
      <c r="F369" s="1" t="s">
        <v>9</v>
      </c>
      <c r="G369" s="1" t="s">
        <v>744</v>
      </c>
      <c r="H369" s="2" t="str">
        <f>_xlfn.XLOOKUP(Items[[#This Row],[Name - Copy]],AllJson[PDF File Name],AllJson[Franchise Legal Name])</f>
        <v>DIPPIN' DOTS FRANCHISING, L.L.C.</v>
      </c>
      <c r="I369" s="4">
        <f>_xlfn.XLOOKUP(Items[[#This Row],[Name - Copy]],AllJson[PDF File Name],AllJson[FDD Year])</f>
        <v>2024</v>
      </c>
      <c r="J369" s="5" t="str">
        <f>_xlfn.XLOOKUP(Items[[#This Row],[Name]],WisconsinFDD_Unstructured[Name],WisconsinFDD_Unstructured[OG Subfolder],0)</f>
        <v>DIPPIN'_2024</v>
      </c>
      <c r="K369" t="str" cm="1">
        <f t="array" ref="K369">UPPER(CleanFileName1(Items[[#This Row],[Franchise Legal Name]]))</f>
        <v>DIPPIN' DOTS FRANCHISING, L.L.C.</v>
      </c>
      <c r="L369" s="8" t="str">
        <f>SUBSTITUTE(Items[[#This Row],[New PDF File Name]],".pdf","_Items1-23.pdf")</f>
        <v>DIPPIN' DOTS FRANCHISING, L.L.C._2024_Items1-23.pdf</v>
      </c>
      <c r="M369" s="6" t="str">
        <f>Items[[#This Row],[Cleaned Legal Name]]&amp;"_"&amp;Items[[#This Row],[FDD Year]]&amp;".pdf"</f>
        <v>DIPPIN' DOTS FRANCHISING, L.L.C._2024.pdf</v>
      </c>
      <c r="N369" s="7" t="str">
        <f>SUBSTITUTE(Items[[#This Row],[New PDF File Name]],".pdf","")</f>
        <v>DIPPIN' DOTS FRANCHISING, L.L.C._2024</v>
      </c>
    </row>
    <row r="370" spans="1:14" x14ac:dyDescent="0.3">
      <c r="A370" s="1" t="s">
        <v>745</v>
      </c>
      <c r="B370" s="1" t="s">
        <v>8</v>
      </c>
      <c r="C370" s="2">
        <v>45534.983502685187</v>
      </c>
      <c r="D370" s="2">
        <v>45533.879103900465</v>
      </c>
      <c r="E370" s="2">
        <v>45533.879103807871</v>
      </c>
      <c r="F370" s="1" t="s">
        <v>9</v>
      </c>
      <c r="G370" s="1" t="s">
        <v>746</v>
      </c>
      <c r="H370" s="2" t="str">
        <f>_xlfn.XLOOKUP(Items[[#This Row],[Name - Copy]],AllJson[PDF File Name],AllJson[Franchise Legal Name])</f>
        <v>DISCOVERY MAP INTERNATIONAL, INC.</v>
      </c>
      <c r="I370" s="4">
        <f>_xlfn.XLOOKUP(Items[[#This Row],[Name - Copy]],AllJson[PDF File Name],AllJson[FDD Year])</f>
        <v>2023</v>
      </c>
      <c r="J370" s="5" t="str">
        <f>_xlfn.XLOOKUP(Items[[#This Row],[Name]],WisconsinFDD_Unstructured[Name],WisconsinFDD_Unstructured[OG Subfolder],0)</f>
        <v>DISCOVERY_2023</v>
      </c>
      <c r="K370" t="str" cm="1">
        <f t="array" ref="K370">UPPER(CleanFileName1(Items[[#This Row],[Franchise Legal Name]]))</f>
        <v>DISCOVERY MAP INTERNATIONAL, INC.</v>
      </c>
      <c r="L370" s="8" t="str">
        <f>SUBSTITUTE(Items[[#This Row],[New PDF File Name]],".pdf","_Items1-23.pdf")</f>
        <v>DISCOVERY MAP INTERNATIONAL, INC._2023_Items1-23.pdf</v>
      </c>
      <c r="M370" s="6" t="str">
        <f>Items[[#This Row],[Cleaned Legal Name]]&amp;"_"&amp;Items[[#This Row],[FDD Year]]&amp;".pdf"</f>
        <v>DISCOVERY MAP INTERNATIONAL, INC._2023.pdf</v>
      </c>
      <c r="N370" s="7" t="str">
        <f>SUBSTITUTE(Items[[#This Row],[New PDF File Name]],".pdf","")</f>
        <v>DISCOVERY MAP INTERNATIONAL, INC._2023</v>
      </c>
    </row>
    <row r="371" spans="1:14" x14ac:dyDescent="0.3">
      <c r="A371" s="1" t="s">
        <v>747</v>
      </c>
      <c r="B371" s="1" t="s">
        <v>8</v>
      </c>
      <c r="C371" s="2">
        <v>45534.98473556713</v>
      </c>
      <c r="D371" s="2">
        <v>45533.879117245371</v>
      </c>
      <c r="E371" s="2">
        <v>45533.879117199074</v>
      </c>
      <c r="F371" s="1" t="s">
        <v>9</v>
      </c>
      <c r="G371" s="1" t="s">
        <v>748</v>
      </c>
      <c r="H371" s="2" t="str">
        <f>_xlfn.XLOOKUP(Items[[#This Row],[Name - Copy]],AllJson[PDF File Name],AllJson[Franchise Legal Name])</f>
        <v>Discover Strength Franchising LLC</v>
      </c>
      <c r="I371" s="4">
        <f>_xlfn.XLOOKUP(Items[[#This Row],[Name - Copy]],AllJson[PDF File Name],AllJson[FDD Year])</f>
        <v>2024</v>
      </c>
      <c r="J371" s="5" t="str">
        <f>_xlfn.XLOOKUP(Items[[#This Row],[Name]],WisconsinFDD_Unstructured[Name],WisconsinFDD_Unstructured[OG Subfolder],0)</f>
        <v>Discover_2024</v>
      </c>
      <c r="K371" t="str" cm="1">
        <f t="array" ref="K371">UPPER(CleanFileName1(Items[[#This Row],[Franchise Legal Name]]))</f>
        <v>DISCOVER STRENGTH FRANCHISING LLC</v>
      </c>
      <c r="L371" s="8" t="str">
        <f>SUBSTITUTE(Items[[#This Row],[New PDF File Name]],".pdf","_Items1-23.pdf")</f>
        <v>DISCOVER STRENGTH FRANCHISING LLC_2024_Items1-23.pdf</v>
      </c>
      <c r="M371" s="6" t="str">
        <f>Items[[#This Row],[Cleaned Legal Name]]&amp;"_"&amp;Items[[#This Row],[FDD Year]]&amp;".pdf"</f>
        <v>DISCOVER STRENGTH FRANCHISING LLC_2024.pdf</v>
      </c>
      <c r="N371" s="7" t="str">
        <f>SUBSTITUTE(Items[[#This Row],[New PDF File Name]],".pdf","")</f>
        <v>DISCOVER STRENGTH FRANCHISING LLC_2024</v>
      </c>
    </row>
    <row r="372" spans="1:14" x14ac:dyDescent="0.3">
      <c r="A372" s="1" t="s">
        <v>749</v>
      </c>
      <c r="B372" s="1" t="s">
        <v>8</v>
      </c>
      <c r="C372" s="2">
        <v>45534.98599108796</v>
      </c>
      <c r="D372" s="2">
        <v>45533.879143206017</v>
      </c>
      <c r="E372" s="2">
        <v>45533.879143067126</v>
      </c>
      <c r="F372" s="1" t="s">
        <v>9</v>
      </c>
      <c r="G372" s="1" t="s">
        <v>750</v>
      </c>
      <c r="H372" s="2" t="str">
        <f>_xlfn.XLOOKUP(Items[[#This Row],[Name - Copy]],AllJson[PDF File Name],AllJson[Franchise Legal Name])</f>
        <v>District Franchising, LLC</v>
      </c>
      <c r="I372" s="4">
        <f>_xlfn.XLOOKUP(Items[[#This Row],[Name - Copy]],AllJson[PDF File Name],AllJson[FDD Year])</f>
        <v>2024</v>
      </c>
      <c r="J372" s="5" t="str">
        <f>_xlfn.XLOOKUP(Items[[#This Row],[Name]],WisconsinFDD_Unstructured[Name],WisconsinFDD_Unstructured[OG Subfolder],0)</f>
        <v>District_2024</v>
      </c>
      <c r="K372" t="str" cm="1">
        <f t="array" ref="K372">UPPER(CleanFileName1(Items[[#This Row],[Franchise Legal Name]]))</f>
        <v>DISTRICT FRANCHISING, LLC</v>
      </c>
      <c r="L372" s="8" t="str">
        <f>SUBSTITUTE(Items[[#This Row],[New PDF File Name]],".pdf","_Items1-23.pdf")</f>
        <v>DISTRICT FRANCHISING, LLC_2024_Items1-23.pdf</v>
      </c>
      <c r="M372" s="6" t="str">
        <f>Items[[#This Row],[Cleaned Legal Name]]&amp;"_"&amp;Items[[#This Row],[FDD Year]]&amp;".pdf"</f>
        <v>DISTRICT FRANCHISING, LLC_2024.pdf</v>
      </c>
      <c r="N372" s="7" t="str">
        <f>SUBSTITUTE(Items[[#This Row],[New PDF File Name]],".pdf","")</f>
        <v>DISTRICT FRANCHISING, LLC_2024</v>
      </c>
    </row>
    <row r="373" spans="1:14" x14ac:dyDescent="0.3">
      <c r="A373" s="1" t="s">
        <v>751</v>
      </c>
      <c r="B373" s="1" t="s">
        <v>8</v>
      </c>
      <c r="C373" s="2">
        <v>45534.987872662037</v>
      </c>
      <c r="D373" s="2">
        <v>45533.879175671296</v>
      </c>
      <c r="E373" s="2">
        <v>45533.879175555558</v>
      </c>
      <c r="F373" s="1" t="s">
        <v>9</v>
      </c>
      <c r="G373" s="1" t="s">
        <v>752</v>
      </c>
      <c r="H373" s="2" t="str">
        <f>_xlfn.XLOOKUP(Items[[#This Row],[Name - Copy]],AllJson[PDF File Name],AllJson[Franchise Legal Name])</f>
        <v>DL Franchising, LLC</v>
      </c>
      <c r="I373" s="4">
        <f>_xlfn.XLOOKUP(Items[[#This Row],[Name - Copy]],AllJson[PDF File Name],AllJson[FDD Year])</f>
        <v>2024</v>
      </c>
      <c r="J373" s="5" t="str">
        <f>_xlfn.XLOOKUP(Items[[#This Row],[Name]],WisconsinFDD_Unstructured[Name],WisconsinFDD_Unstructured[OG Subfolder],0)</f>
        <v>DL_2024</v>
      </c>
      <c r="K373" t="str" cm="1">
        <f t="array" ref="K373">UPPER(CleanFileName1(Items[[#This Row],[Franchise Legal Name]]))</f>
        <v>DL FRANCHISING, LLC</v>
      </c>
      <c r="L373" s="8" t="str">
        <f>SUBSTITUTE(Items[[#This Row],[New PDF File Name]],".pdf","_Items1-23.pdf")</f>
        <v>DL FRANCHISING, LLC_2024_Items1-23.pdf</v>
      </c>
      <c r="M373" s="6" t="str">
        <f>Items[[#This Row],[Cleaned Legal Name]]&amp;"_"&amp;Items[[#This Row],[FDD Year]]&amp;".pdf"</f>
        <v>DL FRANCHISING, LLC_2024.pdf</v>
      </c>
      <c r="N373" s="7" t="str">
        <f>SUBSTITUTE(Items[[#This Row],[New PDF File Name]],".pdf","")</f>
        <v>DL FRANCHISING, LLC_2024</v>
      </c>
    </row>
    <row r="374" spans="1:14" x14ac:dyDescent="0.3">
      <c r="A374" s="1" t="s">
        <v>753</v>
      </c>
      <c r="B374" s="1" t="s">
        <v>8</v>
      </c>
      <c r="C374" s="2">
        <v>45534.989825555553</v>
      </c>
      <c r="D374" s="2">
        <v>45533.879223587966</v>
      </c>
      <c r="E374" s="2">
        <v>45533.879223368058</v>
      </c>
      <c r="F374" s="1" t="s">
        <v>9</v>
      </c>
      <c r="G374" s="1" t="s">
        <v>754</v>
      </c>
      <c r="H374" s="2" t="str">
        <f>_xlfn.XLOOKUP(Items[[#This Row],[Name - Copy]],AllJson[PDF File Name],AllJson[Franchise Legal Name])</f>
        <v>DOCTOR'S ASSOCIATES LLC</v>
      </c>
      <c r="I374" s="4">
        <f>_xlfn.XLOOKUP(Items[[#This Row],[Name - Copy]],AllJson[PDF File Name],AllJson[FDD Year])</f>
        <v>2024</v>
      </c>
      <c r="J374" s="5" t="str">
        <f>_xlfn.XLOOKUP(Items[[#This Row],[Name]],WisconsinFDD_Unstructured[Name],WisconsinFDD_Unstructured[OG Subfolder],0)</f>
        <v>DOCTOR'S_2024</v>
      </c>
      <c r="K374" t="str" cm="1">
        <f t="array" ref="K374">UPPER(CleanFileName1(Items[[#This Row],[Franchise Legal Name]]))</f>
        <v>DOCTOR'S ASSOCIATES LLC</v>
      </c>
      <c r="L374" s="8" t="str">
        <f>SUBSTITUTE(Items[[#This Row],[New PDF File Name]],".pdf","_Items1-23.pdf")</f>
        <v>DOCTOR'S ASSOCIATES LLC_2024_Items1-23.pdf</v>
      </c>
      <c r="M374" s="6" t="str">
        <f>Items[[#This Row],[Cleaned Legal Name]]&amp;"_"&amp;Items[[#This Row],[FDD Year]]&amp;".pdf"</f>
        <v>DOCTOR'S ASSOCIATES LLC_2024.pdf</v>
      </c>
      <c r="N374" s="7" t="str">
        <f>SUBSTITUTE(Items[[#This Row],[New PDF File Name]],".pdf","")</f>
        <v>DOCTOR'S ASSOCIATES LLC_2024</v>
      </c>
    </row>
    <row r="375" spans="1:14" x14ac:dyDescent="0.3">
      <c r="A375" s="1" t="s">
        <v>755</v>
      </c>
      <c r="B375" s="1" t="s">
        <v>8</v>
      </c>
      <c r="C375" s="2">
        <v>45534.994045069441</v>
      </c>
      <c r="D375" s="2">
        <v>45533.879243761578</v>
      </c>
      <c r="E375" s="2">
        <v>45533.879243692129</v>
      </c>
      <c r="F375" s="1" t="s">
        <v>9</v>
      </c>
      <c r="G375" s="1" t="s">
        <v>756</v>
      </c>
      <c r="H375" s="2" t="str">
        <f>_xlfn.XLOOKUP(Items[[#This Row],[Name - Copy]],AllJson[PDF File Name],AllJson[Franchise Legal Name])</f>
        <v>Doc Popcorn Franchising, L.L.C.</v>
      </c>
      <c r="I375" s="4">
        <f>_xlfn.XLOOKUP(Items[[#This Row],[Name - Copy]],AllJson[PDF File Name],AllJson[FDD Year])</f>
        <v>2024</v>
      </c>
      <c r="J375" s="5" t="str">
        <f>_xlfn.XLOOKUP(Items[[#This Row],[Name]],WisconsinFDD_Unstructured[Name],WisconsinFDD_Unstructured[OG Subfolder],0)</f>
        <v>Doc_2024</v>
      </c>
      <c r="K375" t="str" cm="1">
        <f t="array" ref="K375">UPPER(CleanFileName1(Items[[#This Row],[Franchise Legal Name]]))</f>
        <v>DOC POPCORN FRANCHISING, L.L.C.</v>
      </c>
      <c r="L375" s="8" t="str">
        <f>SUBSTITUTE(Items[[#This Row],[New PDF File Name]],".pdf","_Items1-23.pdf")</f>
        <v>DOC POPCORN FRANCHISING, L.L.C._2024_Items1-23.pdf</v>
      </c>
      <c r="M375" s="6" t="str">
        <f>Items[[#This Row],[Cleaned Legal Name]]&amp;"_"&amp;Items[[#This Row],[FDD Year]]&amp;".pdf"</f>
        <v>DOC POPCORN FRANCHISING, L.L.C._2024.pdf</v>
      </c>
      <c r="N375" s="7" t="str">
        <f>SUBSTITUTE(Items[[#This Row],[New PDF File Name]],".pdf","")</f>
        <v>DOC POPCORN FRANCHISING, L.L.C._2024</v>
      </c>
    </row>
    <row r="376" spans="1:14" x14ac:dyDescent="0.3">
      <c r="A376" s="1" t="s">
        <v>757</v>
      </c>
      <c r="B376" s="1" t="s">
        <v>8</v>
      </c>
      <c r="C376" s="2">
        <v>45534.995377060186</v>
      </c>
      <c r="D376" s="2">
        <v>45533.879275416664</v>
      </c>
      <c r="E376" s="2">
        <v>45533.879275254629</v>
      </c>
      <c r="F376" s="1" t="s">
        <v>9</v>
      </c>
      <c r="G376" s="1" t="s">
        <v>758</v>
      </c>
      <c r="H376" s="2" t="str">
        <f>_xlfn.XLOOKUP(Items[[#This Row],[Name - Copy]],AllJson[PDF File Name],AllJson[Franchise Legal Name])</f>
        <v>Dog Franchise Group, LLC</v>
      </c>
      <c r="I376" s="4">
        <f>_xlfn.XLOOKUP(Items[[#This Row],[Name - Copy]],AllJson[PDF File Name],AllJson[FDD Year])</f>
        <v>2024</v>
      </c>
      <c r="J376" s="5">
        <f>_xlfn.XLOOKUP(Items[[#This Row],[Name]],WisconsinFDD_Unstructured[Name],WisconsinFDD_Unstructured[OG Subfolder],0)</f>
        <v>0</v>
      </c>
      <c r="K376" t="str" cm="1">
        <f t="array" ref="K376">UPPER(CleanFileName1(Items[[#This Row],[Franchise Legal Name]]))</f>
        <v>DOG FRANCHISE GROUP, LLC</v>
      </c>
      <c r="L376" s="8" t="str">
        <f>SUBSTITUTE(Items[[#This Row],[New PDF File Name]],".pdf","_Items1-23.pdf")</f>
        <v>DOG FRANCHISE GROUP, LLC_2024_Items1-23.pdf</v>
      </c>
      <c r="M376" s="6" t="str">
        <f>Items[[#This Row],[Cleaned Legal Name]]&amp;"_"&amp;Items[[#This Row],[FDD Year]]&amp;".pdf"</f>
        <v>DOG FRANCHISE GROUP, LLC_2024.pdf</v>
      </c>
      <c r="N376" s="7" t="str">
        <f>SUBSTITUTE(Items[[#This Row],[New PDF File Name]],".pdf","")</f>
        <v>DOG FRANCHISE GROUP, LLC_2024</v>
      </c>
    </row>
    <row r="377" spans="1:14" x14ac:dyDescent="0.3">
      <c r="A377" s="1" t="s">
        <v>759</v>
      </c>
      <c r="B377" s="1" t="s">
        <v>8</v>
      </c>
      <c r="C377" s="2">
        <v>45534.996963969905</v>
      </c>
      <c r="D377" s="2">
        <v>45533.879294282407</v>
      </c>
      <c r="E377" s="2">
        <v>45533.879294178238</v>
      </c>
      <c r="F377" s="1" t="s">
        <v>9</v>
      </c>
      <c r="G377" s="1" t="s">
        <v>760</v>
      </c>
      <c r="H377" s="2" t="str">
        <f>_xlfn.XLOOKUP(Items[[#This Row],[Name - Copy]],AllJson[PDF File Name],AllJson[Franchise Legal Name])</f>
        <v>Dog Haus Worldwide, LLC</v>
      </c>
      <c r="I377" s="4">
        <f>_xlfn.XLOOKUP(Items[[#This Row],[Name - Copy]],AllJson[PDF File Name],AllJson[FDD Year])</f>
        <v>2024</v>
      </c>
      <c r="J377" s="5">
        <f>_xlfn.XLOOKUP(Items[[#This Row],[Name]],WisconsinFDD_Unstructured[Name],WisconsinFDD_Unstructured[OG Subfolder],0)</f>
        <v>0</v>
      </c>
      <c r="K377" t="str" cm="1">
        <f t="array" ref="K377">UPPER(CleanFileName1(Items[[#This Row],[Franchise Legal Name]]))</f>
        <v>DOG HAUS WORLDWIDE, LLC</v>
      </c>
      <c r="L377" s="8" t="str">
        <f>SUBSTITUTE(Items[[#This Row],[New PDF File Name]],".pdf","_Items1-23.pdf")</f>
        <v>DOG HAUS WORLDWIDE, LLC_2024_Items1-23.pdf</v>
      </c>
      <c r="M377" s="6" t="str">
        <f>Items[[#This Row],[Cleaned Legal Name]]&amp;"_"&amp;Items[[#This Row],[FDD Year]]&amp;".pdf"</f>
        <v>DOG HAUS WORLDWIDE, LLC_2024.pdf</v>
      </c>
      <c r="N377" s="7" t="str">
        <f>SUBSTITUTE(Items[[#This Row],[New PDF File Name]],".pdf","")</f>
        <v>DOG HAUS WORLDWIDE, LLC_2024</v>
      </c>
    </row>
    <row r="378" spans="1:14" x14ac:dyDescent="0.3">
      <c r="A378" s="1" t="s">
        <v>761</v>
      </c>
      <c r="B378" s="1" t="s">
        <v>8</v>
      </c>
      <c r="C378" s="2">
        <v>45534.99968980324</v>
      </c>
      <c r="D378" s="2">
        <v>45533.87932284722</v>
      </c>
      <c r="E378" s="2">
        <v>45533.879322777779</v>
      </c>
      <c r="F378" s="1" t="s">
        <v>9</v>
      </c>
      <c r="G378" s="1" t="s">
        <v>762</v>
      </c>
      <c r="H378" s="2" t="str">
        <f>_xlfn.XLOOKUP(Items[[#This Row],[Name - Copy]],AllJson[PDF File Name],AllJson[Franchise Legal Name])</f>
        <v>Dog Training Elite Franchising, LLC</v>
      </c>
      <c r="I378" s="4">
        <f>_xlfn.XLOOKUP(Items[[#This Row],[Name - Copy]],AllJson[PDF File Name],AllJson[FDD Year])</f>
        <v>2024</v>
      </c>
      <c r="J378" s="5">
        <f>_xlfn.XLOOKUP(Items[[#This Row],[Name]],WisconsinFDD_Unstructured[Name],WisconsinFDD_Unstructured[OG Subfolder],0)</f>
        <v>0</v>
      </c>
      <c r="K378" t="str" cm="1">
        <f t="array" ref="K378">UPPER(CleanFileName1(Items[[#This Row],[Franchise Legal Name]]))</f>
        <v>DOG TRAINING ELITE FRANCHISING, LLC</v>
      </c>
      <c r="L378" s="8" t="str">
        <f>SUBSTITUTE(Items[[#This Row],[New PDF File Name]],".pdf","_Items1-23.pdf")</f>
        <v>DOG TRAINING ELITE FRANCHISING, LLC_2024_Items1-23.pdf</v>
      </c>
      <c r="M378" s="6" t="str">
        <f>Items[[#This Row],[Cleaned Legal Name]]&amp;"_"&amp;Items[[#This Row],[FDD Year]]&amp;".pdf"</f>
        <v>DOG TRAINING ELITE FRANCHISING, LLC_2024.pdf</v>
      </c>
      <c r="N378" s="7" t="str">
        <f>SUBSTITUTE(Items[[#This Row],[New PDF File Name]],".pdf","")</f>
        <v>DOG TRAINING ELITE FRANCHISING, LLC_2024</v>
      </c>
    </row>
    <row r="379" spans="1:14" x14ac:dyDescent="0.3">
      <c r="A379" s="1" t="s">
        <v>763</v>
      </c>
      <c r="B379" s="1" t="s">
        <v>8</v>
      </c>
      <c r="C379" s="2">
        <v>45535.001352719904</v>
      </c>
      <c r="D379" s="2">
        <v>45533.879349467592</v>
      </c>
      <c r="E379" s="2">
        <v>45533.879349340277</v>
      </c>
      <c r="F379" s="1" t="s">
        <v>9</v>
      </c>
      <c r="G379" s="1" t="s">
        <v>764</v>
      </c>
      <c r="H379" s="2" t="str">
        <f>_xlfn.XLOOKUP(Items[[#This Row],[Name - Copy]],AllJson[PDF File Name],AllJson[Franchise Legal Name])</f>
        <v>Dolce International Holdings, Inc.</v>
      </c>
      <c r="I379" s="4">
        <f>_xlfn.XLOOKUP(Items[[#This Row],[Name - Copy]],AllJson[PDF File Name],AllJson[FDD Year])</f>
        <v>2024</v>
      </c>
      <c r="J379" s="5" t="str">
        <f>_xlfn.XLOOKUP(Items[[#This Row],[Name]],WisconsinFDD_Unstructured[Name],WisconsinFDD_Unstructured[OG Subfolder],0)</f>
        <v>Dolce_2024</v>
      </c>
      <c r="K379" t="str" cm="1">
        <f t="array" ref="K379">UPPER(CleanFileName1(Items[[#This Row],[Franchise Legal Name]]))</f>
        <v>DOLCE INTERNATIONAL HOLDINGS, INC.</v>
      </c>
      <c r="L379" s="8" t="str">
        <f>SUBSTITUTE(Items[[#This Row],[New PDF File Name]],".pdf","_Items1-23.pdf")</f>
        <v>DOLCE INTERNATIONAL HOLDINGS, INC._2024_Items1-23.pdf</v>
      </c>
      <c r="M379" s="6" t="str">
        <f>Items[[#This Row],[Cleaned Legal Name]]&amp;"_"&amp;Items[[#This Row],[FDD Year]]&amp;".pdf"</f>
        <v>DOLCE INTERNATIONAL HOLDINGS, INC._2024.pdf</v>
      </c>
      <c r="N379" s="7" t="str">
        <f>SUBSTITUTE(Items[[#This Row],[New PDF File Name]],".pdf","")</f>
        <v>DOLCE INTERNATIONAL HOLDINGS, INC._2024</v>
      </c>
    </row>
    <row r="380" spans="1:14" x14ac:dyDescent="0.3">
      <c r="A380" s="1" t="s">
        <v>765</v>
      </c>
      <c r="B380" s="1" t="s">
        <v>8</v>
      </c>
      <c r="C380" s="2">
        <v>45535.003861064812</v>
      </c>
      <c r="D380" s="2">
        <v>45533.879463935184</v>
      </c>
      <c r="E380" s="2">
        <v>45533.879463865742</v>
      </c>
      <c r="F380" s="1" t="s">
        <v>9</v>
      </c>
      <c r="G380" s="1" t="s">
        <v>766</v>
      </c>
      <c r="H380" s="2" t="str">
        <f>_xlfn.XLOOKUP(Items[[#This Row],[Name - Copy]],AllJson[PDF File Name],AllJson[Franchise Legal Name])</f>
        <v>Domino's Pizza Franchising LLC</v>
      </c>
      <c r="I380" s="4">
        <f>_xlfn.XLOOKUP(Items[[#This Row],[Name - Copy]],AllJson[PDF File Name],AllJson[FDD Year])</f>
        <v>2024</v>
      </c>
      <c r="J380" s="5" t="str">
        <f>_xlfn.XLOOKUP(Items[[#This Row],[Name]],WisconsinFDD_Unstructured[Name],WisconsinFDD_Unstructured[OG Subfolder],0)</f>
        <v>Domino's_2024</v>
      </c>
      <c r="K380" t="str" cm="1">
        <f t="array" ref="K380">UPPER(CleanFileName1(Items[[#This Row],[Franchise Legal Name]]))</f>
        <v>DOMINO'S PIZZA FRANCHISING LLC</v>
      </c>
      <c r="L380" s="8" t="str">
        <f>SUBSTITUTE(Items[[#This Row],[New PDF File Name]],".pdf","_Items1-23.pdf")</f>
        <v>DOMINO'S PIZZA FRANCHISING LLC_2024_Items1-23.pdf</v>
      </c>
      <c r="M380" s="6" t="str">
        <f>Items[[#This Row],[Cleaned Legal Name]]&amp;"_"&amp;Items[[#This Row],[FDD Year]]&amp;".pdf"</f>
        <v>DOMINO'S PIZZA FRANCHISING LLC_2024.pdf</v>
      </c>
      <c r="N380" s="7" t="str">
        <f>SUBSTITUTE(Items[[#This Row],[New PDF File Name]],".pdf","")</f>
        <v>DOMINO'S PIZZA FRANCHISING LLC_2024</v>
      </c>
    </row>
    <row r="381" spans="1:14" x14ac:dyDescent="0.3">
      <c r="A381" s="1" t="s">
        <v>767</v>
      </c>
      <c r="B381" s="1" t="s">
        <v>8</v>
      </c>
      <c r="C381" s="2">
        <v>45535.0274440625</v>
      </c>
      <c r="D381" s="2">
        <v>45533.879490613428</v>
      </c>
      <c r="E381" s="2">
        <v>45533.879490509258</v>
      </c>
      <c r="F381" s="1" t="s">
        <v>9</v>
      </c>
      <c r="G381" s="1" t="s">
        <v>768</v>
      </c>
      <c r="H381" s="2" t="str">
        <f>_xlfn.XLOOKUP(Items[[#This Row],[Name - Copy]],AllJson[PDF File Name],AllJson[Franchise Legal Name])</f>
        <v>Donatos Pizzeria, LLC</v>
      </c>
      <c r="I381" s="4">
        <f>_xlfn.XLOOKUP(Items[[#This Row],[Name - Copy]],AllJson[PDF File Name],AllJson[FDD Year])</f>
        <v>2024</v>
      </c>
      <c r="J381" s="5" t="str">
        <f>_xlfn.XLOOKUP(Items[[#This Row],[Name]],WisconsinFDD_Unstructured[Name],WisconsinFDD_Unstructured[OG Subfolder],0)</f>
        <v>Donatos_2024</v>
      </c>
      <c r="K381" t="str" cm="1">
        <f t="array" ref="K381">UPPER(CleanFileName1(Items[[#This Row],[Franchise Legal Name]]))</f>
        <v>DONATOS PIZZERIA, LLC</v>
      </c>
      <c r="L381" s="8" t="str">
        <f>SUBSTITUTE(Items[[#This Row],[New PDF File Name]],".pdf","_Items1-23.pdf")</f>
        <v>DONATOS PIZZERIA, LLC_2024_Items1-23.pdf</v>
      </c>
      <c r="M381" s="6" t="str">
        <f>Items[[#This Row],[Cleaned Legal Name]]&amp;"_"&amp;Items[[#This Row],[FDD Year]]&amp;".pdf"</f>
        <v>DONATOS PIZZERIA, LLC_2024.pdf</v>
      </c>
      <c r="N381" s="7" t="str">
        <f>SUBSTITUTE(Items[[#This Row],[New PDF File Name]],".pdf","")</f>
        <v>DONATOS PIZZERIA, LLC_2024</v>
      </c>
    </row>
    <row r="382" spans="1:14" x14ac:dyDescent="0.3">
      <c r="A382" s="1" t="s">
        <v>769</v>
      </c>
      <c r="B382" s="1" t="s">
        <v>8</v>
      </c>
      <c r="C382" s="2">
        <v>45535.029810925924</v>
      </c>
      <c r="D382" s="2">
        <v>45533.879518379632</v>
      </c>
      <c r="E382" s="2">
        <v>45533.879517719906</v>
      </c>
      <c r="F382" s="1" t="s">
        <v>9</v>
      </c>
      <c r="G382" s="1" t="s">
        <v>770</v>
      </c>
      <c r="H382" s="2" t="str">
        <f>_xlfn.XLOOKUP(Items[[#This Row],[Name - Copy]],AllJson[PDF File Name],AllJson[Franchise Legal Name])</f>
        <v>DoodyCalls Franchising SPE LLC</v>
      </c>
      <c r="I382" s="4">
        <f>_xlfn.XLOOKUP(Items[[#This Row],[Name - Copy]],AllJson[PDF File Name],AllJson[FDD Year])</f>
        <v>2024</v>
      </c>
      <c r="J382" s="5" t="str">
        <f>_xlfn.XLOOKUP(Items[[#This Row],[Name]],WisconsinFDD_Unstructured[Name],WisconsinFDD_Unstructured[OG Subfolder],0)</f>
        <v>DoodyCalls_2024</v>
      </c>
      <c r="K382" t="str" cm="1">
        <f t="array" ref="K382">UPPER(CleanFileName1(Items[[#This Row],[Franchise Legal Name]]))</f>
        <v>DOODYCALLS FRANCHISING SPE LLC</v>
      </c>
      <c r="L382" s="8" t="str">
        <f>SUBSTITUTE(Items[[#This Row],[New PDF File Name]],".pdf","_Items1-23.pdf")</f>
        <v>DOODYCALLS FRANCHISING SPE LLC_2024_Items1-23.pdf</v>
      </c>
      <c r="M382" s="6" t="str">
        <f>Items[[#This Row],[Cleaned Legal Name]]&amp;"_"&amp;Items[[#This Row],[FDD Year]]&amp;".pdf"</f>
        <v>DOODYCALLS FRANCHISING SPE LLC_2024.pdf</v>
      </c>
      <c r="N382" s="7" t="str">
        <f>SUBSTITUTE(Items[[#This Row],[New PDF File Name]],".pdf","")</f>
        <v>DOODYCALLS FRANCHISING SPE LLC_2024</v>
      </c>
    </row>
    <row r="383" spans="1:14" x14ac:dyDescent="0.3">
      <c r="A383" s="1" t="s">
        <v>771</v>
      </c>
      <c r="B383" s="1" t="s">
        <v>8</v>
      </c>
      <c r="C383" s="2">
        <v>45535.031877048612</v>
      </c>
      <c r="D383" s="2">
        <v>45533.879578391206</v>
      </c>
      <c r="E383" s="2">
        <v>45533.879578298613</v>
      </c>
      <c r="F383" s="1" t="s">
        <v>9</v>
      </c>
      <c r="G383" s="1" t="s">
        <v>772</v>
      </c>
      <c r="H383" s="2" t="str">
        <f>_xlfn.XLOOKUP(Items[[#This Row],[Name - Copy]],AllJson[PDF File Name],AllJson[Franchise Legal Name])</f>
        <v>Door Renew International, LLC</v>
      </c>
      <c r="I383" s="4">
        <f>_xlfn.XLOOKUP(Items[[#This Row],[Name - Copy]],AllJson[PDF File Name],AllJson[FDD Year])</f>
        <v>2024</v>
      </c>
      <c r="J383" s="5" t="str">
        <f>_xlfn.XLOOKUP(Items[[#This Row],[Name]],WisconsinFDD_Unstructured[Name],WisconsinFDD_Unstructured[OG Subfolder],0)</f>
        <v>Door_2024</v>
      </c>
      <c r="K383" t="str" cm="1">
        <f t="array" ref="K383">UPPER(CleanFileName1(Items[[#This Row],[Franchise Legal Name]]))</f>
        <v>DOOR RENEW INTERNATIONAL, LLC</v>
      </c>
      <c r="L383" s="8" t="str">
        <f>SUBSTITUTE(Items[[#This Row],[New PDF File Name]],".pdf","_Items1-23.pdf")</f>
        <v>DOOR RENEW INTERNATIONAL, LLC_2024_Items1-23.pdf</v>
      </c>
      <c r="M383" s="6" t="str">
        <f>Items[[#This Row],[Cleaned Legal Name]]&amp;"_"&amp;Items[[#This Row],[FDD Year]]&amp;".pdf"</f>
        <v>DOOR RENEW INTERNATIONAL, LLC_2024.pdf</v>
      </c>
      <c r="N383" s="7" t="str">
        <f>SUBSTITUTE(Items[[#This Row],[New PDF File Name]],".pdf","")</f>
        <v>DOOR RENEW INTERNATIONAL, LLC_2024</v>
      </c>
    </row>
    <row r="384" spans="1:14" x14ac:dyDescent="0.3">
      <c r="A384" s="1" t="s">
        <v>773</v>
      </c>
      <c r="B384" s="1" t="s">
        <v>8</v>
      </c>
      <c r="C384" s="2">
        <v>45535.03725228009</v>
      </c>
      <c r="D384" s="2">
        <v>45533.879598634259</v>
      </c>
      <c r="E384" s="2">
        <v>45533.879598553242</v>
      </c>
      <c r="F384" s="1" t="s">
        <v>9</v>
      </c>
      <c r="G384" s="1" t="s">
        <v>774</v>
      </c>
      <c r="H384" s="2" t="str">
        <f>_xlfn.XLOOKUP(Items[[#This Row],[Name - Copy]],AllJson[PDF File Name],AllJson[Franchise Legal Name])</f>
        <v>Drama Kids International, Inc.</v>
      </c>
      <c r="I384" s="4">
        <f>_xlfn.XLOOKUP(Items[[#This Row],[Name - Copy]],AllJson[PDF File Name],AllJson[FDD Year])</f>
        <v>2024</v>
      </c>
      <c r="J384" s="5" t="str">
        <f>_xlfn.XLOOKUP(Items[[#This Row],[Name]],WisconsinFDD_Unstructured[Name],WisconsinFDD_Unstructured[OG Subfolder],0)</f>
        <v>Drama_2024</v>
      </c>
      <c r="K384" t="str" cm="1">
        <f t="array" ref="K384">UPPER(CleanFileName1(Items[[#This Row],[Franchise Legal Name]]))</f>
        <v>DRAMA KIDS INTERNATIONAL, INC.</v>
      </c>
      <c r="L384" s="8" t="str">
        <f>SUBSTITUTE(Items[[#This Row],[New PDF File Name]],".pdf","_Items1-23.pdf")</f>
        <v>DRAMA KIDS INTERNATIONAL, INC._2024_Items1-23.pdf</v>
      </c>
      <c r="M384" s="6" t="str">
        <f>Items[[#This Row],[Cleaned Legal Name]]&amp;"_"&amp;Items[[#This Row],[FDD Year]]&amp;".pdf"</f>
        <v>DRAMA KIDS INTERNATIONAL, INC._2024.pdf</v>
      </c>
      <c r="N384" s="7" t="str">
        <f>SUBSTITUTE(Items[[#This Row],[New PDF File Name]],".pdf","")</f>
        <v>DRAMA KIDS INTERNATIONAL, INC._2024</v>
      </c>
    </row>
    <row r="385" spans="1:14" x14ac:dyDescent="0.3">
      <c r="A385" s="1" t="s">
        <v>775</v>
      </c>
      <c r="B385" s="1" t="s">
        <v>8</v>
      </c>
      <c r="C385" s="2">
        <v>45535.038465682868</v>
      </c>
      <c r="D385" s="2">
        <v>45533.87962226852</v>
      </c>
      <c r="E385" s="2">
        <v>45533.879622118053</v>
      </c>
      <c r="F385" s="1" t="s">
        <v>9</v>
      </c>
      <c r="G385" s="1" t="s">
        <v>776</v>
      </c>
      <c r="H385" s="2" t="str">
        <f>_xlfn.XLOOKUP(Items[[#This Row],[Name - Copy]],AllJson[PDF File Name],AllJson[Franchise Legal Name])</f>
        <v>Driverseat, Inc.</v>
      </c>
      <c r="I385" s="4">
        <f>_xlfn.XLOOKUP(Items[[#This Row],[Name - Copy]],AllJson[PDF File Name],AllJson[FDD Year])</f>
        <v>2023</v>
      </c>
      <c r="J385" s="5" t="str">
        <f>_xlfn.XLOOKUP(Items[[#This Row],[Name]],WisconsinFDD_Unstructured[Name],WisconsinFDD_Unstructured[OG Subfolder],0)</f>
        <v>Driverseat_2023</v>
      </c>
      <c r="K385" t="str" cm="1">
        <f t="array" ref="K385">UPPER(CleanFileName1(Items[[#This Row],[Franchise Legal Name]]))</f>
        <v>DRIVERSEAT, INC.</v>
      </c>
      <c r="L385" s="8" t="str">
        <f>SUBSTITUTE(Items[[#This Row],[New PDF File Name]],".pdf","_Items1-23.pdf")</f>
        <v>DRIVERSEAT, INC._2023_Items1-23.pdf</v>
      </c>
      <c r="M385" s="6" t="str">
        <f>Items[[#This Row],[Cleaned Legal Name]]&amp;"_"&amp;Items[[#This Row],[FDD Year]]&amp;".pdf"</f>
        <v>DRIVERSEAT, INC._2023.pdf</v>
      </c>
      <c r="N385" s="7" t="str">
        <f>SUBSTITUTE(Items[[#This Row],[New PDF File Name]],".pdf","")</f>
        <v>DRIVERSEAT, INC._2023</v>
      </c>
    </row>
    <row r="386" spans="1:14" x14ac:dyDescent="0.3">
      <c r="A386" s="1" t="s">
        <v>777</v>
      </c>
      <c r="B386" s="1" t="s">
        <v>8</v>
      </c>
      <c r="C386" s="2">
        <v>45535.040120682868</v>
      </c>
      <c r="D386" s="2">
        <v>45533.87965195602</v>
      </c>
      <c r="E386" s="2">
        <v>45533.879651828705</v>
      </c>
      <c r="F386" s="1" t="s">
        <v>9</v>
      </c>
      <c r="G386" s="1" t="s">
        <v>778</v>
      </c>
      <c r="H386" s="2" t="str">
        <f>_xlfn.XLOOKUP(Items[[#This Row],[Name - Copy]],AllJson[PDF File Name],AllJson[Franchise Legal Name])</f>
        <v>Driving Academy Franchising, Inc.</v>
      </c>
      <c r="I386" s="4">
        <f>_xlfn.XLOOKUP(Items[[#This Row],[Name - Copy]],AllJson[PDF File Name],AllJson[FDD Year])</f>
        <v>2024</v>
      </c>
      <c r="J386" s="5" t="str">
        <f>_xlfn.XLOOKUP(Items[[#This Row],[Name]],WisconsinFDD_Unstructured[Name],WisconsinFDD_Unstructured[OG Subfolder],0)</f>
        <v>Driving_2024</v>
      </c>
      <c r="K386" t="str" cm="1">
        <f t="array" ref="K386">UPPER(CleanFileName1(Items[[#This Row],[Franchise Legal Name]]))</f>
        <v>DRIVING ACADEMY FRANCHISING, INC.</v>
      </c>
      <c r="L386" s="8" t="str">
        <f>SUBSTITUTE(Items[[#This Row],[New PDF File Name]],".pdf","_Items1-23.pdf")</f>
        <v>DRIVING ACADEMY FRANCHISING, INC._2024_Items1-23.pdf</v>
      </c>
      <c r="M386" s="6" t="str">
        <f>Items[[#This Row],[Cleaned Legal Name]]&amp;"_"&amp;Items[[#This Row],[FDD Year]]&amp;".pdf"</f>
        <v>DRIVING ACADEMY FRANCHISING, INC._2024.pdf</v>
      </c>
      <c r="N386" s="7" t="str">
        <f>SUBSTITUTE(Items[[#This Row],[New PDF File Name]],".pdf","")</f>
        <v>DRIVING ACADEMY FRANCHISING, INC._2024</v>
      </c>
    </row>
    <row r="387" spans="1:14" x14ac:dyDescent="0.3">
      <c r="A387" s="1" t="s">
        <v>779</v>
      </c>
      <c r="B387" s="1" t="s">
        <v>8</v>
      </c>
      <c r="C387" s="2">
        <v>45535.042237511574</v>
      </c>
      <c r="D387" s="2">
        <v>45533.879678171295</v>
      </c>
      <c r="E387" s="2">
        <v>45533.879678078702</v>
      </c>
      <c r="F387" s="1" t="s">
        <v>9</v>
      </c>
      <c r="G387" s="1" t="s">
        <v>780</v>
      </c>
      <c r="H387" s="2" t="str">
        <f>_xlfn.XLOOKUP(Items[[#This Row],[Name - Copy]],AllJson[PDF File Name],AllJson[Franchise Legal Name])</f>
        <v>Dryer Vent Superheroes Franchising LLC</v>
      </c>
      <c r="I387" s="4">
        <f>_xlfn.XLOOKUP(Items[[#This Row],[Name - Copy]],AllJson[PDF File Name],AllJson[FDD Year])</f>
        <v>2024</v>
      </c>
      <c r="J387" s="5">
        <f>_xlfn.XLOOKUP(Items[[#This Row],[Name]],WisconsinFDD_Unstructured[Name],WisconsinFDD_Unstructured[OG Subfolder],0)</f>
        <v>0</v>
      </c>
      <c r="K387" t="str" cm="1">
        <f t="array" ref="K387">UPPER(CleanFileName1(Items[[#This Row],[Franchise Legal Name]]))</f>
        <v>DRYER VENT SUPERHEROES FRANCHISING LLC</v>
      </c>
      <c r="L387" s="8" t="str">
        <f>SUBSTITUTE(Items[[#This Row],[New PDF File Name]],".pdf","_Items1-23.pdf")</f>
        <v>DRYER VENT SUPERHEROES FRANCHISING LLC_2024_Items1-23.pdf</v>
      </c>
      <c r="M387" s="6" t="str">
        <f>Items[[#This Row],[Cleaned Legal Name]]&amp;"_"&amp;Items[[#This Row],[FDD Year]]&amp;".pdf"</f>
        <v>DRYER VENT SUPERHEROES FRANCHISING LLC_2024.pdf</v>
      </c>
      <c r="N387" s="7" t="str">
        <f>SUBSTITUTE(Items[[#This Row],[New PDF File Name]],".pdf","")</f>
        <v>DRYER VENT SUPERHEROES FRANCHISING LLC_2024</v>
      </c>
    </row>
    <row r="388" spans="1:14" x14ac:dyDescent="0.3">
      <c r="A388" s="1" t="s">
        <v>781</v>
      </c>
      <c r="B388" s="1" t="s">
        <v>8</v>
      </c>
      <c r="C388" s="2">
        <v>45535.0436146875</v>
      </c>
      <c r="D388" s="2">
        <v>45533.879713449074</v>
      </c>
      <c r="E388" s="2">
        <v>45533.879713298615</v>
      </c>
      <c r="F388" s="1" t="s">
        <v>9</v>
      </c>
      <c r="G388" s="1" t="s">
        <v>782</v>
      </c>
      <c r="H388" s="2" t="str">
        <f>_xlfn.XLOOKUP(Items[[#This Row],[Name - Copy]],AllJson[PDF File Name],AllJson[Franchise Legal Name])</f>
        <v>Dryer Vent Wizard SPV LLC</v>
      </c>
      <c r="I388" s="4">
        <f>_xlfn.XLOOKUP(Items[[#This Row],[Name - Copy]],AllJson[PDF File Name],AllJson[FDD Year])</f>
        <v>2024</v>
      </c>
      <c r="J388" s="5">
        <f>_xlfn.XLOOKUP(Items[[#This Row],[Name]],WisconsinFDD_Unstructured[Name],WisconsinFDD_Unstructured[OG Subfolder],0)</f>
        <v>0</v>
      </c>
      <c r="K388" t="str" cm="1">
        <f t="array" ref="K388">UPPER(CleanFileName1(Items[[#This Row],[Franchise Legal Name]]))</f>
        <v>DRYER VENT WIZARD SPV LLC</v>
      </c>
      <c r="L388" s="8" t="str">
        <f>SUBSTITUTE(Items[[#This Row],[New PDF File Name]],".pdf","_Items1-23.pdf")</f>
        <v>DRYER VENT WIZARD SPV LLC_2024_Items1-23.pdf</v>
      </c>
      <c r="M388" s="6" t="str">
        <f>Items[[#This Row],[Cleaned Legal Name]]&amp;"_"&amp;Items[[#This Row],[FDD Year]]&amp;".pdf"</f>
        <v>DRYER VENT WIZARD SPV LLC_2024.pdf</v>
      </c>
      <c r="N388" s="7" t="str">
        <f>SUBSTITUTE(Items[[#This Row],[New PDF File Name]],".pdf","")</f>
        <v>DRYER VENT WIZARD SPV LLC_2024</v>
      </c>
    </row>
    <row r="389" spans="1:14" x14ac:dyDescent="0.3">
      <c r="A389" s="1" t="s">
        <v>783</v>
      </c>
      <c r="B389" s="1" t="s">
        <v>8</v>
      </c>
      <c r="C389" s="2">
        <v>45535.045967060185</v>
      </c>
      <c r="D389" s="2">
        <v>45533.879739976852</v>
      </c>
      <c r="E389" s="2">
        <v>45533.879739849537</v>
      </c>
      <c r="F389" s="1" t="s">
        <v>9</v>
      </c>
      <c r="G389" s="1" t="s">
        <v>784</v>
      </c>
      <c r="H389" s="2" t="str">
        <f>_xlfn.XLOOKUP(Items[[#This Row],[Name - Copy]],AllJson[PDF File Name],AllJson[Franchise Legal Name])</f>
        <v>DryJect Management, LLC</v>
      </c>
      <c r="I389" s="4">
        <f>_xlfn.XLOOKUP(Items[[#This Row],[Name - Copy]],AllJson[PDF File Name],AllJson[FDD Year])</f>
        <v>2023</v>
      </c>
      <c r="J389" s="5" t="str">
        <f>_xlfn.XLOOKUP(Items[[#This Row],[Name]],WisconsinFDD_Unstructured[Name],WisconsinFDD_Unstructured[OG Subfolder],0)</f>
        <v>DryJect_2023</v>
      </c>
      <c r="K389" t="str" cm="1">
        <f t="array" ref="K389">UPPER(CleanFileName1(Items[[#This Row],[Franchise Legal Name]]))</f>
        <v>DRYJECT MANAGEMENT, LLC</v>
      </c>
      <c r="L389" s="8" t="str">
        <f>SUBSTITUTE(Items[[#This Row],[New PDF File Name]],".pdf","_Items1-23.pdf")</f>
        <v>DRYJECT MANAGEMENT, LLC_2023_Items1-23.pdf</v>
      </c>
      <c r="M389" s="6" t="str">
        <f>Items[[#This Row],[Cleaned Legal Name]]&amp;"_"&amp;Items[[#This Row],[FDD Year]]&amp;".pdf"</f>
        <v>DRYJECT MANAGEMENT, LLC_2023.pdf</v>
      </c>
      <c r="N389" s="7" t="str">
        <f>SUBSTITUTE(Items[[#This Row],[New PDF File Name]],".pdf","")</f>
        <v>DRYJECT MANAGEMENT, LLC_2023</v>
      </c>
    </row>
    <row r="390" spans="1:14" x14ac:dyDescent="0.3">
      <c r="A390" s="1" t="s">
        <v>785</v>
      </c>
      <c r="B390" s="1" t="s">
        <v>8</v>
      </c>
      <c r="C390" s="2">
        <v>45535.047278275466</v>
      </c>
      <c r="D390" s="2">
        <v>45533.879759560186</v>
      </c>
      <c r="E390" s="2">
        <v>45533.879759479169</v>
      </c>
      <c r="F390" s="1" t="s">
        <v>9</v>
      </c>
      <c r="G390" s="1" t="s">
        <v>786</v>
      </c>
      <c r="H390" s="2" t="str">
        <f>_xlfn.XLOOKUP(Items[[#This Row],[Name - Copy]],AllJson[PDF File Name],AllJson[Franchise Legal Name])</f>
        <v>Dryvebox Franchising, LLC</v>
      </c>
      <c r="I390" s="4">
        <f>_xlfn.XLOOKUP(Items[[#This Row],[Name - Copy]],AllJson[PDF File Name],AllJson[FDD Year])</f>
        <v>2024</v>
      </c>
      <c r="J390" s="5" t="str">
        <f>_xlfn.XLOOKUP(Items[[#This Row],[Name]],WisconsinFDD_Unstructured[Name],WisconsinFDD_Unstructured[OG Subfolder],0)</f>
        <v>Dryvebox_2024</v>
      </c>
      <c r="K390" t="str" cm="1">
        <f t="array" ref="K390">UPPER(CleanFileName1(Items[[#This Row],[Franchise Legal Name]]))</f>
        <v>DRYVEBOX FRANCHISING, LLC</v>
      </c>
      <c r="L390" s="8" t="str">
        <f>SUBSTITUTE(Items[[#This Row],[New PDF File Name]],".pdf","_Items1-23.pdf")</f>
        <v>DRYVEBOX FRANCHISING, LLC_2024_Items1-23.pdf</v>
      </c>
      <c r="M390" s="6" t="str">
        <f>Items[[#This Row],[Cleaned Legal Name]]&amp;"_"&amp;Items[[#This Row],[FDD Year]]&amp;".pdf"</f>
        <v>DRYVEBOX FRANCHISING, LLC_2024.pdf</v>
      </c>
      <c r="N390" s="7" t="str">
        <f>SUBSTITUTE(Items[[#This Row],[New PDF File Name]],".pdf","")</f>
        <v>DRYVEBOX FRANCHISING, LLC_2024</v>
      </c>
    </row>
    <row r="391" spans="1:14" x14ac:dyDescent="0.3">
      <c r="A391" s="1" t="s">
        <v>787</v>
      </c>
      <c r="B391" s="1" t="s">
        <v>8</v>
      </c>
      <c r="C391" s="2">
        <v>45535.048554166664</v>
      </c>
      <c r="D391" s="2">
        <v>45533.879777812501</v>
      </c>
      <c r="E391" s="2">
        <v>45533.879777719907</v>
      </c>
      <c r="F391" s="1" t="s">
        <v>9</v>
      </c>
      <c r="G391" s="1" t="s">
        <v>788</v>
      </c>
      <c r="H391" s="2" t="str">
        <f>_xlfn.XLOOKUP(Items[[#This Row],[Name - Copy]],AllJson[PDF File Name],AllJson[Franchise Legal Name])</f>
        <v>Duck Donuts Holdings, LLC</v>
      </c>
      <c r="I391" s="4">
        <f>_xlfn.XLOOKUP(Items[[#This Row],[Name - Copy]],AllJson[PDF File Name],AllJson[FDD Year])</f>
        <v>2024</v>
      </c>
      <c r="J391" s="5" t="str">
        <f>_xlfn.XLOOKUP(Items[[#This Row],[Name]],WisconsinFDD_Unstructured[Name],WisconsinFDD_Unstructured[OG Subfolder],0)</f>
        <v>Duck_2024</v>
      </c>
      <c r="K391" t="str" cm="1">
        <f t="array" ref="K391">UPPER(CleanFileName1(Items[[#This Row],[Franchise Legal Name]]))</f>
        <v>DUCK DONUTS HOLDINGS, LLC</v>
      </c>
      <c r="L391" s="8" t="str">
        <f>SUBSTITUTE(Items[[#This Row],[New PDF File Name]],".pdf","_Items1-23.pdf")</f>
        <v>DUCK DONUTS HOLDINGS, LLC_2024_Items1-23.pdf</v>
      </c>
      <c r="M391" s="6" t="str">
        <f>Items[[#This Row],[Cleaned Legal Name]]&amp;"_"&amp;Items[[#This Row],[FDD Year]]&amp;".pdf"</f>
        <v>DUCK DONUTS HOLDINGS, LLC_2024.pdf</v>
      </c>
      <c r="N391" s="7" t="str">
        <f>SUBSTITUTE(Items[[#This Row],[New PDF File Name]],".pdf","")</f>
        <v>DUCK DONUTS HOLDINGS, LLC_2024</v>
      </c>
    </row>
    <row r="392" spans="1:14" x14ac:dyDescent="0.3">
      <c r="A392" s="1" t="s">
        <v>789</v>
      </c>
      <c r="B392" s="1" t="s">
        <v>8</v>
      </c>
      <c r="C392" s="2">
        <v>45535.050170289353</v>
      </c>
      <c r="D392" s="2">
        <v>45533.879807442128</v>
      </c>
      <c r="E392" s="2">
        <v>45533.879807233796</v>
      </c>
      <c r="F392" s="1" t="s">
        <v>9</v>
      </c>
      <c r="G392" s="1" t="s">
        <v>790</v>
      </c>
      <c r="H392" s="2" t="str">
        <f>_xlfn.XLOOKUP(Items[[#This Row],[Name - Copy]],AllJson[PDF File Name],AllJson[Franchise Legal Name])</f>
        <v>DUCTZ International, LLC</v>
      </c>
      <c r="I392" s="4">
        <f>_xlfn.XLOOKUP(Items[[#This Row],[Name - Copy]],AllJson[PDF File Name],AllJson[FDD Year])</f>
        <v>2024</v>
      </c>
      <c r="J392" s="5" t="str">
        <f>_xlfn.XLOOKUP(Items[[#This Row],[Name]],WisconsinFDD_Unstructured[Name],WisconsinFDD_Unstructured[OG Subfolder],0)</f>
        <v>DUCTZ_2024</v>
      </c>
      <c r="K392" t="str" cm="1">
        <f t="array" ref="K392">UPPER(CleanFileName1(Items[[#This Row],[Franchise Legal Name]]))</f>
        <v>DUCTZ INTERNATIONAL, LLC</v>
      </c>
      <c r="L392" s="8" t="str">
        <f>SUBSTITUTE(Items[[#This Row],[New PDF File Name]],".pdf","_Items1-23.pdf")</f>
        <v>DUCTZ INTERNATIONAL, LLC_2024_Items1-23.pdf</v>
      </c>
      <c r="M392" s="6" t="str">
        <f>Items[[#This Row],[Cleaned Legal Name]]&amp;"_"&amp;Items[[#This Row],[FDD Year]]&amp;".pdf"</f>
        <v>DUCTZ INTERNATIONAL, LLC_2024.pdf</v>
      </c>
      <c r="N392" s="7" t="str">
        <f>SUBSTITUTE(Items[[#This Row],[New PDF File Name]],".pdf","")</f>
        <v>DUCTZ INTERNATIONAL, LLC_2024</v>
      </c>
    </row>
    <row r="393" spans="1:14" x14ac:dyDescent="0.3">
      <c r="A393" s="1" t="s">
        <v>791</v>
      </c>
      <c r="B393" s="1" t="s">
        <v>8</v>
      </c>
      <c r="C393" s="2">
        <v>45535.052383472219</v>
      </c>
      <c r="D393" s="2">
        <v>45533.879826412034</v>
      </c>
      <c r="E393" s="2">
        <v>45533.879826307872</v>
      </c>
      <c r="F393" s="1" t="s">
        <v>9</v>
      </c>
      <c r="G393" s="1" t="s">
        <v>792</v>
      </c>
      <c r="H393" s="2" t="str">
        <f>_xlfn.XLOOKUP(Items[[#This Row],[Name - Copy]],AllJson[PDF File Name],AllJson[Franchise Legal Name])</f>
        <v>Dumpster Dudez Franchising, LLC</v>
      </c>
      <c r="I393" s="4">
        <f>_xlfn.XLOOKUP(Items[[#This Row],[Name - Copy]],AllJson[PDF File Name],AllJson[FDD Year])</f>
        <v>2024</v>
      </c>
      <c r="J393" s="5" t="str">
        <f>_xlfn.XLOOKUP(Items[[#This Row],[Name]],WisconsinFDD_Unstructured[Name],WisconsinFDD_Unstructured[OG Subfolder],0)</f>
        <v>Dumpster_2024</v>
      </c>
      <c r="K393" t="str" cm="1">
        <f t="array" ref="K393">UPPER(CleanFileName1(Items[[#This Row],[Franchise Legal Name]]))</f>
        <v>DUMPSTER DUDEZ FRANCHISING, LLC</v>
      </c>
      <c r="L393" s="8" t="str">
        <f>SUBSTITUTE(Items[[#This Row],[New PDF File Name]],".pdf","_Items1-23.pdf")</f>
        <v>DUMPSTER DUDEZ FRANCHISING, LLC_2024_Items1-23.pdf</v>
      </c>
      <c r="M393" s="6" t="str">
        <f>Items[[#This Row],[Cleaned Legal Name]]&amp;"_"&amp;Items[[#This Row],[FDD Year]]&amp;".pdf"</f>
        <v>DUMPSTER DUDEZ FRANCHISING, LLC_2024.pdf</v>
      </c>
      <c r="N393" s="7" t="str">
        <f>SUBSTITUTE(Items[[#This Row],[New PDF File Name]],".pdf","")</f>
        <v>DUMPSTER DUDEZ FRANCHISING, LLC_2024</v>
      </c>
    </row>
    <row r="394" spans="1:14" x14ac:dyDescent="0.3">
      <c r="A394" s="1" t="s">
        <v>793</v>
      </c>
      <c r="B394" s="1" t="s">
        <v>8</v>
      </c>
      <c r="C394" s="2">
        <v>45535.053515960652</v>
      </c>
      <c r="D394" s="2">
        <v>45533.879901006942</v>
      </c>
      <c r="E394" s="2">
        <v>45533.879900821761</v>
      </c>
      <c r="F394" s="1" t="s">
        <v>9</v>
      </c>
      <c r="G394" s="1" t="s">
        <v>794</v>
      </c>
      <c r="H394" s="2" t="str">
        <f>_xlfn.XLOOKUP(Items[[#This Row],[Name - Copy]],AllJson[PDF File Name],AllJson[Franchise Legal Name])</f>
        <v>DUNKIN DONUTS FRANCHISING LLC</v>
      </c>
      <c r="I394" s="4">
        <f>_xlfn.XLOOKUP(Items[[#This Row],[Name - Copy]],AllJson[PDF File Name],AllJson[FDD Year])</f>
        <v>2024</v>
      </c>
      <c r="J394" s="5" t="str">
        <f>_xlfn.XLOOKUP(Items[[#This Row],[Name]],WisconsinFDD_Unstructured[Name],WisconsinFDD_Unstructured[OG Subfolder],0)</f>
        <v>DUNKIN_2024</v>
      </c>
      <c r="K394" t="str" cm="1">
        <f t="array" ref="K394">UPPER(CleanFileName1(Items[[#This Row],[Franchise Legal Name]]))</f>
        <v>DUNKIN DONUTS FRANCHISING LLC</v>
      </c>
      <c r="L394" s="8" t="str">
        <f>SUBSTITUTE(Items[[#This Row],[New PDF File Name]],".pdf","_Items1-23.pdf")</f>
        <v>DUNKIN DONUTS FRANCHISING LLC_2024_Items1-23.pdf</v>
      </c>
      <c r="M394" s="6" t="str">
        <f>Items[[#This Row],[Cleaned Legal Name]]&amp;"_"&amp;Items[[#This Row],[FDD Year]]&amp;".pdf"</f>
        <v>DUNKIN DONUTS FRANCHISING LLC_2024.pdf</v>
      </c>
      <c r="N394" s="7" t="str">
        <f>SUBSTITUTE(Items[[#This Row],[New PDF File Name]],".pdf","")</f>
        <v>DUNKIN DONUTS FRANCHISING LLC_2024</v>
      </c>
    </row>
    <row r="395" spans="1:14" x14ac:dyDescent="0.3">
      <c r="A395" s="1" t="s">
        <v>795</v>
      </c>
      <c r="B395" s="1" t="s">
        <v>8</v>
      </c>
      <c r="C395" s="2">
        <v>45535.057027673611</v>
      </c>
      <c r="D395" s="2">
        <v>45533.879912962962</v>
      </c>
      <c r="E395" s="2">
        <v>45533.879912905089</v>
      </c>
      <c r="F395" s="1" t="s">
        <v>9</v>
      </c>
      <c r="G395" s="1" t="s">
        <v>796</v>
      </c>
      <c r="H395" s="2" t="str">
        <f>_xlfn.XLOOKUP(Items[[#This Row],[Name - Copy]],AllJson[PDF File Name],AllJson[Franchise Legal Name])</f>
        <v>Dunn Bros Franchising, LLC</v>
      </c>
      <c r="I395" s="4">
        <f>_xlfn.XLOOKUP(Items[[#This Row],[Name - Copy]],AllJson[PDF File Name],AllJson[FDD Year])</f>
        <v>2024</v>
      </c>
      <c r="J395" s="5" t="str">
        <f>_xlfn.XLOOKUP(Items[[#This Row],[Name]],WisconsinFDD_Unstructured[Name],WisconsinFDD_Unstructured[OG Subfolder],0)</f>
        <v>Dunn_2024</v>
      </c>
      <c r="K395" t="str" cm="1">
        <f t="array" ref="K395">UPPER(CleanFileName1(Items[[#This Row],[Franchise Legal Name]]))</f>
        <v>DUNN BROS FRANCHISING, LLC</v>
      </c>
      <c r="L395" s="8" t="str">
        <f>SUBSTITUTE(Items[[#This Row],[New PDF File Name]],".pdf","_Items1-23.pdf")</f>
        <v>DUNN BROS FRANCHISING, LLC_2024_Items1-23.pdf</v>
      </c>
      <c r="M395" s="6" t="str">
        <f>Items[[#This Row],[Cleaned Legal Name]]&amp;"_"&amp;Items[[#This Row],[FDD Year]]&amp;".pdf"</f>
        <v>DUNN BROS FRANCHISING, LLC_2024.pdf</v>
      </c>
      <c r="N395" s="7" t="str">
        <f>SUBSTITUTE(Items[[#This Row],[New PDF File Name]],".pdf","")</f>
        <v>DUNN BROS FRANCHISING, LLC_2024</v>
      </c>
    </row>
    <row r="396" spans="1:14" x14ac:dyDescent="0.3">
      <c r="A396" s="1" t="s">
        <v>797</v>
      </c>
      <c r="B396" s="1" t="s">
        <v>8</v>
      </c>
      <c r="C396" s="2">
        <v>45535.058544699074</v>
      </c>
      <c r="D396" s="2">
        <v>45533.879930300929</v>
      </c>
      <c r="E396" s="2">
        <v>45533.879930219904</v>
      </c>
      <c r="F396" s="1" t="s">
        <v>9</v>
      </c>
      <c r="G396" s="1" t="s">
        <v>798</v>
      </c>
      <c r="H396" s="2" t="str">
        <f>_xlfn.XLOOKUP(Items[[#This Row],[Name - Copy]],AllJson[PDF File Name],AllJson[Franchise Legal Name])</f>
        <v>DURACLEAN INTERNATIONAL, INC.</v>
      </c>
      <c r="I396" s="4">
        <f>_xlfn.XLOOKUP(Items[[#This Row],[Name - Copy]],AllJson[PDF File Name],AllJson[FDD Year])</f>
        <v>2024</v>
      </c>
      <c r="J396" s="5" t="str">
        <f>_xlfn.XLOOKUP(Items[[#This Row],[Name]],WisconsinFDD_Unstructured[Name],WisconsinFDD_Unstructured[OG Subfolder],0)</f>
        <v>DURACLEAN_2024</v>
      </c>
      <c r="K396" t="str" cm="1">
        <f t="array" ref="K396">UPPER(CleanFileName1(Items[[#This Row],[Franchise Legal Name]]))</f>
        <v>DURACLEAN INTERNATIONAL, INC.</v>
      </c>
      <c r="L396" s="8" t="str">
        <f>SUBSTITUTE(Items[[#This Row],[New PDF File Name]],".pdf","_Items1-23.pdf")</f>
        <v>DURACLEAN INTERNATIONAL, INC._2024_Items1-23.pdf</v>
      </c>
      <c r="M396" s="6" t="str">
        <f>Items[[#This Row],[Cleaned Legal Name]]&amp;"_"&amp;Items[[#This Row],[FDD Year]]&amp;".pdf"</f>
        <v>DURACLEAN INTERNATIONAL, INC._2024.pdf</v>
      </c>
      <c r="N396" s="7" t="str">
        <f>SUBSTITUTE(Items[[#This Row],[New PDF File Name]],".pdf","")</f>
        <v>DURACLEAN INTERNATIONAL, INC._2024</v>
      </c>
    </row>
    <row r="397" spans="1:14" x14ac:dyDescent="0.3">
      <c r="A397" s="1" t="s">
        <v>799</v>
      </c>
      <c r="B397" s="1" t="s">
        <v>8</v>
      </c>
      <c r="C397" s="2">
        <v>45535.059399803242</v>
      </c>
      <c r="D397" s="2">
        <v>45533.879948495371</v>
      </c>
      <c r="E397" s="2">
        <v>45533.879948217589</v>
      </c>
      <c r="F397" s="1" t="s">
        <v>9</v>
      </c>
      <c r="G397" s="1" t="s">
        <v>800</v>
      </c>
      <c r="H397" s="2" t="str">
        <f>_xlfn.XLOOKUP(Items[[#This Row],[Name - Copy]],AllJson[PDF File Name],AllJson[Franchise Legal Name])</f>
        <v>Durar Investment</v>
      </c>
      <c r="I397" s="4">
        <f>_xlfn.XLOOKUP(Items[[#This Row],[Name - Copy]],AllJson[PDF File Name],AllJson[FDD Year])</f>
        <v>2024</v>
      </c>
      <c r="J397" s="5" t="str">
        <f>_xlfn.XLOOKUP(Items[[#This Row],[Name]],WisconsinFDD_Unstructured[Name],WisconsinFDD_Unstructured[OG Subfolder],0)</f>
        <v>Durar_2024</v>
      </c>
      <c r="K397" t="str" cm="1">
        <f t="array" ref="K397">UPPER(CleanFileName1(Items[[#This Row],[Franchise Legal Name]]))</f>
        <v>DURAR INVESTMENT</v>
      </c>
      <c r="L397" s="8" t="str">
        <f>SUBSTITUTE(Items[[#This Row],[New PDF File Name]],".pdf","_Items1-23.pdf")</f>
        <v>DURAR INVESTMENT_2024_Items1-23.pdf</v>
      </c>
      <c r="M397" s="6" t="str">
        <f>Items[[#This Row],[Cleaned Legal Name]]&amp;"_"&amp;Items[[#This Row],[FDD Year]]&amp;".pdf"</f>
        <v>DURAR INVESTMENT_2024.pdf</v>
      </c>
      <c r="N397" s="7" t="str">
        <f>SUBSTITUTE(Items[[#This Row],[New PDF File Name]],".pdf","")</f>
        <v>DURAR INVESTMENT_2024</v>
      </c>
    </row>
    <row r="398" spans="1:14" x14ac:dyDescent="0.3">
      <c r="A398" s="1" t="s">
        <v>801</v>
      </c>
      <c r="B398" s="1" t="s">
        <v>8</v>
      </c>
      <c r="C398" s="2">
        <v>45535.06080540509</v>
      </c>
      <c r="D398" s="2">
        <v>45533.87998287037</v>
      </c>
      <c r="E398" s="2">
        <v>45533.879982800929</v>
      </c>
      <c r="F398" s="1" t="s">
        <v>9</v>
      </c>
      <c r="G398" s="1" t="s">
        <v>802</v>
      </c>
      <c r="H398" s="2" t="str">
        <f>_xlfn.XLOOKUP(Items[[#This Row],[Name - Copy]],AllJson[PDF File Name],AllJson[Franchise Legal Name])</f>
        <v>DVS Holdings, INC</v>
      </c>
      <c r="I398" s="4">
        <f>_xlfn.XLOOKUP(Items[[#This Row],[Name - Copy]],AllJson[PDF File Name],AllJson[FDD Year])</f>
        <v>2024</v>
      </c>
      <c r="J398" s="5" t="str">
        <f>_xlfn.XLOOKUP(Items[[#This Row],[Name]],WisconsinFDD_Unstructured[Name],WisconsinFDD_Unstructured[OG Subfolder],0)</f>
        <v>DVS_2024</v>
      </c>
      <c r="K398" t="str" cm="1">
        <f t="array" ref="K398">UPPER(CleanFileName1(Items[[#This Row],[Franchise Legal Name]]))</f>
        <v>DVS HOLDINGS, INC</v>
      </c>
      <c r="L398" s="8" t="str">
        <f>SUBSTITUTE(Items[[#This Row],[New PDF File Name]],".pdf","_Items1-23.pdf")</f>
        <v>DVS HOLDINGS, INC_2024_Items1-23.pdf</v>
      </c>
      <c r="M398" s="6" t="str">
        <f>Items[[#This Row],[Cleaned Legal Name]]&amp;"_"&amp;Items[[#This Row],[FDD Year]]&amp;".pdf"</f>
        <v>DVS HOLDINGS, INC_2024.pdf</v>
      </c>
      <c r="N398" s="7" t="str">
        <f>SUBSTITUTE(Items[[#This Row],[New PDF File Name]],".pdf","")</f>
        <v>DVS HOLDINGS, INC_2024</v>
      </c>
    </row>
    <row r="399" spans="1:14" x14ac:dyDescent="0.3">
      <c r="A399" s="1" t="s">
        <v>803</v>
      </c>
      <c r="B399" s="1" t="s">
        <v>8</v>
      </c>
      <c r="C399" s="2">
        <v>45535.062378032409</v>
      </c>
      <c r="D399" s="2">
        <v>45533.879989363428</v>
      </c>
      <c r="E399" s="2">
        <v>45533.879989305555</v>
      </c>
      <c r="F399" s="1" t="s">
        <v>9</v>
      </c>
      <c r="G399" s="1" t="s">
        <v>804</v>
      </c>
      <c r="H399" s="2" t="str">
        <f>_xlfn.XLOOKUP(Items[[#This Row],[Name - Copy]],AllJson[PDF File Name],AllJson[Franchise Legal Name])</f>
        <v>EARL OF SANDWICH (USA), LLC</v>
      </c>
      <c r="I399" s="4">
        <f>_xlfn.XLOOKUP(Items[[#This Row],[Name - Copy]],AllJson[PDF File Name],AllJson[FDD Year])</f>
        <v>2023</v>
      </c>
      <c r="J399" s="5" t="str">
        <f>_xlfn.XLOOKUP(Items[[#This Row],[Name]],WisconsinFDD_Unstructured[Name],WisconsinFDD_Unstructured[OG Subfolder],0)</f>
        <v>EARL_2023</v>
      </c>
      <c r="K399" t="str" cm="1">
        <f t="array" ref="K399">UPPER(CleanFileName1(Items[[#This Row],[Franchise Legal Name]]))</f>
        <v>EARL OF SANDWICH (USA), LLC</v>
      </c>
      <c r="L399" s="8" t="str">
        <f>SUBSTITUTE(Items[[#This Row],[New PDF File Name]],".pdf","_Items1-23.pdf")</f>
        <v>EARL OF SANDWICH (USA), LLC_2023_Items1-23.pdf</v>
      </c>
      <c r="M399" s="6" t="str">
        <f>Items[[#This Row],[Cleaned Legal Name]]&amp;"_"&amp;Items[[#This Row],[FDD Year]]&amp;".pdf"</f>
        <v>EARL OF SANDWICH (USA), LLC_2023.pdf</v>
      </c>
      <c r="N399" s="7" t="str">
        <f>SUBSTITUTE(Items[[#This Row],[New PDF File Name]],".pdf","")</f>
        <v>EARL OF SANDWICH (USA), LLC_2023</v>
      </c>
    </row>
    <row r="400" spans="1:14" x14ac:dyDescent="0.3">
      <c r="A400" s="1" t="s">
        <v>805</v>
      </c>
      <c r="B400" s="1" t="s">
        <v>8</v>
      </c>
      <c r="C400" s="2">
        <v>45535.063865960648</v>
      </c>
      <c r="D400" s="2">
        <v>45533.880008854168</v>
      </c>
      <c r="E400" s="2">
        <v>45533.880008796295</v>
      </c>
      <c r="F400" s="1" t="s">
        <v>9</v>
      </c>
      <c r="G400" s="1" t="s">
        <v>806</v>
      </c>
      <c r="H400" s="2" t="str">
        <f>_xlfn.XLOOKUP(Items[[#This Row],[Name - Copy]],AllJson[PDF File Name],AllJson[Franchise Legal Name])</f>
        <v>ecomaids LLC</v>
      </c>
      <c r="I400" s="4">
        <f>_xlfn.XLOOKUP(Items[[#This Row],[Name - Copy]],AllJson[PDF File Name],AllJson[FDD Year])</f>
        <v>2024</v>
      </c>
      <c r="J400" s="5" t="str">
        <f>_xlfn.XLOOKUP(Items[[#This Row],[Name]],WisconsinFDD_Unstructured[Name],WisconsinFDD_Unstructured[OG Subfolder],0)</f>
        <v>ecomaids_2024</v>
      </c>
      <c r="K400" t="str" cm="1">
        <f t="array" ref="K400">UPPER(CleanFileName1(Items[[#This Row],[Franchise Legal Name]]))</f>
        <v>ECOMAIDS LLC</v>
      </c>
      <c r="L400" s="8" t="str">
        <f>SUBSTITUTE(Items[[#This Row],[New PDF File Name]],".pdf","_Items1-23.pdf")</f>
        <v>ECOMAIDS LLC_2024_Items1-23.pdf</v>
      </c>
      <c r="M400" s="6" t="str">
        <f>Items[[#This Row],[Cleaned Legal Name]]&amp;"_"&amp;Items[[#This Row],[FDD Year]]&amp;".pdf"</f>
        <v>ECOMAIDS LLC_2024.pdf</v>
      </c>
      <c r="N400" s="7" t="str">
        <f>SUBSTITUTE(Items[[#This Row],[New PDF File Name]],".pdf","")</f>
        <v>ECOMAIDS LLC_2024</v>
      </c>
    </row>
    <row r="401" spans="1:14" x14ac:dyDescent="0.3">
      <c r="A401" s="1" t="s">
        <v>807</v>
      </c>
      <c r="B401" s="1" t="s">
        <v>8</v>
      </c>
      <c r="C401" s="2">
        <v>45535.065402349537</v>
      </c>
      <c r="D401" s="2">
        <v>45533.880033379632</v>
      </c>
      <c r="E401" s="2">
        <v>45533.880033263886</v>
      </c>
      <c r="F401" s="1" t="s">
        <v>9</v>
      </c>
      <c r="G401" s="1" t="s">
        <v>808</v>
      </c>
      <c r="H401" s="2" t="str">
        <f>_xlfn.XLOOKUP(Items[[#This Row],[Name - Copy]],AllJson[PDF File Name],AllJson[Franchise Legal Name])</f>
        <v>Edible Arrangements, LLC</v>
      </c>
      <c r="I401" s="4">
        <f>_xlfn.XLOOKUP(Items[[#This Row],[Name - Copy]],AllJson[PDF File Name],AllJson[FDD Year])</f>
        <v>2024</v>
      </c>
      <c r="J401" s="5" t="str">
        <f>_xlfn.XLOOKUP(Items[[#This Row],[Name]],WisconsinFDD_Unstructured[Name],WisconsinFDD_Unstructured[OG Subfolder],0)</f>
        <v>Edible_2024</v>
      </c>
      <c r="K401" t="str" cm="1">
        <f t="array" ref="K401">UPPER(CleanFileName1(Items[[#This Row],[Franchise Legal Name]]))</f>
        <v>EDIBLE ARRANGEMENTS, LLC</v>
      </c>
      <c r="L401" s="8" t="str">
        <f>SUBSTITUTE(Items[[#This Row],[New PDF File Name]],".pdf","_Items1-23.pdf")</f>
        <v>EDIBLE ARRANGEMENTS, LLC_2024_Items1-23.pdf</v>
      </c>
      <c r="M401" s="6" t="str">
        <f>Items[[#This Row],[Cleaned Legal Name]]&amp;"_"&amp;Items[[#This Row],[FDD Year]]&amp;".pdf"</f>
        <v>EDIBLE ARRANGEMENTS, LLC_2024.pdf</v>
      </c>
      <c r="N401" s="7" t="str">
        <f>SUBSTITUTE(Items[[#This Row],[New PDF File Name]],".pdf","")</f>
        <v>EDIBLE ARRANGEMENTS, LLC_2024</v>
      </c>
    </row>
    <row r="402" spans="1:14" x14ac:dyDescent="0.3">
      <c r="A402" s="1" t="s">
        <v>809</v>
      </c>
      <c r="B402" s="1" t="s">
        <v>8</v>
      </c>
      <c r="C402" s="2">
        <v>45535.067597511574</v>
      </c>
      <c r="D402" s="2">
        <v>45533.880059224539</v>
      </c>
      <c r="E402" s="2">
        <v>45533.880059166666</v>
      </c>
      <c r="F402" s="1" t="s">
        <v>9</v>
      </c>
      <c r="G402" s="1" t="s">
        <v>810</v>
      </c>
      <c r="H402" s="2" t="str">
        <f>_xlfn.XLOOKUP(Items[[#This Row],[Name - Copy]],AllJson[PDF File Name],AllJson[Franchise Legal Name])</f>
        <v>EIFFEL WAFFLE ENTERPRISE LLC</v>
      </c>
      <c r="I402" s="4">
        <f>_xlfn.XLOOKUP(Items[[#This Row],[Name - Copy]],AllJson[PDF File Name],AllJson[FDD Year])</f>
        <v>2024</v>
      </c>
      <c r="J402" s="5" t="str">
        <f>_xlfn.XLOOKUP(Items[[#This Row],[Name]],WisconsinFDD_Unstructured[Name],WisconsinFDD_Unstructured[OG Subfolder],0)</f>
        <v>EIFFEL_2024</v>
      </c>
      <c r="K402" t="str" cm="1">
        <f t="array" ref="K402">UPPER(CleanFileName1(Items[[#This Row],[Franchise Legal Name]]))</f>
        <v>EIFFEL WAFFLE ENTERPRISE LLC</v>
      </c>
      <c r="L402" s="8" t="str">
        <f>SUBSTITUTE(Items[[#This Row],[New PDF File Name]],".pdf","_Items1-23.pdf")</f>
        <v>EIFFEL WAFFLE ENTERPRISE LLC_2024_Items1-23.pdf</v>
      </c>
      <c r="M402" s="6" t="str">
        <f>Items[[#This Row],[Cleaned Legal Name]]&amp;"_"&amp;Items[[#This Row],[FDD Year]]&amp;".pdf"</f>
        <v>EIFFEL WAFFLE ENTERPRISE LLC_2024.pdf</v>
      </c>
      <c r="N402" s="7" t="str">
        <f>SUBSTITUTE(Items[[#This Row],[New PDF File Name]],".pdf","")</f>
        <v>EIFFEL WAFFLE ENTERPRISE LLC_2024</v>
      </c>
    </row>
    <row r="403" spans="1:14" x14ac:dyDescent="0.3">
      <c r="A403" s="1" t="s">
        <v>811</v>
      </c>
      <c r="B403" s="1" t="s">
        <v>8</v>
      </c>
      <c r="C403" s="2">
        <v>45535.069077071763</v>
      </c>
      <c r="D403" s="2">
        <v>45533.880075879628</v>
      </c>
      <c r="E403" s="2">
        <v>45533.880075601854</v>
      </c>
      <c r="F403" s="1" t="s">
        <v>9</v>
      </c>
      <c r="G403" s="1" t="s">
        <v>812</v>
      </c>
      <c r="H403" s="2" t="str">
        <f>_xlfn.XLOOKUP(Items[[#This Row],[Name - Copy]],AllJson[PDF File Name],AllJson[Franchise Legal Name])</f>
        <v>Einstein Bros. Bagels Franchise Corporation</v>
      </c>
      <c r="I403" s="4">
        <f>_xlfn.XLOOKUP(Items[[#This Row],[Name - Copy]],AllJson[PDF File Name],AllJson[FDD Year])</f>
        <v>2024</v>
      </c>
      <c r="J403" s="5" t="str">
        <f>_xlfn.XLOOKUP(Items[[#This Row],[Name]],WisconsinFDD_Unstructured[Name],WisconsinFDD_Unstructured[OG Subfolder],0)</f>
        <v>Einstein_2024</v>
      </c>
      <c r="K403" t="str" cm="1">
        <f t="array" ref="K403">UPPER(CleanFileName1(Items[[#This Row],[Franchise Legal Name]]))</f>
        <v>EINSTEIN BROS. BAGELS FRANCHISE CORPORATION</v>
      </c>
      <c r="L403" s="8" t="str">
        <f>SUBSTITUTE(Items[[#This Row],[New PDF File Name]],".pdf","_Items1-23.pdf")</f>
        <v>EINSTEIN BROS. BAGELS FRANCHISE CORPORATION_2024_Items1-23.pdf</v>
      </c>
      <c r="M403" s="6" t="str">
        <f>Items[[#This Row],[Cleaned Legal Name]]&amp;"_"&amp;Items[[#This Row],[FDD Year]]&amp;".pdf"</f>
        <v>EINSTEIN BROS. BAGELS FRANCHISE CORPORATION_2024.pdf</v>
      </c>
      <c r="N403" s="7" t="str">
        <f>SUBSTITUTE(Items[[#This Row],[New PDF File Name]],".pdf","")</f>
        <v>EINSTEIN BROS. BAGELS FRANCHISE CORPORATION_2024</v>
      </c>
    </row>
    <row r="404" spans="1:14" x14ac:dyDescent="0.3">
      <c r="A404" s="1" t="s">
        <v>813</v>
      </c>
      <c r="B404" s="1" t="s">
        <v>8</v>
      </c>
      <c r="C404" s="2">
        <v>45535.071677256943</v>
      </c>
      <c r="D404" s="2">
        <v>45533.880109131947</v>
      </c>
      <c r="E404" s="2">
        <v>45533.880109004633</v>
      </c>
      <c r="F404" s="1" t="s">
        <v>9</v>
      </c>
      <c r="G404" s="1" t="s">
        <v>814</v>
      </c>
      <c r="H404" s="2" t="str">
        <f>_xlfn.XLOOKUP(Items[[#This Row],[Name - Copy]],AllJson[PDF File Name],AllJson[Franchise Legal Name])</f>
        <v>ELEMENTS THERAPEUTIC MASSAGE, LLC</v>
      </c>
      <c r="I404" s="4">
        <f>_xlfn.XLOOKUP(Items[[#This Row],[Name - Copy]],AllJson[PDF File Name],AllJson[FDD Year])</f>
        <v>2024</v>
      </c>
      <c r="J404" s="5" t="str">
        <f>_xlfn.XLOOKUP(Items[[#This Row],[Name]],WisconsinFDD_Unstructured[Name],WisconsinFDD_Unstructured[OG Subfolder],0)</f>
        <v>ELEMENTS_2024</v>
      </c>
      <c r="K404" t="str" cm="1">
        <f t="array" ref="K404">UPPER(CleanFileName1(Items[[#This Row],[Franchise Legal Name]]))</f>
        <v>ELEMENTS THERAPEUTIC MASSAGE, LLC</v>
      </c>
      <c r="L404" s="8" t="str">
        <f>SUBSTITUTE(Items[[#This Row],[New PDF File Name]],".pdf","_Items1-23.pdf")</f>
        <v>ELEMENTS THERAPEUTIC MASSAGE, LLC_2024_Items1-23.pdf</v>
      </c>
      <c r="M404" s="6" t="str">
        <f>Items[[#This Row],[Cleaned Legal Name]]&amp;"_"&amp;Items[[#This Row],[FDD Year]]&amp;".pdf"</f>
        <v>ELEMENTS THERAPEUTIC MASSAGE, LLC_2024.pdf</v>
      </c>
      <c r="N404" s="7" t="str">
        <f>SUBSTITUTE(Items[[#This Row],[New PDF File Name]],".pdf","")</f>
        <v>ELEMENTS THERAPEUTIC MASSAGE, LLC_2024</v>
      </c>
    </row>
    <row r="405" spans="1:14" x14ac:dyDescent="0.3">
      <c r="A405" s="1" t="s">
        <v>815</v>
      </c>
      <c r="B405" s="1" t="s">
        <v>8</v>
      </c>
      <c r="C405" s="2">
        <v>45535.073852314817</v>
      </c>
      <c r="D405" s="2">
        <v>45533.880147256947</v>
      </c>
      <c r="E405" s="2">
        <v>45533.880147094904</v>
      </c>
      <c r="F405" s="1" t="s">
        <v>9</v>
      </c>
      <c r="G405" s="1" t="s">
        <v>816</v>
      </c>
      <c r="H405" s="2" t="str">
        <f>_xlfn.XLOOKUP(Items[[#This Row],[Name - Copy]],AllJson[PDF File Name],AllJson[Franchise Legal Name])</f>
        <v>Ellie Fam LLC</v>
      </c>
      <c r="I405" s="4">
        <f>_xlfn.XLOOKUP(Items[[#This Row],[Name - Copy]],AllJson[PDF File Name],AllJson[FDD Year])</f>
        <v>2024</v>
      </c>
      <c r="J405" s="5" t="str">
        <f>_xlfn.XLOOKUP(Items[[#This Row],[Name]],WisconsinFDD_Unstructured[Name],WisconsinFDD_Unstructured[OG Subfolder],0)</f>
        <v>Ellie_2024</v>
      </c>
      <c r="K405" t="str" cm="1">
        <f t="array" ref="K405">UPPER(CleanFileName1(Items[[#This Row],[Franchise Legal Name]]))</f>
        <v>ELLIE FAM LLC</v>
      </c>
      <c r="L405" s="8" t="str">
        <f>SUBSTITUTE(Items[[#This Row],[New PDF File Name]],".pdf","_Items1-23.pdf")</f>
        <v>ELLIE FAM LLC_2024_Items1-23.pdf</v>
      </c>
      <c r="M405" s="6" t="str">
        <f>Items[[#This Row],[Cleaned Legal Name]]&amp;"_"&amp;Items[[#This Row],[FDD Year]]&amp;".pdf"</f>
        <v>ELLIE FAM LLC_2024.pdf</v>
      </c>
      <c r="N405" s="7" t="str">
        <f>SUBSTITUTE(Items[[#This Row],[New PDF File Name]],".pdf","")</f>
        <v>ELLIE FAM LLC_2024</v>
      </c>
    </row>
    <row r="406" spans="1:14" x14ac:dyDescent="0.3">
      <c r="A406" s="1" t="s">
        <v>817</v>
      </c>
      <c r="B406" s="1" t="s">
        <v>8</v>
      </c>
      <c r="C406" s="2">
        <v>45535.076395034725</v>
      </c>
      <c r="D406" s="2">
        <v>45533.880178333333</v>
      </c>
      <c r="E406" s="2">
        <v>45533.880178182873</v>
      </c>
      <c r="F406" s="1" t="s">
        <v>9</v>
      </c>
      <c r="G406" s="1" t="s">
        <v>818</v>
      </c>
      <c r="H406" s="2" t="str">
        <f>_xlfn.XLOOKUP(Items[[#This Row],[Name - Copy]],AllJson[PDF File Name],AllJson[Franchise Legal Name])</f>
        <v>El Pollo Loco, Inc.</v>
      </c>
      <c r="I406" s="4">
        <f>_xlfn.XLOOKUP(Items[[#This Row],[Name - Copy]],AllJson[PDF File Name],AllJson[FDD Year])</f>
        <v>2024</v>
      </c>
      <c r="J406" s="5" t="str">
        <f>_xlfn.XLOOKUP(Items[[#This Row],[Name]],WisconsinFDD_Unstructured[Name],WisconsinFDD_Unstructured[OG Subfolder],0)</f>
        <v>El_2024</v>
      </c>
      <c r="K406" t="str" cm="1">
        <f t="array" ref="K406">UPPER(CleanFileName1(Items[[#This Row],[Franchise Legal Name]]))</f>
        <v>EL POLLO LOCO, INC.</v>
      </c>
      <c r="L406" s="8" t="str">
        <f>SUBSTITUTE(Items[[#This Row],[New PDF File Name]],".pdf","_Items1-23.pdf")</f>
        <v>EL POLLO LOCO, INC._2024_Items1-23.pdf</v>
      </c>
      <c r="M406" s="6" t="str">
        <f>Items[[#This Row],[Cleaned Legal Name]]&amp;"_"&amp;Items[[#This Row],[FDD Year]]&amp;".pdf"</f>
        <v>EL POLLO LOCO, INC._2024.pdf</v>
      </c>
      <c r="N406" s="7" t="str">
        <f>SUBSTITUTE(Items[[#This Row],[New PDF File Name]],".pdf","")</f>
        <v>EL POLLO LOCO, INC._2024</v>
      </c>
    </row>
    <row r="407" spans="1:14" x14ac:dyDescent="0.3">
      <c r="A407" s="1" t="s">
        <v>819</v>
      </c>
      <c r="B407" s="1" t="s">
        <v>8</v>
      </c>
      <c r="C407" s="2">
        <v>45535.078934976853</v>
      </c>
      <c r="D407" s="2">
        <v>45533.880203020832</v>
      </c>
      <c r="E407" s="2">
        <v>45533.880202858796</v>
      </c>
      <c r="F407" s="1" t="s">
        <v>9</v>
      </c>
      <c r="G407" s="1" t="s">
        <v>820</v>
      </c>
      <c r="H407" s="2" t="str">
        <f>_xlfn.XLOOKUP(Items[[#This Row],[Name - Copy]],AllJson[PDF File Name],AllJson[Franchise Legal Name])</f>
        <v>EmeraldPro Franchising, Inc. dba Paint EZ</v>
      </c>
      <c r="I407" s="4">
        <f>_xlfn.XLOOKUP(Items[[#This Row],[Name - Copy]],AllJson[PDF File Name],AllJson[FDD Year])</f>
        <v>2024</v>
      </c>
      <c r="J407" s="5" t="str">
        <f>_xlfn.XLOOKUP(Items[[#This Row],[Name]],WisconsinFDD_Unstructured[Name],WisconsinFDD_Unstructured[OG Subfolder],0)</f>
        <v>EmeraldPro_2024</v>
      </c>
      <c r="K407" t="str" cm="1">
        <f t="array" ref="K407">UPPER(CleanFileName1(Items[[#This Row],[Franchise Legal Name]]))</f>
        <v>EMERALDPRO FRANCHISING, INC. DBA PAINT EZ</v>
      </c>
      <c r="L407" s="8" t="str">
        <f>SUBSTITUTE(Items[[#This Row],[New PDF File Name]],".pdf","_Items1-23.pdf")</f>
        <v>EMERALDPRO FRANCHISING, INC. DBA PAINT EZ_2024_Items1-23.pdf</v>
      </c>
      <c r="M407" s="6" t="str">
        <f>Items[[#This Row],[Cleaned Legal Name]]&amp;"_"&amp;Items[[#This Row],[FDD Year]]&amp;".pdf"</f>
        <v>EMERALDPRO FRANCHISING, INC. DBA PAINT EZ_2024.pdf</v>
      </c>
      <c r="N407" s="7" t="str">
        <f>SUBSTITUTE(Items[[#This Row],[New PDF File Name]],".pdf","")</f>
        <v>EMERALDPRO FRANCHISING, INC. DBA PAINT EZ_2024</v>
      </c>
    </row>
    <row r="408" spans="1:14" x14ac:dyDescent="0.3">
      <c r="A408" s="1" t="s">
        <v>821</v>
      </c>
      <c r="B408" s="1" t="s">
        <v>8</v>
      </c>
      <c r="C408" s="2">
        <v>45535.080486018516</v>
      </c>
      <c r="D408" s="2">
        <v>45533.88023466435</v>
      </c>
      <c r="E408" s="2">
        <v>45533.880234502314</v>
      </c>
      <c r="F408" s="1" t="s">
        <v>9</v>
      </c>
      <c r="G408" s="1" t="s">
        <v>822</v>
      </c>
      <c r="H408" s="2" t="str">
        <f>_xlfn.XLOOKUP(Items[[#This Row],[Name - Copy]],AllJson[PDF File Name],AllJson[Franchise Legal Name])</f>
        <v>Emerging Vision Inc</v>
      </c>
      <c r="I408" s="4">
        <f>_xlfn.XLOOKUP(Items[[#This Row],[Name - Copy]],AllJson[PDF File Name],AllJson[FDD Year])</f>
        <v>2023</v>
      </c>
      <c r="J408" s="5" t="str">
        <f>_xlfn.XLOOKUP(Items[[#This Row],[Name]],WisconsinFDD_Unstructured[Name],WisconsinFDD_Unstructured[OG Subfolder],0)</f>
        <v>Emerging_2023</v>
      </c>
      <c r="K408" t="str" cm="1">
        <f t="array" ref="K408">UPPER(CleanFileName1(Items[[#This Row],[Franchise Legal Name]]))</f>
        <v>EMERGING VISION INC</v>
      </c>
      <c r="L408" s="8" t="str">
        <f>SUBSTITUTE(Items[[#This Row],[New PDF File Name]],".pdf","_Items1-23.pdf")</f>
        <v>EMERGING VISION INC_2023_Items1-23.pdf</v>
      </c>
      <c r="M408" s="6" t="str">
        <f>Items[[#This Row],[Cleaned Legal Name]]&amp;"_"&amp;Items[[#This Row],[FDD Year]]&amp;".pdf"</f>
        <v>EMERGING VISION INC_2023.pdf</v>
      </c>
      <c r="N408" s="7" t="str">
        <f>SUBSTITUTE(Items[[#This Row],[New PDF File Name]],".pdf","")</f>
        <v>EMERGING VISION INC_2023</v>
      </c>
    </row>
    <row r="409" spans="1:14" x14ac:dyDescent="0.3">
      <c r="A409" s="1" t="s">
        <v>823</v>
      </c>
      <c r="B409" s="1" t="s">
        <v>8</v>
      </c>
      <c r="C409" s="2">
        <v>45535.082765717591</v>
      </c>
      <c r="D409" s="2">
        <v>45533.880269780093</v>
      </c>
      <c r="E409" s="2">
        <v>45533.880269652778</v>
      </c>
      <c r="F409" s="1" t="s">
        <v>9</v>
      </c>
      <c r="G409" s="1" t="s">
        <v>824</v>
      </c>
      <c r="H409" s="2" t="str">
        <f>_xlfn.XLOOKUP(Items[[#This Row],[Name - Copy]],AllJson[PDF File Name],AllJson[Franchise Legal Name])</f>
        <v>ENGEL &amp; VOLKERS Americas INC</v>
      </c>
      <c r="I409" s="4">
        <f>_xlfn.XLOOKUP(Items[[#This Row],[Name - Copy]],AllJson[PDF File Name],AllJson[FDD Year])</f>
        <v>2024</v>
      </c>
      <c r="J409" s="5" t="str">
        <f>_xlfn.XLOOKUP(Items[[#This Row],[Name]],WisconsinFDD_Unstructured[Name],WisconsinFDD_Unstructured[OG Subfolder],0)</f>
        <v>ENGEL_2024</v>
      </c>
      <c r="K409" t="str" cm="1">
        <f t="array" ref="K409">UPPER(CleanFileName1(Items[[#This Row],[Franchise Legal Name]]))</f>
        <v>ENGEL &amp; VOLKERS AMERICAS INC</v>
      </c>
      <c r="L409" s="8" t="str">
        <f>SUBSTITUTE(Items[[#This Row],[New PDF File Name]],".pdf","_Items1-23.pdf")</f>
        <v>ENGEL &amp; VOLKERS AMERICAS INC_2024_Items1-23.pdf</v>
      </c>
      <c r="M409" s="6" t="str">
        <f>Items[[#This Row],[Cleaned Legal Name]]&amp;"_"&amp;Items[[#This Row],[FDD Year]]&amp;".pdf"</f>
        <v>ENGEL &amp; VOLKERS AMERICAS INC_2024.pdf</v>
      </c>
      <c r="N409" s="7" t="str">
        <f>SUBSTITUTE(Items[[#This Row],[New PDF File Name]],".pdf","")</f>
        <v>ENGEL &amp; VOLKERS AMERICAS INC_2024</v>
      </c>
    </row>
    <row r="410" spans="1:14" x14ac:dyDescent="0.3">
      <c r="A410" s="1" t="s">
        <v>825</v>
      </c>
      <c r="B410" s="1" t="s">
        <v>8</v>
      </c>
      <c r="C410" s="2">
        <v>45535.085294340279</v>
      </c>
      <c r="D410" s="2">
        <v>45533.880276099539</v>
      </c>
      <c r="E410" s="2">
        <v>45533.88027603009</v>
      </c>
      <c r="F410" s="1" t="s">
        <v>9</v>
      </c>
      <c r="G410" s="1" t="s">
        <v>826</v>
      </c>
      <c r="H410" s="2" t="str">
        <f>_xlfn.XLOOKUP(Items[[#This Row],[Name - Copy]],AllJson[PDF File Name],AllJson[Franchise Legal Name])</f>
        <v>Engineering for Kids International, LLC</v>
      </c>
      <c r="I410" s="4">
        <f>_xlfn.XLOOKUP(Items[[#This Row],[Name - Copy]],AllJson[PDF File Name],AllJson[FDD Year])</f>
        <v>2024</v>
      </c>
      <c r="J410" s="5" t="str">
        <f>_xlfn.XLOOKUP(Items[[#This Row],[Name]],WisconsinFDD_Unstructured[Name],WisconsinFDD_Unstructured[OG Subfolder],0)</f>
        <v>Engineering_2024</v>
      </c>
      <c r="K410" t="str" cm="1">
        <f t="array" ref="K410">UPPER(CleanFileName1(Items[[#This Row],[Franchise Legal Name]]))</f>
        <v>ENGINEERING FOR KIDS INTERNATIONAL, LLC</v>
      </c>
      <c r="L410" s="8" t="str">
        <f>SUBSTITUTE(Items[[#This Row],[New PDF File Name]],".pdf","_Items1-23.pdf")</f>
        <v>ENGINEERING FOR KIDS INTERNATIONAL, LLC_2024_Items1-23.pdf</v>
      </c>
      <c r="M410" s="6" t="str">
        <f>Items[[#This Row],[Cleaned Legal Name]]&amp;"_"&amp;Items[[#This Row],[FDD Year]]&amp;".pdf"</f>
        <v>ENGINEERING FOR KIDS INTERNATIONAL, LLC_2024.pdf</v>
      </c>
      <c r="N410" s="7" t="str">
        <f>SUBSTITUTE(Items[[#This Row],[New PDF File Name]],".pdf","")</f>
        <v>ENGINEERING FOR KIDS INTERNATIONAL, LLC_2024</v>
      </c>
    </row>
    <row r="411" spans="1:14" x14ac:dyDescent="0.3">
      <c r="A411" s="1" t="s">
        <v>827</v>
      </c>
      <c r="B411" s="1" t="s">
        <v>8</v>
      </c>
      <c r="C411" s="2">
        <v>45535.086838171293</v>
      </c>
      <c r="D411" s="2">
        <v>45533.880309259257</v>
      </c>
      <c r="E411" s="2">
        <v>45533.880309062501</v>
      </c>
      <c r="F411" s="1" t="s">
        <v>9</v>
      </c>
      <c r="G411" s="1" t="s">
        <v>828</v>
      </c>
      <c r="H411" s="2" t="str">
        <f>_xlfn.XLOOKUP(Items[[#This Row],[Name - Copy]],AllJson[PDF File Name],AllJson[Franchise Legal Name])</f>
        <v>Enviro-Master International Franchise, LLC</v>
      </c>
      <c r="I411" s="4">
        <f>_xlfn.XLOOKUP(Items[[#This Row],[Name - Copy]],AllJson[PDF File Name],AllJson[FDD Year])</f>
        <v>2024</v>
      </c>
      <c r="J411" s="5" t="str">
        <f>_xlfn.XLOOKUP(Items[[#This Row],[Name]],WisconsinFDD_Unstructured[Name],WisconsinFDD_Unstructured[OG Subfolder],0)</f>
        <v>Enviro-Master_2024</v>
      </c>
      <c r="K411" t="str" cm="1">
        <f t="array" ref="K411">UPPER(CleanFileName1(Items[[#This Row],[Franchise Legal Name]]))</f>
        <v>ENVIRO-MASTER INTERNATIONAL FRANCHISE, LLC</v>
      </c>
      <c r="L411" s="8" t="str">
        <f>SUBSTITUTE(Items[[#This Row],[New PDF File Name]],".pdf","_Items1-23.pdf")</f>
        <v>ENVIRO-MASTER INTERNATIONAL FRANCHISE, LLC_2024_Items1-23.pdf</v>
      </c>
      <c r="M411" s="6" t="str">
        <f>Items[[#This Row],[Cleaned Legal Name]]&amp;"_"&amp;Items[[#This Row],[FDD Year]]&amp;".pdf"</f>
        <v>ENVIRO-MASTER INTERNATIONAL FRANCHISE, LLC_2024.pdf</v>
      </c>
      <c r="N411" s="7" t="str">
        <f>SUBSTITUTE(Items[[#This Row],[New PDF File Name]],".pdf","")</f>
        <v>ENVIRO-MASTER INTERNATIONAL FRANCHISE, LLC_2024</v>
      </c>
    </row>
    <row r="412" spans="1:14" x14ac:dyDescent="0.3">
      <c r="A412" s="1" t="s">
        <v>829</v>
      </c>
      <c r="B412" s="1" t="s">
        <v>8</v>
      </c>
      <c r="C412" s="2">
        <v>45535.088954421299</v>
      </c>
      <c r="D412" s="2">
        <v>45533.880342280092</v>
      </c>
      <c r="E412" s="2">
        <v>45533.880342129632</v>
      </c>
      <c r="F412" s="1" t="s">
        <v>9</v>
      </c>
      <c r="G412" s="1" t="s">
        <v>830</v>
      </c>
      <c r="H412" s="2" t="str">
        <f>_xlfn.XLOOKUP(Items[[#This Row],[Name - Copy]],AllJson[PDF File Name],AllJson[Franchise Legal Name])</f>
        <v>EOS Worldwide Franchising, LLC</v>
      </c>
      <c r="I412" s="4">
        <f>_xlfn.XLOOKUP(Items[[#This Row],[Name - Copy]],AllJson[PDF File Name],AllJson[FDD Year])</f>
        <v>2024</v>
      </c>
      <c r="J412" s="5" t="str">
        <f>_xlfn.XLOOKUP(Items[[#This Row],[Name]],WisconsinFDD_Unstructured[Name],WisconsinFDD_Unstructured[OG Subfolder],0)</f>
        <v>EOS_2024</v>
      </c>
      <c r="K412" t="str" cm="1">
        <f t="array" ref="K412">UPPER(CleanFileName1(Items[[#This Row],[Franchise Legal Name]]))</f>
        <v>EOS WORLDWIDE FRANCHISING, LLC</v>
      </c>
      <c r="L412" s="8" t="str">
        <f>SUBSTITUTE(Items[[#This Row],[New PDF File Name]],".pdf","_Items1-23.pdf")</f>
        <v>EOS WORLDWIDE FRANCHISING, LLC_2024_Items1-23.pdf</v>
      </c>
      <c r="M412" s="6" t="str">
        <f>Items[[#This Row],[Cleaned Legal Name]]&amp;"_"&amp;Items[[#This Row],[FDD Year]]&amp;".pdf"</f>
        <v>EOS WORLDWIDE FRANCHISING, LLC_2024.pdf</v>
      </c>
      <c r="N412" s="7" t="str">
        <f>SUBSTITUTE(Items[[#This Row],[New PDF File Name]],".pdf","")</f>
        <v>EOS WORLDWIDE FRANCHISING, LLC_2024</v>
      </c>
    </row>
    <row r="413" spans="1:14" x14ac:dyDescent="0.3">
      <c r="A413" s="1" t="s">
        <v>831</v>
      </c>
      <c r="B413" s="1" t="s">
        <v>8</v>
      </c>
      <c r="C413" s="2">
        <v>45535.090997164349</v>
      </c>
      <c r="D413" s="2">
        <v>45533.880384398151</v>
      </c>
      <c r="E413" s="2">
        <v>45533.880384305558</v>
      </c>
      <c r="F413" s="1" t="s">
        <v>9</v>
      </c>
      <c r="G413" s="1" t="s">
        <v>832</v>
      </c>
      <c r="H413" s="2" t="str">
        <f>_xlfn.XLOOKUP(Items[[#This Row],[Name - Copy]],AllJson[PDF File Name],AllJson[Franchise Legal Name])</f>
        <v>Epcon Communities Franchising, LLC</v>
      </c>
      <c r="I413" s="4">
        <f>_xlfn.XLOOKUP(Items[[#This Row],[Name - Copy]],AllJson[PDF File Name],AllJson[FDD Year])</f>
        <v>2024</v>
      </c>
      <c r="J413" s="5" t="str">
        <f>_xlfn.XLOOKUP(Items[[#This Row],[Name]],WisconsinFDD_Unstructured[Name],WisconsinFDD_Unstructured[OG Subfolder],0)</f>
        <v>Epcon_2024</v>
      </c>
      <c r="K413" t="str" cm="1">
        <f t="array" ref="K413">UPPER(CleanFileName1(Items[[#This Row],[Franchise Legal Name]]))</f>
        <v>EPCON COMMUNITIES FRANCHISING, LLC</v>
      </c>
      <c r="L413" s="8" t="str">
        <f>SUBSTITUTE(Items[[#This Row],[New PDF File Name]],".pdf","_Items1-23.pdf")</f>
        <v>EPCON COMMUNITIES FRANCHISING, LLC_2024_Items1-23.pdf</v>
      </c>
      <c r="M413" s="6" t="str">
        <f>Items[[#This Row],[Cleaned Legal Name]]&amp;"_"&amp;Items[[#This Row],[FDD Year]]&amp;".pdf"</f>
        <v>EPCON COMMUNITIES FRANCHISING, LLC_2024.pdf</v>
      </c>
      <c r="N413" s="7" t="str">
        <f>SUBSTITUTE(Items[[#This Row],[New PDF File Name]],".pdf","")</f>
        <v>EPCON COMMUNITIES FRANCHISING, LLC_2024</v>
      </c>
    </row>
    <row r="414" spans="1:14" x14ac:dyDescent="0.3">
      <c r="A414" s="1" t="s">
        <v>833</v>
      </c>
      <c r="B414" s="1" t="s">
        <v>8</v>
      </c>
      <c r="C414" s="2">
        <v>45535.093863437498</v>
      </c>
      <c r="D414" s="2">
        <v>45533.8804087963</v>
      </c>
      <c r="E414" s="2">
        <v>45533.880408275465</v>
      </c>
      <c r="F414" s="1" t="s">
        <v>9</v>
      </c>
      <c r="G414" s="1" t="s">
        <v>834</v>
      </c>
      <c r="H414" s="2" t="str">
        <f>_xlfn.XLOOKUP(Items[[#This Row],[Name - Copy]],AllJson[PDF File Name],AllJson[Franchise Legal Name])</f>
        <v>Equity One Franchisors, LLC</v>
      </c>
      <c r="I414" s="4">
        <f>_xlfn.XLOOKUP(Items[[#This Row],[Name - Copy]],AllJson[PDF File Name],AllJson[FDD Year])</f>
        <v>2024</v>
      </c>
      <c r="J414" s="5" t="str">
        <f>_xlfn.XLOOKUP(Items[[#This Row],[Name]],WisconsinFDD_Unstructured[Name],WisconsinFDD_Unstructured[OG Subfolder],0)</f>
        <v>Equity_2024</v>
      </c>
      <c r="K414" t="str" cm="1">
        <f t="array" ref="K414">UPPER(CleanFileName1(Items[[#This Row],[Franchise Legal Name]]))</f>
        <v>EQUITY ONE FRANCHISORS, LLC</v>
      </c>
      <c r="L414" s="8" t="str">
        <f>SUBSTITUTE(Items[[#This Row],[New PDF File Name]],".pdf","_Items1-23.pdf")</f>
        <v>EQUITY ONE FRANCHISORS, LLC_2024_Items1-23.pdf</v>
      </c>
      <c r="M414" s="6" t="str">
        <f>Items[[#This Row],[Cleaned Legal Name]]&amp;"_"&amp;Items[[#This Row],[FDD Year]]&amp;".pdf"</f>
        <v>EQUITY ONE FRANCHISORS, LLC_2024.pdf</v>
      </c>
      <c r="N414" s="7" t="str">
        <f>SUBSTITUTE(Items[[#This Row],[New PDF File Name]],".pdf","")</f>
        <v>EQUITY ONE FRANCHISORS, LLC_2024</v>
      </c>
    </row>
    <row r="415" spans="1:14" x14ac:dyDescent="0.3">
      <c r="A415" s="1" t="s">
        <v>835</v>
      </c>
      <c r="B415" s="1" t="s">
        <v>8</v>
      </c>
      <c r="C415" s="2">
        <v>45535.095116562501</v>
      </c>
      <c r="D415" s="2">
        <v>45533.880544178239</v>
      </c>
      <c r="E415" s="2">
        <v>45533.880544143518</v>
      </c>
      <c r="F415" s="1" t="s">
        <v>9</v>
      </c>
      <c r="G415" s="1" t="s">
        <v>836</v>
      </c>
      <c r="H415" s="2" t="str">
        <f>_xlfn.XLOOKUP(Items[[#This Row],[Name - Copy]],AllJson[PDF File Name],AllJson[Franchise Legal Name])</f>
        <v>ERA FRANCHISE SYSTEMS LLC</v>
      </c>
      <c r="I415" s="4">
        <f>_xlfn.XLOOKUP(Items[[#This Row],[Name - Copy]],AllJson[PDF File Name],AllJson[FDD Year])</f>
        <v>2024</v>
      </c>
      <c r="J415" s="5" t="str">
        <f>_xlfn.XLOOKUP(Items[[#This Row],[Name]],WisconsinFDD_Unstructured[Name],WisconsinFDD_Unstructured[OG Subfolder],0)</f>
        <v>ERA_2024</v>
      </c>
      <c r="K415" t="str" cm="1">
        <f t="array" ref="K415">UPPER(CleanFileName1(Items[[#This Row],[Franchise Legal Name]]))</f>
        <v>ERA FRANCHISE SYSTEMS LLC</v>
      </c>
      <c r="L415" s="8" t="str">
        <f>SUBSTITUTE(Items[[#This Row],[New PDF File Name]],".pdf","_Items1-23.pdf")</f>
        <v>ERA FRANCHISE SYSTEMS LLC_2024_Items1-23.pdf</v>
      </c>
      <c r="M415" s="6" t="str">
        <f>Items[[#This Row],[Cleaned Legal Name]]&amp;"_"&amp;Items[[#This Row],[FDD Year]]&amp;".pdf"</f>
        <v>ERA FRANCHISE SYSTEMS LLC_2024.pdf</v>
      </c>
      <c r="N415" s="7" t="str">
        <f>SUBSTITUTE(Items[[#This Row],[New PDF File Name]],".pdf","")</f>
        <v>ERA FRANCHISE SYSTEMS LLC_2024</v>
      </c>
    </row>
    <row r="416" spans="1:14" x14ac:dyDescent="0.3">
      <c r="A416" s="1" t="s">
        <v>837</v>
      </c>
      <c r="B416" s="1" t="s">
        <v>8</v>
      </c>
      <c r="C416" s="2">
        <v>45535.103459988422</v>
      </c>
      <c r="D416" s="2">
        <v>45533.880572407405</v>
      </c>
      <c r="E416" s="2">
        <v>45533.880572291666</v>
      </c>
      <c r="F416" s="1" t="s">
        <v>9</v>
      </c>
      <c r="G416" s="1" t="s">
        <v>838</v>
      </c>
      <c r="H416" s="2" t="str">
        <f>_xlfn.XLOOKUP(Items[[#This Row],[Name - Copy]],AllJson[PDF File Name],AllJson[Franchise Legal Name])</f>
        <v>Escapology LLC</v>
      </c>
      <c r="I416" s="4">
        <f>_xlfn.XLOOKUP(Items[[#This Row],[Name - Copy]],AllJson[PDF File Name],AllJson[FDD Year])</f>
        <v>2024</v>
      </c>
      <c r="J416" s="5" t="str">
        <f>_xlfn.XLOOKUP(Items[[#This Row],[Name]],WisconsinFDD_Unstructured[Name],WisconsinFDD_Unstructured[OG Subfolder],0)</f>
        <v>Escapology_2024</v>
      </c>
      <c r="K416" t="str" cm="1">
        <f t="array" ref="K416">UPPER(CleanFileName1(Items[[#This Row],[Franchise Legal Name]]))</f>
        <v>ESCAPOLOGY LLC</v>
      </c>
      <c r="L416" s="8" t="str">
        <f>SUBSTITUTE(Items[[#This Row],[New PDF File Name]],".pdf","_Items1-23.pdf")</f>
        <v>ESCAPOLOGY LLC_2024_Items1-23.pdf</v>
      </c>
      <c r="M416" s="6" t="str">
        <f>Items[[#This Row],[Cleaned Legal Name]]&amp;"_"&amp;Items[[#This Row],[FDD Year]]&amp;".pdf"</f>
        <v>ESCAPOLOGY LLC_2024.pdf</v>
      </c>
      <c r="N416" s="7" t="str">
        <f>SUBSTITUTE(Items[[#This Row],[New PDF File Name]],".pdf","")</f>
        <v>ESCAPOLOGY LLC_2024</v>
      </c>
    </row>
    <row r="417" spans="1:14" x14ac:dyDescent="0.3">
      <c r="A417" s="1" t="s">
        <v>839</v>
      </c>
      <c r="B417" s="1" t="s">
        <v>8</v>
      </c>
      <c r="C417" s="2">
        <v>45535.105269467589</v>
      </c>
      <c r="D417" s="2">
        <v>45533.880597037038</v>
      </c>
      <c r="E417" s="2">
        <v>45533.880596921299</v>
      </c>
      <c r="F417" s="1" t="s">
        <v>9</v>
      </c>
      <c r="G417" s="1" t="s">
        <v>840</v>
      </c>
      <c r="H417" s="2" t="str">
        <f>_xlfn.XLOOKUP(Items[[#This Row],[Name - Copy]],AllJson[PDF File Name],AllJson[Franchise Legal Name])</f>
        <v>ESH Strategies Franchise LLC</v>
      </c>
      <c r="I417" s="4">
        <f>_xlfn.XLOOKUP(Items[[#This Row],[Name - Copy]],AllJson[PDF File Name],AllJson[FDD Year])</f>
        <v>2024</v>
      </c>
      <c r="J417" s="5" t="str">
        <f>_xlfn.XLOOKUP(Items[[#This Row],[Name]],WisconsinFDD_Unstructured[Name],WisconsinFDD_Unstructured[OG Subfolder],0)</f>
        <v>ESH_2024</v>
      </c>
      <c r="K417" t="str" cm="1">
        <f t="array" ref="K417">UPPER(CleanFileName1(Items[[#This Row],[Franchise Legal Name]]))</f>
        <v>ESH STRATEGIES FRANCHISE LLC</v>
      </c>
      <c r="L417" s="8" t="str">
        <f>SUBSTITUTE(Items[[#This Row],[New PDF File Name]],".pdf","_Items1-23.pdf")</f>
        <v>ESH STRATEGIES FRANCHISE LLC_2024_Items1-23.pdf</v>
      </c>
      <c r="M417" s="6" t="str">
        <f>Items[[#This Row],[Cleaned Legal Name]]&amp;"_"&amp;Items[[#This Row],[FDD Year]]&amp;".pdf"</f>
        <v>ESH STRATEGIES FRANCHISE LLC_2024.pdf</v>
      </c>
      <c r="N417" s="7" t="str">
        <f>SUBSTITUTE(Items[[#This Row],[New PDF File Name]],".pdf","")</f>
        <v>ESH STRATEGIES FRANCHISE LLC_2024</v>
      </c>
    </row>
    <row r="418" spans="1:14" x14ac:dyDescent="0.3">
      <c r="A418" s="1" t="s">
        <v>841</v>
      </c>
      <c r="B418" s="1" t="s">
        <v>8</v>
      </c>
      <c r="C418" s="2">
        <v>45535.107133611113</v>
      </c>
      <c r="D418" s="2">
        <v>45533.880616666669</v>
      </c>
      <c r="E418" s="2">
        <v>45533.88061659722</v>
      </c>
      <c r="F418" s="1" t="s">
        <v>9</v>
      </c>
      <c r="G418" s="1" t="s">
        <v>842</v>
      </c>
      <c r="H418" s="2" t="str">
        <f>_xlfn.XLOOKUP(Items[[#This Row],[Name - Copy]],AllJson[PDF File Name],AllJson[Franchise Legal Name])</f>
        <v>Eufloria Franchising LLC</v>
      </c>
      <c r="I418" s="4">
        <f>_xlfn.XLOOKUP(Items[[#This Row],[Name - Copy]],AllJson[PDF File Name],AllJson[FDD Year])</f>
        <v>2023</v>
      </c>
      <c r="J418" s="5" t="str">
        <f>_xlfn.XLOOKUP(Items[[#This Row],[Name]],WisconsinFDD_Unstructured[Name],WisconsinFDD_Unstructured[OG Subfolder],0)</f>
        <v>Eufloria_2023</v>
      </c>
      <c r="K418" t="str" cm="1">
        <f t="array" ref="K418">UPPER(CleanFileName1(Items[[#This Row],[Franchise Legal Name]]))</f>
        <v>EUFLORIA FRANCHISING LLC</v>
      </c>
      <c r="L418" s="8" t="str">
        <f>SUBSTITUTE(Items[[#This Row],[New PDF File Name]],".pdf","_Items1-23.pdf")</f>
        <v>EUFLORIA FRANCHISING LLC_2023_Items1-23.pdf</v>
      </c>
      <c r="M418" s="6" t="str">
        <f>Items[[#This Row],[Cleaned Legal Name]]&amp;"_"&amp;Items[[#This Row],[FDD Year]]&amp;".pdf"</f>
        <v>EUFLORIA FRANCHISING LLC_2023.pdf</v>
      </c>
      <c r="N418" s="7" t="str">
        <f>SUBSTITUTE(Items[[#This Row],[New PDF File Name]],".pdf","")</f>
        <v>EUFLORIA FRANCHISING LLC_2023</v>
      </c>
    </row>
    <row r="419" spans="1:14" x14ac:dyDescent="0.3">
      <c r="A419" s="1" t="s">
        <v>843</v>
      </c>
      <c r="B419" s="1" t="s">
        <v>8</v>
      </c>
      <c r="C419" s="2">
        <v>45535.108437476854</v>
      </c>
      <c r="D419" s="2">
        <v>45533.88064354167</v>
      </c>
      <c r="E419" s="2">
        <v>45533.880643402779</v>
      </c>
      <c r="F419" s="1" t="s">
        <v>9</v>
      </c>
      <c r="G419" s="1" t="s">
        <v>844</v>
      </c>
      <c r="H419" s="2" t="str">
        <f>_xlfn.XLOOKUP(Items[[#This Row],[Name - Copy]],AllJson[PDF File Name],AllJson[Franchise Legal Name])</f>
        <v>Evans Garment Restoration II, LLC</v>
      </c>
      <c r="I419" s="4">
        <f>_xlfn.XLOOKUP(Items[[#This Row],[Name - Copy]],AllJson[PDF File Name],AllJson[FDD Year])</f>
        <v>2024</v>
      </c>
      <c r="J419" s="5" t="str">
        <f>_xlfn.XLOOKUP(Items[[#This Row],[Name]],WisconsinFDD_Unstructured[Name],WisconsinFDD_Unstructured[OG Subfolder],0)</f>
        <v>Evans_2024</v>
      </c>
      <c r="K419" t="str" cm="1">
        <f t="array" ref="K419">UPPER(CleanFileName1(Items[[#This Row],[Franchise Legal Name]]))</f>
        <v>EVANS GARMENT RESTORATION II, LLC</v>
      </c>
      <c r="L419" s="8" t="str">
        <f>SUBSTITUTE(Items[[#This Row],[New PDF File Name]],".pdf","_Items1-23.pdf")</f>
        <v>EVANS GARMENT RESTORATION II, LLC_2024_Items1-23.pdf</v>
      </c>
      <c r="M419" s="6" t="str">
        <f>Items[[#This Row],[Cleaned Legal Name]]&amp;"_"&amp;Items[[#This Row],[FDD Year]]&amp;".pdf"</f>
        <v>EVANS GARMENT RESTORATION II, LLC_2024.pdf</v>
      </c>
      <c r="N419" s="7" t="str">
        <f>SUBSTITUTE(Items[[#This Row],[New PDF File Name]],".pdf","")</f>
        <v>EVANS GARMENT RESTORATION II, LLC_2024</v>
      </c>
    </row>
    <row r="420" spans="1:14" x14ac:dyDescent="0.3">
      <c r="A420" s="1" t="s">
        <v>845</v>
      </c>
      <c r="B420" s="1" t="s">
        <v>8</v>
      </c>
      <c r="C420" s="2">
        <v>45535.110417164353</v>
      </c>
      <c r="D420" s="2">
        <v>45533.88066545139</v>
      </c>
      <c r="E420" s="2">
        <v>45533.880665358796</v>
      </c>
      <c r="F420" s="1" t="s">
        <v>9</v>
      </c>
      <c r="G420" s="1" t="s">
        <v>846</v>
      </c>
      <c r="H420" s="2" t="str">
        <f>_xlfn.XLOOKUP(Items[[#This Row],[Name - Copy]],AllJson[PDF File Name],AllJson[Franchise Legal Name])</f>
        <v>Everbowl Franchise, LLC</v>
      </c>
      <c r="I420" s="4">
        <f>_xlfn.XLOOKUP(Items[[#This Row],[Name - Copy]],AllJson[PDF File Name],AllJson[FDD Year])</f>
        <v>2024</v>
      </c>
      <c r="J420" s="5" t="str">
        <f>_xlfn.XLOOKUP(Items[[#This Row],[Name]],WisconsinFDD_Unstructured[Name],WisconsinFDD_Unstructured[OG Subfolder],0)</f>
        <v>Everbowl_2024</v>
      </c>
      <c r="K420" t="str" cm="1">
        <f t="array" ref="K420">UPPER(CleanFileName1(Items[[#This Row],[Franchise Legal Name]]))</f>
        <v>EVERBOWL FRANCHISE, LLC</v>
      </c>
      <c r="L420" s="8" t="str">
        <f>SUBSTITUTE(Items[[#This Row],[New PDF File Name]],".pdf","_Items1-23.pdf")</f>
        <v>EVERBOWL FRANCHISE, LLC_2024_Items1-23.pdf</v>
      </c>
      <c r="M420" s="6" t="str">
        <f>Items[[#This Row],[Cleaned Legal Name]]&amp;"_"&amp;Items[[#This Row],[FDD Year]]&amp;".pdf"</f>
        <v>EVERBOWL FRANCHISE, LLC_2024.pdf</v>
      </c>
      <c r="N420" s="7" t="str">
        <f>SUBSTITUTE(Items[[#This Row],[New PDF File Name]],".pdf","")</f>
        <v>EVERBOWL FRANCHISE, LLC_2024</v>
      </c>
    </row>
    <row r="421" spans="1:14" x14ac:dyDescent="0.3">
      <c r="A421" s="1" t="s">
        <v>847</v>
      </c>
      <c r="B421" s="1" t="s">
        <v>8</v>
      </c>
      <c r="C421" s="2">
        <v>45535.112021250003</v>
      </c>
      <c r="D421" s="2">
        <v>45533.880706886572</v>
      </c>
      <c r="E421" s="2">
        <v>45533.880706365744</v>
      </c>
      <c r="F421" s="1" t="s">
        <v>9</v>
      </c>
      <c r="G421" s="1" t="s">
        <v>848</v>
      </c>
      <c r="H421" s="2" t="str">
        <f>_xlfn.XLOOKUP(Items[[#This Row],[Name - Copy]],AllJson[PDF File Name],AllJson[Franchise Legal Name])</f>
        <v>EverLine Franchising US, Inc.</v>
      </c>
      <c r="I421" s="4">
        <f>_xlfn.XLOOKUP(Items[[#This Row],[Name - Copy]],AllJson[PDF File Name],AllJson[FDD Year])</f>
        <v>2024</v>
      </c>
      <c r="J421" s="5" t="str">
        <f>_xlfn.XLOOKUP(Items[[#This Row],[Name]],WisconsinFDD_Unstructured[Name],WisconsinFDD_Unstructured[OG Subfolder],0)</f>
        <v>EverLine_2024</v>
      </c>
      <c r="K421" t="str" cm="1">
        <f t="array" ref="K421">UPPER(CleanFileName1(Items[[#This Row],[Franchise Legal Name]]))</f>
        <v>EVERLINE FRANCHISING US, INC.</v>
      </c>
      <c r="L421" s="8" t="str">
        <f>SUBSTITUTE(Items[[#This Row],[New PDF File Name]],".pdf","_Items1-23.pdf")</f>
        <v>EVERLINE FRANCHISING US, INC._2024_Items1-23.pdf</v>
      </c>
      <c r="M421" s="6" t="str">
        <f>Items[[#This Row],[Cleaned Legal Name]]&amp;"_"&amp;Items[[#This Row],[FDD Year]]&amp;".pdf"</f>
        <v>EVERLINE FRANCHISING US, INC._2024.pdf</v>
      </c>
      <c r="N421" s="7" t="str">
        <f>SUBSTITUTE(Items[[#This Row],[New PDF File Name]],".pdf","")</f>
        <v>EVERLINE FRANCHISING US, INC._2024</v>
      </c>
    </row>
    <row r="422" spans="1:14" x14ac:dyDescent="0.3">
      <c r="A422" s="1" t="s">
        <v>849</v>
      </c>
      <c r="B422" s="1" t="s">
        <v>8</v>
      </c>
      <c r="C422" s="2">
        <v>45535.114832766201</v>
      </c>
      <c r="D422" s="2">
        <v>45533.880751435187</v>
      </c>
      <c r="E422" s="2">
        <v>45533.88075128472</v>
      </c>
      <c r="F422" s="1" t="s">
        <v>9</v>
      </c>
      <c r="G422" s="1" t="s">
        <v>850</v>
      </c>
      <c r="H422" s="2" t="str">
        <f>_xlfn.XLOOKUP(Items[[#This Row],[Name - Copy]],AllJson[PDF File Name],AllJson[Franchise Legal Name])</f>
        <v>EWC Franchisor LLC</v>
      </c>
      <c r="I422" s="4">
        <f>_xlfn.XLOOKUP(Items[[#This Row],[Name - Copy]],AllJson[PDF File Name],AllJson[FDD Year])</f>
        <v>2024</v>
      </c>
      <c r="J422" s="5" t="str">
        <f>_xlfn.XLOOKUP(Items[[#This Row],[Name]],WisconsinFDD_Unstructured[Name],WisconsinFDD_Unstructured[OG Subfolder],0)</f>
        <v>EWC_2024</v>
      </c>
      <c r="K422" t="str" cm="1">
        <f t="array" ref="K422">UPPER(CleanFileName1(Items[[#This Row],[Franchise Legal Name]]))</f>
        <v>EWC FRANCHISOR LLC</v>
      </c>
      <c r="L422" s="8" t="str">
        <f>SUBSTITUTE(Items[[#This Row],[New PDF File Name]],".pdf","_Items1-23.pdf")</f>
        <v>EWC FRANCHISOR LLC_2024_Items1-23.pdf</v>
      </c>
      <c r="M422" s="6" t="str">
        <f>Items[[#This Row],[Cleaned Legal Name]]&amp;"_"&amp;Items[[#This Row],[FDD Year]]&amp;".pdf"</f>
        <v>EWC FRANCHISOR LLC_2024.pdf</v>
      </c>
      <c r="N422" s="7" t="str">
        <f>SUBSTITUTE(Items[[#This Row],[New PDF File Name]],".pdf","")</f>
        <v>EWC FRANCHISOR LLC_2024</v>
      </c>
    </row>
    <row r="423" spans="1:14" x14ac:dyDescent="0.3">
      <c r="A423" s="1" t="s">
        <v>851</v>
      </c>
      <c r="B423" s="1" t="s">
        <v>8</v>
      </c>
      <c r="C423" s="2">
        <v>45535.117883796294</v>
      </c>
      <c r="D423" s="2">
        <v>45533.880762291665</v>
      </c>
      <c r="E423" s="2">
        <v>45533.880762210647</v>
      </c>
      <c r="F423" s="1" t="s">
        <v>9</v>
      </c>
      <c r="G423" s="1" t="s">
        <v>852</v>
      </c>
      <c r="H423" s="2" t="str">
        <f>_xlfn.XLOOKUP(Items[[#This Row],[Name - Copy]],AllJson[PDF File Name],AllJson[Franchise Legal Name])</f>
        <v>Executive Home Care Franchising LLC</v>
      </c>
      <c r="I423" s="4">
        <f>_xlfn.XLOOKUP(Items[[#This Row],[Name - Copy]],AllJson[PDF File Name],AllJson[FDD Year])</f>
        <v>2024</v>
      </c>
      <c r="J423" s="5" t="str">
        <f>_xlfn.XLOOKUP(Items[[#This Row],[Name]],WisconsinFDD_Unstructured[Name],WisconsinFDD_Unstructured[OG Subfolder],0)</f>
        <v>Executive_2024</v>
      </c>
      <c r="K423" t="str" cm="1">
        <f t="array" ref="K423">UPPER(CleanFileName1(Items[[#This Row],[Franchise Legal Name]]))</f>
        <v>EXECUTIVE HOME CARE FRANCHISING LLC</v>
      </c>
      <c r="L423" s="8" t="str">
        <f>SUBSTITUTE(Items[[#This Row],[New PDF File Name]],".pdf","_Items1-23.pdf")</f>
        <v>EXECUTIVE HOME CARE FRANCHISING LLC_2024_Items1-23.pdf</v>
      </c>
      <c r="M423" s="6" t="str">
        <f>Items[[#This Row],[Cleaned Legal Name]]&amp;"_"&amp;Items[[#This Row],[FDD Year]]&amp;".pdf"</f>
        <v>EXECUTIVE HOME CARE FRANCHISING LLC_2024.pdf</v>
      </c>
      <c r="N423" s="7" t="str">
        <f>SUBSTITUTE(Items[[#This Row],[New PDF File Name]],".pdf","")</f>
        <v>EXECUTIVE HOME CARE FRANCHISING LLC_2024</v>
      </c>
    </row>
    <row r="424" spans="1:14" x14ac:dyDescent="0.3">
      <c r="A424" s="1" t="s">
        <v>853</v>
      </c>
      <c r="B424" s="1" t="s">
        <v>8</v>
      </c>
      <c r="C424" s="2">
        <v>45535.119412615742</v>
      </c>
      <c r="D424" s="2">
        <v>45533.880774710648</v>
      </c>
      <c r="E424" s="2">
        <v>45533.880774606485</v>
      </c>
      <c r="F424" s="1" t="s">
        <v>9</v>
      </c>
      <c r="G424" s="1" t="s">
        <v>854</v>
      </c>
      <c r="H424" s="2" t="str">
        <f>_xlfn.XLOOKUP(Items[[#This Row],[Name - Copy]],AllJson[PDF File Name],AllJson[Franchise Legal Name])</f>
        <v>Exercise Coach USA, LLC</v>
      </c>
      <c r="I424" s="4">
        <f>_xlfn.XLOOKUP(Items[[#This Row],[Name - Copy]],AllJson[PDF File Name],AllJson[FDD Year])</f>
        <v>2024</v>
      </c>
      <c r="J424" s="5" t="str">
        <f>_xlfn.XLOOKUP(Items[[#This Row],[Name]],WisconsinFDD_Unstructured[Name],WisconsinFDD_Unstructured[OG Subfolder],0)</f>
        <v>Exercise_2024</v>
      </c>
      <c r="K424" t="str" cm="1">
        <f t="array" ref="K424">UPPER(CleanFileName1(Items[[#This Row],[Franchise Legal Name]]))</f>
        <v>EXERCISE COACH USA, LLC</v>
      </c>
      <c r="L424" s="8" t="str">
        <f>SUBSTITUTE(Items[[#This Row],[New PDF File Name]],".pdf","_Items1-23.pdf")</f>
        <v>EXERCISE COACH USA, LLC_2024_Items1-23.pdf</v>
      </c>
      <c r="M424" s="6" t="str">
        <f>Items[[#This Row],[Cleaned Legal Name]]&amp;"_"&amp;Items[[#This Row],[FDD Year]]&amp;".pdf"</f>
        <v>EXERCISE COACH USA, LLC_2024.pdf</v>
      </c>
      <c r="N424" s="7" t="str">
        <f>SUBSTITUTE(Items[[#This Row],[New PDF File Name]],".pdf","")</f>
        <v>EXERCISE COACH USA, LLC_2024</v>
      </c>
    </row>
    <row r="425" spans="1:14" x14ac:dyDescent="0.3">
      <c r="A425" s="1" t="s">
        <v>855</v>
      </c>
      <c r="B425" s="1" t="s">
        <v>8</v>
      </c>
      <c r="C425" s="2">
        <v>45535.121041979168</v>
      </c>
      <c r="D425" s="2">
        <v>45533.88079974537</v>
      </c>
      <c r="E425" s="2">
        <v>45533.880799618055</v>
      </c>
      <c r="F425" s="1" t="s">
        <v>9</v>
      </c>
      <c r="G425" s="1" t="s">
        <v>856</v>
      </c>
      <c r="H425" s="2" t="str">
        <f>_xlfn.XLOOKUP(Items[[#This Row],[Name - Copy]],AllJson[PDF File Name],AllJson[Franchise Legal Name])</f>
        <v>Exit Factor, LLC</v>
      </c>
      <c r="I425" s="4">
        <f>_xlfn.XLOOKUP(Items[[#This Row],[Name - Copy]],AllJson[PDF File Name],AllJson[FDD Year])</f>
        <v>2024</v>
      </c>
      <c r="J425" s="5" t="str">
        <f>_xlfn.XLOOKUP(Items[[#This Row],[Name]],WisconsinFDD_Unstructured[Name],WisconsinFDD_Unstructured[OG Subfolder],0)</f>
        <v>Exit_2024</v>
      </c>
      <c r="K425" t="str" cm="1">
        <f t="array" ref="K425">UPPER(CleanFileName1(Items[[#This Row],[Franchise Legal Name]]))</f>
        <v>EXIT FACTOR, LLC</v>
      </c>
      <c r="L425" s="8" t="str">
        <f>SUBSTITUTE(Items[[#This Row],[New PDF File Name]],".pdf","_Items1-23.pdf")</f>
        <v>EXIT FACTOR, LLC_2024_Items1-23.pdf</v>
      </c>
      <c r="M425" s="6" t="str">
        <f>Items[[#This Row],[Cleaned Legal Name]]&amp;"_"&amp;Items[[#This Row],[FDD Year]]&amp;".pdf"</f>
        <v>EXIT FACTOR, LLC_2024.pdf</v>
      </c>
      <c r="N425" s="7" t="str">
        <f>SUBSTITUTE(Items[[#This Row],[New PDF File Name]],".pdf","")</f>
        <v>EXIT FACTOR, LLC_2024</v>
      </c>
    </row>
    <row r="426" spans="1:14" x14ac:dyDescent="0.3">
      <c r="A426" s="1" t="s">
        <v>857</v>
      </c>
      <c r="B426" s="1" t="s">
        <v>8</v>
      </c>
      <c r="C426" s="2">
        <v>45535.122275972222</v>
      </c>
      <c r="D426" s="2">
        <v>45533.880826597226</v>
      </c>
      <c r="E426" s="2">
        <v>45533.88082648148</v>
      </c>
      <c r="F426" s="1" t="s">
        <v>9</v>
      </c>
      <c r="G426" s="1" t="s">
        <v>858</v>
      </c>
      <c r="H426" s="2" t="str">
        <f>_xlfn.XLOOKUP(Items[[#This Row],[Name - Copy]],AllJson[PDF File Name],AllJson[Franchise Legal Name])</f>
        <v>Expense Reduction Analysts, Inc.</v>
      </c>
      <c r="I426" s="4">
        <f>_xlfn.XLOOKUP(Items[[#This Row],[Name - Copy]],AllJson[PDF File Name],AllJson[FDD Year])</f>
        <v>2024</v>
      </c>
      <c r="J426" s="5" t="str">
        <f>_xlfn.XLOOKUP(Items[[#This Row],[Name]],WisconsinFDD_Unstructured[Name],WisconsinFDD_Unstructured[OG Subfolder],0)</f>
        <v>Expense_2024</v>
      </c>
      <c r="K426" t="str" cm="1">
        <f t="array" ref="K426">UPPER(CleanFileName1(Items[[#This Row],[Franchise Legal Name]]))</f>
        <v>EXPENSE REDUCTION ANALYSTS, INC.</v>
      </c>
      <c r="L426" s="8" t="str">
        <f>SUBSTITUTE(Items[[#This Row],[New PDF File Name]],".pdf","_Items1-23.pdf")</f>
        <v>EXPENSE REDUCTION ANALYSTS, INC._2024_Items1-23.pdf</v>
      </c>
      <c r="M426" s="6" t="str">
        <f>Items[[#This Row],[Cleaned Legal Name]]&amp;"_"&amp;Items[[#This Row],[FDD Year]]&amp;".pdf"</f>
        <v>EXPENSE REDUCTION ANALYSTS, INC._2024.pdf</v>
      </c>
      <c r="N426" s="7" t="str">
        <f>SUBSTITUTE(Items[[#This Row],[New PDF File Name]],".pdf","")</f>
        <v>EXPENSE REDUCTION ANALYSTS, INC._2024</v>
      </c>
    </row>
    <row r="427" spans="1:14" x14ac:dyDescent="0.3">
      <c r="A427" s="1" t="s">
        <v>859</v>
      </c>
      <c r="B427" s="1" t="s">
        <v>8</v>
      </c>
      <c r="C427" s="2">
        <v>45535.123867523151</v>
      </c>
      <c r="D427" s="2">
        <v>45533.880851203707</v>
      </c>
      <c r="E427" s="2">
        <v>45533.88085105324</v>
      </c>
      <c r="F427" s="1" t="s">
        <v>9</v>
      </c>
      <c r="G427" s="1" t="s">
        <v>860</v>
      </c>
      <c r="H427" s="2" t="str">
        <f>_xlfn.XLOOKUP(Items[[#This Row],[Name - Copy]],AllJson[PDF File Name],AllJson[Franchise Legal Name])</f>
        <v>Express Modular Franchising LLC</v>
      </c>
      <c r="I427" s="4">
        <f>_xlfn.XLOOKUP(Items[[#This Row],[Name - Copy]],AllJson[PDF File Name],AllJson[FDD Year])</f>
        <v>2024</v>
      </c>
      <c r="J427" s="5">
        <f>_xlfn.XLOOKUP(Items[[#This Row],[Name]],WisconsinFDD_Unstructured[Name],WisconsinFDD_Unstructured[OG Subfolder],0)</f>
        <v>0</v>
      </c>
      <c r="K427" t="str" cm="1">
        <f t="array" ref="K427">UPPER(CleanFileName1(Items[[#This Row],[Franchise Legal Name]]))</f>
        <v>EXPRESS MODULAR FRANCHISING LLC</v>
      </c>
      <c r="L427" s="8" t="str">
        <f>SUBSTITUTE(Items[[#This Row],[New PDF File Name]],".pdf","_Items1-23.pdf")</f>
        <v>EXPRESS MODULAR FRANCHISING LLC_2024_Items1-23.pdf</v>
      </c>
      <c r="M427" s="6" t="str">
        <f>Items[[#This Row],[Cleaned Legal Name]]&amp;"_"&amp;Items[[#This Row],[FDD Year]]&amp;".pdf"</f>
        <v>EXPRESS MODULAR FRANCHISING LLC_2024.pdf</v>
      </c>
      <c r="N427" s="7" t="str">
        <f>SUBSTITUTE(Items[[#This Row],[New PDF File Name]],".pdf","")</f>
        <v>EXPRESS MODULAR FRANCHISING LLC_2024</v>
      </c>
    </row>
    <row r="428" spans="1:14" x14ac:dyDescent="0.3">
      <c r="A428" s="1" t="s">
        <v>861</v>
      </c>
      <c r="B428" s="1" t="s">
        <v>8</v>
      </c>
      <c r="C428" s="2">
        <v>45535.12536878472</v>
      </c>
      <c r="D428" s="2">
        <v>45533.880873831018</v>
      </c>
      <c r="E428" s="2">
        <v>45533.88087364583</v>
      </c>
      <c r="F428" s="1" t="s">
        <v>9</v>
      </c>
      <c r="G428" s="1" t="s">
        <v>862</v>
      </c>
      <c r="H428" s="2" t="str">
        <f>_xlfn.XLOOKUP(Items[[#This Row],[Name - Copy]],AllJson[PDF File Name],AllJson[Franchise Legal Name])</f>
        <v>Express Oil Change Franchise, LLC</v>
      </c>
      <c r="I428" s="4">
        <f>_xlfn.XLOOKUP(Items[[#This Row],[Name - Copy]],AllJson[PDF File Name],AllJson[FDD Year])</f>
        <v>2024</v>
      </c>
      <c r="J428" s="5">
        <f>_xlfn.XLOOKUP(Items[[#This Row],[Name]],WisconsinFDD_Unstructured[Name],WisconsinFDD_Unstructured[OG Subfolder],0)</f>
        <v>0</v>
      </c>
      <c r="K428" t="str" cm="1">
        <f t="array" ref="K428">UPPER(CleanFileName1(Items[[#This Row],[Franchise Legal Name]]))</f>
        <v>EXPRESS OIL CHANGE FRANCHISE, LLC</v>
      </c>
      <c r="L428" s="8" t="str">
        <f>SUBSTITUTE(Items[[#This Row],[New PDF File Name]],".pdf","_Items1-23.pdf")</f>
        <v>EXPRESS OIL CHANGE FRANCHISE, LLC_2024_Items1-23.pdf</v>
      </c>
      <c r="M428" s="6" t="str">
        <f>Items[[#This Row],[Cleaned Legal Name]]&amp;"_"&amp;Items[[#This Row],[FDD Year]]&amp;".pdf"</f>
        <v>EXPRESS OIL CHANGE FRANCHISE, LLC_2024.pdf</v>
      </c>
      <c r="N428" s="7" t="str">
        <f>SUBSTITUTE(Items[[#This Row],[New PDF File Name]],".pdf","")</f>
        <v>EXPRESS OIL CHANGE FRANCHISE, LLC_2024</v>
      </c>
    </row>
    <row r="429" spans="1:14" x14ac:dyDescent="0.3">
      <c r="A429" s="1" t="s">
        <v>863</v>
      </c>
      <c r="B429" s="1" t="s">
        <v>8</v>
      </c>
      <c r="C429" s="2">
        <v>45535.126481331019</v>
      </c>
      <c r="D429" s="2">
        <v>45533.880895821756</v>
      </c>
      <c r="E429" s="2">
        <v>45533.880895625</v>
      </c>
      <c r="F429" s="1" t="s">
        <v>9</v>
      </c>
      <c r="G429" s="1" t="s">
        <v>864</v>
      </c>
      <c r="H429" s="2" t="str">
        <f>_xlfn.XLOOKUP(Items[[#This Row],[Name - Copy]],AllJson[PDF File Name],AllJson[Franchise Legal Name])</f>
        <v>Express Services, Inc.</v>
      </c>
      <c r="I429" s="4">
        <f>_xlfn.XLOOKUP(Items[[#This Row],[Name - Copy]],AllJson[PDF File Name],AllJson[FDD Year])</f>
        <v>2024</v>
      </c>
      <c r="J429" s="5">
        <f>_xlfn.XLOOKUP(Items[[#This Row],[Name]],WisconsinFDD_Unstructured[Name],WisconsinFDD_Unstructured[OG Subfolder],0)</f>
        <v>0</v>
      </c>
      <c r="K429" t="str" cm="1">
        <f t="array" ref="K429">UPPER(CleanFileName1(Items[[#This Row],[Franchise Legal Name]]))</f>
        <v>EXPRESS SERVICES, INC.</v>
      </c>
      <c r="L429" s="8" t="str">
        <f>SUBSTITUTE(Items[[#This Row],[New PDF File Name]],".pdf","_Items1-23.pdf")</f>
        <v>EXPRESS SERVICES, INC._2024_Items1-23.pdf</v>
      </c>
      <c r="M429" s="6" t="str">
        <f>Items[[#This Row],[Cleaned Legal Name]]&amp;"_"&amp;Items[[#This Row],[FDD Year]]&amp;".pdf"</f>
        <v>EXPRESS SERVICES, INC._2024.pdf</v>
      </c>
      <c r="N429" s="7" t="str">
        <f>SUBSTITUTE(Items[[#This Row],[New PDF File Name]],".pdf","")</f>
        <v>EXPRESS SERVICES, INC._2024</v>
      </c>
    </row>
    <row r="430" spans="1:14" x14ac:dyDescent="0.3">
      <c r="A430" s="1" t="s">
        <v>865</v>
      </c>
      <c r="B430" s="1" t="s">
        <v>8</v>
      </c>
      <c r="C430" s="2">
        <v>45535.129177013892</v>
      </c>
      <c r="D430" s="2">
        <v>45533.880924201389</v>
      </c>
      <c r="E430" s="2">
        <v>45533.880924027777</v>
      </c>
      <c r="F430" s="1" t="s">
        <v>9</v>
      </c>
      <c r="G430" s="1" t="s">
        <v>866</v>
      </c>
      <c r="H430" s="2" t="str">
        <f>_xlfn.XLOOKUP(Items[[#This Row],[Name - Copy]],AllJson[PDF File Name],AllJson[Franchise Legal Name])</f>
        <v>E &amp; G Franchising Systems, Inc.</v>
      </c>
      <c r="I430" s="4">
        <f>_xlfn.XLOOKUP(Items[[#This Row],[Name - Copy]],AllJson[PDF File Name],AllJson[FDD Year])</f>
        <v>2024</v>
      </c>
      <c r="J430" s="5" t="str">
        <f>_xlfn.XLOOKUP(Items[[#This Row],[Name]],WisconsinFDD_Unstructured[Name],WisconsinFDD_Unstructured[OG Subfolder],0)</f>
        <v>E_2024</v>
      </c>
      <c r="K430" t="str" cm="1">
        <f t="array" ref="K430">UPPER(CleanFileName1(Items[[#This Row],[Franchise Legal Name]]))</f>
        <v>E &amp; G FRANCHISING SYSTEMS, INC.</v>
      </c>
      <c r="L430" s="8" t="str">
        <f>SUBSTITUTE(Items[[#This Row],[New PDF File Name]],".pdf","_Items1-23.pdf")</f>
        <v>E &amp; G FRANCHISING SYSTEMS, INC._2024_Items1-23.pdf</v>
      </c>
      <c r="M430" s="6" t="str">
        <f>Items[[#This Row],[Cleaned Legal Name]]&amp;"_"&amp;Items[[#This Row],[FDD Year]]&amp;".pdf"</f>
        <v>E &amp; G FRANCHISING SYSTEMS, INC._2024.pdf</v>
      </c>
      <c r="N430" s="7" t="str">
        <f>SUBSTITUTE(Items[[#This Row],[New PDF File Name]],".pdf","")</f>
        <v>E &amp; G FRANCHISING SYSTEMS, INC._2024</v>
      </c>
    </row>
    <row r="431" spans="1:14" x14ac:dyDescent="0.3">
      <c r="A431" s="1" t="s">
        <v>867</v>
      </c>
      <c r="B431" s="1" t="s">
        <v>8</v>
      </c>
      <c r="C431" s="2">
        <v>45535.130752534722</v>
      </c>
      <c r="D431" s="2">
        <v>45533.880952835651</v>
      </c>
      <c r="E431" s="2">
        <v>45533.880952731481</v>
      </c>
      <c r="F431" s="1" t="s">
        <v>9</v>
      </c>
      <c r="G431" s="1" t="s">
        <v>868</v>
      </c>
      <c r="H431" s="2" t="str">
        <f>_xlfn.XLOOKUP(Items[[#This Row],[Name - Copy]],AllJson[PDF File Name],AllJson[Franchise Legal Name])</f>
        <v>F45 Training Incorporated</v>
      </c>
      <c r="I431" s="4">
        <f>_xlfn.XLOOKUP(Items[[#This Row],[Name - Copy]],AllJson[PDF File Name],AllJson[FDD Year])</f>
        <v>2024</v>
      </c>
      <c r="J431" s="5" t="str">
        <f>_xlfn.XLOOKUP(Items[[#This Row],[Name]],WisconsinFDD_Unstructured[Name],WisconsinFDD_Unstructured[OG Subfolder],0)</f>
        <v>F45_2024</v>
      </c>
      <c r="K431" t="str" cm="1">
        <f t="array" ref="K431">UPPER(CleanFileName1(Items[[#This Row],[Franchise Legal Name]]))</f>
        <v>F45 TRAINING INCORPORATED</v>
      </c>
      <c r="L431" s="8" t="str">
        <f>SUBSTITUTE(Items[[#This Row],[New PDF File Name]],".pdf","_Items1-23.pdf")</f>
        <v>F45 TRAINING INCORPORATED_2024_Items1-23.pdf</v>
      </c>
      <c r="M431" s="6" t="str">
        <f>Items[[#This Row],[Cleaned Legal Name]]&amp;"_"&amp;Items[[#This Row],[FDD Year]]&amp;".pdf"</f>
        <v>F45 TRAINING INCORPORATED_2024.pdf</v>
      </c>
      <c r="N431" s="7" t="str">
        <f>SUBSTITUTE(Items[[#This Row],[New PDF File Name]],".pdf","")</f>
        <v>F45 TRAINING INCORPORATED_2024</v>
      </c>
    </row>
    <row r="432" spans="1:14" x14ac:dyDescent="0.3">
      <c r="A432" s="1" t="s">
        <v>869</v>
      </c>
      <c r="B432" s="1" t="s">
        <v>8</v>
      </c>
      <c r="C432" s="2">
        <v>45535.132806412039</v>
      </c>
      <c r="D432" s="2">
        <v>45533.880983958334</v>
      </c>
      <c r="E432" s="2">
        <v>45533.880983819443</v>
      </c>
      <c r="F432" s="1" t="s">
        <v>9</v>
      </c>
      <c r="G432" s="1" t="s">
        <v>870</v>
      </c>
      <c r="H432" s="2" t="str">
        <f>_xlfn.XLOOKUP(Items[[#This Row],[Name - Copy]],AllJson[PDF File Name],AllJson[Franchise Legal Name])</f>
        <v>Facialworks Franchising LLC</v>
      </c>
      <c r="I432" s="4">
        <f>_xlfn.XLOOKUP(Items[[#This Row],[Name - Copy]],AllJson[PDF File Name],AllJson[FDD Year])</f>
        <v>2024</v>
      </c>
      <c r="J432" s="5" t="str">
        <f>_xlfn.XLOOKUP(Items[[#This Row],[Name]],WisconsinFDD_Unstructured[Name],WisconsinFDD_Unstructured[OG Subfolder],0)</f>
        <v>Facialworks_2024</v>
      </c>
      <c r="K432" t="str" cm="1">
        <f t="array" ref="K432">UPPER(CleanFileName1(Items[[#This Row],[Franchise Legal Name]]))</f>
        <v>FACIALWORKS FRANCHISING LLC</v>
      </c>
      <c r="L432" s="8" t="str">
        <f>SUBSTITUTE(Items[[#This Row],[New PDF File Name]],".pdf","_Items1-23.pdf")</f>
        <v>FACIALWORKS FRANCHISING LLC_2024_Items1-23.pdf</v>
      </c>
      <c r="M432" s="6" t="str">
        <f>Items[[#This Row],[Cleaned Legal Name]]&amp;"_"&amp;Items[[#This Row],[FDD Year]]&amp;".pdf"</f>
        <v>FACIALWORKS FRANCHISING LLC_2024.pdf</v>
      </c>
      <c r="N432" s="7" t="str">
        <f>SUBSTITUTE(Items[[#This Row],[New PDF File Name]],".pdf","")</f>
        <v>FACIALWORKS FRANCHISING LLC_2024</v>
      </c>
    </row>
    <row r="433" spans="1:14" x14ac:dyDescent="0.3">
      <c r="A433" s="1" t="s">
        <v>871</v>
      </c>
      <c r="B433" s="1" t="s">
        <v>8</v>
      </c>
      <c r="C433" s="2">
        <v>45535.134598217592</v>
      </c>
      <c r="D433" s="2">
        <v>45533.88102015046</v>
      </c>
      <c r="E433" s="2">
        <v>45533.881020023146</v>
      </c>
      <c r="F433" s="1" t="s">
        <v>9</v>
      </c>
      <c r="G433" s="1" t="s">
        <v>872</v>
      </c>
      <c r="H433" s="2" t="str">
        <f>_xlfn.XLOOKUP(Items[[#This Row],[Name - Copy]],AllJson[PDF File Name],AllJson[Franchise Legal Name])</f>
        <v>FADS USA, Inc.</v>
      </c>
      <c r="I433" s="4">
        <f>_xlfn.XLOOKUP(Items[[#This Row],[Name - Copy]],AllJson[PDF File Name],AllJson[FDD Year])</f>
        <v>2024</v>
      </c>
      <c r="J433" s="5" t="str">
        <f>_xlfn.XLOOKUP(Items[[#This Row],[Name]],WisconsinFDD_Unstructured[Name],WisconsinFDD_Unstructured[OG Subfolder],0)</f>
        <v>FADS_2024</v>
      </c>
      <c r="K433" t="str" cm="1">
        <f t="array" ref="K433">UPPER(CleanFileName1(Items[[#This Row],[Franchise Legal Name]]))</f>
        <v>FADS USA, INC.</v>
      </c>
      <c r="L433" s="8" t="str">
        <f>SUBSTITUTE(Items[[#This Row],[New PDF File Name]],".pdf","_Items1-23.pdf")</f>
        <v>FADS USA, INC._2024_Items1-23.pdf</v>
      </c>
      <c r="M433" s="6" t="str">
        <f>Items[[#This Row],[Cleaned Legal Name]]&amp;"_"&amp;Items[[#This Row],[FDD Year]]&amp;".pdf"</f>
        <v>FADS USA, INC._2024.pdf</v>
      </c>
      <c r="N433" s="7" t="str">
        <f>SUBSTITUTE(Items[[#This Row],[New PDF File Name]],".pdf","")</f>
        <v>FADS USA, INC._2024</v>
      </c>
    </row>
    <row r="434" spans="1:14" x14ac:dyDescent="0.3">
      <c r="A434" s="1" t="s">
        <v>873</v>
      </c>
      <c r="B434" s="1" t="s">
        <v>8</v>
      </c>
      <c r="C434" s="2">
        <v>45535.137636319443</v>
      </c>
      <c r="D434" s="2">
        <v>45533.881027812502</v>
      </c>
      <c r="E434" s="2">
        <v>45533.881027754629</v>
      </c>
      <c r="F434" s="1" t="s">
        <v>9</v>
      </c>
      <c r="G434" s="1" t="s">
        <v>874</v>
      </c>
      <c r="H434" s="2" t="str">
        <f>_xlfn.XLOOKUP(Items[[#This Row],[Name - Copy]],AllJson[PDF File Name],AllJson[Franchise Legal Name])</f>
        <v>Faith Franchising Company, LLC</v>
      </c>
      <c r="I434" s="4">
        <f>_xlfn.XLOOKUP(Items[[#This Row],[Name - Copy]],AllJson[PDF File Name],AllJson[FDD Year])</f>
        <v>2024</v>
      </c>
      <c r="J434" s="5" t="str">
        <f>_xlfn.XLOOKUP(Items[[#This Row],[Name]],WisconsinFDD_Unstructured[Name],WisconsinFDD_Unstructured[OG Subfolder],0)</f>
        <v>Faith_2024</v>
      </c>
      <c r="K434" t="str" cm="1">
        <f t="array" ref="K434">UPPER(CleanFileName1(Items[[#This Row],[Franchise Legal Name]]))</f>
        <v>FAITH FRANCHISING COMPANY, LLC</v>
      </c>
      <c r="L434" s="8" t="str">
        <f>SUBSTITUTE(Items[[#This Row],[New PDF File Name]],".pdf","_Items1-23.pdf")</f>
        <v>FAITH FRANCHISING COMPANY, LLC_2024_Items1-23.pdf</v>
      </c>
      <c r="M434" s="6" t="str">
        <f>Items[[#This Row],[Cleaned Legal Name]]&amp;"_"&amp;Items[[#This Row],[FDD Year]]&amp;".pdf"</f>
        <v>FAITH FRANCHISING COMPANY, LLC_2024.pdf</v>
      </c>
      <c r="N434" s="7" t="str">
        <f>SUBSTITUTE(Items[[#This Row],[New PDF File Name]],".pdf","")</f>
        <v>FAITH FRANCHISING COMPANY, LLC_2024</v>
      </c>
    </row>
    <row r="435" spans="1:14" x14ac:dyDescent="0.3">
      <c r="A435" s="1" t="s">
        <v>875</v>
      </c>
      <c r="B435" s="1" t="s">
        <v>8</v>
      </c>
      <c r="C435" s="2">
        <v>45535.13904519676</v>
      </c>
      <c r="D435" s="2">
        <v>45533.881130034722</v>
      </c>
      <c r="E435" s="2">
        <v>45533.881129953705</v>
      </c>
      <c r="F435" s="1" t="s">
        <v>9</v>
      </c>
      <c r="G435" s="1" t="s">
        <v>876</v>
      </c>
      <c r="H435" s="2" t="str">
        <f>_xlfn.XLOOKUP(Items[[#This Row],[Name - Copy]],AllJson[PDF File Name],AllJson[Franchise Legal Name])</f>
        <v>Famous Dave's of America, Inc.</v>
      </c>
      <c r="I435" s="4">
        <f>_xlfn.XLOOKUP(Items[[#This Row],[Name - Copy]],AllJson[PDF File Name],AllJson[FDD Year])</f>
        <v>2024</v>
      </c>
      <c r="J435" s="5" t="str">
        <f>_xlfn.XLOOKUP(Items[[#This Row],[Name]],WisconsinFDD_Unstructured[Name],WisconsinFDD_Unstructured[OG Subfolder],0)</f>
        <v>Famous_2024</v>
      </c>
      <c r="K435" t="str" cm="1">
        <f t="array" ref="K435">UPPER(CleanFileName1(Items[[#This Row],[Franchise Legal Name]]))</f>
        <v>FAMOUS DAVE'S OF AMERICA, INC.</v>
      </c>
      <c r="L435" s="8" t="str">
        <f>SUBSTITUTE(Items[[#This Row],[New PDF File Name]],".pdf","_Items1-23.pdf")</f>
        <v>FAMOUS DAVE'S OF AMERICA, INC._2024_Items1-23.pdf</v>
      </c>
      <c r="M435" s="6" t="str">
        <f>Items[[#This Row],[Cleaned Legal Name]]&amp;"_"&amp;Items[[#This Row],[FDD Year]]&amp;".pdf"</f>
        <v>FAMOUS DAVE'S OF AMERICA, INC._2024.pdf</v>
      </c>
      <c r="N435" s="7" t="str">
        <f>SUBSTITUTE(Items[[#This Row],[New PDF File Name]],".pdf","")</f>
        <v>FAMOUS DAVE'S OF AMERICA, INC._2024</v>
      </c>
    </row>
    <row r="436" spans="1:14" x14ac:dyDescent="0.3">
      <c r="A436" s="1" t="s">
        <v>877</v>
      </c>
      <c r="B436" s="1" t="s">
        <v>8</v>
      </c>
      <c r="C436" s="2">
        <v>45535.14858641204</v>
      </c>
      <c r="D436" s="2">
        <v>45533.881142094906</v>
      </c>
      <c r="E436" s="2">
        <v>45533.881142013888</v>
      </c>
      <c r="F436" s="1" t="s">
        <v>9</v>
      </c>
      <c r="G436" s="1" t="s">
        <v>878</v>
      </c>
      <c r="H436" s="2" t="str">
        <f>_xlfn.XLOOKUP(Items[[#This Row],[Name - Copy]],AllJson[PDF File Name],AllJson[Franchise Legal Name])</f>
        <v>Fantastic Sams Franchise Corporation</v>
      </c>
      <c r="I436" s="4">
        <f>_xlfn.XLOOKUP(Items[[#This Row],[Name - Copy]],AllJson[PDF File Name],AllJson[FDD Year])</f>
        <v>2024</v>
      </c>
      <c r="J436" s="5" t="str">
        <f>_xlfn.XLOOKUP(Items[[#This Row],[Name]],WisconsinFDD_Unstructured[Name],WisconsinFDD_Unstructured[OG Subfolder],0)</f>
        <v>Fantastic_2024</v>
      </c>
      <c r="K436" t="str" cm="1">
        <f t="array" ref="K436">UPPER(CleanFileName1(Items[[#This Row],[Franchise Legal Name]]))</f>
        <v>FANTASTIC SAMS FRANCHISE CORPORATION</v>
      </c>
      <c r="L436" s="8" t="str">
        <f>SUBSTITUTE(Items[[#This Row],[New PDF File Name]],".pdf","_Items1-23.pdf")</f>
        <v>FANTASTIC SAMS FRANCHISE CORPORATION_2024_Items1-23.pdf</v>
      </c>
      <c r="M436" s="6" t="str">
        <f>Items[[#This Row],[Cleaned Legal Name]]&amp;"_"&amp;Items[[#This Row],[FDD Year]]&amp;".pdf"</f>
        <v>FANTASTIC SAMS FRANCHISE CORPORATION_2024.pdf</v>
      </c>
      <c r="N436" s="7" t="str">
        <f>SUBSTITUTE(Items[[#This Row],[New PDF File Name]],".pdf","")</f>
        <v>FANTASTIC SAMS FRANCHISE CORPORATION_2024</v>
      </c>
    </row>
    <row r="437" spans="1:14" x14ac:dyDescent="0.3">
      <c r="A437" s="1" t="s">
        <v>879</v>
      </c>
      <c r="B437" s="1" t="s">
        <v>8</v>
      </c>
      <c r="C437" s="2">
        <v>45535.149795555553</v>
      </c>
      <c r="D437" s="2">
        <v>45533.881154467592</v>
      </c>
      <c r="E437" s="2">
        <v>45533.881154363429</v>
      </c>
      <c r="F437" s="1" t="s">
        <v>9</v>
      </c>
      <c r="G437" s="1" t="s">
        <v>880</v>
      </c>
      <c r="H437" s="2" t="str">
        <f>_xlfn.XLOOKUP(Items[[#This Row],[Name - Copy]],AllJson[PDF File Name],AllJson[Franchise Legal Name])</f>
        <v>Fas-Tes Franchise Systems, LLC</v>
      </c>
      <c r="I437" s="4">
        <f>_xlfn.XLOOKUP(Items[[#This Row],[Name - Copy]],AllJson[PDF File Name],AllJson[FDD Year])</f>
        <v>2024</v>
      </c>
      <c r="J437" s="5" t="str">
        <f>_xlfn.XLOOKUP(Items[[#This Row],[Name]],WisconsinFDD_Unstructured[Name],WisconsinFDD_Unstructured[OG Subfolder],0)</f>
        <v>Fas-Tes_2024</v>
      </c>
      <c r="K437" t="str" cm="1">
        <f t="array" ref="K437">UPPER(CleanFileName1(Items[[#This Row],[Franchise Legal Name]]))</f>
        <v>FAS-TES FRANCHISE SYSTEMS, LLC</v>
      </c>
      <c r="L437" s="8" t="str">
        <f>SUBSTITUTE(Items[[#This Row],[New PDF File Name]],".pdf","_Items1-23.pdf")</f>
        <v>FAS-TES FRANCHISE SYSTEMS, LLC_2024_Items1-23.pdf</v>
      </c>
      <c r="M437" s="6" t="str">
        <f>Items[[#This Row],[Cleaned Legal Name]]&amp;"_"&amp;Items[[#This Row],[FDD Year]]&amp;".pdf"</f>
        <v>FAS-TES FRANCHISE SYSTEMS, LLC_2024.pdf</v>
      </c>
      <c r="N437" s="7" t="str">
        <f>SUBSTITUTE(Items[[#This Row],[New PDF File Name]],".pdf","")</f>
        <v>FAS-TES FRANCHISE SYSTEMS, LLC_2024</v>
      </c>
    </row>
    <row r="438" spans="1:14" x14ac:dyDescent="0.3">
      <c r="A438" s="1" t="s">
        <v>881</v>
      </c>
      <c r="B438" s="1" t="s">
        <v>8</v>
      </c>
      <c r="C438" s="2">
        <v>45535.151695706016</v>
      </c>
      <c r="D438" s="2">
        <v>45533.881176053241</v>
      </c>
      <c r="E438" s="2">
        <v>45533.881175983799</v>
      </c>
      <c r="F438" s="1" t="s">
        <v>9</v>
      </c>
      <c r="G438" s="1" t="s">
        <v>882</v>
      </c>
      <c r="H438" s="2" t="str">
        <f>_xlfn.XLOOKUP(Items[[#This Row],[Name - Copy]],AllJson[PDF File Name],AllJson[Franchise Legal Name])</f>
        <v>FASTFRAME USA INC</v>
      </c>
      <c r="I438" s="4">
        <f>_xlfn.XLOOKUP(Items[[#This Row],[Name - Copy]],AllJson[PDF File Name],AllJson[FDD Year])</f>
        <v>2024</v>
      </c>
      <c r="J438" s="5" t="str">
        <f>_xlfn.XLOOKUP(Items[[#This Row],[Name]],WisconsinFDD_Unstructured[Name],WisconsinFDD_Unstructured[OG Subfolder],0)</f>
        <v>FASTFRAME_2024</v>
      </c>
      <c r="K438" t="str" cm="1">
        <f t="array" ref="K438">UPPER(CleanFileName1(Items[[#This Row],[Franchise Legal Name]]))</f>
        <v>FASTFRAME USA INC</v>
      </c>
      <c r="L438" s="8" t="str">
        <f>SUBSTITUTE(Items[[#This Row],[New PDF File Name]],".pdf","_Items1-23.pdf")</f>
        <v>FASTFRAME USA INC_2024_Items1-23.pdf</v>
      </c>
      <c r="M438" s="6" t="str">
        <f>Items[[#This Row],[Cleaned Legal Name]]&amp;"_"&amp;Items[[#This Row],[FDD Year]]&amp;".pdf"</f>
        <v>FASTFRAME USA INC_2024.pdf</v>
      </c>
      <c r="N438" s="7" t="str">
        <f>SUBSTITUTE(Items[[#This Row],[New PDF File Name]],".pdf","")</f>
        <v>FASTFRAME USA INC_2024</v>
      </c>
    </row>
    <row r="439" spans="1:14" x14ac:dyDescent="0.3">
      <c r="A439" s="1" t="s">
        <v>883</v>
      </c>
      <c r="B439" s="1" t="s">
        <v>8</v>
      </c>
      <c r="C439" s="2">
        <v>45535.153143831019</v>
      </c>
      <c r="D439" s="2">
        <v>45533.881350497686</v>
      </c>
      <c r="E439" s="2">
        <v>45533.881350428244</v>
      </c>
      <c r="F439" s="1" t="s">
        <v>9</v>
      </c>
      <c r="G439" s="1" t="s">
        <v>884</v>
      </c>
      <c r="H439" s="2" t="str">
        <f>_xlfn.XLOOKUP(Items[[#This Row],[Name - Copy]],AllJson[PDF File Name],AllJson[Franchise Legal Name])</f>
        <v>FASTSIGNS International, Inc.</v>
      </c>
      <c r="I439" s="4">
        <f>_xlfn.XLOOKUP(Items[[#This Row],[Name - Copy]],AllJson[PDF File Name],AllJson[FDD Year])</f>
        <v>2024</v>
      </c>
      <c r="J439" s="5" t="str">
        <f>_xlfn.XLOOKUP(Items[[#This Row],[Name]],WisconsinFDD_Unstructured[Name],WisconsinFDD_Unstructured[OG Subfolder],0)</f>
        <v>FASTSIGNS_2024</v>
      </c>
      <c r="K439" t="str" cm="1">
        <f t="array" ref="K439">UPPER(CleanFileName1(Items[[#This Row],[Franchise Legal Name]]))</f>
        <v>FASTSIGNS INTERNATIONAL, INC.</v>
      </c>
      <c r="L439" s="8" t="str">
        <f>SUBSTITUTE(Items[[#This Row],[New PDF File Name]],".pdf","_Items1-23.pdf")</f>
        <v>FASTSIGNS INTERNATIONAL, INC._2024_Items1-23.pdf</v>
      </c>
      <c r="M439" s="6" t="str">
        <f>Items[[#This Row],[Cleaned Legal Name]]&amp;"_"&amp;Items[[#This Row],[FDD Year]]&amp;".pdf"</f>
        <v>FASTSIGNS INTERNATIONAL, INC._2024.pdf</v>
      </c>
      <c r="N439" s="7" t="str">
        <f>SUBSTITUTE(Items[[#This Row],[New PDF File Name]],".pdf","")</f>
        <v>FASTSIGNS INTERNATIONAL, INC._2024</v>
      </c>
    </row>
    <row r="440" spans="1:14" x14ac:dyDescent="0.3">
      <c r="A440" s="1" t="s">
        <v>885</v>
      </c>
      <c r="B440" s="1" t="s">
        <v>8</v>
      </c>
      <c r="C440" s="2">
        <v>45535.164762928238</v>
      </c>
      <c r="D440" s="2">
        <v>45533.881372766205</v>
      </c>
      <c r="E440" s="2">
        <v>45533.881372569442</v>
      </c>
      <c r="F440" s="1" t="s">
        <v>9</v>
      </c>
      <c r="G440" s="1" t="s">
        <v>886</v>
      </c>
      <c r="H440" s="2" t="str">
        <f>_xlfn.XLOOKUP(Items[[#This Row],[Name - Copy]],AllJson[PDF File Name],AllJson[Franchise Legal Name])</f>
        <v>Fat Shack Inc.</v>
      </c>
      <c r="I440" s="4">
        <f>_xlfn.XLOOKUP(Items[[#This Row],[Name - Copy]],AllJson[PDF File Name],AllJson[FDD Year])</f>
        <v>2024</v>
      </c>
      <c r="J440" s="5" t="str">
        <f>_xlfn.XLOOKUP(Items[[#This Row],[Name]],WisconsinFDD_Unstructured[Name],WisconsinFDD_Unstructured[OG Subfolder],0)</f>
        <v>Fat_2024</v>
      </c>
      <c r="K440" t="str" cm="1">
        <f t="array" ref="K440">UPPER(CleanFileName1(Items[[#This Row],[Franchise Legal Name]]))</f>
        <v>FAT SHACK INC.</v>
      </c>
      <c r="L440" s="8" t="str">
        <f>SUBSTITUTE(Items[[#This Row],[New PDF File Name]],".pdf","_Items1-23.pdf")</f>
        <v>FAT SHACK INC._2024_Items1-23.pdf</v>
      </c>
      <c r="M440" s="6" t="str">
        <f>Items[[#This Row],[Cleaned Legal Name]]&amp;"_"&amp;Items[[#This Row],[FDD Year]]&amp;".pdf"</f>
        <v>FAT SHACK INC._2024.pdf</v>
      </c>
      <c r="N440" s="7" t="str">
        <f>SUBSTITUTE(Items[[#This Row],[New PDF File Name]],".pdf","")</f>
        <v>FAT SHACK INC._2024</v>
      </c>
    </row>
    <row r="441" spans="1:14" x14ac:dyDescent="0.3">
      <c r="A441" s="1" t="s">
        <v>887</v>
      </c>
      <c r="B441" s="1" t="s">
        <v>8</v>
      </c>
      <c r="C441" s="2">
        <v>45535.166218680555</v>
      </c>
      <c r="D441" s="2">
        <v>45533.881391481482</v>
      </c>
      <c r="E441" s="2">
        <v>45533.881391377312</v>
      </c>
      <c r="F441" s="1" t="s">
        <v>9</v>
      </c>
      <c r="G441" s="1" t="s">
        <v>888</v>
      </c>
      <c r="H441" s="2" t="str">
        <f>_xlfn.XLOOKUP(Items[[#This Row],[Name - Copy]],AllJson[PDF File Name],AllJson[Franchise Legal Name])</f>
        <v>Federal Injury Centers, LLC</v>
      </c>
      <c r="I441" s="4">
        <f>_xlfn.XLOOKUP(Items[[#This Row],[Name - Copy]],AllJson[PDF File Name],AllJson[FDD Year])</f>
        <v>2023</v>
      </c>
      <c r="J441" s="5" t="str">
        <f>_xlfn.XLOOKUP(Items[[#This Row],[Name]],WisconsinFDD_Unstructured[Name],WisconsinFDD_Unstructured[OG Subfolder],0)</f>
        <v>Federal_2023</v>
      </c>
      <c r="K441" t="str" cm="1">
        <f t="array" ref="K441">UPPER(CleanFileName1(Items[[#This Row],[Franchise Legal Name]]))</f>
        <v>FEDERAL INJURY CENTERS, LLC</v>
      </c>
      <c r="L441" s="8" t="str">
        <f>SUBSTITUTE(Items[[#This Row],[New PDF File Name]],".pdf","_Items1-23.pdf")</f>
        <v>FEDERAL INJURY CENTERS, LLC_2023_Items1-23.pdf</v>
      </c>
      <c r="M441" s="6" t="str">
        <f>Items[[#This Row],[Cleaned Legal Name]]&amp;"_"&amp;Items[[#This Row],[FDD Year]]&amp;".pdf"</f>
        <v>FEDERAL INJURY CENTERS, LLC_2023.pdf</v>
      </c>
      <c r="N441" s="7" t="str">
        <f>SUBSTITUTE(Items[[#This Row],[New PDF File Name]],".pdf","")</f>
        <v>FEDERAL INJURY CENTERS, LLC_2023</v>
      </c>
    </row>
    <row r="442" spans="1:14" x14ac:dyDescent="0.3">
      <c r="A442" s="1" t="s">
        <v>889</v>
      </c>
      <c r="B442" s="1" t="s">
        <v>8</v>
      </c>
      <c r="C442" s="2">
        <v>45535.167257777779</v>
      </c>
      <c r="D442" s="2">
        <v>45533.881414560186</v>
      </c>
      <c r="E442" s="2">
        <v>45533.881414398151</v>
      </c>
      <c r="F442" s="1" t="s">
        <v>9</v>
      </c>
      <c r="G442" s="1" t="s">
        <v>890</v>
      </c>
      <c r="H442" s="2" t="str">
        <f>_xlfn.XLOOKUP(Items[[#This Row],[Name - Copy]],AllJson[PDF File Name],AllJson[Franchise Legal Name])</f>
        <v>Fetch! Pet Care, Inc.</v>
      </c>
      <c r="I442" s="4">
        <f>_xlfn.XLOOKUP(Items[[#This Row],[Name - Copy]],AllJson[PDF File Name],AllJson[FDD Year])</f>
        <v>2023</v>
      </c>
      <c r="J442" s="5" t="str">
        <f>_xlfn.XLOOKUP(Items[[#This Row],[Name]],WisconsinFDD_Unstructured[Name],WisconsinFDD_Unstructured[OG Subfolder],0)</f>
        <v>Fetch!_2023</v>
      </c>
      <c r="K442" t="str" cm="1">
        <f t="array" ref="K442">UPPER(CleanFileName1(Items[[#This Row],[Franchise Legal Name]]))</f>
        <v>FETCH! PET CARE, INC.</v>
      </c>
      <c r="L442" s="8" t="str">
        <f>SUBSTITUTE(Items[[#This Row],[New PDF File Name]],".pdf","_Items1-23.pdf")</f>
        <v>FETCH! PET CARE, INC._2023_Items1-23.pdf</v>
      </c>
      <c r="M442" s="6" t="str">
        <f>Items[[#This Row],[Cleaned Legal Name]]&amp;"_"&amp;Items[[#This Row],[FDD Year]]&amp;".pdf"</f>
        <v>FETCH! PET CARE, INC._2023.pdf</v>
      </c>
      <c r="N442" s="7" t="str">
        <f>SUBSTITUTE(Items[[#This Row],[New PDF File Name]],".pdf","")</f>
        <v>FETCH! PET CARE, INC._2023</v>
      </c>
    </row>
    <row r="443" spans="1:14" x14ac:dyDescent="0.3">
      <c r="A443" s="1" t="s">
        <v>891</v>
      </c>
      <c r="B443" s="1" t="s">
        <v>8</v>
      </c>
      <c r="C443" s="2">
        <v>45535.168774270831</v>
      </c>
      <c r="D443" s="2">
        <v>45533.881462187499</v>
      </c>
      <c r="E443" s="2">
        <v>45533.881462106481</v>
      </c>
      <c r="F443" s="1" t="s">
        <v>9</v>
      </c>
      <c r="G443" s="1" t="s">
        <v>892</v>
      </c>
      <c r="H443" s="2" t="str">
        <f>_xlfn.XLOOKUP(Items[[#This Row],[Name - Copy]],AllJson[PDF File Name],AllJson[Franchise Legal Name])</f>
        <v>FIBRENEW USA, LTD.</v>
      </c>
      <c r="I443" s="4">
        <f>_xlfn.XLOOKUP(Items[[#This Row],[Name - Copy]],AllJson[PDF File Name],AllJson[FDD Year])</f>
        <v>2024</v>
      </c>
      <c r="J443" s="5" t="str">
        <f>_xlfn.XLOOKUP(Items[[#This Row],[Name]],WisconsinFDD_Unstructured[Name],WisconsinFDD_Unstructured[OG Subfolder],0)</f>
        <v>FIBRENEW_2024</v>
      </c>
      <c r="K443" t="str" cm="1">
        <f t="array" ref="K443">UPPER(CleanFileName1(Items[[#This Row],[Franchise Legal Name]]))</f>
        <v>FIBRENEW USA, LTD.</v>
      </c>
      <c r="L443" s="8" t="str">
        <f>SUBSTITUTE(Items[[#This Row],[New PDF File Name]],".pdf","_Items1-23.pdf")</f>
        <v>FIBRENEW USA, LTD._2024_Items1-23.pdf</v>
      </c>
      <c r="M443" s="6" t="str">
        <f>Items[[#This Row],[Cleaned Legal Name]]&amp;"_"&amp;Items[[#This Row],[FDD Year]]&amp;".pdf"</f>
        <v>FIBRENEW USA, LTD._2024.pdf</v>
      </c>
      <c r="N443" s="7" t="str">
        <f>SUBSTITUTE(Items[[#This Row],[New PDF File Name]],".pdf","")</f>
        <v>FIBRENEW USA, LTD._2024</v>
      </c>
    </row>
    <row r="444" spans="1:14" x14ac:dyDescent="0.3">
      <c r="A444" s="1" t="s">
        <v>893</v>
      </c>
      <c r="B444" s="1" t="s">
        <v>8</v>
      </c>
      <c r="C444" s="2">
        <v>45535.170309108798</v>
      </c>
      <c r="D444" s="2">
        <v>45533.881555868058</v>
      </c>
      <c r="E444" s="2">
        <v>45533.881555844906</v>
      </c>
      <c r="F444" s="1" t="s">
        <v>9</v>
      </c>
      <c r="G444" s="1" t="s">
        <v>894</v>
      </c>
      <c r="H444" s="2" t="str">
        <f>_xlfn.XLOOKUP(Items[[#This Row],[Name - Copy]],AllJson[PDF File Name],AllJson[Franchise Legal Name])</f>
        <v>Figaro's Italian Pizza, Inc.</v>
      </c>
      <c r="I444" s="4">
        <f>_xlfn.XLOOKUP(Items[[#This Row],[Name - Copy]],AllJson[PDF File Name],AllJson[FDD Year])</f>
        <v>2024</v>
      </c>
      <c r="J444" s="5" t="str">
        <f>_xlfn.XLOOKUP(Items[[#This Row],[Name]],WisconsinFDD_Unstructured[Name],WisconsinFDD_Unstructured[OG Subfolder],0)</f>
        <v>Figaro's_2024</v>
      </c>
      <c r="K444" t="str" cm="1">
        <f t="array" ref="K444">UPPER(CleanFileName1(Items[[#This Row],[Franchise Legal Name]]))</f>
        <v>FIGARO'S ITALIAN PIZZA, INC.</v>
      </c>
      <c r="L444" s="8" t="str">
        <f>SUBSTITUTE(Items[[#This Row],[New PDF File Name]],".pdf","_Items1-23.pdf")</f>
        <v>FIGARO'S ITALIAN PIZZA, INC._2024_Items1-23.pdf</v>
      </c>
      <c r="M444" s="6" t="str">
        <f>Items[[#This Row],[Cleaned Legal Name]]&amp;"_"&amp;Items[[#This Row],[FDD Year]]&amp;".pdf"</f>
        <v>FIGARO'S ITALIAN PIZZA, INC._2024.pdf</v>
      </c>
      <c r="N444" s="7" t="str">
        <f>SUBSTITUTE(Items[[#This Row],[New PDF File Name]],".pdf","")</f>
        <v>FIGARO'S ITALIAN PIZZA, INC._2024</v>
      </c>
    </row>
    <row r="445" spans="1:14" x14ac:dyDescent="0.3">
      <c r="A445" s="1" t="s">
        <v>895</v>
      </c>
      <c r="B445" s="1" t="s">
        <v>8</v>
      </c>
      <c r="C445" s="2">
        <v>45535.177358136571</v>
      </c>
      <c r="D445" s="2">
        <v>45533.881582974536</v>
      </c>
      <c r="E445" s="2">
        <v>45533.881582812501</v>
      </c>
      <c r="F445" s="1" t="s">
        <v>9</v>
      </c>
      <c r="G445" s="1" t="s">
        <v>896</v>
      </c>
      <c r="H445" s="2" t="str">
        <f>_xlfn.XLOOKUP(Items[[#This Row],[Name - Copy]],AllJson[PDF File Name],AllJson[Franchise Legal Name])</f>
        <v>FIREHOUSE OF AMERICA LLC</v>
      </c>
      <c r="I445" s="4">
        <f>_xlfn.XLOOKUP(Items[[#This Row],[Name - Copy]],AllJson[PDF File Name],AllJson[FDD Year])</f>
        <v>2024</v>
      </c>
      <c r="J445" s="5" t="str">
        <f>_xlfn.XLOOKUP(Items[[#This Row],[Name]],WisconsinFDD_Unstructured[Name],WisconsinFDD_Unstructured[OG Subfolder],0)</f>
        <v>FIREHOUSE_2024</v>
      </c>
      <c r="K445" t="str" cm="1">
        <f t="array" ref="K445">UPPER(CleanFileName1(Items[[#This Row],[Franchise Legal Name]]))</f>
        <v>FIREHOUSE OF AMERICA LLC</v>
      </c>
      <c r="L445" s="8" t="str">
        <f>SUBSTITUTE(Items[[#This Row],[New PDF File Name]],".pdf","_Items1-23.pdf")</f>
        <v>FIREHOUSE OF AMERICA LLC_2024_Items1-23.pdf</v>
      </c>
      <c r="M445" s="6" t="str">
        <f>Items[[#This Row],[Cleaned Legal Name]]&amp;"_"&amp;Items[[#This Row],[FDD Year]]&amp;".pdf"</f>
        <v>FIREHOUSE OF AMERICA LLC_2024.pdf</v>
      </c>
      <c r="N445" s="7" t="str">
        <f>SUBSTITUTE(Items[[#This Row],[New PDF File Name]],".pdf","")</f>
        <v>FIREHOUSE OF AMERICA LLC_2024</v>
      </c>
    </row>
    <row r="446" spans="1:14" x14ac:dyDescent="0.3">
      <c r="A446" s="1" t="s">
        <v>897</v>
      </c>
      <c r="B446" s="1" t="s">
        <v>8</v>
      </c>
      <c r="C446" s="2">
        <v>45535.17979908565</v>
      </c>
      <c r="D446" s="2">
        <v>45533.881590960649</v>
      </c>
      <c r="E446" s="2">
        <v>45533.881590856479</v>
      </c>
      <c r="F446" s="1" t="s">
        <v>9</v>
      </c>
      <c r="G446" s="1" t="s">
        <v>898</v>
      </c>
      <c r="H446" s="2" t="str">
        <f>_xlfn.XLOOKUP(Items[[#This Row],[Name - Copy]],AllJson[PDF File Name],AllJson[Franchise Legal Name])</f>
        <v>FIRE Fitness Affiliation, LLC</v>
      </c>
      <c r="I446" s="4">
        <f>_xlfn.XLOOKUP(Items[[#This Row],[Name - Copy]],AllJson[PDF File Name],AllJson[FDD Year])</f>
        <v>2024</v>
      </c>
      <c r="J446" s="5" t="str">
        <f>_xlfn.XLOOKUP(Items[[#This Row],[Name]],WisconsinFDD_Unstructured[Name],WisconsinFDD_Unstructured[OG Subfolder],0)</f>
        <v>FIRE_2024</v>
      </c>
      <c r="K446" t="str" cm="1">
        <f t="array" ref="K446">UPPER(CleanFileName1(Items[[#This Row],[Franchise Legal Name]]))</f>
        <v>FIRE FITNESS AFFILIATION, LLC</v>
      </c>
      <c r="L446" s="8" t="str">
        <f>SUBSTITUTE(Items[[#This Row],[New PDF File Name]],".pdf","_Items1-23.pdf")</f>
        <v>FIRE FITNESS AFFILIATION, LLC_2024_Items1-23.pdf</v>
      </c>
      <c r="M446" s="6" t="str">
        <f>Items[[#This Row],[Cleaned Legal Name]]&amp;"_"&amp;Items[[#This Row],[FDD Year]]&amp;".pdf"</f>
        <v>FIRE FITNESS AFFILIATION, LLC_2024.pdf</v>
      </c>
      <c r="N446" s="7" t="str">
        <f>SUBSTITUTE(Items[[#This Row],[New PDF File Name]],".pdf","")</f>
        <v>FIRE FITNESS AFFILIATION, LLC_2024</v>
      </c>
    </row>
    <row r="447" spans="1:14" x14ac:dyDescent="0.3">
      <c r="A447" s="1" t="s">
        <v>899</v>
      </c>
      <c r="B447" s="1" t="s">
        <v>8</v>
      </c>
      <c r="C447" s="2">
        <v>45535.181075752313</v>
      </c>
      <c r="D447" s="2">
        <v>45533.881617187501</v>
      </c>
      <c r="E447" s="2">
        <v>45533.881617106483</v>
      </c>
      <c r="F447" s="1" t="s">
        <v>9</v>
      </c>
      <c r="G447" s="1" t="s">
        <v>900</v>
      </c>
      <c r="H447" s="2" t="str">
        <f>_xlfn.XLOOKUP(Items[[#This Row],[Name - Copy]],AllJson[PDF File Name],AllJson[Franchise Legal Name])</f>
        <v>FirstLight HomeCare Franchising, LLC</v>
      </c>
      <c r="I447" s="4">
        <f>_xlfn.XLOOKUP(Items[[#This Row],[Name - Copy]],AllJson[PDF File Name],AllJson[FDD Year])</f>
        <v>2024</v>
      </c>
      <c r="J447" s="5" t="str">
        <f>_xlfn.XLOOKUP(Items[[#This Row],[Name]],WisconsinFDD_Unstructured[Name],WisconsinFDD_Unstructured[OG Subfolder],0)</f>
        <v>FirstLight_2024</v>
      </c>
      <c r="K447" t="str" cm="1">
        <f t="array" ref="K447">UPPER(CleanFileName1(Items[[#This Row],[Franchise Legal Name]]))</f>
        <v>FIRSTLIGHT HOMECARE FRANCHISING, LLC</v>
      </c>
      <c r="L447" s="8" t="str">
        <f>SUBSTITUTE(Items[[#This Row],[New PDF File Name]],".pdf","_Items1-23.pdf")</f>
        <v>FIRSTLIGHT HOMECARE FRANCHISING, LLC_2024_Items1-23.pdf</v>
      </c>
      <c r="M447" s="6" t="str">
        <f>Items[[#This Row],[Cleaned Legal Name]]&amp;"_"&amp;Items[[#This Row],[FDD Year]]&amp;".pdf"</f>
        <v>FIRSTLIGHT HOMECARE FRANCHISING, LLC_2024.pdf</v>
      </c>
      <c r="N447" s="7" t="str">
        <f>SUBSTITUTE(Items[[#This Row],[New PDF File Name]],".pdf","")</f>
        <v>FIRSTLIGHT HOMECARE FRANCHISING, LLC_2024</v>
      </c>
    </row>
    <row r="448" spans="1:14" x14ac:dyDescent="0.3">
      <c r="A448" s="1" t="s">
        <v>901</v>
      </c>
      <c r="B448" s="1" t="s">
        <v>8</v>
      </c>
      <c r="C448" s="2">
        <v>45535.182912534721</v>
      </c>
      <c r="D448" s="2">
        <v>45533.881632187498</v>
      </c>
      <c r="E448" s="2">
        <v>45533.881632083336</v>
      </c>
      <c r="F448" s="1" t="s">
        <v>9</v>
      </c>
      <c r="G448" s="1" t="s">
        <v>902</v>
      </c>
      <c r="H448" s="2" t="str">
        <f>_xlfn.XLOOKUP(Items[[#This Row],[Name - Copy]],AllJson[PDF File Name],AllJson[Franchise Legal Name])</f>
        <v>First Choice Business Brokers, Inc.</v>
      </c>
      <c r="I448" s="4">
        <f>_xlfn.XLOOKUP(Items[[#This Row],[Name - Copy]],AllJson[PDF File Name],AllJson[FDD Year])</f>
        <v>2024</v>
      </c>
      <c r="J448" s="5" t="str">
        <f>_xlfn.XLOOKUP(Items[[#This Row],[Name]],WisconsinFDD_Unstructured[Name],WisconsinFDD_Unstructured[OG Subfolder],0)</f>
        <v>First_2024</v>
      </c>
      <c r="K448" t="str" cm="1">
        <f t="array" ref="K448">UPPER(CleanFileName1(Items[[#This Row],[Franchise Legal Name]]))</f>
        <v>FIRST CHOICE BUSINESS BROKERS, INC.</v>
      </c>
      <c r="L448" s="8" t="str">
        <f>SUBSTITUTE(Items[[#This Row],[New PDF File Name]],".pdf","_Items1-23.pdf")</f>
        <v>FIRST CHOICE BUSINESS BROKERS, INC._2024_Items1-23.pdf</v>
      </c>
      <c r="M448" s="6" t="str">
        <f>Items[[#This Row],[Cleaned Legal Name]]&amp;"_"&amp;Items[[#This Row],[FDD Year]]&amp;".pdf"</f>
        <v>FIRST CHOICE BUSINESS BROKERS, INC._2024.pdf</v>
      </c>
      <c r="N448" s="7" t="str">
        <f>SUBSTITUTE(Items[[#This Row],[New PDF File Name]],".pdf","")</f>
        <v>FIRST CHOICE BUSINESS BROKERS, INC._2024</v>
      </c>
    </row>
    <row r="449" spans="1:14" x14ac:dyDescent="0.3">
      <c r="A449" s="1" t="s">
        <v>903</v>
      </c>
      <c r="B449" s="1" t="s">
        <v>8</v>
      </c>
      <c r="C449" s="2">
        <v>45535.326483252313</v>
      </c>
      <c r="D449" s="2">
        <v>45533.881652199074</v>
      </c>
      <c r="E449" s="2">
        <v>45533.881652048614</v>
      </c>
      <c r="F449" s="1" t="s">
        <v>9</v>
      </c>
      <c r="G449" s="1" t="s">
        <v>904</v>
      </c>
      <c r="H449" s="2" t="str">
        <f>_xlfn.XLOOKUP(Items[[#This Row],[Name - Copy]],AllJson[PDF File Name],AllJson[Franchise Legal Name])</f>
        <v>Fish Window Cleaning Services, Inc.</v>
      </c>
      <c r="I449" s="4">
        <f>_xlfn.XLOOKUP(Items[[#This Row],[Name - Copy]],AllJson[PDF File Name],AllJson[FDD Year])</f>
        <v>2024</v>
      </c>
      <c r="J449" s="5" t="str">
        <f>_xlfn.XLOOKUP(Items[[#This Row],[Name]],WisconsinFDD_Unstructured[Name],WisconsinFDD_Unstructured[OG Subfolder],0)</f>
        <v>Fish_2024</v>
      </c>
      <c r="K449" t="str" cm="1">
        <f t="array" ref="K449">UPPER(CleanFileName1(Items[[#This Row],[Franchise Legal Name]]))</f>
        <v>FISH WINDOW CLEANING SERVICES, INC.</v>
      </c>
      <c r="L449" s="8" t="str">
        <f>SUBSTITUTE(Items[[#This Row],[New PDF File Name]],".pdf","_Items1-23.pdf")</f>
        <v>FISH WINDOW CLEANING SERVICES, INC._2024_Items1-23.pdf</v>
      </c>
      <c r="M449" s="6" t="str">
        <f>Items[[#This Row],[Cleaned Legal Name]]&amp;"_"&amp;Items[[#This Row],[FDD Year]]&amp;".pdf"</f>
        <v>FISH WINDOW CLEANING SERVICES, INC._2024.pdf</v>
      </c>
      <c r="N449" s="7" t="str">
        <f>SUBSTITUTE(Items[[#This Row],[New PDF File Name]],".pdf","")</f>
        <v>FISH WINDOW CLEANING SERVICES, INC._2024</v>
      </c>
    </row>
    <row r="450" spans="1:14" x14ac:dyDescent="0.3">
      <c r="A450" s="1" t="s">
        <v>905</v>
      </c>
      <c r="B450" s="1" t="s">
        <v>8</v>
      </c>
      <c r="C450" s="2">
        <v>45535.326492256943</v>
      </c>
      <c r="D450" s="2">
        <v>45533.881684664353</v>
      </c>
      <c r="E450" s="2">
        <v>45533.881684525462</v>
      </c>
      <c r="F450" s="1" t="s">
        <v>9</v>
      </c>
      <c r="G450" s="1" t="s">
        <v>906</v>
      </c>
      <c r="H450" s="2" t="str">
        <f>_xlfn.XLOOKUP(Items[[#This Row],[Name - Copy]],AllJson[PDF File Name],AllJson[Franchise Legal Name])</f>
        <v>FITNESS TOGETHER FRANCHISE, LLC</v>
      </c>
      <c r="I450" s="4">
        <f>_xlfn.XLOOKUP(Items[[#This Row],[Name - Copy]],AllJson[PDF File Name],AllJson[FDD Year])</f>
        <v>2024</v>
      </c>
      <c r="J450" s="5" t="str">
        <f>_xlfn.XLOOKUP(Items[[#This Row],[Name]],WisconsinFDD_Unstructured[Name],WisconsinFDD_Unstructured[OG Subfolder],0)</f>
        <v>FITNESS_2024</v>
      </c>
      <c r="K450" t="str" cm="1">
        <f t="array" ref="K450">UPPER(CleanFileName1(Items[[#This Row],[Franchise Legal Name]]))</f>
        <v>FITNESS TOGETHER FRANCHISE, LLC</v>
      </c>
      <c r="L450" s="8" t="str">
        <f>SUBSTITUTE(Items[[#This Row],[New PDF File Name]],".pdf","_Items1-23.pdf")</f>
        <v>FITNESS TOGETHER FRANCHISE, LLC_2024_Items1-23.pdf</v>
      </c>
      <c r="M450" s="6" t="str">
        <f>Items[[#This Row],[Cleaned Legal Name]]&amp;"_"&amp;Items[[#This Row],[FDD Year]]&amp;".pdf"</f>
        <v>FITNESS TOGETHER FRANCHISE, LLC_2024.pdf</v>
      </c>
      <c r="N450" s="7" t="str">
        <f>SUBSTITUTE(Items[[#This Row],[New PDF File Name]],".pdf","")</f>
        <v>FITNESS TOGETHER FRANCHISE, LLC_2024</v>
      </c>
    </row>
    <row r="451" spans="1:14" x14ac:dyDescent="0.3">
      <c r="A451" s="1" t="s">
        <v>907</v>
      </c>
      <c r="B451" s="1" t="s">
        <v>8</v>
      </c>
      <c r="C451" s="2">
        <v>45535.567508807871</v>
      </c>
      <c r="D451" s="2">
        <v>45533.88171253472</v>
      </c>
      <c r="E451" s="2">
        <v>45533.881712337963</v>
      </c>
      <c r="F451" s="1" t="s">
        <v>9</v>
      </c>
      <c r="G451" s="1" t="s">
        <v>908</v>
      </c>
      <c r="H451" s="2" t="str">
        <f>_xlfn.XLOOKUP(Items[[#This Row],[Name - Copy]],AllJson[PDF File Name],AllJson[Franchise Legal Name])</f>
        <v>Fit Body Boot Camp, Inc.</v>
      </c>
      <c r="I451" s="4">
        <f>_xlfn.XLOOKUP(Items[[#This Row],[Name - Copy]],AllJson[PDF File Name],AllJson[FDD Year])</f>
        <v>2024</v>
      </c>
      <c r="J451" s="5" t="str">
        <f>_xlfn.XLOOKUP(Items[[#This Row],[Name]],WisconsinFDD_Unstructured[Name],WisconsinFDD_Unstructured[OG Subfolder],0)</f>
        <v>Fit_2024</v>
      </c>
      <c r="K451" t="str" cm="1">
        <f t="array" ref="K451">UPPER(CleanFileName1(Items[[#This Row],[Franchise Legal Name]]))</f>
        <v>FIT BODY BOOT CAMP, INC.</v>
      </c>
      <c r="L451" s="8" t="str">
        <f>SUBSTITUTE(Items[[#This Row],[New PDF File Name]],".pdf","_Items1-23.pdf")</f>
        <v>FIT BODY BOOT CAMP, INC._2024_Items1-23.pdf</v>
      </c>
      <c r="M451" s="6" t="str">
        <f>Items[[#This Row],[Cleaned Legal Name]]&amp;"_"&amp;Items[[#This Row],[FDD Year]]&amp;".pdf"</f>
        <v>FIT BODY BOOT CAMP, INC._2024.pdf</v>
      </c>
      <c r="N451" s="7" t="str">
        <f>SUBSTITUTE(Items[[#This Row],[New PDF File Name]],".pdf","")</f>
        <v>FIT BODY BOOT CAMP, INC._2024</v>
      </c>
    </row>
    <row r="452" spans="1:14" x14ac:dyDescent="0.3">
      <c r="A452" s="1" t="s">
        <v>909</v>
      </c>
      <c r="B452" s="1" t="s">
        <v>8</v>
      </c>
      <c r="C452" s="2">
        <v>45535.569692824072</v>
      </c>
      <c r="D452" s="2">
        <v>45533.881735636576</v>
      </c>
      <c r="E452" s="2">
        <v>45533.881735532406</v>
      </c>
      <c r="F452" s="1" t="s">
        <v>9</v>
      </c>
      <c r="G452" s="1" t="s">
        <v>910</v>
      </c>
      <c r="H452" s="2" t="str">
        <f>_xlfn.XLOOKUP(Items[[#This Row],[Name - Copy]],AllJson[PDF File Name],AllJson[Franchise Legal Name])</f>
        <v>Five D I, LLC</v>
      </c>
      <c r="I452" s="4">
        <f>_xlfn.XLOOKUP(Items[[#This Row],[Name - Copy]],AllJson[PDF File Name],AllJson[FDD Year])</f>
        <v>2024</v>
      </c>
      <c r="J452" s="5">
        <f>_xlfn.XLOOKUP(Items[[#This Row],[Name]],WisconsinFDD_Unstructured[Name],WisconsinFDD_Unstructured[OG Subfolder],0)</f>
        <v>0</v>
      </c>
      <c r="K452" t="str" cm="1">
        <f t="array" ref="K452">UPPER(CleanFileName1(Items[[#This Row],[Franchise Legal Name]]))</f>
        <v>FIVE D I, LLC</v>
      </c>
      <c r="L452" s="8" t="str">
        <f>SUBSTITUTE(Items[[#This Row],[New PDF File Name]],".pdf","_Items1-23.pdf")</f>
        <v>FIVE D I, LLC_2024_Items1-23.pdf</v>
      </c>
      <c r="M452" s="6" t="str">
        <f>Items[[#This Row],[Cleaned Legal Name]]&amp;"_"&amp;Items[[#This Row],[FDD Year]]&amp;".pdf"</f>
        <v>FIVE D I, LLC_2024.pdf</v>
      </c>
      <c r="N452" s="7" t="str">
        <f>SUBSTITUTE(Items[[#This Row],[New PDF File Name]],".pdf","")</f>
        <v>FIVE D I, LLC_2024</v>
      </c>
    </row>
    <row r="453" spans="1:14" x14ac:dyDescent="0.3">
      <c r="A453" s="1" t="s">
        <v>911</v>
      </c>
      <c r="B453" s="1" t="s">
        <v>8</v>
      </c>
      <c r="C453" s="2">
        <v>45535.571200069448</v>
      </c>
      <c r="D453" s="2">
        <v>45533.881771250002</v>
      </c>
      <c r="E453" s="2">
        <v>45533.881771064815</v>
      </c>
      <c r="F453" s="1" t="s">
        <v>9</v>
      </c>
      <c r="G453" s="1" t="s">
        <v>912</v>
      </c>
      <c r="H453" s="2" t="str">
        <f>_xlfn.XLOOKUP(Items[[#This Row],[Name - Copy]],AllJson[PDF File Name],AllJson[Franchise Legal Name])</f>
        <v>Five Flavors Franchising LLC</v>
      </c>
      <c r="I453" s="4">
        <f>_xlfn.XLOOKUP(Items[[#This Row],[Name - Copy]],AllJson[PDF File Name],AllJson[FDD Year])</f>
        <v>2024</v>
      </c>
      <c r="J453" s="5">
        <f>_xlfn.XLOOKUP(Items[[#This Row],[Name]],WisconsinFDD_Unstructured[Name],WisconsinFDD_Unstructured[OG Subfolder],0)</f>
        <v>0</v>
      </c>
      <c r="K453" t="str" cm="1">
        <f t="array" ref="K453">UPPER(CleanFileName1(Items[[#This Row],[Franchise Legal Name]]))</f>
        <v>FIVE FLAVORS FRANCHISING LLC</v>
      </c>
      <c r="L453" s="8" t="str">
        <f>SUBSTITUTE(Items[[#This Row],[New PDF File Name]],".pdf","_Items1-23.pdf")</f>
        <v>FIVE FLAVORS FRANCHISING LLC_2024_Items1-23.pdf</v>
      </c>
      <c r="M453" s="6" t="str">
        <f>Items[[#This Row],[Cleaned Legal Name]]&amp;"_"&amp;Items[[#This Row],[FDD Year]]&amp;".pdf"</f>
        <v>FIVE FLAVORS FRANCHISING LLC_2024.pdf</v>
      </c>
      <c r="N453" s="7" t="str">
        <f>SUBSTITUTE(Items[[#This Row],[New PDF File Name]],".pdf","")</f>
        <v>FIVE FLAVORS FRANCHISING LLC_2024</v>
      </c>
    </row>
    <row r="454" spans="1:14" x14ac:dyDescent="0.3">
      <c r="A454" s="1" t="s">
        <v>913</v>
      </c>
      <c r="B454" s="1" t="s">
        <v>8</v>
      </c>
      <c r="C454" s="2">
        <v>45535.573421562498</v>
      </c>
      <c r="D454" s="2">
        <v>45533.881800671297</v>
      </c>
      <c r="E454" s="2">
        <v>45533.881800578703</v>
      </c>
      <c r="F454" s="1" t="s">
        <v>9</v>
      </c>
      <c r="G454" s="1" t="s">
        <v>914</v>
      </c>
      <c r="H454" s="2" t="str">
        <f>_xlfn.XLOOKUP(Items[[#This Row],[Name - Copy]],AllJson[PDF File Name],AllJson[Franchise Legal Name])</f>
        <v>FIVE GUYS FRANCHISOR, LLC</v>
      </c>
      <c r="I454" s="4">
        <f>_xlfn.XLOOKUP(Items[[#This Row],[Name - Copy]],AllJson[PDF File Name],AllJson[FDD Year])</f>
        <v>2024</v>
      </c>
      <c r="J454" s="5">
        <f>_xlfn.XLOOKUP(Items[[#This Row],[Name]],WisconsinFDD_Unstructured[Name],WisconsinFDD_Unstructured[OG Subfolder],0)</f>
        <v>0</v>
      </c>
      <c r="K454" t="str" cm="1">
        <f t="array" ref="K454">UPPER(CleanFileName1(Items[[#This Row],[Franchise Legal Name]]))</f>
        <v>FIVE GUYS FRANCHISOR, LLC</v>
      </c>
      <c r="L454" s="8" t="str">
        <f>SUBSTITUTE(Items[[#This Row],[New PDF File Name]],".pdf","_Items1-23.pdf")</f>
        <v>FIVE GUYS FRANCHISOR, LLC_2024_Items1-23.pdf</v>
      </c>
      <c r="M454" s="6" t="str">
        <f>Items[[#This Row],[Cleaned Legal Name]]&amp;"_"&amp;Items[[#This Row],[FDD Year]]&amp;".pdf"</f>
        <v>FIVE GUYS FRANCHISOR, LLC_2024.pdf</v>
      </c>
      <c r="N454" s="7" t="str">
        <f>SUBSTITUTE(Items[[#This Row],[New PDF File Name]],".pdf","")</f>
        <v>FIVE GUYS FRANCHISOR, LLC_2024</v>
      </c>
    </row>
    <row r="455" spans="1:14" x14ac:dyDescent="0.3">
      <c r="A455" s="1" t="s">
        <v>915</v>
      </c>
      <c r="B455" s="1" t="s">
        <v>8</v>
      </c>
      <c r="C455" s="2">
        <v>45535.575526145833</v>
      </c>
      <c r="D455" s="2">
        <v>45533.881809965278</v>
      </c>
      <c r="E455" s="2">
        <v>45533.881809849539</v>
      </c>
      <c r="F455" s="1" t="s">
        <v>9</v>
      </c>
      <c r="G455" s="1" t="s">
        <v>916</v>
      </c>
      <c r="H455" s="2" t="str">
        <f>_xlfn.XLOOKUP(Items[[#This Row],[Name - Copy]],AllJson[PDF File Name],AllJson[Franchise Legal Name])</f>
        <v>Five Iron Golf Franchising LLC</v>
      </c>
      <c r="I455" s="4">
        <f>_xlfn.XLOOKUP(Items[[#This Row],[Name - Copy]],AllJson[PDF File Name],AllJson[FDD Year])</f>
        <v>2024</v>
      </c>
      <c r="J455" s="5">
        <f>_xlfn.XLOOKUP(Items[[#This Row],[Name]],WisconsinFDD_Unstructured[Name],WisconsinFDD_Unstructured[OG Subfolder],0)</f>
        <v>0</v>
      </c>
      <c r="K455" t="str" cm="1">
        <f t="array" ref="K455">UPPER(CleanFileName1(Items[[#This Row],[Franchise Legal Name]]))</f>
        <v>FIVE IRON GOLF FRANCHISING LLC</v>
      </c>
      <c r="L455" s="8" t="str">
        <f>SUBSTITUTE(Items[[#This Row],[New PDF File Name]],".pdf","_Items1-23.pdf")</f>
        <v>FIVE IRON GOLF FRANCHISING LLC_2024_Items1-23.pdf</v>
      </c>
      <c r="M455" s="6" t="str">
        <f>Items[[#This Row],[Cleaned Legal Name]]&amp;"_"&amp;Items[[#This Row],[FDD Year]]&amp;".pdf"</f>
        <v>FIVE IRON GOLF FRANCHISING LLC_2024.pdf</v>
      </c>
      <c r="N455" s="7" t="str">
        <f>SUBSTITUTE(Items[[#This Row],[New PDF File Name]],".pdf","")</f>
        <v>FIVE IRON GOLF FRANCHISING LLC_2024</v>
      </c>
    </row>
    <row r="456" spans="1:14" x14ac:dyDescent="0.3">
      <c r="A456" s="1" t="s">
        <v>917</v>
      </c>
      <c r="B456" s="1" t="s">
        <v>8</v>
      </c>
      <c r="C456" s="2">
        <v>45535.577170173608</v>
      </c>
      <c r="D456" s="2">
        <v>45533.881871527781</v>
      </c>
      <c r="E456" s="2">
        <v>45533.881871493053</v>
      </c>
      <c r="F456" s="1" t="s">
        <v>9</v>
      </c>
      <c r="G456" s="1" t="s">
        <v>918</v>
      </c>
      <c r="H456" s="2" t="str">
        <f>_xlfn.XLOOKUP(Items[[#This Row],[Name - Copy]],AllJson[PDF File Name],AllJson[Franchise Legal Name])</f>
        <v>Five Star Bath, L.L.C.</v>
      </c>
      <c r="I456" s="4">
        <f>_xlfn.XLOOKUP(Items[[#This Row],[Name - Copy]],AllJson[PDF File Name],AllJson[FDD Year])</f>
        <v>2024</v>
      </c>
      <c r="J456" s="5">
        <f>_xlfn.XLOOKUP(Items[[#This Row],[Name]],WisconsinFDD_Unstructured[Name],WisconsinFDD_Unstructured[OG Subfolder],0)</f>
        <v>0</v>
      </c>
      <c r="K456" t="str" cm="1">
        <f t="array" ref="K456">UPPER(CleanFileName1(Items[[#This Row],[Franchise Legal Name]]))</f>
        <v>FIVE STAR BATH, L.L.C.</v>
      </c>
      <c r="L456" s="8" t="str">
        <f>SUBSTITUTE(Items[[#This Row],[New PDF File Name]],".pdf","_Items1-23.pdf")</f>
        <v>FIVE STAR BATH, L.L.C._2024_Items1-23.pdf</v>
      </c>
      <c r="M456" s="6" t="str">
        <f>Items[[#This Row],[Cleaned Legal Name]]&amp;"_"&amp;Items[[#This Row],[FDD Year]]&amp;".pdf"</f>
        <v>FIVE STAR BATH, L.L.C._2024.pdf</v>
      </c>
      <c r="N456" s="7" t="str">
        <f>SUBSTITUTE(Items[[#This Row],[New PDF File Name]],".pdf","")</f>
        <v>FIVE STAR BATH, L.L.C._2024</v>
      </c>
    </row>
    <row r="457" spans="1:14" x14ac:dyDescent="0.3">
      <c r="A457" s="1" t="s">
        <v>919</v>
      </c>
      <c r="B457" s="1" t="s">
        <v>8</v>
      </c>
      <c r="C457" s="2">
        <v>45535.582584247684</v>
      </c>
      <c r="D457" s="2">
        <v>45533.881908148149</v>
      </c>
      <c r="E457" s="2">
        <v>45533.881907870367</v>
      </c>
      <c r="F457" s="1" t="s">
        <v>9</v>
      </c>
      <c r="G457" s="1" t="s">
        <v>920</v>
      </c>
      <c r="H457" s="2" t="str">
        <f>_xlfn.XLOOKUP(Items[[#This Row],[Name - Copy]],AllJson[PDF File Name],AllJson[Franchise Legal Name])</f>
        <v>Five Star Painting SPV LLC</v>
      </c>
      <c r="I457" s="4">
        <f>_xlfn.XLOOKUP(Items[[#This Row],[Name - Copy]],AllJson[PDF File Name],AllJson[FDD Year])</f>
        <v>2024</v>
      </c>
      <c r="J457" s="5">
        <f>_xlfn.XLOOKUP(Items[[#This Row],[Name]],WisconsinFDD_Unstructured[Name],WisconsinFDD_Unstructured[OG Subfolder],0)</f>
        <v>0</v>
      </c>
      <c r="K457" t="str" cm="1">
        <f t="array" ref="K457">UPPER(CleanFileName1(Items[[#This Row],[Franchise Legal Name]]))</f>
        <v>FIVE STAR PAINTING SPV LLC</v>
      </c>
      <c r="L457" s="8" t="str">
        <f>SUBSTITUTE(Items[[#This Row],[New PDF File Name]],".pdf","_Items1-23.pdf")</f>
        <v>FIVE STAR PAINTING SPV LLC_2024_Items1-23.pdf</v>
      </c>
      <c r="M457" s="6" t="str">
        <f>Items[[#This Row],[Cleaned Legal Name]]&amp;"_"&amp;Items[[#This Row],[FDD Year]]&amp;".pdf"</f>
        <v>FIVE STAR PAINTING SPV LLC_2024.pdf</v>
      </c>
      <c r="N457" s="7" t="str">
        <f>SUBSTITUTE(Items[[#This Row],[New PDF File Name]],".pdf","")</f>
        <v>FIVE STAR PAINTING SPV LLC_2024</v>
      </c>
    </row>
    <row r="458" spans="1:14" x14ac:dyDescent="0.3">
      <c r="A458" s="1" t="s">
        <v>921</v>
      </c>
      <c r="B458" s="1" t="s">
        <v>8</v>
      </c>
      <c r="C458" s="2">
        <v>45535.592895613423</v>
      </c>
      <c r="D458" s="2">
        <v>45533.881939340281</v>
      </c>
      <c r="E458" s="2">
        <v>45533.881939236111</v>
      </c>
      <c r="F458" s="1" t="s">
        <v>9</v>
      </c>
      <c r="G458" s="1" t="s">
        <v>922</v>
      </c>
      <c r="H458" s="2" t="str">
        <f>_xlfn.XLOOKUP(Items[[#This Row],[Name - Copy]],AllJson[PDF File Name],AllJson[Franchise Legal Name])</f>
        <v>Fleet Feet, Incorporated</v>
      </c>
      <c r="I458" s="4">
        <f>_xlfn.XLOOKUP(Items[[#This Row],[Name - Copy]],AllJson[PDF File Name],AllJson[FDD Year])</f>
        <v>2024</v>
      </c>
      <c r="J458" s="5" t="str">
        <f>_xlfn.XLOOKUP(Items[[#This Row],[Name]],WisconsinFDD_Unstructured[Name],WisconsinFDD_Unstructured[OG Subfolder],0)</f>
        <v>Fleet_2024</v>
      </c>
      <c r="K458" t="str" cm="1">
        <f t="array" ref="K458">UPPER(CleanFileName1(Items[[#This Row],[Franchise Legal Name]]))</f>
        <v>FLEET FEET, INCORPORATED</v>
      </c>
      <c r="L458" s="8" t="str">
        <f>SUBSTITUTE(Items[[#This Row],[New PDF File Name]],".pdf","_Items1-23.pdf")</f>
        <v>FLEET FEET, INCORPORATED_2024_Items1-23.pdf</v>
      </c>
      <c r="M458" s="6" t="str">
        <f>Items[[#This Row],[Cleaned Legal Name]]&amp;"_"&amp;Items[[#This Row],[FDD Year]]&amp;".pdf"</f>
        <v>FLEET FEET, INCORPORATED_2024.pdf</v>
      </c>
      <c r="N458" s="7" t="str">
        <f>SUBSTITUTE(Items[[#This Row],[New PDF File Name]],".pdf","")</f>
        <v>FLEET FEET, INCORPORATED_2024</v>
      </c>
    </row>
    <row r="459" spans="1:14" x14ac:dyDescent="0.3">
      <c r="A459" s="1" t="s">
        <v>923</v>
      </c>
      <c r="B459" s="1" t="s">
        <v>8</v>
      </c>
      <c r="C459" s="2">
        <v>45535.595042569446</v>
      </c>
      <c r="D459" s="2">
        <v>45533.881985706015</v>
      </c>
      <c r="E459" s="2">
        <v>45533.88198554398</v>
      </c>
      <c r="F459" s="1" t="s">
        <v>9</v>
      </c>
      <c r="G459" s="1" t="s">
        <v>924</v>
      </c>
      <c r="H459" s="2" t="str">
        <f>_xlfn.XLOOKUP(Items[[#This Row],[Name - Copy]],AllJson[PDF File Name],AllJson[Franchise Legal Name])</f>
        <v>Floorcoverings International, Ltd.</v>
      </c>
      <c r="I459" s="4">
        <f>_xlfn.XLOOKUP(Items[[#This Row],[Name - Copy]],AllJson[PDF File Name],AllJson[FDD Year])</f>
        <v>2024</v>
      </c>
      <c r="J459" s="5" t="str">
        <f>_xlfn.XLOOKUP(Items[[#This Row],[Name]],WisconsinFDD_Unstructured[Name],WisconsinFDD_Unstructured[OG Subfolder],0)</f>
        <v>Floorcoverings_2024</v>
      </c>
      <c r="K459" t="str" cm="1">
        <f t="array" ref="K459">UPPER(CleanFileName1(Items[[#This Row],[Franchise Legal Name]]))</f>
        <v>FLOORCOVERINGS INTERNATIONAL, LTD.</v>
      </c>
      <c r="L459" s="8" t="str">
        <f>SUBSTITUTE(Items[[#This Row],[New PDF File Name]],".pdf","_Items1-23.pdf")</f>
        <v>FLOORCOVERINGS INTERNATIONAL, LTD._2024_Items1-23.pdf</v>
      </c>
      <c r="M459" s="6" t="str">
        <f>Items[[#This Row],[Cleaned Legal Name]]&amp;"_"&amp;Items[[#This Row],[FDD Year]]&amp;".pdf"</f>
        <v>FLOORCOVERINGS INTERNATIONAL, LTD._2024.pdf</v>
      </c>
      <c r="N459" s="7" t="str">
        <f>SUBSTITUTE(Items[[#This Row],[New PDF File Name]],".pdf","")</f>
        <v>FLOORCOVERINGS INTERNATIONAL, LTD._2024</v>
      </c>
    </row>
    <row r="460" spans="1:14" x14ac:dyDescent="0.3">
      <c r="A460" s="1" t="s">
        <v>925</v>
      </c>
      <c r="B460" s="1" t="s">
        <v>8</v>
      </c>
      <c r="C460" s="2">
        <v>45535.597143217594</v>
      </c>
      <c r="D460" s="2">
        <v>45533.88201021991</v>
      </c>
      <c r="E460" s="2">
        <v>45533.88201011574</v>
      </c>
      <c r="F460" s="1" t="s">
        <v>9</v>
      </c>
      <c r="G460" s="1" t="s">
        <v>926</v>
      </c>
      <c r="H460" s="2" t="str">
        <f>_xlfn.XLOOKUP(Items[[#This Row],[Name - Copy]],AllJson[PDF File Name],AllJson[Franchise Legal Name])</f>
        <v>FLOORS TO GO LLC</v>
      </c>
      <c r="I460" s="4">
        <f>_xlfn.XLOOKUP(Items[[#This Row],[Name - Copy]],AllJson[PDF File Name],AllJson[FDD Year])</f>
        <v>2024</v>
      </c>
      <c r="J460" s="5" t="str">
        <f>_xlfn.XLOOKUP(Items[[#This Row],[Name]],WisconsinFDD_Unstructured[Name],WisconsinFDD_Unstructured[OG Subfolder],0)</f>
        <v>FLOORS_2024</v>
      </c>
      <c r="K460" t="str" cm="1">
        <f t="array" ref="K460">UPPER(CleanFileName1(Items[[#This Row],[Franchise Legal Name]]))</f>
        <v>FLOORS TO GO LLC</v>
      </c>
      <c r="L460" s="8" t="str">
        <f>SUBSTITUTE(Items[[#This Row],[New PDF File Name]],".pdf","_Items1-23.pdf")</f>
        <v>FLOORS TO GO LLC_2024_Items1-23.pdf</v>
      </c>
      <c r="M460" s="6" t="str">
        <f>Items[[#This Row],[Cleaned Legal Name]]&amp;"_"&amp;Items[[#This Row],[FDD Year]]&amp;".pdf"</f>
        <v>FLOORS TO GO LLC_2024.pdf</v>
      </c>
      <c r="N460" s="7" t="str">
        <f>SUBSTITUTE(Items[[#This Row],[New PDF File Name]],".pdf","")</f>
        <v>FLOORS TO GO LLC_2024</v>
      </c>
    </row>
    <row r="461" spans="1:14" x14ac:dyDescent="0.3">
      <c r="A461" s="1" t="s">
        <v>927</v>
      </c>
      <c r="B461" s="1" t="s">
        <v>8</v>
      </c>
      <c r="C461" s="2">
        <v>45535.598504178241</v>
      </c>
      <c r="D461" s="2">
        <v>45533.882038796299</v>
      </c>
      <c r="E461" s="2">
        <v>45533.882038599535</v>
      </c>
      <c r="F461" s="1" t="s">
        <v>9</v>
      </c>
      <c r="G461" s="1" t="s">
        <v>928</v>
      </c>
      <c r="H461" s="2" t="str">
        <f>_xlfn.XLOOKUP(Items[[#This Row],[Name - Copy]],AllJson[PDF File Name],AllJson[Franchise Legal Name])</f>
        <v>Flour Power Business Development Inc.</v>
      </c>
      <c r="I461" s="4">
        <f>_xlfn.XLOOKUP(Items[[#This Row],[Name - Copy]],AllJson[PDF File Name],AllJson[FDD Year])</f>
        <v>2024</v>
      </c>
      <c r="J461" s="5" t="str">
        <f>_xlfn.XLOOKUP(Items[[#This Row],[Name]],WisconsinFDD_Unstructured[Name],WisconsinFDD_Unstructured[OG Subfolder],0)</f>
        <v>Flour_2024</v>
      </c>
      <c r="K461" t="str" cm="1">
        <f t="array" ref="K461">UPPER(CleanFileName1(Items[[#This Row],[Franchise Legal Name]]))</f>
        <v>FLOUR POWER BUSINESS DEVELOPMENT INC.</v>
      </c>
      <c r="L461" s="8" t="str">
        <f>SUBSTITUTE(Items[[#This Row],[New PDF File Name]],".pdf","_Items1-23.pdf")</f>
        <v>FLOUR POWER BUSINESS DEVELOPMENT INC._2024_Items1-23.pdf</v>
      </c>
      <c r="M461" s="6" t="str">
        <f>Items[[#This Row],[Cleaned Legal Name]]&amp;"_"&amp;Items[[#This Row],[FDD Year]]&amp;".pdf"</f>
        <v>FLOUR POWER BUSINESS DEVELOPMENT INC._2024.pdf</v>
      </c>
      <c r="N461" s="7" t="str">
        <f>SUBSTITUTE(Items[[#This Row],[New PDF File Name]],".pdf","")</f>
        <v>FLOUR POWER BUSINESS DEVELOPMENT INC._2024</v>
      </c>
    </row>
    <row r="462" spans="1:14" x14ac:dyDescent="0.3">
      <c r="A462" s="1" t="s">
        <v>929</v>
      </c>
      <c r="B462" s="1" t="s">
        <v>8</v>
      </c>
      <c r="C462" s="2">
        <v>45535.600407442129</v>
      </c>
      <c r="D462" s="2">
        <v>45533.882060497686</v>
      </c>
      <c r="E462" s="2">
        <v>45533.882060428237</v>
      </c>
      <c r="F462" s="1" t="s">
        <v>9</v>
      </c>
      <c r="G462" s="1" t="s">
        <v>930</v>
      </c>
      <c r="H462" s="2" t="str">
        <f>_xlfn.XLOOKUP(Items[[#This Row],[Name - Copy]],AllJson[PDF File Name],AllJson[Franchise Legal Name])</f>
        <v>FLOWERAMA OF AMERICA, INC</v>
      </c>
      <c r="I462" s="4">
        <f>_xlfn.XLOOKUP(Items[[#This Row],[Name - Copy]],AllJson[PDF File Name],AllJson[FDD Year])</f>
        <v>2023</v>
      </c>
      <c r="J462" s="5" t="str">
        <f>_xlfn.XLOOKUP(Items[[#This Row],[Name]],WisconsinFDD_Unstructured[Name],WisconsinFDD_Unstructured[OG Subfolder],0)</f>
        <v>FLOWERAMA_2023</v>
      </c>
      <c r="K462" t="str" cm="1">
        <f t="array" ref="K462">UPPER(CleanFileName1(Items[[#This Row],[Franchise Legal Name]]))</f>
        <v>FLOWERAMA OF AMERICA, INC</v>
      </c>
      <c r="L462" s="8" t="str">
        <f>SUBSTITUTE(Items[[#This Row],[New PDF File Name]],".pdf","_Items1-23.pdf")</f>
        <v>FLOWERAMA OF AMERICA, INC_2023_Items1-23.pdf</v>
      </c>
      <c r="M462" s="6" t="str">
        <f>Items[[#This Row],[Cleaned Legal Name]]&amp;"_"&amp;Items[[#This Row],[FDD Year]]&amp;".pdf"</f>
        <v>FLOWERAMA OF AMERICA, INC_2023.pdf</v>
      </c>
      <c r="N462" s="7" t="str">
        <f>SUBSTITUTE(Items[[#This Row],[New PDF File Name]],".pdf","")</f>
        <v>FLOWERAMA OF AMERICA, INC_2023</v>
      </c>
    </row>
    <row r="463" spans="1:14" x14ac:dyDescent="0.3">
      <c r="A463" s="1" t="s">
        <v>931</v>
      </c>
      <c r="B463" s="1" t="s">
        <v>8</v>
      </c>
      <c r="C463" s="2">
        <v>45535.602982986115</v>
      </c>
      <c r="D463" s="2">
        <v>45533.882128530095</v>
      </c>
      <c r="E463" s="2">
        <v>45533.882128506943</v>
      </c>
      <c r="F463" s="1" t="s">
        <v>9</v>
      </c>
      <c r="G463" s="1" t="s">
        <v>932</v>
      </c>
      <c r="H463" s="2" t="str">
        <f>_xlfn.XLOOKUP(Items[[#This Row],[Name - Copy]],AllJson[PDF File Name],AllJson[Franchise Legal Name])</f>
        <v>Floyd's 99 Franchising, LLC</v>
      </c>
      <c r="I463" s="4">
        <f>_xlfn.XLOOKUP(Items[[#This Row],[Name - Copy]],AllJson[PDF File Name],AllJson[FDD Year])</f>
        <v>2024</v>
      </c>
      <c r="J463" s="5" t="str">
        <f>_xlfn.XLOOKUP(Items[[#This Row],[Name]],WisconsinFDD_Unstructured[Name],WisconsinFDD_Unstructured[OG Subfolder],0)</f>
        <v>Floyd's_2024</v>
      </c>
      <c r="K463" t="str" cm="1">
        <f t="array" ref="K463">UPPER(CleanFileName1(Items[[#This Row],[Franchise Legal Name]]))</f>
        <v>FLOYD'S 99 FRANCHISING, LLC</v>
      </c>
      <c r="L463" s="8" t="str">
        <f>SUBSTITUTE(Items[[#This Row],[New PDF File Name]],".pdf","_Items1-23.pdf")</f>
        <v>FLOYD'S 99 FRANCHISING, LLC_2024_Items1-23.pdf</v>
      </c>
      <c r="M463" s="6" t="str">
        <f>Items[[#This Row],[Cleaned Legal Name]]&amp;"_"&amp;Items[[#This Row],[FDD Year]]&amp;".pdf"</f>
        <v>FLOYD'S 99 FRANCHISING, LLC_2024.pdf</v>
      </c>
      <c r="N463" s="7" t="str">
        <f>SUBSTITUTE(Items[[#This Row],[New PDF File Name]],".pdf","")</f>
        <v>FLOYD'S 99 FRANCHISING, LLC_2024</v>
      </c>
    </row>
    <row r="464" spans="1:14" x14ac:dyDescent="0.3">
      <c r="A464" s="1" t="s">
        <v>933</v>
      </c>
      <c r="B464" s="1" t="s">
        <v>8</v>
      </c>
      <c r="C464" s="2">
        <v>45535.609091481485</v>
      </c>
      <c r="D464" s="2">
        <v>45533.882151990743</v>
      </c>
      <c r="E464" s="2">
        <v>45533.882151840276</v>
      </c>
      <c r="F464" s="1" t="s">
        <v>9</v>
      </c>
      <c r="G464" s="1" t="s">
        <v>934</v>
      </c>
      <c r="H464" s="2" t="str">
        <f>_xlfn.XLOOKUP(Items[[#This Row],[Name - Copy]],AllJson[PDF File Name],AllJson[Franchise Legal Name])</f>
        <v>FLSC Recycling LLC</v>
      </c>
      <c r="I464" s="4">
        <f>_xlfn.XLOOKUP(Items[[#This Row],[Name - Copy]],AllJson[PDF File Name],AllJson[FDD Year])</f>
        <v>2024</v>
      </c>
      <c r="J464" s="5" t="str">
        <f>_xlfn.XLOOKUP(Items[[#This Row],[Name]],WisconsinFDD_Unstructured[Name],WisconsinFDD_Unstructured[OG Subfolder],0)</f>
        <v>FLSC_2024</v>
      </c>
      <c r="K464" t="str" cm="1">
        <f t="array" ref="K464">UPPER(CleanFileName1(Items[[#This Row],[Franchise Legal Name]]))</f>
        <v>FLSC RECYCLING LLC</v>
      </c>
      <c r="L464" s="8" t="str">
        <f>SUBSTITUTE(Items[[#This Row],[New PDF File Name]],".pdf","_Items1-23.pdf")</f>
        <v>FLSC RECYCLING LLC_2024_Items1-23.pdf</v>
      </c>
      <c r="M464" s="6" t="str">
        <f>Items[[#This Row],[Cleaned Legal Name]]&amp;"_"&amp;Items[[#This Row],[FDD Year]]&amp;".pdf"</f>
        <v>FLSC RECYCLING LLC_2024.pdf</v>
      </c>
      <c r="N464" s="7" t="str">
        <f>SUBSTITUTE(Items[[#This Row],[New PDF File Name]],".pdf","")</f>
        <v>FLSC RECYCLING LLC_2024</v>
      </c>
    </row>
    <row r="465" spans="1:14" x14ac:dyDescent="0.3">
      <c r="A465" s="1" t="s">
        <v>935</v>
      </c>
      <c r="B465" s="1" t="s">
        <v>8</v>
      </c>
      <c r="C465" s="2">
        <v>45535.611255520831</v>
      </c>
      <c r="D465" s="2">
        <v>45533.882176099534</v>
      </c>
      <c r="E465" s="2">
        <v>45533.882175613428</v>
      </c>
      <c r="F465" s="1" t="s">
        <v>9</v>
      </c>
      <c r="G465" s="1" t="s">
        <v>936</v>
      </c>
      <c r="H465" s="2" t="str">
        <f>_xlfn.XLOOKUP(Items[[#This Row],[Name - Copy]],AllJson[PDF File Name],AllJson[Franchise Legal Name])</f>
        <v>FocalPoint Coaching, Inc.</v>
      </c>
      <c r="I465" s="4">
        <f>_xlfn.XLOOKUP(Items[[#This Row],[Name - Copy]],AllJson[PDF File Name],AllJson[FDD Year])</f>
        <v>2024</v>
      </c>
      <c r="J465" s="5" t="str">
        <f>_xlfn.XLOOKUP(Items[[#This Row],[Name]],WisconsinFDD_Unstructured[Name],WisconsinFDD_Unstructured[OG Subfolder],0)</f>
        <v>FocalPoint_2024</v>
      </c>
      <c r="K465" t="str" cm="1">
        <f t="array" ref="K465">UPPER(CleanFileName1(Items[[#This Row],[Franchise Legal Name]]))</f>
        <v>FOCALPOINT COACHING, INC.</v>
      </c>
      <c r="L465" s="8" t="str">
        <f>SUBSTITUTE(Items[[#This Row],[New PDF File Name]],".pdf","_Items1-23.pdf")</f>
        <v>FOCALPOINT COACHING, INC._2024_Items1-23.pdf</v>
      </c>
      <c r="M465" s="6" t="str">
        <f>Items[[#This Row],[Cleaned Legal Name]]&amp;"_"&amp;Items[[#This Row],[FDD Year]]&amp;".pdf"</f>
        <v>FOCALPOINT COACHING, INC._2024.pdf</v>
      </c>
      <c r="N465" s="7" t="str">
        <f>SUBSTITUTE(Items[[#This Row],[New PDF File Name]],".pdf","")</f>
        <v>FOCALPOINT COACHING, INC._2024</v>
      </c>
    </row>
    <row r="466" spans="1:14" x14ac:dyDescent="0.3">
      <c r="A466" s="1" t="s">
        <v>937</v>
      </c>
      <c r="B466" s="1" t="s">
        <v>8</v>
      </c>
      <c r="C466" s="2">
        <v>45535.613031898145</v>
      </c>
      <c r="D466" s="2">
        <v>45533.882190300923</v>
      </c>
      <c r="E466" s="2">
        <v>45533.882190219905</v>
      </c>
      <c r="F466" s="1" t="s">
        <v>9</v>
      </c>
      <c r="G466" s="1" t="s">
        <v>938</v>
      </c>
      <c r="H466" s="2" t="str">
        <f>_xlfn.XLOOKUP(Items[[#This Row],[Name - Copy]],AllJson[PDF File Name],AllJson[Franchise Legal Name])</f>
        <v>Focus CFO Group, LLC</v>
      </c>
      <c r="I466" s="4">
        <f>_xlfn.XLOOKUP(Items[[#This Row],[Name - Copy]],AllJson[PDF File Name],AllJson[FDD Year])</f>
        <v>2024</v>
      </c>
      <c r="J466" s="5" t="str">
        <f>_xlfn.XLOOKUP(Items[[#This Row],[Name]],WisconsinFDD_Unstructured[Name],WisconsinFDD_Unstructured[OG Subfolder],0)</f>
        <v>Focus_2024</v>
      </c>
      <c r="K466" t="str" cm="1">
        <f t="array" ref="K466">UPPER(CleanFileName1(Items[[#This Row],[Franchise Legal Name]]))</f>
        <v>FOCUS CFO GROUP, LLC</v>
      </c>
      <c r="L466" s="8" t="str">
        <f>SUBSTITUTE(Items[[#This Row],[New PDF File Name]],".pdf","_Items1-23.pdf")</f>
        <v>FOCUS CFO GROUP, LLC_2024_Items1-23.pdf</v>
      </c>
      <c r="M466" s="6" t="str">
        <f>Items[[#This Row],[Cleaned Legal Name]]&amp;"_"&amp;Items[[#This Row],[FDD Year]]&amp;".pdf"</f>
        <v>FOCUS CFO GROUP, LLC_2024.pdf</v>
      </c>
      <c r="N466" s="7" t="str">
        <f>SUBSTITUTE(Items[[#This Row],[New PDF File Name]],".pdf","")</f>
        <v>FOCUS CFO GROUP, LLC_2024</v>
      </c>
    </row>
    <row r="467" spans="1:14" x14ac:dyDescent="0.3">
      <c r="A467" s="1" t="s">
        <v>939</v>
      </c>
      <c r="B467" s="1" t="s">
        <v>8</v>
      </c>
      <c r="C467" s="2">
        <v>45535.614047708332</v>
      </c>
      <c r="D467" s="2">
        <v>45533.882222349537</v>
      </c>
      <c r="E467" s="2">
        <v>45533.882222141205</v>
      </c>
      <c r="F467" s="1" t="s">
        <v>9</v>
      </c>
      <c r="G467" s="1" t="s">
        <v>940</v>
      </c>
      <c r="H467" s="2" t="str">
        <f>_xlfn.XLOOKUP(Items[[#This Row],[Name - Copy]],AllJson[PDF File Name],AllJson[Franchise Legal Name])</f>
        <v>Footprints Floors, LLC</v>
      </c>
      <c r="I467" s="4">
        <f>_xlfn.XLOOKUP(Items[[#This Row],[Name - Copy]],AllJson[PDF File Name],AllJson[FDD Year])</f>
        <v>2024</v>
      </c>
      <c r="J467" s="5" t="str">
        <f>_xlfn.XLOOKUP(Items[[#This Row],[Name]],WisconsinFDD_Unstructured[Name],WisconsinFDD_Unstructured[OG Subfolder],0)</f>
        <v>Footprints_2024</v>
      </c>
      <c r="K467" t="str" cm="1">
        <f t="array" ref="K467">UPPER(CleanFileName1(Items[[#This Row],[Franchise Legal Name]]))</f>
        <v>FOOTPRINTS FLOORS, LLC</v>
      </c>
      <c r="L467" s="8" t="str">
        <f>SUBSTITUTE(Items[[#This Row],[New PDF File Name]],".pdf","_Items1-23.pdf")</f>
        <v>FOOTPRINTS FLOORS, LLC_2024_Items1-23.pdf</v>
      </c>
      <c r="M467" s="6" t="str">
        <f>Items[[#This Row],[Cleaned Legal Name]]&amp;"_"&amp;Items[[#This Row],[FDD Year]]&amp;".pdf"</f>
        <v>FOOTPRINTS FLOORS, LLC_2024.pdf</v>
      </c>
      <c r="N467" s="7" t="str">
        <f>SUBSTITUTE(Items[[#This Row],[New PDF File Name]],".pdf","")</f>
        <v>FOOTPRINTS FLOORS, LLC_2024</v>
      </c>
    </row>
    <row r="468" spans="1:14" x14ac:dyDescent="0.3">
      <c r="A468" s="1" t="s">
        <v>941</v>
      </c>
      <c r="B468" s="1" t="s">
        <v>8</v>
      </c>
      <c r="C468" s="2">
        <v>45535.615988263889</v>
      </c>
      <c r="D468" s="2">
        <v>45533.882250787035</v>
      </c>
      <c r="E468" s="2">
        <v>45533.882250613424</v>
      </c>
      <c r="F468" s="1" t="s">
        <v>9</v>
      </c>
      <c r="G468" s="1" t="s">
        <v>942</v>
      </c>
      <c r="H468" s="2" t="str">
        <f>_xlfn.XLOOKUP(Items[[#This Row],[Name - Copy]],AllJson[PDF File Name],AllJson[Franchise Legal Name])</f>
        <v>Forever Franchising</v>
      </c>
      <c r="I468" s="4">
        <f>_xlfn.XLOOKUP(Items[[#This Row],[Name - Copy]],AllJson[PDF File Name],AllJson[FDD Year])</f>
        <v>2023</v>
      </c>
      <c r="J468" s="5" t="str">
        <f>_xlfn.XLOOKUP(Items[[#This Row],[Name]],WisconsinFDD_Unstructured[Name],WisconsinFDD_Unstructured[OG Subfolder],0)</f>
        <v>Forever_2023</v>
      </c>
      <c r="K468" t="str" cm="1">
        <f t="array" ref="K468">UPPER(CleanFileName1(Items[[#This Row],[Franchise Legal Name]]))</f>
        <v>FOREVER FRANCHISING</v>
      </c>
      <c r="L468" s="8" t="str">
        <f>SUBSTITUTE(Items[[#This Row],[New PDF File Name]],".pdf","_Items1-23.pdf")</f>
        <v>FOREVER FRANCHISING_2023_Items1-23.pdf</v>
      </c>
      <c r="M468" s="6" t="str">
        <f>Items[[#This Row],[Cleaned Legal Name]]&amp;"_"&amp;Items[[#This Row],[FDD Year]]&amp;".pdf"</f>
        <v>FOREVER FRANCHISING_2023.pdf</v>
      </c>
      <c r="N468" s="7" t="str">
        <f>SUBSTITUTE(Items[[#This Row],[New PDF File Name]],".pdf","")</f>
        <v>FOREVER FRANCHISING_2023</v>
      </c>
    </row>
    <row r="469" spans="1:14" x14ac:dyDescent="0.3">
      <c r="A469" s="1" t="s">
        <v>943</v>
      </c>
      <c r="B469" s="1" t="s">
        <v>8</v>
      </c>
      <c r="C469" s="2">
        <v>45535.618229525462</v>
      </c>
      <c r="D469" s="2">
        <v>45533.88227559028</v>
      </c>
      <c r="E469" s="2">
        <v>45533.882275393516</v>
      </c>
      <c r="F469" s="1" t="s">
        <v>9</v>
      </c>
      <c r="G469" s="1" t="s">
        <v>944</v>
      </c>
      <c r="H469" s="2" t="str">
        <f>_xlfn.XLOOKUP(Items[[#This Row],[Name - Copy]],AllJson[PDF File Name],AllJson[Franchise Legal Name])</f>
        <v>Fourth Avenue Restaurant Group, LLC</v>
      </c>
      <c r="I469" s="4">
        <f>_xlfn.XLOOKUP(Items[[#This Row],[Name - Copy]],AllJson[PDF File Name],AllJson[FDD Year])</f>
        <v>2024</v>
      </c>
      <c r="J469" s="5" t="str">
        <f>_xlfn.XLOOKUP(Items[[#This Row],[Name]],WisconsinFDD_Unstructured[Name],WisconsinFDD_Unstructured[OG Subfolder],0)</f>
        <v>Fourth_2024</v>
      </c>
      <c r="K469" t="str" cm="1">
        <f t="array" ref="K469">UPPER(CleanFileName1(Items[[#This Row],[Franchise Legal Name]]))</f>
        <v>FOURTH AVENUE RESTAURANT GROUP, LLC</v>
      </c>
      <c r="L469" s="8" t="str">
        <f>SUBSTITUTE(Items[[#This Row],[New PDF File Name]],".pdf","_Items1-23.pdf")</f>
        <v>FOURTH AVENUE RESTAURANT GROUP, LLC_2024_Items1-23.pdf</v>
      </c>
      <c r="M469" s="6" t="str">
        <f>Items[[#This Row],[Cleaned Legal Name]]&amp;"_"&amp;Items[[#This Row],[FDD Year]]&amp;".pdf"</f>
        <v>FOURTH AVENUE RESTAURANT GROUP, LLC_2024.pdf</v>
      </c>
      <c r="N469" s="7" t="str">
        <f>SUBSTITUTE(Items[[#This Row],[New PDF File Name]],".pdf","")</f>
        <v>FOURTH AVENUE RESTAURANT GROUP, LLC_2024</v>
      </c>
    </row>
    <row r="470" spans="1:14" x14ac:dyDescent="0.3">
      <c r="A470" s="1" t="s">
        <v>945</v>
      </c>
      <c r="B470" s="1" t="s">
        <v>8</v>
      </c>
      <c r="C470" s="2">
        <v>45535.619907094908</v>
      </c>
      <c r="D470" s="2">
        <v>45533.882304050923</v>
      </c>
      <c r="E470" s="2">
        <v>45533.882303935185</v>
      </c>
      <c r="F470" s="1" t="s">
        <v>9</v>
      </c>
      <c r="G470" s="1" t="s">
        <v>946</v>
      </c>
      <c r="H470" s="2" t="str">
        <f>_xlfn.XLOOKUP(Items[[#This Row],[Name - Copy]],AllJson[PDF File Name],AllJson[Franchise Legal Name])</f>
        <v>FPB DNA CLEANING AND RESTORATION LLC</v>
      </c>
      <c r="I470" s="4">
        <f>_xlfn.XLOOKUP(Items[[#This Row],[Name - Copy]],AllJson[PDF File Name],AllJson[FDD Year])</f>
        <v>2024</v>
      </c>
      <c r="J470" s="5" t="str">
        <f>_xlfn.XLOOKUP(Items[[#This Row],[Name]],WisconsinFDD_Unstructured[Name],WisconsinFDD_Unstructured[OG Subfolder],0)</f>
        <v>FPB_2024</v>
      </c>
      <c r="K470" t="str" cm="1">
        <f t="array" ref="K470">UPPER(CleanFileName1(Items[[#This Row],[Franchise Legal Name]]))</f>
        <v>FPB DNA CLEANING AND RESTORATION LLC</v>
      </c>
      <c r="L470" s="8" t="str">
        <f>SUBSTITUTE(Items[[#This Row],[New PDF File Name]],".pdf","_Items1-23.pdf")</f>
        <v>FPB DNA CLEANING AND RESTORATION LLC_2024_Items1-23.pdf</v>
      </c>
      <c r="M470" s="6" t="str">
        <f>Items[[#This Row],[Cleaned Legal Name]]&amp;"_"&amp;Items[[#This Row],[FDD Year]]&amp;".pdf"</f>
        <v>FPB DNA CLEANING AND RESTORATION LLC_2024.pdf</v>
      </c>
      <c r="N470" s="7" t="str">
        <f>SUBSTITUTE(Items[[#This Row],[New PDF File Name]],".pdf","")</f>
        <v>FPB DNA CLEANING AND RESTORATION LLC_2024</v>
      </c>
    </row>
    <row r="471" spans="1:14" x14ac:dyDescent="0.3">
      <c r="A471" s="1" t="s">
        <v>947</v>
      </c>
      <c r="B471" s="1" t="s">
        <v>8</v>
      </c>
      <c r="C471" s="2">
        <v>45535.622100046297</v>
      </c>
      <c r="D471" s="2">
        <v>45533.882335995368</v>
      </c>
      <c r="E471" s="2">
        <v>45533.882335833332</v>
      </c>
      <c r="F471" s="1" t="s">
        <v>9</v>
      </c>
      <c r="G471" s="1" t="s">
        <v>948</v>
      </c>
      <c r="H471" s="2" t="str">
        <f>_xlfn.XLOOKUP(Items[[#This Row],[Name - Copy]],AllJson[PDF File Name],AllJson[Franchise Legal Name])</f>
        <v>FP Franchising, Inc.</v>
      </c>
      <c r="I471" s="4">
        <f>_xlfn.XLOOKUP(Items[[#This Row],[Name - Copy]],AllJson[PDF File Name],AllJson[FDD Year])</f>
        <v>2024</v>
      </c>
      <c r="J471" s="5">
        <f>_xlfn.XLOOKUP(Items[[#This Row],[Name]],WisconsinFDD_Unstructured[Name],WisconsinFDD_Unstructured[OG Subfolder],0)</f>
        <v>0</v>
      </c>
      <c r="K471" t="str" cm="1">
        <f t="array" ref="K471">UPPER(CleanFileName1(Items[[#This Row],[Franchise Legal Name]]))</f>
        <v>FP FRANCHISING, INC.</v>
      </c>
      <c r="L471" s="8" t="str">
        <f>SUBSTITUTE(Items[[#This Row],[New PDF File Name]],".pdf","_Items1-23.pdf")</f>
        <v>FP FRANCHISING, INC._2024_Items1-23.pdf</v>
      </c>
      <c r="M471" s="6" t="str">
        <f>Items[[#This Row],[Cleaned Legal Name]]&amp;"_"&amp;Items[[#This Row],[FDD Year]]&amp;".pdf"</f>
        <v>FP FRANCHISING, INC._2024.pdf</v>
      </c>
      <c r="N471" s="7" t="str">
        <f>SUBSTITUTE(Items[[#This Row],[New PDF File Name]],".pdf","")</f>
        <v>FP FRANCHISING, INC._2024</v>
      </c>
    </row>
    <row r="472" spans="1:14" x14ac:dyDescent="0.3">
      <c r="A472" s="1" t="s">
        <v>949</v>
      </c>
      <c r="B472" s="1" t="s">
        <v>8</v>
      </c>
      <c r="C472" s="2">
        <v>45535.623641215279</v>
      </c>
      <c r="D472" s="2">
        <v>45533.882390185187</v>
      </c>
      <c r="E472" s="2">
        <v>45533.882389965278</v>
      </c>
      <c r="F472" s="1" t="s">
        <v>9</v>
      </c>
      <c r="G472" s="1" t="s">
        <v>950</v>
      </c>
      <c r="H472" s="2" t="str">
        <f>_xlfn.XLOOKUP(Items[[#This Row],[Name - Copy]],AllJson[PDF File Name],AllJson[Franchise Legal Name])</f>
        <v>FP Franchising, LLC</v>
      </c>
      <c r="I472" s="4">
        <f>_xlfn.XLOOKUP(Items[[#This Row],[Name - Copy]],AllJson[PDF File Name],AllJson[FDD Year])</f>
        <v>2024</v>
      </c>
      <c r="J472" s="5">
        <f>_xlfn.XLOOKUP(Items[[#This Row],[Name]],WisconsinFDD_Unstructured[Name],WisconsinFDD_Unstructured[OG Subfolder],0)</f>
        <v>0</v>
      </c>
      <c r="K472" t="str" cm="1">
        <f t="array" ref="K472">UPPER(CleanFileName1(Items[[#This Row],[Franchise Legal Name]]))</f>
        <v>FP FRANCHISING, LLC</v>
      </c>
      <c r="L472" s="8" t="str">
        <f>SUBSTITUTE(Items[[#This Row],[New PDF File Name]],".pdf","_Items1-23.pdf")</f>
        <v>FP FRANCHISING, LLC_2024_Items1-23.pdf</v>
      </c>
      <c r="M472" s="6" t="str">
        <f>Items[[#This Row],[Cleaned Legal Name]]&amp;"_"&amp;Items[[#This Row],[FDD Year]]&amp;".pdf"</f>
        <v>FP FRANCHISING, LLC_2024.pdf</v>
      </c>
      <c r="N472" s="7" t="str">
        <f>SUBSTITUTE(Items[[#This Row],[New PDF File Name]],".pdf","")</f>
        <v>FP FRANCHISING, LLC_2024</v>
      </c>
    </row>
    <row r="473" spans="1:14" x14ac:dyDescent="0.3">
      <c r="A473" s="1" t="s">
        <v>951</v>
      </c>
      <c r="B473" s="1" t="s">
        <v>8</v>
      </c>
      <c r="C473" s="2">
        <v>45535.625967835651</v>
      </c>
      <c r="D473" s="2">
        <v>45533.882432881946</v>
      </c>
      <c r="E473" s="2">
        <v>45533.88243287037</v>
      </c>
      <c r="F473" s="1" t="s">
        <v>9</v>
      </c>
      <c r="G473" s="1" t="s">
        <v>952</v>
      </c>
      <c r="H473" s="2" t="str">
        <f>_xlfn.XLOOKUP(Items[[#This Row],[Name - Copy]],AllJson[PDF File Name],AllJson[Franchise Legal Name])</f>
        <v>Franchise Concepts, Inc.</v>
      </c>
      <c r="I473" s="4">
        <f>_xlfn.XLOOKUP(Items[[#This Row],[Name - Copy]],AllJson[PDF File Name],AllJson[FDD Year])</f>
        <v>2024</v>
      </c>
      <c r="J473" s="5" t="str">
        <f>_xlfn.XLOOKUP(Items[[#This Row],[Name]],WisconsinFDD_Unstructured[Name],WisconsinFDD_Unstructured[OG Subfolder],0)</f>
        <v>Franchise_2024</v>
      </c>
      <c r="K473" t="str" cm="1">
        <f t="array" ref="K473">UPPER(CleanFileName1(Items[[#This Row],[Franchise Legal Name]]))</f>
        <v>FRANCHISE CONCEPTS, INC.</v>
      </c>
      <c r="L473" s="8" t="str">
        <f>SUBSTITUTE(Items[[#This Row],[New PDF File Name]],".pdf","_Items1-23.pdf")</f>
        <v>FRANCHISE CONCEPTS, INC._2024_Items1-23.pdf</v>
      </c>
      <c r="M473" s="6" t="str">
        <f>Items[[#This Row],[Cleaned Legal Name]]&amp;"_"&amp;Items[[#This Row],[FDD Year]]&amp;".pdf"</f>
        <v>FRANCHISE CONCEPTS, INC._2024.pdf</v>
      </c>
      <c r="N473" s="7" t="str">
        <f>SUBSTITUTE(Items[[#This Row],[New PDF File Name]],".pdf","")</f>
        <v>FRANCHISE CONCEPTS, INC._2024</v>
      </c>
    </row>
    <row r="474" spans="1:14" x14ac:dyDescent="0.3">
      <c r="A474" s="1" t="s">
        <v>953</v>
      </c>
      <c r="B474" s="1" t="s">
        <v>8</v>
      </c>
      <c r="C474" s="2">
        <v>45535.628961365743</v>
      </c>
      <c r="D474" s="2">
        <v>45533.882457627318</v>
      </c>
      <c r="E474" s="2">
        <v>45533.88245740741</v>
      </c>
      <c r="F474" s="1" t="s">
        <v>9</v>
      </c>
      <c r="G474" s="1" t="s">
        <v>954</v>
      </c>
      <c r="H474" s="2" t="str">
        <f>_xlfn.XLOOKUP(Items[[#This Row],[Name - Copy]],AllJson[PDF File Name],AllJson[Franchise Legal Name])</f>
        <v>Francun, Inc.</v>
      </c>
      <c r="I474" s="4">
        <f>_xlfn.XLOOKUP(Items[[#This Row],[Name - Copy]],AllJson[PDF File Name],AllJson[FDD Year])</f>
        <v>2024</v>
      </c>
      <c r="J474" s="5" t="str">
        <f>_xlfn.XLOOKUP(Items[[#This Row],[Name]],WisconsinFDD_Unstructured[Name],WisconsinFDD_Unstructured[OG Subfolder],0)</f>
        <v>Francun_2024</v>
      </c>
      <c r="K474" t="str" cm="1">
        <f t="array" ref="K474">UPPER(CleanFileName1(Items[[#This Row],[Franchise Legal Name]]))</f>
        <v>FRANCUN, INC.</v>
      </c>
      <c r="L474" s="8" t="str">
        <f>SUBSTITUTE(Items[[#This Row],[New PDF File Name]],".pdf","_Items1-23.pdf")</f>
        <v>FRANCUN, INC._2024_Items1-23.pdf</v>
      </c>
      <c r="M474" s="6" t="str">
        <f>Items[[#This Row],[Cleaned Legal Name]]&amp;"_"&amp;Items[[#This Row],[FDD Year]]&amp;".pdf"</f>
        <v>FRANCUN, INC._2024.pdf</v>
      </c>
      <c r="N474" s="7" t="str">
        <f>SUBSTITUTE(Items[[#This Row],[New PDF File Name]],".pdf","")</f>
        <v>FRANCUN, INC._2024</v>
      </c>
    </row>
    <row r="475" spans="1:14" x14ac:dyDescent="0.3">
      <c r="A475" s="1" t="s">
        <v>955</v>
      </c>
      <c r="B475" s="1" t="s">
        <v>8</v>
      </c>
      <c r="C475" s="2">
        <v>45535.630693564817</v>
      </c>
      <c r="D475" s="2">
        <v>45533.882475474536</v>
      </c>
      <c r="E475" s="2">
        <v>45533.882475243059</v>
      </c>
      <c r="F475" s="1" t="s">
        <v>9</v>
      </c>
      <c r="G475" s="1" t="s">
        <v>956</v>
      </c>
      <c r="H475" s="2" t="str">
        <f>_xlfn.XLOOKUP(Items[[#This Row],[Name - Copy]],AllJson[PDF File Name],AllJson[Franchise Legal Name])</f>
        <v>Franknfurters Franchising, LLC</v>
      </c>
      <c r="I475" s="4">
        <f>_xlfn.XLOOKUP(Items[[#This Row],[Name - Copy]],AllJson[PDF File Name],AllJson[FDD Year])</f>
        <v>2024</v>
      </c>
      <c r="J475" s="5" t="str">
        <f>_xlfn.XLOOKUP(Items[[#This Row],[Name]],WisconsinFDD_Unstructured[Name],WisconsinFDD_Unstructured[OG Subfolder],0)</f>
        <v>Franknfurters_2024</v>
      </c>
      <c r="K475" t="str" cm="1">
        <f t="array" ref="K475">UPPER(CleanFileName1(Items[[#This Row],[Franchise Legal Name]]))</f>
        <v>FRANKNFURTERS FRANCHISING, LLC</v>
      </c>
      <c r="L475" s="8" t="str">
        <f>SUBSTITUTE(Items[[#This Row],[New PDF File Name]],".pdf","_Items1-23.pdf")</f>
        <v>FRANKNFURTERS FRANCHISING, LLC_2024_Items1-23.pdf</v>
      </c>
      <c r="M475" s="6" t="str">
        <f>Items[[#This Row],[Cleaned Legal Name]]&amp;"_"&amp;Items[[#This Row],[FDD Year]]&amp;".pdf"</f>
        <v>FRANKNFURTERS FRANCHISING, LLC_2024.pdf</v>
      </c>
      <c r="N475" s="7" t="str">
        <f>SUBSTITUTE(Items[[#This Row],[New PDF File Name]],".pdf","")</f>
        <v>FRANKNFURTERS FRANCHISING, LLC_2024</v>
      </c>
    </row>
    <row r="476" spans="1:14" x14ac:dyDescent="0.3">
      <c r="A476" s="1" t="s">
        <v>957</v>
      </c>
      <c r="B476" s="1" t="s">
        <v>8</v>
      </c>
      <c r="C476" s="2">
        <v>45535.631806770834</v>
      </c>
      <c r="D476" s="2">
        <v>45533.882497037041</v>
      </c>
      <c r="E476" s="2">
        <v>45533.882496909719</v>
      </c>
      <c r="F476" s="1" t="s">
        <v>9</v>
      </c>
      <c r="G476" s="1" t="s">
        <v>958</v>
      </c>
      <c r="H476" s="2" t="str">
        <f>_xlfn.XLOOKUP(Items[[#This Row],[Name - Copy]],AllJson[PDF File Name],AllJson[Franchise Legal Name])</f>
        <v>FranLogic Scout Development, LLC</v>
      </c>
      <c r="I476" s="4">
        <f>_xlfn.XLOOKUP(Items[[#This Row],[Name - Copy]],AllJson[PDF File Name],AllJson[FDD Year])</f>
        <v>2024</v>
      </c>
      <c r="J476" s="5" t="str">
        <f>_xlfn.XLOOKUP(Items[[#This Row],[Name]],WisconsinFDD_Unstructured[Name],WisconsinFDD_Unstructured[OG Subfolder],0)</f>
        <v>FranLogic_2024</v>
      </c>
      <c r="K476" t="str" cm="1">
        <f t="array" ref="K476">UPPER(CleanFileName1(Items[[#This Row],[Franchise Legal Name]]))</f>
        <v>FRANLOGIC SCOUT DEVELOPMENT, LLC</v>
      </c>
      <c r="L476" s="8" t="str">
        <f>SUBSTITUTE(Items[[#This Row],[New PDF File Name]],".pdf","_Items1-23.pdf")</f>
        <v>FRANLOGIC SCOUT DEVELOPMENT, LLC_2024_Items1-23.pdf</v>
      </c>
      <c r="M476" s="6" t="str">
        <f>Items[[#This Row],[Cleaned Legal Name]]&amp;"_"&amp;Items[[#This Row],[FDD Year]]&amp;".pdf"</f>
        <v>FRANLOGIC SCOUT DEVELOPMENT, LLC_2024.pdf</v>
      </c>
      <c r="N476" s="7" t="str">
        <f>SUBSTITUTE(Items[[#This Row],[New PDF File Name]],".pdf","")</f>
        <v>FRANLOGIC SCOUT DEVELOPMENT, LLC_2024</v>
      </c>
    </row>
    <row r="477" spans="1:14" x14ac:dyDescent="0.3">
      <c r="A477" s="1" t="s">
        <v>959</v>
      </c>
      <c r="B477" s="1" t="s">
        <v>8</v>
      </c>
      <c r="C477" s="2">
        <v>45535.633165486113</v>
      </c>
      <c r="D477" s="2">
        <v>45533.882516087964</v>
      </c>
      <c r="E477" s="2">
        <v>45533.882516018515</v>
      </c>
      <c r="F477" s="1" t="s">
        <v>9</v>
      </c>
      <c r="G477" s="1" t="s">
        <v>960</v>
      </c>
      <c r="H477" s="2" t="str">
        <f>_xlfn.XLOOKUP(Items[[#This Row],[Name - Copy]],AllJson[PDF File Name],AllJson[Franchise Legal Name])</f>
        <v>FranNet, LLC</v>
      </c>
      <c r="I477" s="4">
        <f>_xlfn.XLOOKUP(Items[[#This Row],[Name - Copy]],AllJson[PDF File Name],AllJson[FDD Year])</f>
        <v>2024</v>
      </c>
      <c r="J477" s="5" t="str">
        <f>_xlfn.XLOOKUP(Items[[#This Row],[Name]],WisconsinFDD_Unstructured[Name],WisconsinFDD_Unstructured[OG Subfolder],0)</f>
        <v>FranNet_2024</v>
      </c>
      <c r="K477" t="str" cm="1">
        <f t="array" ref="K477">UPPER(CleanFileName1(Items[[#This Row],[Franchise Legal Name]]))</f>
        <v>FRANNET, LLC</v>
      </c>
      <c r="L477" s="8" t="str">
        <f>SUBSTITUTE(Items[[#This Row],[New PDF File Name]],".pdf","_Items1-23.pdf")</f>
        <v>FRANNET, LLC_2024_Items1-23.pdf</v>
      </c>
      <c r="M477" s="6" t="str">
        <f>Items[[#This Row],[Cleaned Legal Name]]&amp;"_"&amp;Items[[#This Row],[FDD Year]]&amp;".pdf"</f>
        <v>FRANNET, LLC_2024.pdf</v>
      </c>
      <c r="N477" s="7" t="str">
        <f>SUBSTITUTE(Items[[#This Row],[New PDF File Name]],".pdf","")</f>
        <v>FRANNET, LLC_2024</v>
      </c>
    </row>
    <row r="478" spans="1:14" x14ac:dyDescent="0.3">
      <c r="A478" s="1" t="s">
        <v>961</v>
      </c>
      <c r="B478" s="1" t="s">
        <v>8</v>
      </c>
      <c r="C478" s="2">
        <v>45535.634224201392</v>
      </c>
      <c r="D478" s="2">
        <v>45533.882525787034</v>
      </c>
      <c r="E478" s="2">
        <v>45533.882525706016</v>
      </c>
      <c r="F478" s="1" t="s">
        <v>9</v>
      </c>
      <c r="G478" s="1" t="s">
        <v>962</v>
      </c>
      <c r="H478" s="2" t="str">
        <f>_xlfn.XLOOKUP(Items[[#This Row],[Name - Copy]],AllJson[PDF File Name],AllJson[Franchise Legal Name])</f>
        <v>Freddy's, L.L.C.</v>
      </c>
      <c r="I478" s="4">
        <f>_xlfn.XLOOKUP(Items[[#This Row],[Name - Copy]],AllJson[PDF File Name],AllJson[FDD Year])</f>
        <v>2024</v>
      </c>
      <c r="J478" s="5" t="str">
        <f>_xlfn.XLOOKUP(Items[[#This Row],[Name]],WisconsinFDD_Unstructured[Name],WisconsinFDD_Unstructured[OG Subfolder],0)</f>
        <v>Freddy's_2024</v>
      </c>
      <c r="K478" t="str" cm="1">
        <f t="array" ref="K478">UPPER(CleanFileName1(Items[[#This Row],[Franchise Legal Name]]))</f>
        <v>FREDDY'S, L.L.C.</v>
      </c>
      <c r="L478" s="8" t="str">
        <f>SUBSTITUTE(Items[[#This Row],[New PDF File Name]],".pdf","_Items1-23.pdf")</f>
        <v>FREDDY'S, L.L.C._2024_Items1-23.pdf</v>
      </c>
      <c r="M478" s="6" t="str">
        <f>Items[[#This Row],[Cleaned Legal Name]]&amp;"_"&amp;Items[[#This Row],[FDD Year]]&amp;".pdf"</f>
        <v>FREDDY'S, L.L.C._2024.pdf</v>
      </c>
      <c r="N478" s="7" t="str">
        <f>SUBSTITUTE(Items[[#This Row],[New PDF File Name]],".pdf","")</f>
        <v>FREDDY'S, L.L.C._2024</v>
      </c>
    </row>
    <row r="479" spans="1:14" x14ac:dyDescent="0.3">
      <c r="A479" s="1" t="s">
        <v>963</v>
      </c>
      <c r="B479" s="1" t="s">
        <v>8</v>
      </c>
      <c r="C479" s="2">
        <v>45535.635902152775</v>
      </c>
      <c r="D479" s="2">
        <v>45533.882558032405</v>
      </c>
      <c r="E479" s="2">
        <v>45533.882557974539</v>
      </c>
      <c r="F479" s="1" t="s">
        <v>9</v>
      </c>
      <c r="G479" s="1" t="s">
        <v>964</v>
      </c>
      <c r="H479" s="2" t="str">
        <f>_xlfn.XLOOKUP(Items[[#This Row],[Name - Copy]],AllJson[PDF File Name],AllJson[Franchise Legal Name])</f>
        <v>Freedom Franchise Systems, LLC</v>
      </c>
      <c r="I479" s="4">
        <f>_xlfn.XLOOKUP(Items[[#This Row],[Name - Copy]],AllJson[PDF File Name],AllJson[FDD Year])</f>
        <v>2024</v>
      </c>
      <c r="J479" s="5" t="str">
        <f>_xlfn.XLOOKUP(Items[[#This Row],[Name]],WisconsinFDD_Unstructured[Name],WisconsinFDD_Unstructured[OG Subfolder],0)</f>
        <v>Freedom_2024</v>
      </c>
      <c r="K479" t="str" cm="1">
        <f t="array" ref="K479">UPPER(CleanFileName1(Items[[#This Row],[Franchise Legal Name]]))</f>
        <v>FREEDOM FRANCHISE SYSTEMS, LLC</v>
      </c>
      <c r="L479" s="8" t="str">
        <f>SUBSTITUTE(Items[[#This Row],[New PDF File Name]],".pdf","_Items1-23.pdf")</f>
        <v>FREEDOM FRANCHISE SYSTEMS, LLC_2024_Items1-23.pdf</v>
      </c>
      <c r="M479" s="6" t="str">
        <f>Items[[#This Row],[Cleaned Legal Name]]&amp;"_"&amp;Items[[#This Row],[FDD Year]]&amp;".pdf"</f>
        <v>FREEDOM FRANCHISE SYSTEMS, LLC_2024.pdf</v>
      </c>
      <c r="N479" s="7" t="str">
        <f>SUBSTITUTE(Items[[#This Row],[New PDF File Name]],".pdf","")</f>
        <v>FREEDOM FRANCHISE SYSTEMS, LLC_2024</v>
      </c>
    </row>
    <row r="480" spans="1:14" x14ac:dyDescent="0.3">
      <c r="A480" s="1" t="s">
        <v>965</v>
      </c>
      <c r="B480" s="1" t="s">
        <v>8</v>
      </c>
      <c r="C480" s="2">
        <v>45535.63759583333</v>
      </c>
      <c r="D480" s="2">
        <v>45533.882589375004</v>
      </c>
      <c r="E480" s="2">
        <v>45533.882589155095</v>
      </c>
      <c r="F480" s="1" t="s">
        <v>9</v>
      </c>
      <c r="G480" s="1" t="s">
        <v>966</v>
      </c>
      <c r="H480" s="2" t="str">
        <f>_xlfn.XLOOKUP(Items[[#This Row],[Name - Copy]],AllJson[PDF File Name],AllJson[Franchise Legal Name])</f>
        <v>Frenchies, LLC</v>
      </c>
      <c r="I480" s="4">
        <f>_xlfn.XLOOKUP(Items[[#This Row],[Name - Copy]],AllJson[PDF File Name],AllJson[FDD Year])</f>
        <v>2024</v>
      </c>
      <c r="J480" s="5" t="str">
        <f>_xlfn.XLOOKUP(Items[[#This Row],[Name]],WisconsinFDD_Unstructured[Name],WisconsinFDD_Unstructured[OG Subfolder],0)</f>
        <v>Frenchies_2024</v>
      </c>
      <c r="K480" t="str" cm="1">
        <f t="array" ref="K480">UPPER(CleanFileName1(Items[[#This Row],[Franchise Legal Name]]))</f>
        <v>FRENCHIES, LLC</v>
      </c>
      <c r="L480" s="8" t="str">
        <f>SUBSTITUTE(Items[[#This Row],[New PDF File Name]],".pdf","_Items1-23.pdf")</f>
        <v>FRENCHIES, LLC_2024_Items1-23.pdf</v>
      </c>
      <c r="M480" s="6" t="str">
        <f>Items[[#This Row],[Cleaned Legal Name]]&amp;"_"&amp;Items[[#This Row],[FDD Year]]&amp;".pdf"</f>
        <v>FRENCHIES, LLC_2024.pdf</v>
      </c>
      <c r="N480" s="7" t="str">
        <f>SUBSTITUTE(Items[[#This Row],[New PDF File Name]],".pdf","")</f>
        <v>FRENCHIES, LLC_2024</v>
      </c>
    </row>
    <row r="481" spans="1:14" x14ac:dyDescent="0.3">
      <c r="A481" s="1" t="s">
        <v>967</v>
      </c>
      <c r="B481" s="1" t="s">
        <v>8</v>
      </c>
      <c r="C481" s="2">
        <v>45535.639429583331</v>
      </c>
      <c r="D481" s="2">
        <v>45533.882627696759</v>
      </c>
      <c r="E481" s="2">
        <v>45533.8826275463</v>
      </c>
      <c r="F481" s="1" t="s">
        <v>9</v>
      </c>
      <c r="G481" s="1" t="s">
        <v>968</v>
      </c>
      <c r="H481" s="2" t="str">
        <f>_xlfn.XLOOKUP(Items[[#This Row],[Name - Copy]],AllJson[PDF File Name],AllJson[Franchise Legal Name])</f>
        <v>Freshii Development, LLC</v>
      </c>
      <c r="I481" s="4">
        <f>_xlfn.XLOOKUP(Items[[#This Row],[Name - Copy]],AllJson[PDF File Name],AllJson[FDD Year])</f>
        <v>2023</v>
      </c>
      <c r="J481" s="5" t="str">
        <f>_xlfn.XLOOKUP(Items[[#This Row],[Name]],WisconsinFDD_Unstructured[Name],WisconsinFDD_Unstructured[OG Subfolder],0)</f>
        <v>Freshii_2023</v>
      </c>
      <c r="K481" t="str" cm="1">
        <f t="array" ref="K481">UPPER(CleanFileName1(Items[[#This Row],[Franchise Legal Name]]))</f>
        <v>FRESHII DEVELOPMENT, LLC</v>
      </c>
      <c r="L481" s="8" t="str">
        <f>SUBSTITUTE(Items[[#This Row],[New PDF File Name]],".pdf","_Items1-23.pdf")</f>
        <v>FRESHII DEVELOPMENT, LLC_2023_Items1-23.pdf</v>
      </c>
      <c r="M481" s="6" t="str">
        <f>Items[[#This Row],[Cleaned Legal Name]]&amp;"_"&amp;Items[[#This Row],[FDD Year]]&amp;".pdf"</f>
        <v>FRESHII DEVELOPMENT, LLC_2023.pdf</v>
      </c>
      <c r="N481" s="7" t="str">
        <f>SUBSTITUTE(Items[[#This Row],[New PDF File Name]],".pdf","")</f>
        <v>FRESHII DEVELOPMENT, LLC_2023</v>
      </c>
    </row>
    <row r="482" spans="1:14" x14ac:dyDescent="0.3">
      <c r="A482" s="1" t="s">
        <v>969</v>
      </c>
      <c r="B482" s="1" t="s">
        <v>8</v>
      </c>
      <c r="C482" s="2">
        <v>45535.641242939811</v>
      </c>
      <c r="D482" s="2">
        <v>45533.882637870367</v>
      </c>
      <c r="E482" s="2">
        <v>45533.882637743052</v>
      </c>
      <c r="F482" s="1" t="s">
        <v>9</v>
      </c>
      <c r="G482" s="1" t="s">
        <v>970</v>
      </c>
      <c r="H482" s="2" t="str">
        <f>_xlfn.XLOOKUP(Items[[#This Row],[Name - Copy]],AllJson[PDF File Name],AllJson[Franchise Legal Name])</f>
        <v>Freshslice USA LLC</v>
      </c>
      <c r="I482" s="4">
        <f>_xlfn.XLOOKUP(Items[[#This Row],[Name - Copy]],AllJson[PDF File Name],AllJson[FDD Year])</f>
        <v>2023</v>
      </c>
      <c r="J482" s="5" t="str">
        <f>_xlfn.XLOOKUP(Items[[#This Row],[Name]],WisconsinFDD_Unstructured[Name],WisconsinFDD_Unstructured[OG Subfolder],0)</f>
        <v>Freshslice_2023</v>
      </c>
      <c r="K482" t="str" cm="1">
        <f t="array" ref="K482">UPPER(CleanFileName1(Items[[#This Row],[Franchise Legal Name]]))</f>
        <v>FRESHSLICE USA LLC</v>
      </c>
      <c r="L482" s="8" t="str">
        <f>SUBSTITUTE(Items[[#This Row],[New PDF File Name]],".pdf","_Items1-23.pdf")</f>
        <v>FRESHSLICE USA LLC_2023_Items1-23.pdf</v>
      </c>
      <c r="M482" s="6" t="str">
        <f>Items[[#This Row],[Cleaned Legal Name]]&amp;"_"&amp;Items[[#This Row],[FDD Year]]&amp;".pdf"</f>
        <v>FRESHSLICE USA LLC_2023.pdf</v>
      </c>
      <c r="N482" s="7" t="str">
        <f>SUBSTITUTE(Items[[#This Row],[New PDF File Name]],".pdf","")</f>
        <v>FRESHSLICE USA LLC_2023</v>
      </c>
    </row>
    <row r="483" spans="1:14" x14ac:dyDescent="0.3">
      <c r="A483" s="1" t="s">
        <v>971</v>
      </c>
      <c r="B483" s="1" t="s">
        <v>8</v>
      </c>
      <c r="C483" s="2">
        <v>45535.642731956017</v>
      </c>
      <c r="D483" s="2">
        <v>45533.882661909724</v>
      </c>
      <c r="E483" s="2">
        <v>45533.882661793985</v>
      </c>
      <c r="F483" s="1" t="s">
        <v>9</v>
      </c>
      <c r="G483" s="1" t="s">
        <v>972</v>
      </c>
      <c r="H483" s="2" t="str">
        <f>_xlfn.XLOOKUP(Items[[#This Row],[Name - Copy]],AllJson[PDF File Name],AllJson[Franchise Legal Name])</f>
        <v>Frios Franchising Company, LLC</v>
      </c>
      <c r="I483" s="4">
        <f>_xlfn.XLOOKUP(Items[[#This Row],[Name - Copy]],AllJson[PDF File Name],AllJson[FDD Year])</f>
        <v>2024</v>
      </c>
      <c r="J483" s="5" t="str">
        <f>_xlfn.XLOOKUP(Items[[#This Row],[Name]],WisconsinFDD_Unstructured[Name],WisconsinFDD_Unstructured[OG Subfolder],0)</f>
        <v>Frios_2024</v>
      </c>
      <c r="K483" t="str" cm="1">
        <f t="array" ref="K483">UPPER(CleanFileName1(Items[[#This Row],[Franchise Legal Name]]))</f>
        <v>FRIOS FRANCHISING COMPANY, LLC</v>
      </c>
      <c r="L483" s="8" t="str">
        <f>SUBSTITUTE(Items[[#This Row],[New PDF File Name]],".pdf","_Items1-23.pdf")</f>
        <v>FRIOS FRANCHISING COMPANY, LLC_2024_Items1-23.pdf</v>
      </c>
      <c r="M483" s="6" t="str">
        <f>Items[[#This Row],[Cleaned Legal Name]]&amp;"_"&amp;Items[[#This Row],[FDD Year]]&amp;".pdf"</f>
        <v>FRIOS FRANCHISING COMPANY, LLC_2024.pdf</v>
      </c>
      <c r="N483" s="7" t="str">
        <f>SUBSTITUTE(Items[[#This Row],[New PDF File Name]],".pdf","")</f>
        <v>FRIOS FRANCHISING COMPANY, LLC_2024</v>
      </c>
    </row>
    <row r="484" spans="1:14" x14ac:dyDescent="0.3">
      <c r="A484" s="1" t="s">
        <v>973</v>
      </c>
      <c r="B484" s="1" t="s">
        <v>8</v>
      </c>
      <c r="C484" s="2">
        <v>45535.644222523151</v>
      </c>
      <c r="D484" s="2">
        <v>45533.882684317126</v>
      </c>
      <c r="E484" s="2">
        <v>45533.882684166667</v>
      </c>
      <c r="F484" s="1" t="s">
        <v>9</v>
      </c>
      <c r="G484" s="1" t="s">
        <v>974</v>
      </c>
      <c r="H484" s="2" t="str">
        <f>_xlfn.XLOOKUP(Items[[#This Row],[Name - Copy]],AllJson[PDF File Name],AllJson[Franchise Legal Name])</f>
        <v>FRONTDoor Franchising, LLC</v>
      </c>
      <c r="I484" s="4">
        <f>_xlfn.XLOOKUP(Items[[#This Row],[Name - Copy]],AllJson[PDF File Name],AllJson[FDD Year])</f>
        <v>2024</v>
      </c>
      <c r="J484" s="5" t="str">
        <f>_xlfn.XLOOKUP(Items[[#This Row],[Name]],WisconsinFDD_Unstructured[Name],WisconsinFDD_Unstructured[OG Subfolder],0)</f>
        <v>FRONTDoor_2024</v>
      </c>
      <c r="K484" t="str" cm="1">
        <f t="array" ref="K484">UPPER(CleanFileName1(Items[[#This Row],[Franchise Legal Name]]))</f>
        <v>FRONTDOOR FRANCHISING, LLC</v>
      </c>
      <c r="L484" s="8" t="str">
        <f>SUBSTITUTE(Items[[#This Row],[New PDF File Name]],".pdf","_Items1-23.pdf")</f>
        <v>FRONTDOOR FRANCHISING, LLC_2024_Items1-23.pdf</v>
      </c>
      <c r="M484" s="6" t="str">
        <f>Items[[#This Row],[Cleaned Legal Name]]&amp;"_"&amp;Items[[#This Row],[FDD Year]]&amp;".pdf"</f>
        <v>FRONTDOOR FRANCHISING, LLC_2024.pdf</v>
      </c>
      <c r="N484" s="7" t="str">
        <f>SUBSTITUTE(Items[[#This Row],[New PDF File Name]],".pdf","")</f>
        <v>FRONTDOOR FRANCHISING, LLC_2024</v>
      </c>
    </row>
    <row r="485" spans="1:14" x14ac:dyDescent="0.3">
      <c r="A485" s="1" t="s">
        <v>975</v>
      </c>
      <c r="B485" s="1" t="s">
        <v>8</v>
      </c>
      <c r="C485" s="2">
        <v>45535.64550136574</v>
      </c>
      <c r="D485" s="2">
        <v>45533.882692037034</v>
      </c>
      <c r="E485" s="2">
        <v>45533.882691921295</v>
      </c>
      <c r="F485" s="1" t="s">
        <v>9</v>
      </c>
      <c r="G485" s="1" t="s">
        <v>976</v>
      </c>
      <c r="H485" s="2" t="str">
        <f>_xlfn.XLOOKUP(Items[[#This Row],[Name - Copy]],AllJson[PDF File Name],AllJson[Franchise Legal Name])</f>
        <v>Frontier Adjusters, Inc.</v>
      </c>
      <c r="I485" s="4">
        <f>_xlfn.XLOOKUP(Items[[#This Row],[Name - Copy]],AllJson[PDF File Name],AllJson[FDD Year])</f>
        <v>2024</v>
      </c>
      <c r="J485" s="5" t="str">
        <f>_xlfn.XLOOKUP(Items[[#This Row],[Name]],WisconsinFDD_Unstructured[Name],WisconsinFDD_Unstructured[OG Subfolder],0)</f>
        <v>Frontier_2024</v>
      </c>
      <c r="K485" t="str" cm="1">
        <f t="array" ref="K485">UPPER(CleanFileName1(Items[[#This Row],[Franchise Legal Name]]))</f>
        <v>FRONTIER ADJUSTERS, INC.</v>
      </c>
      <c r="L485" s="8" t="str">
        <f>SUBSTITUTE(Items[[#This Row],[New PDF File Name]],".pdf","_Items1-23.pdf")</f>
        <v>FRONTIER ADJUSTERS, INC._2024_Items1-23.pdf</v>
      </c>
      <c r="M485" s="6" t="str">
        <f>Items[[#This Row],[Cleaned Legal Name]]&amp;"_"&amp;Items[[#This Row],[FDD Year]]&amp;".pdf"</f>
        <v>FRONTIER ADJUSTERS, INC._2024.pdf</v>
      </c>
      <c r="N485" s="7" t="str">
        <f>SUBSTITUTE(Items[[#This Row],[New PDF File Name]],".pdf","")</f>
        <v>FRONTIER ADJUSTERS, INC._2024</v>
      </c>
    </row>
    <row r="486" spans="1:14" x14ac:dyDescent="0.3">
      <c r="A486" s="1" t="s">
        <v>977</v>
      </c>
      <c r="B486" s="1" t="s">
        <v>8</v>
      </c>
      <c r="C486" s="2">
        <v>45535.646809039354</v>
      </c>
      <c r="D486" s="2">
        <v>45533.8827269213</v>
      </c>
      <c r="E486" s="2">
        <v>45533.882726782409</v>
      </c>
      <c r="F486" s="1" t="s">
        <v>9</v>
      </c>
      <c r="G486" s="1" t="s">
        <v>978</v>
      </c>
      <c r="H486" s="2" t="str">
        <f>_xlfn.XLOOKUP(Items[[#This Row],[Name - Copy]],AllJson[PDF File Name],AllJson[Franchise Legal Name])</f>
        <v>FRSTeam, LLC</v>
      </c>
      <c r="I486" s="4">
        <f>_xlfn.XLOOKUP(Items[[#This Row],[Name - Copy]],AllJson[PDF File Name],AllJson[FDD Year])</f>
        <v>2024</v>
      </c>
      <c r="J486" s="5" t="str">
        <f>_xlfn.XLOOKUP(Items[[#This Row],[Name]],WisconsinFDD_Unstructured[Name],WisconsinFDD_Unstructured[OG Subfolder],0)</f>
        <v>FRSTeam_2024</v>
      </c>
      <c r="K486" t="str" cm="1">
        <f t="array" ref="K486">UPPER(CleanFileName1(Items[[#This Row],[Franchise Legal Name]]))</f>
        <v>FRSTEAM, LLC</v>
      </c>
      <c r="L486" s="8" t="str">
        <f>SUBSTITUTE(Items[[#This Row],[New PDF File Name]],".pdf","_Items1-23.pdf")</f>
        <v>FRSTEAM, LLC_2024_Items1-23.pdf</v>
      </c>
      <c r="M486" s="6" t="str">
        <f>Items[[#This Row],[Cleaned Legal Name]]&amp;"_"&amp;Items[[#This Row],[FDD Year]]&amp;".pdf"</f>
        <v>FRSTEAM, LLC_2024.pdf</v>
      </c>
      <c r="N486" s="7" t="str">
        <f>SUBSTITUTE(Items[[#This Row],[New PDF File Name]],".pdf","")</f>
        <v>FRSTEAM, LLC_2024</v>
      </c>
    </row>
    <row r="487" spans="1:14" x14ac:dyDescent="0.3">
      <c r="A487" s="1" t="s">
        <v>979</v>
      </c>
      <c r="B487" s="1" t="s">
        <v>8</v>
      </c>
      <c r="C487" s="2">
        <v>45535.649367048609</v>
      </c>
      <c r="D487" s="2">
        <v>45533.882743634262</v>
      </c>
      <c r="E487" s="2">
        <v>45533.882743518516</v>
      </c>
      <c r="F487" s="1" t="s">
        <v>9</v>
      </c>
      <c r="G487" s="1" t="s">
        <v>980</v>
      </c>
      <c r="H487" s="2" t="str">
        <f>_xlfn.XLOOKUP(Items[[#This Row],[Name - Copy]],AllJson[PDF File Name],AllJson[Franchise Legal Name])</f>
        <v>FS8, Inc.</v>
      </c>
      <c r="I487" s="4">
        <f>_xlfn.XLOOKUP(Items[[#This Row],[Name - Copy]],AllJson[PDF File Name],AllJson[FDD Year])</f>
        <v>2024</v>
      </c>
      <c r="J487" s="5" t="str">
        <f>_xlfn.XLOOKUP(Items[[#This Row],[Name]],WisconsinFDD_Unstructured[Name],WisconsinFDD_Unstructured[OG Subfolder],0)</f>
        <v>FS8_2024</v>
      </c>
      <c r="K487" t="str" cm="1">
        <f t="array" ref="K487">UPPER(CleanFileName1(Items[[#This Row],[Franchise Legal Name]]))</f>
        <v>FS8, INC.</v>
      </c>
      <c r="L487" s="8" t="str">
        <f>SUBSTITUTE(Items[[#This Row],[New PDF File Name]],".pdf","_Items1-23.pdf")</f>
        <v>FS8, INC._2024_Items1-23.pdf</v>
      </c>
      <c r="M487" s="6" t="str">
        <f>Items[[#This Row],[Cleaned Legal Name]]&amp;"_"&amp;Items[[#This Row],[FDD Year]]&amp;".pdf"</f>
        <v>FS8, INC._2024.pdf</v>
      </c>
      <c r="N487" s="7" t="str">
        <f>SUBSTITUTE(Items[[#This Row],[New PDF File Name]],".pdf","")</f>
        <v>FS8, INC._2024</v>
      </c>
    </row>
    <row r="488" spans="1:14" x14ac:dyDescent="0.3">
      <c r="A488" s="1" t="s">
        <v>981</v>
      </c>
      <c r="B488" s="1" t="s">
        <v>8</v>
      </c>
      <c r="C488" s="2">
        <v>45535.651198495369</v>
      </c>
      <c r="D488" s="2">
        <v>45533.882757222222</v>
      </c>
      <c r="E488" s="2">
        <v>45533.882757118059</v>
      </c>
      <c r="F488" s="1" t="s">
        <v>9</v>
      </c>
      <c r="G488" s="1" t="s">
        <v>982</v>
      </c>
      <c r="H488" s="2" t="str">
        <f>_xlfn.XLOOKUP(Items[[#This Row],[Name - Copy]],AllJson[PDF File Name],AllJson[Franchise Legal Name])</f>
        <v>FSC Franchise Co., LLC</v>
      </c>
      <c r="I488" s="4">
        <f>_xlfn.XLOOKUP(Items[[#This Row],[Name - Copy]],AllJson[PDF File Name],AllJson[FDD Year])</f>
        <v>2024</v>
      </c>
      <c r="J488" s="5" t="str">
        <f>_xlfn.XLOOKUP(Items[[#This Row],[Name]],WisconsinFDD_Unstructured[Name],WisconsinFDD_Unstructured[OG Subfolder],0)</f>
        <v>FSC_2024</v>
      </c>
      <c r="K488" t="str" cm="1">
        <f t="array" ref="K488">UPPER(CleanFileName1(Items[[#This Row],[Franchise Legal Name]]))</f>
        <v>FSC FRANCHISE CO., LLC</v>
      </c>
      <c r="L488" s="8" t="str">
        <f>SUBSTITUTE(Items[[#This Row],[New PDF File Name]],".pdf","_Items1-23.pdf")</f>
        <v>FSC FRANCHISE CO., LLC_2024_Items1-23.pdf</v>
      </c>
      <c r="M488" s="6" t="str">
        <f>Items[[#This Row],[Cleaned Legal Name]]&amp;"_"&amp;Items[[#This Row],[FDD Year]]&amp;".pdf"</f>
        <v>FSC FRANCHISE CO., LLC_2024.pdf</v>
      </c>
      <c r="N488" s="7" t="str">
        <f>SUBSTITUTE(Items[[#This Row],[New PDF File Name]],".pdf","")</f>
        <v>FSC FRANCHISE CO., LLC_2024</v>
      </c>
    </row>
    <row r="489" spans="1:14" x14ac:dyDescent="0.3">
      <c r="A489" s="1" t="s">
        <v>983</v>
      </c>
      <c r="B489" s="1" t="s">
        <v>8</v>
      </c>
      <c r="C489" s="2">
        <v>45535.653076793984</v>
      </c>
      <c r="D489" s="2">
        <v>45533.882845960645</v>
      </c>
      <c r="E489" s="2">
        <v>45533.882845925924</v>
      </c>
      <c r="F489" s="1" t="s">
        <v>9</v>
      </c>
      <c r="G489" s="1" t="s">
        <v>984</v>
      </c>
      <c r="H489" s="2" t="str">
        <f>_xlfn.XLOOKUP(Items[[#This Row],[Name - Copy]],AllJson[PDF File Name],AllJson[Franchise Legal Name])</f>
        <v>Fujisan Franchising Corp.</v>
      </c>
      <c r="I489" s="4">
        <f>_xlfn.XLOOKUP(Items[[#This Row],[Name - Copy]],AllJson[PDF File Name],AllJson[FDD Year])</f>
        <v>2024</v>
      </c>
      <c r="J489" s="5" t="str">
        <f>_xlfn.XLOOKUP(Items[[#This Row],[Name]],WisconsinFDD_Unstructured[Name],WisconsinFDD_Unstructured[OG Subfolder],0)</f>
        <v>Fujisan_2024</v>
      </c>
      <c r="K489" t="str" cm="1">
        <f t="array" ref="K489">UPPER(CleanFileName1(Items[[#This Row],[Franchise Legal Name]]))</f>
        <v>FUJISAN FRANCHISING CORP.</v>
      </c>
      <c r="L489" s="8" t="str">
        <f>SUBSTITUTE(Items[[#This Row],[New PDF File Name]],".pdf","_Items1-23.pdf")</f>
        <v>FUJISAN FRANCHISING CORP._2024_Items1-23.pdf</v>
      </c>
      <c r="M489" s="6" t="str">
        <f>Items[[#This Row],[Cleaned Legal Name]]&amp;"_"&amp;Items[[#This Row],[FDD Year]]&amp;".pdf"</f>
        <v>FUJISAN FRANCHISING CORP._2024.pdf</v>
      </c>
      <c r="N489" s="7" t="str">
        <f>SUBSTITUTE(Items[[#This Row],[New PDF File Name]],".pdf","")</f>
        <v>FUJISAN FRANCHISING CORP._2024</v>
      </c>
    </row>
    <row r="490" spans="1:14" x14ac:dyDescent="0.3">
      <c r="A490" s="1" t="s">
        <v>985</v>
      </c>
      <c r="B490" s="1" t="s">
        <v>8</v>
      </c>
      <c r="C490" s="2">
        <v>45535.660299513889</v>
      </c>
      <c r="D490" s="2">
        <v>45533.882850717593</v>
      </c>
      <c r="E490" s="2">
        <v>45533.882850613423</v>
      </c>
      <c r="F490" s="1" t="s">
        <v>9</v>
      </c>
      <c r="G490" s="1" t="s">
        <v>986</v>
      </c>
      <c r="H490" s="2" t="str">
        <f>_xlfn.XLOOKUP(Items[[#This Row],[Name - Copy]],AllJson[PDF File Name],AllJson[Franchise Legal Name])</f>
        <v>Furry Cuts! Petmobile International, LLC</v>
      </c>
      <c r="I490" s="4">
        <f>_xlfn.XLOOKUP(Items[[#This Row],[Name - Copy]],AllJson[PDF File Name],AllJson[FDD Year])</f>
        <v>2024</v>
      </c>
      <c r="J490" s="5" t="str">
        <f>_xlfn.XLOOKUP(Items[[#This Row],[Name]],WisconsinFDD_Unstructured[Name],WisconsinFDD_Unstructured[OG Subfolder],0)</f>
        <v>Furry_2024</v>
      </c>
      <c r="K490" t="str" cm="1">
        <f t="array" ref="K490">UPPER(CleanFileName1(Items[[#This Row],[Franchise Legal Name]]))</f>
        <v>FURRY CUTS! PETMOBILE INTERNATIONAL, LLC</v>
      </c>
      <c r="L490" s="8" t="str">
        <f>SUBSTITUTE(Items[[#This Row],[New PDF File Name]],".pdf","_Items1-23.pdf")</f>
        <v>FURRY CUTS! PETMOBILE INTERNATIONAL, LLC_2024_Items1-23.pdf</v>
      </c>
      <c r="M490" s="6" t="str">
        <f>Items[[#This Row],[Cleaned Legal Name]]&amp;"_"&amp;Items[[#This Row],[FDD Year]]&amp;".pdf"</f>
        <v>FURRY CUTS! PETMOBILE INTERNATIONAL, LLC_2024.pdf</v>
      </c>
      <c r="N490" s="7" t="str">
        <f>SUBSTITUTE(Items[[#This Row],[New PDF File Name]],".pdf","")</f>
        <v>FURRY CUTS! PETMOBILE INTERNATIONAL, LLC_2024</v>
      </c>
    </row>
    <row r="491" spans="1:14" x14ac:dyDescent="0.3">
      <c r="A491" s="1" t="s">
        <v>987</v>
      </c>
      <c r="B491" s="1" t="s">
        <v>8</v>
      </c>
      <c r="C491" s="2">
        <v>45535.661467175923</v>
      </c>
      <c r="D491" s="2">
        <v>45533.882883726852</v>
      </c>
      <c r="E491" s="2">
        <v>45533.882883530096</v>
      </c>
      <c r="F491" s="1" t="s">
        <v>9</v>
      </c>
      <c r="G491" s="1" t="s">
        <v>988</v>
      </c>
      <c r="H491" s="2" t="str">
        <f>_xlfn.XLOOKUP(Items[[#This Row],[Name - Copy]],AllJson[PDF File Name],AllJson[Franchise Legal Name])</f>
        <v>FUSA Franchisor SPV LLC</v>
      </c>
      <c r="I491" s="4">
        <f>_xlfn.XLOOKUP(Items[[#This Row],[Name - Copy]],AllJson[PDF File Name],AllJson[FDD Year])</f>
        <v>2024</v>
      </c>
      <c r="J491" s="5" t="str">
        <f>_xlfn.XLOOKUP(Items[[#This Row],[Name]],WisconsinFDD_Unstructured[Name],WisconsinFDD_Unstructured[OG Subfolder],0)</f>
        <v>FUSA_2024</v>
      </c>
      <c r="K491" t="str" cm="1">
        <f t="array" ref="K491">UPPER(CleanFileName1(Items[[#This Row],[Franchise Legal Name]]))</f>
        <v>FUSA FRANCHISOR SPV LLC</v>
      </c>
      <c r="L491" s="8" t="str">
        <f>SUBSTITUTE(Items[[#This Row],[New PDF File Name]],".pdf","_Items1-23.pdf")</f>
        <v>FUSA FRANCHISOR SPV LLC_2024_Items1-23.pdf</v>
      </c>
      <c r="M491" s="6" t="str">
        <f>Items[[#This Row],[Cleaned Legal Name]]&amp;"_"&amp;Items[[#This Row],[FDD Year]]&amp;".pdf"</f>
        <v>FUSA FRANCHISOR SPV LLC_2024.pdf</v>
      </c>
      <c r="N491" s="7" t="str">
        <f>SUBSTITUTE(Items[[#This Row],[New PDF File Name]],".pdf","")</f>
        <v>FUSA FRANCHISOR SPV LLC_2024</v>
      </c>
    </row>
    <row r="492" spans="1:14" x14ac:dyDescent="0.3">
      <c r="A492" s="1" t="s">
        <v>989</v>
      </c>
      <c r="B492" s="1" t="s">
        <v>8</v>
      </c>
      <c r="C492" s="2">
        <v>45535.663976574077</v>
      </c>
      <c r="D492" s="2">
        <v>45533.882907280095</v>
      </c>
      <c r="E492" s="2">
        <v>45533.882907164349</v>
      </c>
      <c r="F492" s="1" t="s">
        <v>9</v>
      </c>
      <c r="G492" s="1" t="s">
        <v>990</v>
      </c>
      <c r="H492" s="2" t="str">
        <f>_xlfn.XLOOKUP(Items[[#This Row],[Name - Copy]],AllJson[PDF File Name],AllJson[Franchise Legal Name])</f>
        <v>Fuzzy's Taco Opportunities, LLC</v>
      </c>
      <c r="I492" s="4">
        <f>_xlfn.XLOOKUP(Items[[#This Row],[Name - Copy]],AllJson[PDF File Name],AllJson[FDD Year])</f>
        <v>2024</v>
      </c>
      <c r="J492" s="5" t="str">
        <f>_xlfn.XLOOKUP(Items[[#This Row],[Name]],WisconsinFDD_Unstructured[Name],WisconsinFDD_Unstructured[OG Subfolder],0)</f>
        <v>Fuzzy's_2024</v>
      </c>
      <c r="K492" t="str" cm="1">
        <f t="array" ref="K492">UPPER(CleanFileName1(Items[[#This Row],[Franchise Legal Name]]))</f>
        <v>FUZZY'S TACO OPPORTUNITIES, LLC</v>
      </c>
      <c r="L492" s="8" t="str">
        <f>SUBSTITUTE(Items[[#This Row],[New PDF File Name]],".pdf","_Items1-23.pdf")</f>
        <v>FUZZY'S TACO OPPORTUNITIES, LLC_2024_Items1-23.pdf</v>
      </c>
      <c r="M492" s="6" t="str">
        <f>Items[[#This Row],[Cleaned Legal Name]]&amp;"_"&amp;Items[[#This Row],[FDD Year]]&amp;".pdf"</f>
        <v>FUZZY'S TACO OPPORTUNITIES, LLC_2024.pdf</v>
      </c>
      <c r="N492" s="7" t="str">
        <f>SUBSTITUTE(Items[[#This Row],[New PDF File Name]],".pdf","")</f>
        <v>FUZZY'S TACO OPPORTUNITIES, LLC_2024</v>
      </c>
    </row>
    <row r="493" spans="1:14" x14ac:dyDescent="0.3">
      <c r="A493" s="1" t="s">
        <v>991</v>
      </c>
      <c r="B493" s="1" t="s">
        <v>8</v>
      </c>
      <c r="C493" s="2">
        <v>45535.665617534723</v>
      </c>
      <c r="D493" s="2">
        <v>45533.882942187498</v>
      </c>
      <c r="E493" s="2">
        <v>45533.882942048614</v>
      </c>
      <c r="F493" s="1" t="s">
        <v>9</v>
      </c>
      <c r="G493" s="1" t="s">
        <v>992</v>
      </c>
      <c r="H493" s="2" t="str">
        <f>_xlfn.XLOOKUP(Items[[#This Row],[Name - Copy]],AllJson[PDF File Name],AllJson[Franchise Legal Name])</f>
        <v>FWR, LLC</v>
      </c>
      <c r="I493" s="4">
        <f>_xlfn.XLOOKUP(Items[[#This Row],[Name - Copy]],AllJson[PDF File Name],AllJson[FDD Year])</f>
        <v>2024</v>
      </c>
      <c r="J493" s="5" t="str">
        <f>_xlfn.XLOOKUP(Items[[#This Row],[Name]],WisconsinFDD_Unstructured[Name],WisconsinFDD_Unstructured[OG Subfolder],0)</f>
        <v>FWR_2024</v>
      </c>
      <c r="K493" t="str" cm="1">
        <f t="array" ref="K493">UPPER(CleanFileName1(Items[[#This Row],[Franchise Legal Name]]))</f>
        <v>FWR, LLC</v>
      </c>
      <c r="L493" s="8" t="str">
        <f>SUBSTITUTE(Items[[#This Row],[New PDF File Name]],".pdf","_Items1-23.pdf")</f>
        <v>FWR, LLC_2024_Items1-23.pdf</v>
      </c>
      <c r="M493" s="6" t="str">
        <f>Items[[#This Row],[Cleaned Legal Name]]&amp;"_"&amp;Items[[#This Row],[FDD Year]]&amp;".pdf"</f>
        <v>FWR, LLC_2024.pdf</v>
      </c>
      <c r="N493" s="7" t="str">
        <f>SUBSTITUTE(Items[[#This Row],[New PDF File Name]],".pdf","")</f>
        <v>FWR, LLC_2024</v>
      </c>
    </row>
    <row r="494" spans="1:14" x14ac:dyDescent="0.3">
      <c r="A494" s="1" t="s">
        <v>993</v>
      </c>
      <c r="B494" s="1" t="s">
        <v>8</v>
      </c>
      <c r="C494" s="2">
        <v>45535.667080416664</v>
      </c>
      <c r="D494" s="2">
        <v>45533.882967534722</v>
      </c>
      <c r="E494" s="2">
        <v>45533.882967407408</v>
      </c>
      <c r="F494" s="1" t="s">
        <v>9</v>
      </c>
      <c r="G494" s="1" t="s">
        <v>994</v>
      </c>
      <c r="H494" s="2" t="str">
        <f>_xlfn.XLOOKUP(Items[[#This Row],[Name - Copy]],AllJson[PDF File Name],AllJson[Franchise Legal Name])</f>
        <v>FW Fleet Clean, LLC</v>
      </c>
      <c r="I494" s="4">
        <f>_xlfn.XLOOKUP(Items[[#This Row],[Name - Copy]],AllJson[PDF File Name],AllJson[FDD Year])</f>
        <v>2024</v>
      </c>
      <c r="J494" s="5" t="str">
        <f>_xlfn.XLOOKUP(Items[[#This Row],[Name]],WisconsinFDD_Unstructured[Name],WisconsinFDD_Unstructured[OG Subfolder],0)</f>
        <v>FW_2024</v>
      </c>
      <c r="K494" t="str" cm="1">
        <f t="array" ref="K494">UPPER(CleanFileName1(Items[[#This Row],[Franchise Legal Name]]))</f>
        <v>FW FLEET CLEAN, LLC</v>
      </c>
      <c r="L494" s="8" t="str">
        <f>SUBSTITUTE(Items[[#This Row],[New PDF File Name]],".pdf","_Items1-23.pdf")</f>
        <v>FW FLEET CLEAN, LLC_2024_Items1-23.pdf</v>
      </c>
      <c r="M494" s="6" t="str">
        <f>Items[[#This Row],[Cleaned Legal Name]]&amp;"_"&amp;Items[[#This Row],[FDD Year]]&amp;".pdf"</f>
        <v>FW FLEET CLEAN, LLC_2024.pdf</v>
      </c>
      <c r="N494" s="7" t="str">
        <f>SUBSTITUTE(Items[[#This Row],[New PDF File Name]],".pdf","")</f>
        <v>FW FLEET CLEAN, LLC_2024</v>
      </c>
    </row>
    <row r="495" spans="1:14" x14ac:dyDescent="0.3">
      <c r="A495" s="1" t="s">
        <v>995</v>
      </c>
      <c r="B495" s="1" t="s">
        <v>8</v>
      </c>
      <c r="C495" s="2">
        <v>45535.669308773147</v>
      </c>
      <c r="D495" s="2">
        <v>45533.882995775464</v>
      </c>
      <c r="E495" s="2">
        <v>45533.882995694446</v>
      </c>
      <c r="F495" s="1" t="s">
        <v>9</v>
      </c>
      <c r="G495" s="1" t="s">
        <v>996</v>
      </c>
      <c r="H495" s="2" t="str">
        <f>_xlfn.XLOOKUP(Items[[#This Row],[Name - Copy]],AllJson[PDF File Name],AllJson[Franchise Legal Name])</f>
        <v>FYZICAL, LLC</v>
      </c>
      <c r="I495" s="4">
        <f>_xlfn.XLOOKUP(Items[[#This Row],[Name - Copy]],AllJson[PDF File Name],AllJson[FDD Year])</f>
        <v>2024</v>
      </c>
      <c r="J495" s="5" t="str">
        <f>_xlfn.XLOOKUP(Items[[#This Row],[Name]],WisconsinFDD_Unstructured[Name],WisconsinFDD_Unstructured[OG Subfolder],0)</f>
        <v>FYZICAL_2024</v>
      </c>
      <c r="K495" t="str" cm="1">
        <f t="array" ref="K495">UPPER(CleanFileName1(Items[[#This Row],[Franchise Legal Name]]))</f>
        <v>FYZICAL, LLC</v>
      </c>
      <c r="L495" s="8" t="str">
        <f>SUBSTITUTE(Items[[#This Row],[New PDF File Name]],".pdf","_Items1-23.pdf")</f>
        <v>FYZICAL, LLC_2024_Items1-23.pdf</v>
      </c>
      <c r="M495" s="6" t="str">
        <f>Items[[#This Row],[Cleaned Legal Name]]&amp;"_"&amp;Items[[#This Row],[FDD Year]]&amp;".pdf"</f>
        <v>FYZICAL, LLC_2024.pdf</v>
      </c>
      <c r="N495" s="7" t="str">
        <f>SUBSTITUTE(Items[[#This Row],[New PDF File Name]],".pdf","")</f>
        <v>FYZICAL, LLC_2024</v>
      </c>
    </row>
    <row r="496" spans="1:14" x14ac:dyDescent="0.3">
      <c r="A496" s="1" t="s">
        <v>997</v>
      </c>
      <c r="B496" s="1" t="s">
        <v>8</v>
      </c>
      <c r="C496" s="2">
        <v>45535.671456574077</v>
      </c>
      <c r="D496" s="2">
        <v>45533.883022592592</v>
      </c>
      <c r="E496" s="2">
        <v>45533.883022453701</v>
      </c>
      <c r="F496" s="1" t="s">
        <v>9</v>
      </c>
      <c r="G496" s="1" t="s">
        <v>998</v>
      </c>
      <c r="H496" s="2" t="str">
        <f>_xlfn.XLOOKUP(Items[[#This Row],[Name - Copy]],AllJson[PDF File Name],AllJson[Franchise Legal Name])</f>
        <v>F.C. Franchising Systems, Inc.</v>
      </c>
      <c r="I496" s="4">
        <f>_xlfn.XLOOKUP(Items[[#This Row],[Name - Copy]],AllJson[PDF File Name],AllJson[FDD Year])</f>
        <v>2024</v>
      </c>
      <c r="J496" s="5" t="str">
        <f>_xlfn.XLOOKUP(Items[[#This Row],[Name]],WisconsinFDD_Unstructured[Name],WisconsinFDD_Unstructured[OG Subfolder],0)</f>
        <v>F_2024</v>
      </c>
      <c r="K496" t="str" cm="1">
        <f t="array" ref="K496">UPPER(CleanFileName1(Items[[#This Row],[Franchise Legal Name]]))</f>
        <v>F.C. FRANCHISING SYSTEMS, INC.</v>
      </c>
      <c r="L496" s="8" t="str">
        <f>SUBSTITUTE(Items[[#This Row],[New PDF File Name]],".pdf","_Items1-23.pdf")</f>
        <v>F.C. FRANCHISING SYSTEMS, INC._2024_Items1-23.pdf</v>
      </c>
      <c r="M496" s="6" t="str">
        <f>Items[[#This Row],[Cleaned Legal Name]]&amp;"_"&amp;Items[[#This Row],[FDD Year]]&amp;".pdf"</f>
        <v>F.C. FRANCHISING SYSTEMS, INC._2024.pdf</v>
      </c>
      <c r="N496" s="7" t="str">
        <f>SUBSTITUTE(Items[[#This Row],[New PDF File Name]],".pdf","")</f>
        <v>F.C. FRANCHISING SYSTEMS, INC._2024</v>
      </c>
    </row>
    <row r="497" spans="1:14" x14ac:dyDescent="0.3">
      <c r="A497" s="1" t="s">
        <v>999</v>
      </c>
      <c r="B497" s="1" t="s">
        <v>8</v>
      </c>
      <c r="C497" s="2">
        <v>45535.672918576391</v>
      </c>
      <c r="D497" s="2">
        <v>45533.883072951387</v>
      </c>
      <c r="E497" s="2">
        <v>45533.883072812503</v>
      </c>
      <c r="F497" s="1" t="s">
        <v>9</v>
      </c>
      <c r="G497" s="1" t="s">
        <v>1000</v>
      </c>
      <c r="H497" s="2" t="str">
        <f>_xlfn.XLOOKUP(Items[[#This Row],[Name - Copy]],AllJson[PDF File Name],AllJson[Franchise Legal Name])</f>
        <v>G-FORCE FRANCHISE GROUP, LLC</v>
      </c>
      <c r="I497" s="4">
        <f>_xlfn.XLOOKUP(Items[[#This Row],[Name - Copy]],AllJson[PDF File Name],AllJson[FDD Year])</f>
        <v>2024</v>
      </c>
      <c r="J497" s="5" t="str">
        <f>_xlfn.XLOOKUP(Items[[#This Row],[Name]],WisconsinFDD_Unstructured[Name],WisconsinFDD_Unstructured[OG Subfolder],0)</f>
        <v>G-FORCE_2024</v>
      </c>
      <c r="K497" t="str" cm="1">
        <f t="array" ref="K497">UPPER(CleanFileName1(Items[[#This Row],[Franchise Legal Name]]))</f>
        <v>G-FORCE FRANCHISE GROUP, LLC</v>
      </c>
      <c r="L497" s="8" t="str">
        <f>SUBSTITUTE(Items[[#This Row],[New PDF File Name]],".pdf","_Items1-23.pdf")</f>
        <v>G-FORCE FRANCHISE GROUP, LLC_2024_Items1-23.pdf</v>
      </c>
      <c r="M497" s="6" t="str">
        <f>Items[[#This Row],[Cleaned Legal Name]]&amp;"_"&amp;Items[[#This Row],[FDD Year]]&amp;".pdf"</f>
        <v>G-FORCE FRANCHISE GROUP, LLC_2024.pdf</v>
      </c>
      <c r="N497" s="7" t="str">
        <f>SUBSTITUTE(Items[[#This Row],[New PDF File Name]],".pdf","")</f>
        <v>G-FORCE FRANCHISE GROUP, LLC_2024</v>
      </c>
    </row>
    <row r="498" spans="1:14" x14ac:dyDescent="0.3">
      <c r="A498" s="1" t="s">
        <v>1001</v>
      </c>
      <c r="B498" s="1" t="s">
        <v>8</v>
      </c>
      <c r="C498" s="2">
        <v>45535.674741516203</v>
      </c>
      <c r="D498" s="2">
        <v>45533.883090266201</v>
      </c>
      <c r="E498" s="2">
        <v>45533.883090162039</v>
      </c>
      <c r="F498" s="1" t="s">
        <v>9</v>
      </c>
      <c r="G498" s="1" t="s">
        <v>1002</v>
      </c>
      <c r="H498" s="2" t="str">
        <f>_xlfn.XLOOKUP(Items[[#This Row],[Name - Copy]],AllJson[PDF File Name],AllJson[Franchise Legal Name])</f>
        <v>Game Truck Licensing, LLC</v>
      </c>
      <c r="I498" s="4">
        <f>_xlfn.XLOOKUP(Items[[#This Row],[Name - Copy]],AllJson[PDF File Name],AllJson[FDD Year])</f>
        <v>2024</v>
      </c>
      <c r="J498" s="5" t="str">
        <f>_xlfn.XLOOKUP(Items[[#This Row],[Name]],WisconsinFDD_Unstructured[Name],WisconsinFDD_Unstructured[OG Subfolder],0)</f>
        <v>Game_2024</v>
      </c>
      <c r="K498" t="str" cm="1">
        <f t="array" ref="K498">UPPER(CleanFileName1(Items[[#This Row],[Franchise Legal Name]]))</f>
        <v>GAME TRUCK LICENSING, LLC</v>
      </c>
      <c r="L498" s="8" t="str">
        <f>SUBSTITUTE(Items[[#This Row],[New PDF File Name]],".pdf","_Items1-23.pdf")</f>
        <v>GAME TRUCK LICENSING, LLC_2024_Items1-23.pdf</v>
      </c>
      <c r="M498" s="6" t="str">
        <f>Items[[#This Row],[Cleaned Legal Name]]&amp;"_"&amp;Items[[#This Row],[FDD Year]]&amp;".pdf"</f>
        <v>GAME TRUCK LICENSING, LLC_2024.pdf</v>
      </c>
      <c r="N498" s="7" t="str">
        <f>SUBSTITUTE(Items[[#This Row],[New PDF File Name]],".pdf","")</f>
        <v>GAME TRUCK LICENSING, LLC_2024</v>
      </c>
    </row>
    <row r="499" spans="1:14" x14ac:dyDescent="0.3">
      <c r="A499" s="1" t="s">
        <v>1003</v>
      </c>
      <c r="B499" s="1" t="s">
        <v>8</v>
      </c>
      <c r="C499" s="2">
        <v>45535.675969479169</v>
      </c>
      <c r="D499" s="2">
        <v>45533.883127835645</v>
      </c>
      <c r="E499" s="2">
        <v>45533.883127673609</v>
      </c>
      <c r="F499" s="1" t="s">
        <v>9</v>
      </c>
      <c r="G499" s="1" t="s">
        <v>1004</v>
      </c>
      <c r="H499" s="2" t="str">
        <f>_xlfn.XLOOKUP(Items[[#This Row],[Name - Copy]],AllJson[PDF File Name],AllJson[Franchise Legal Name])</f>
        <v>Garage Experts International LLC</v>
      </c>
      <c r="I499" s="4">
        <f>_xlfn.XLOOKUP(Items[[#This Row],[Name - Copy]],AllJson[PDF File Name],AllJson[FDD Year])</f>
        <v>2024</v>
      </c>
      <c r="J499" s="5">
        <f>_xlfn.XLOOKUP(Items[[#This Row],[Name]],WisconsinFDD_Unstructured[Name],WisconsinFDD_Unstructured[OG Subfolder],0)</f>
        <v>0</v>
      </c>
      <c r="K499" t="str" cm="1">
        <f t="array" ref="K499">UPPER(CleanFileName1(Items[[#This Row],[Franchise Legal Name]]))</f>
        <v>GARAGE EXPERTS INTERNATIONAL LLC</v>
      </c>
      <c r="L499" s="8" t="str">
        <f>SUBSTITUTE(Items[[#This Row],[New PDF File Name]],".pdf","_Items1-23.pdf")</f>
        <v>GARAGE EXPERTS INTERNATIONAL LLC_2024_Items1-23.pdf</v>
      </c>
      <c r="M499" s="6" t="str">
        <f>Items[[#This Row],[Cleaned Legal Name]]&amp;"_"&amp;Items[[#This Row],[FDD Year]]&amp;".pdf"</f>
        <v>GARAGE EXPERTS INTERNATIONAL LLC_2024.pdf</v>
      </c>
      <c r="N499" s="7" t="str">
        <f>SUBSTITUTE(Items[[#This Row],[New PDF File Name]],".pdf","")</f>
        <v>GARAGE EXPERTS INTERNATIONAL LLC_2024</v>
      </c>
    </row>
    <row r="500" spans="1:14" x14ac:dyDescent="0.3">
      <c r="A500" s="1" t="s">
        <v>1005</v>
      </c>
      <c r="B500" s="1" t="s">
        <v>8</v>
      </c>
      <c r="C500" s="2">
        <v>45535.67772028935</v>
      </c>
      <c r="D500" s="2">
        <v>45533.883146990738</v>
      </c>
      <c r="E500" s="2">
        <v>45533.883146863423</v>
      </c>
      <c r="F500" s="1" t="s">
        <v>9</v>
      </c>
      <c r="G500" s="1" t="s">
        <v>1006</v>
      </c>
      <c r="H500" s="2" t="str">
        <f>_xlfn.XLOOKUP(Items[[#This Row],[Name - Copy]],AllJson[PDF File Name],AllJson[Franchise Legal Name])</f>
        <v>Garage Living Franchise Systems USA, Inc</v>
      </c>
      <c r="I500" s="4">
        <f>_xlfn.XLOOKUP(Items[[#This Row],[Name - Copy]],AllJson[PDF File Name],AllJson[FDD Year])</f>
        <v>2024</v>
      </c>
      <c r="J500" s="5">
        <f>_xlfn.XLOOKUP(Items[[#This Row],[Name]],WisconsinFDD_Unstructured[Name],WisconsinFDD_Unstructured[OG Subfolder],0)</f>
        <v>0</v>
      </c>
      <c r="K500" t="str" cm="1">
        <f t="array" ref="K500">UPPER(CleanFileName1(Items[[#This Row],[Franchise Legal Name]]))</f>
        <v>GARAGE LIVING FRANCHISE SYSTEMS USA, INC</v>
      </c>
      <c r="L500" s="8" t="str">
        <f>SUBSTITUTE(Items[[#This Row],[New PDF File Name]],".pdf","_Items1-23.pdf")</f>
        <v>GARAGE LIVING FRANCHISE SYSTEMS USA, INC_2024_Items1-23.pdf</v>
      </c>
      <c r="M500" s="6" t="str">
        <f>Items[[#This Row],[Cleaned Legal Name]]&amp;"_"&amp;Items[[#This Row],[FDD Year]]&amp;".pdf"</f>
        <v>GARAGE LIVING FRANCHISE SYSTEMS USA, INC_2024.pdf</v>
      </c>
      <c r="N500" s="7" t="str">
        <f>SUBSTITUTE(Items[[#This Row],[New PDF File Name]],".pdf","")</f>
        <v>GARAGE LIVING FRANCHISE SYSTEMS USA, INC_2024</v>
      </c>
    </row>
    <row r="501" spans="1:14" x14ac:dyDescent="0.3">
      <c r="A501" s="1" t="s">
        <v>1007</v>
      </c>
      <c r="B501" s="1" t="s">
        <v>8</v>
      </c>
      <c r="C501" s="2">
        <v>45535.679297881943</v>
      </c>
      <c r="D501" s="2">
        <v>45533.883168611108</v>
      </c>
      <c r="E501" s="2">
        <v>45533.88316853009</v>
      </c>
      <c r="F501" s="1" t="s">
        <v>9</v>
      </c>
      <c r="G501" s="1" t="s">
        <v>1008</v>
      </c>
      <c r="H501" s="2" t="str">
        <f>_xlfn.XLOOKUP(Items[[#This Row],[Name - Copy]],AllJson[PDF File Name],AllJson[Franchise Legal Name])</f>
        <v>Garbanzo Franchising Co., LLC</v>
      </c>
      <c r="I501" s="4">
        <f>_xlfn.XLOOKUP(Items[[#This Row],[Name - Copy]],AllJson[PDF File Name],AllJson[FDD Year])</f>
        <v>2024</v>
      </c>
      <c r="J501" s="5" t="str">
        <f>_xlfn.XLOOKUP(Items[[#This Row],[Name]],WisconsinFDD_Unstructured[Name],WisconsinFDD_Unstructured[OG Subfolder],0)</f>
        <v>Garbanzo_2024</v>
      </c>
      <c r="K501" t="str" cm="1">
        <f t="array" ref="K501">UPPER(CleanFileName1(Items[[#This Row],[Franchise Legal Name]]))</f>
        <v>GARBANZO FRANCHISING CO., LLC</v>
      </c>
      <c r="L501" s="8" t="str">
        <f>SUBSTITUTE(Items[[#This Row],[New PDF File Name]],".pdf","_Items1-23.pdf")</f>
        <v>GARBANZO FRANCHISING CO., LLC_2024_Items1-23.pdf</v>
      </c>
      <c r="M501" s="6" t="str">
        <f>Items[[#This Row],[Cleaned Legal Name]]&amp;"_"&amp;Items[[#This Row],[FDD Year]]&amp;".pdf"</f>
        <v>GARBANZO FRANCHISING CO., LLC_2024.pdf</v>
      </c>
      <c r="N501" s="7" t="str">
        <f>SUBSTITUTE(Items[[#This Row],[New PDF File Name]],".pdf","")</f>
        <v>GARBANZO FRANCHISING CO., LLC_2024</v>
      </c>
    </row>
    <row r="502" spans="1:14" x14ac:dyDescent="0.3">
      <c r="A502" s="1" t="s">
        <v>1009</v>
      </c>
      <c r="B502" s="1" t="s">
        <v>8</v>
      </c>
      <c r="C502" s="2">
        <v>45535.680942696759</v>
      </c>
      <c r="D502" s="2">
        <v>45533.883198194446</v>
      </c>
      <c r="E502" s="2">
        <v>45533.883198101852</v>
      </c>
      <c r="F502" s="1" t="s">
        <v>9</v>
      </c>
      <c r="G502" s="1" t="s">
        <v>1010</v>
      </c>
      <c r="H502" s="2" t="str">
        <f>_xlfn.XLOOKUP(Items[[#This Row],[Name - Copy]],AllJson[PDF File Name],AllJson[Franchise Legal Name])</f>
        <v>Gemini Cleaners LLC</v>
      </c>
      <c r="I502" s="4">
        <f>_xlfn.XLOOKUP(Items[[#This Row],[Name - Copy]],AllJson[PDF File Name],AllJson[FDD Year])</f>
        <v>2024</v>
      </c>
      <c r="J502" s="5" t="str">
        <f>_xlfn.XLOOKUP(Items[[#This Row],[Name]],WisconsinFDD_Unstructured[Name],WisconsinFDD_Unstructured[OG Subfolder],0)</f>
        <v>Gemini_2024</v>
      </c>
      <c r="K502" t="str" cm="1">
        <f t="array" ref="K502">UPPER(CleanFileName1(Items[[#This Row],[Franchise Legal Name]]))</f>
        <v>GEMINI CLEANERS LLC</v>
      </c>
      <c r="L502" s="8" t="str">
        <f>SUBSTITUTE(Items[[#This Row],[New PDF File Name]],".pdf","_Items1-23.pdf")</f>
        <v>GEMINI CLEANERS LLC_2024_Items1-23.pdf</v>
      </c>
      <c r="M502" s="6" t="str">
        <f>Items[[#This Row],[Cleaned Legal Name]]&amp;"_"&amp;Items[[#This Row],[FDD Year]]&amp;".pdf"</f>
        <v>GEMINI CLEANERS LLC_2024.pdf</v>
      </c>
      <c r="N502" s="7" t="str">
        <f>SUBSTITUTE(Items[[#This Row],[New PDF File Name]],".pdf","")</f>
        <v>GEMINI CLEANERS LLC_2024</v>
      </c>
    </row>
    <row r="503" spans="1:14" x14ac:dyDescent="0.3">
      <c r="A503" s="1" t="s">
        <v>1011</v>
      </c>
      <c r="B503" s="1" t="s">
        <v>8</v>
      </c>
      <c r="C503" s="2">
        <v>45535.682728437503</v>
      </c>
      <c r="D503" s="2">
        <v>45533.883228969906</v>
      </c>
      <c r="E503" s="2">
        <v>45533.883228877312</v>
      </c>
      <c r="F503" s="1" t="s">
        <v>9</v>
      </c>
      <c r="G503" s="1" t="s">
        <v>1012</v>
      </c>
      <c r="H503" s="2" t="str">
        <f>_xlfn.XLOOKUP(Items[[#This Row],[Name - Copy]],AllJson[PDF File Name],AllJson[Franchise Legal Name])</f>
        <v>Generator Supercenter Franchising, LLC</v>
      </c>
      <c r="I503" s="4">
        <f>_xlfn.XLOOKUP(Items[[#This Row],[Name - Copy]],AllJson[PDF File Name],AllJson[FDD Year])</f>
        <v>2024</v>
      </c>
      <c r="J503" s="5" t="str">
        <f>_xlfn.XLOOKUP(Items[[#This Row],[Name]],WisconsinFDD_Unstructured[Name],WisconsinFDD_Unstructured[OG Subfolder],0)</f>
        <v>Generator_2024</v>
      </c>
      <c r="K503" t="str" cm="1">
        <f t="array" ref="K503">UPPER(CleanFileName1(Items[[#This Row],[Franchise Legal Name]]))</f>
        <v>GENERATOR SUPERCENTER FRANCHISING, LLC</v>
      </c>
      <c r="L503" s="8" t="str">
        <f>SUBSTITUTE(Items[[#This Row],[New PDF File Name]],".pdf","_Items1-23.pdf")</f>
        <v>GENERATOR SUPERCENTER FRANCHISING, LLC_2024_Items1-23.pdf</v>
      </c>
      <c r="M503" s="6" t="str">
        <f>Items[[#This Row],[Cleaned Legal Name]]&amp;"_"&amp;Items[[#This Row],[FDD Year]]&amp;".pdf"</f>
        <v>GENERATOR SUPERCENTER FRANCHISING, LLC_2024.pdf</v>
      </c>
      <c r="N503" s="7" t="str">
        <f>SUBSTITUTE(Items[[#This Row],[New PDF File Name]],".pdf","")</f>
        <v>GENERATOR SUPERCENTER FRANCHISING, LLC_2024</v>
      </c>
    </row>
    <row r="504" spans="1:14" x14ac:dyDescent="0.3">
      <c r="A504" s="1" t="s">
        <v>1013</v>
      </c>
      <c r="B504" s="1" t="s">
        <v>8</v>
      </c>
      <c r="C504" s="2">
        <v>45535.684566238429</v>
      </c>
      <c r="D504" s="2">
        <v>45533.883278113426</v>
      </c>
      <c r="E504" s="2">
        <v>45533.883277962967</v>
      </c>
      <c r="F504" s="1" t="s">
        <v>9</v>
      </c>
      <c r="G504" s="1" t="s">
        <v>1014</v>
      </c>
      <c r="H504" s="2" t="str">
        <f>_xlfn.XLOOKUP(Items[[#This Row],[Name - Copy]],AllJson[PDF File Name],AllJson[Franchise Legal Name])</f>
        <v>Get A Grip Franchising LLC</v>
      </c>
      <c r="I504" s="4">
        <f>_xlfn.XLOOKUP(Items[[#This Row],[Name - Copy]],AllJson[PDF File Name],AllJson[FDD Year])</f>
        <v>2024</v>
      </c>
      <c r="J504" s="5">
        <f>_xlfn.XLOOKUP(Items[[#This Row],[Name]],WisconsinFDD_Unstructured[Name],WisconsinFDD_Unstructured[OG Subfolder],0)</f>
        <v>0</v>
      </c>
      <c r="K504" t="str" cm="1">
        <f t="array" ref="K504">UPPER(CleanFileName1(Items[[#This Row],[Franchise Legal Name]]))</f>
        <v>GET A GRIP FRANCHISING LLC</v>
      </c>
      <c r="L504" s="8" t="str">
        <f>SUBSTITUTE(Items[[#This Row],[New PDF File Name]],".pdf","_Items1-23.pdf")</f>
        <v>GET A GRIP FRANCHISING LLC_2024_Items1-23.pdf</v>
      </c>
      <c r="M504" s="6" t="str">
        <f>Items[[#This Row],[Cleaned Legal Name]]&amp;"_"&amp;Items[[#This Row],[FDD Year]]&amp;".pdf"</f>
        <v>GET A GRIP FRANCHISING LLC_2024.pdf</v>
      </c>
      <c r="N504" s="7" t="str">
        <f>SUBSTITUTE(Items[[#This Row],[New PDF File Name]],".pdf","")</f>
        <v>GET A GRIP FRANCHISING LLC_2024</v>
      </c>
    </row>
    <row r="505" spans="1:14" x14ac:dyDescent="0.3">
      <c r="A505" s="1" t="s">
        <v>1015</v>
      </c>
      <c r="B505" s="1" t="s">
        <v>8</v>
      </c>
      <c r="C505" s="2">
        <v>45535.686684895831</v>
      </c>
      <c r="D505" s="2">
        <v>45533.883302986113</v>
      </c>
      <c r="E505" s="2">
        <v>45533.883302800925</v>
      </c>
      <c r="F505" s="1" t="s">
        <v>9</v>
      </c>
      <c r="G505" s="1" t="s">
        <v>1016</v>
      </c>
      <c r="H505" s="2" t="str">
        <f>_xlfn.XLOOKUP(Items[[#This Row],[Name - Copy]],AllJson[PDF File Name],AllJson[Franchise Legal Name])</f>
        <v>Get Lit Concepts, LLC</v>
      </c>
      <c r="I505" s="4">
        <f>_xlfn.XLOOKUP(Items[[#This Row],[Name - Copy]],AllJson[PDF File Name],AllJson[FDD Year])</f>
        <v>2024</v>
      </c>
      <c r="J505" s="5">
        <f>_xlfn.XLOOKUP(Items[[#This Row],[Name]],WisconsinFDD_Unstructured[Name],WisconsinFDD_Unstructured[OG Subfolder],0)</f>
        <v>0</v>
      </c>
      <c r="K505" t="str" cm="1">
        <f t="array" ref="K505">UPPER(CleanFileName1(Items[[#This Row],[Franchise Legal Name]]))</f>
        <v>GET LIT CONCEPTS, LLC</v>
      </c>
      <c r="L505" s="8" t="str">
        <f>SUBSTITUTE(Items[[#This Row],[New PDF File Name]],".pdf","_Items1-23.pdf")</f>
        <v>GET LIT CONCEPTS, LLC_2024_Items1-23.pdf</v>
      </c>
      <c r="M505" s="6" t="str">
        <f>Items[[#This Row],[Cleaned Legal Name]]&amp;"_"&amp;Items[[#This Row],[FDD Year]]&amp;".pdf"</f>
        <v>GET LIT CONCEPTS, LLC_2024.pdf</v>
      </c>
      <c r="N505" s="7" t="str">
        <f>SUBSTITUTE(Items[[#This Row],[New PDF File Name]],".pdf","")</f>
        <v>GET LIT CONCEPTS, LLC_2024</v>
      </c>
    </row>
    <row r="506" spans="1:14" x14ac:dyDescent="0.3">
      <c r="A506" s="1" t="s">
        <v>1017</v>
      </c>
      <c r="B506" s="1" t="s">
        <v>8</v>
      </c>
      <c r="C506" s="2">
        <v>45535.688700856481</v>
      </c>
      <c r="D506" s="2">
        <v>45533.883323483795</v>
      </c>
      <c r="E506" s="2">
        <v>45533.883323344904</v>
      </c>
      <c r="F506" s="1" t="s">
        <v>9</v>
      </c>
      <c r="G506" s="1" t="s">
        <v>1018</v>
      </c>
      <c r="H506" s="2" t="str">
        <f>_xlfn.XLOOKUP(Items[[#This Row],[Name - Copy]],AllJson[PDF File Name],AllJson[Franchise Legal Name])</f>
        <v>GFC FRANCHISING, INC.</v>
      </c>
      <c r="I506" s="4">
        <f>_xlfn.XLOOKUP(Items[[#This Row],[Name - Copy]],AllJson[PDF File Name],AllJson[FDD Year])</f>
        <v>2024</v>
      </c>
      <c r="J506" s="5" t="str">
        <f>_xlfn.XLOOKUP(Items[[#This Row],[Name]],WisconsinFDD_Unstructured[Name],WisconsinFDD_Unstructured[OG Subfolder],0)</f>
        <v>GFC_2024</v>
      </c>
      <c r="K506" t="str" cm="1">
        <f t="array" ref="K506">UPPER(CleanFileName1(Items[[#This Row],[Franchise Legal Name]]))</f>
        <v>GFC FRANCHISING, INC.</v>
      </c>
      <c r="L506" s="8" t="str">
        <f>SUBSTITUTE(Items[[#This Row],[New PDF File Name]],".pdf","_Items1-23.pdf")</f>
        <v>GFC FRANCHISING, INC._2024_Items1-23.pdf</v>
      </c>
      <c r="M506" s="6" t="str">
        <f>Items[[#This Row],[Cleaned Legal Name]]&amp;"_"&amp;Items[[#This Row],[FDD Year]]&amp;".pdf"</f>
        <v>GFC FRANCHISING, INC._2024.pdf</v>
      </c>
      <c r="N506" s="7" t="str">
        <f>SUBSTITUTE(Items[[#This Row],[New PDF File Name]],".pdf","")</f>
        <v>GFC FRANCHISING, INC._2024</v>
      </c>
    </row>
    <row r="507" spans="1:14" x14ac:dyDescent="0.3">
      <c r="A507" s="1" t="s">
        <v>1019</v>
      </c>
      <c r="B507" s="1" t="s">
        <v>8</v>
      </c>
      <c r="C507" s="2">
        <v>45535.690167511573</v>
      </c>
      <c r="D507" s="2">
        <v>45533.883345254631</v>
      </c>
      <c r="E507" s="2">
        <v>45533.883345162038</v>
      </c>
      <c r="F507" s="1" t="s">
        <v>9</v>
      </c>
      <c r="G507" s="1" t="s">
        <v>1020</v>
      </c>
      <c r="H507" s="2" t="str">
        <f>_xlfn.XLOOKUP(Items[[#This Row],[Name - Copy]],AllJson[PDF File Name],AllJson[Franchise Legal Name])</f>
        <v>GigWorx Franchising, LLC</v>
      </c>
      <c r="I507" s="4">
        <f>_xlfn.XLOOKUP(Items[[#This Row],[Name - Copy]],AllJson[PDF File Name],AllJson[FDD Year])</f>
        <v>2024</v>
      </c>
      <c r="J507" s="5" t="str">
        <f>_xlfn.XLOOKUP(Items[[#This Row],[Name]],WisconsinFDD_Unstructured[Name],WisconsinFDD_Unstructured[OG Subfolder],0)</f>
        <v>GigWorx_2024</v>
      </c>
      <c r="K507" t="str" cm="1">
        <f t="array" ref="K507">UPPER(CleanFileName1(Items[[#This Row],[Franchise Legal Name]]))</f>
        <v>GIGWORX FRANCHISING, LLC</v>
      </c>
      <c r="L507" s="8" t="str">
        <f>SUBSTITUTE(Items[[#This Row],[New PDF File Name]],".pdf","_Items1-23.pdf")</f>
        <v>GIGWORX FRANCHISING, LLC_2024_Items1-23.pdf</v>
      </c>
      <c r="M507" s="6" t="str">
        <f>Items[[#This Row],[Cleaned Legal Name]]&amp;"_"&amp;Items[[#This Row],[FDD Year]]&amp;".pdf"</f>
        <v>GIGWORX FRANCHISING, LLC_2024.pdf</v>
      </c>
      <c r="N507" s="7" t="str">
        <f>SUBSTITUTE(Items[[#This Row],[New PDF File Name]],".pdf","")</f>
        <v>GIGWORX FRANCHISING, LLC_2024</v>
      </c>
    </row>
    <row r="508" spans="1:14" x14ac:dyDescent="0.3">
      <c r="A508" s="1" t="s">
        <v>1021</v>
      </c>
      <c r="B508" s="1" t="s">
        <v>8</v>
      </c>
      <c r="C508" s="2">
        <v>45535.691767847224</v>
      </c>
      <c r="D508" s="2">
        <v>45533.883365462963</v>
      </c>
      <c r="E508" s="2">
        <v>45533.883365358794</v>
      </c>
      <c r="F508" s="1" t="s">
        <v>9</v>
      </c>
      <c r="G508" s="1" t="s">
        <v>1022</v>
      </c>
      <c r="H508" s="2" t="str">
        <f>_xlfn.XLOOKUP(Items[[#This Row],[Name - Copy]],AllJson[PDF File Name],AllJson[Franchise Legal Name])</f>
        <v>Gimex Properties Corp., Inc.</v>
      </c>
      <c r="I508" s="4">
        <f>_xlfn.XLOOKUP(Items[[#This Row],[Name - Copy]],AllJson[PDF File Name],AllJson[FDD Year])</f>
        <v>2024</v>
      </c>
      <c r="J508" s="5" t="str">
        <f>_xlfn.XLOOKUP(Items[[#This Row],[Name]],WisconsinFDD_Unstructured[Name],WisconsinFDD_Unstructured[OG Subfolder],0)</f>
        <v>Gimex_2024</v>
      </c>
      <c r="K508" t="str" cm="1">
        <f t="array" ref="K508">UPPER(CleanFileName1(Items[[#This Row],[Franchise Legal Name]]))</f>
        <v>GIMEX PROPERTIES CORP., INC.</v>
      </c>
      <c r="L508" s="8" t="str">
        <f>SUBSTITUTE(Items[[#This Row],[New PDF File Name]],".pdf","_Items1-23.pdf")</f>
        <v>GIMEX PROPERTIES CORP., INC._2024_Items1-23.pdf</v>
      </c>
      <c r="M508" s="6" t="str">
        <f>Items[[#This Row],[Cleaned Legal Name]]&amp;"_"&amp;Items[[#This Row],[FDD Year]]&amp;".pdf"</f>
        <v>GIMEX PROPERTIES CORP., INC._2024.pdf</v>
      </c>
      <c r="N508" s="7" t="str">
        <f>SUBSTITUTE(Items[[#This Row],[New PDF File Name]],".pdf","")</f>
        <v>GIMEX PROPERTIES CORP., INC._2024</v>
      </c>
    </row>
    <row r="509" spans="1:14" x14ac:dyDescent="0.3">
      <c r="A509" s="1" t="s">
        <v>1023</v>
      </c>
      <c r="B509" s="1" t="s">
        <v>8</v>
      </c>
      <c r="C509" s="2">
        <v>45535.693380625002</v>
      </c>
      <c r="D509" s="2">
        <v>45533.883468344909</v>
      </c>
      <c r="E509" s="2">
        <v>45533.883468310189</v>
      </c>
      <c r="F509" s="1" t="s">
        <v>9</v>
      </c>
      <c r="G509" s="1" t="s">
        <v>1024</v>
      </c>
      <c r="H509" s="2" t="str">
        <f>_xlfn.XLOOKUP(Items[[#This Row],[Name - Copy]],AllJson[PDF File Name],AllJson[Franchise Legal Name])</f>
        <v>GK USA Franchise, LLC</v>
      </c>
      <c r="I509" s="4">
        <f>_xlfn.XLOOKUP(Items[[#This Row],[Name - Copy]],AllJson[PDF File Name],AllJson[FDD Year])</f>
        <v>2024</v>
      </c>
      <c r="J509" s="5" t="str">
        <f>_xlfn.XLOOKUP(Items[[#This Row],[Name]],WisconsinFDD_Unstructured[Name],WisconsinFDD_Unstructured[OG Subfolder],0)</f>
        <v>GK_2024</v>
      </c>
      <c r="K509" t="str" cm="1">
        <f t="array" ref="K509">UPPER(CleanFileName1(Items[[#This Row],[Franchise Legal Name]]))</f>
        <v>GK USA FRANCHISE, LLC</v>
      </c>
      <c r="L509" s="8" t="str">
        <f>SUBSTITUTE(Items[[#This Row],[New PDF File Name]],".pdf","_Items1-23.pdf")</f>
        <v>GK USA FRANCHISE, LLC_2024_Items1-23.pdf</v>
      </c>
      <c r="M509" s="6" t="str">
        <f>Items[[#This Row],[Cleaned Legal Name]]&amp;"_"&amp;Items[[#This Row],[FDD Year]]&amp;".pdf"</f>
        <v>GK USA FRANCHISE, LLC_2024.pdf</v>
      </c>
      <c r="N509" s="7" t="str">
        <f>SUBSTITUTE(Items[[#This Row],[New PDF File Name]],".pdf","")</f>
        <v>GK USA FRANCHISE, LLC_2024</v>
      </c>
    </row>
    <row r="510" spans="1:14" x14ac:dyDescent="0.3">
      <c r="A510" s="1" t="s">
        <v>1025</v>
      </c>
      <c r="B510" s="1" t="s">
        <v>8</v>
      </c>
      <c r="C510" s="2">
        <v>45535.699200474533</v>
      </c>
      <c r="D510" s="2">
        <v>45533.883504745369</v>
      </c>
      <c r="E510" s="2">
        <v>45533.883504548612</v>
      </c>
      <c r="F510" s="1" t="s">
        <v>9</v>
      </c>
      <c r="G510" s="1" t="s">
        <v>1026</v>
      </c>
      <c r="H510" s="2" t="str">
        <f>_xlfn.XLOOKUP(Items[[#This Row],[Name - Copy]],AllJson[PDF File Name],AllJson[Franchise Legal Name])</f>
        <v>Glass Doctor SPV LLC</v>
      </c>
      <c r="I510" s="4">
        <f>_xlfn.XLOOKUP(Items[[#This Row],[Name - Copy]],AllJson[PDF File Name],AllJson[FDD Year])</f>
        <v>2024</v>
      </c>
      <c r="J510" s="5" t="str">
        <f>_xlfn.XLOOKUP(Items[[#This Row],[Name]],WisconsinFDD_Unstructured[Name],WisconsinFDD_Unstructured[OG Subfolder],0)</f>
        <v>Glass_2024</v>
      </c>
      <c r="K510" t="str" cm="1">
        <f t="array" ref="K510">UPPER(CleanFileName1(Items[[#This Row],[Franchise Legal Name]]))</f>
        <v>GLASS DOCTOR SPV LLC</v>
      </c>
      <c r="L510" s="8" t="str">
        <f>SUBSTITUTE(Items[[#This Row],[New PDF File Name]],".pdf","_Items1-23.pdf")</f>
        <v>GLASS DOCTOR SPV LLC_2024_Items1-23.pdf</v>
      </c>
      <c r="M510" s="6" t="str">
        <f>Items[[#This Row],[Cleaned Legal Name]]&amp;"_"&amp;Items[[#This Row],[FDD Year]]&amp;".pdf"</f>
        <v>GLASS DOCTOR SPV LLC_2024.pdf</v>
      </c>
      <c r="N510" s="7" t="str">
        <f>SUBSTITUTE(Items[[#This Row],[New PDF File Name]],".pdf","")</f>
        <v>GLASS DOCTOR SPV LLC_2024</v>
      </c>
    </row>
    <row r="511" spans="1:14" x14ac:dyDescent="0.3">
      <c r="A511" s="1" t="s">
        <v>1027</v>
      </c>
      <c r="B511" s="1" t="s">
        <v>8</v>
      </c>
      <c r="C511" s="2">
        <v>45535.702520891202</v>
      </c>
      <c r="D511" s="2">
        <v>45533.883528043982</v>
      </c>
      <c r="E511" s="2">
        <v>45533.883527916667</v>
      </c>
      <c r="F511" s="1" t="s">
        <v>9</v>
      </c>
      <c r="G511" s="1" t="s">
        <v>1028</v>
      </c>
      <c r="H511" s="2" t="str">
        <f>_xlfn.XLOOKUP(Items[[#This Row],[Name - Copy]],AllJson[PDF File Name],AllJson[Franchise Legal Name])</f>
        <v>GLM Franchising, LLC</v>
      </c>
      <c r="I511" s="4">
        <f>_xlfn.XLOOKUP(Items[[#This Row],[Name - Copy]],AllJson[PDF File Name],AllJson[FDD Year])</f>
        <v>2024</v>
      </c>
      <c r="J511" s="5" t="str">
        <f>_xlfn.XLOOKUP(Items[[#This Row],[Name]],WisconsinFDD_Unstructured[Name],WisconsinFDD_Unstructured[OG Subfolder],0)</f>
        <v>GLM_2024</v>
      </c>
      <c r="K511" t="str" cm="1">
        <f t="array" ref="K511">UPPER(CleanFileName1(Items[[#This Row],[Franchise Legal Name]]))</f>
        <v>GLM FRANCHISING, LLC</v>
      </c>
      <c r="L511" s="8" t="str">
        <f>SUBSTITUTE(Items[[#This Row],[New PDF File Name]],".pdf","_Items1-23.pdf")</f>
        <v>GLM FRANCHISING, LLC_2024_Items1-23.pdf</v>
      </c>
      <c r="M511" s="6" t="str">
        <f>Items[[#This Row],[Cleaned Legal Name]]&amp;"_"&amp;Items[[#This Row],[FDD Year]]&amp;".pdf"</f>
        <v>GLM FRANCHISING, LLC_2024.pdf</v>
      </c>
      <c r="N511" s="7" t="str">
        <f>SUBSTITUTE(Items[[#This Row],[New PDF File Name]],".pdf","")</f>
        <v>GLM FRANCHISING, LLC_2024</v>
      </c>
    </row>
    <row r="512" spans="1:14" x14ac:dyDescent="0.3">
      <c r="A512" s="1" t="s">
        <v>1029</v>
      </c>
      <c r="B512" s="1" t="s">
        <v>8</v>
      </c>
      <c r="C512" s="2">
        <v>45535.703819247683</v>
      </c>
      <c r="D512" s="2">
        <v>45533.883549537037</v>
      </c>
      <c r="E512" s="2">
        <v>45533.883549398146</v>
      </c>
      <c r="F512" s="1" t="s">
        <v>9</v>
      </c>
      <c r="G512" s="1" t="s">
        <v>1030</v>
      </c>
      <c r="H512" s="2" t="str">
        <f>_xlfn.XLOOKUP(Items[[#This Row],[Name - Copy]],AllJson[PDF File Name],AllJson[Franchise Legal Name])</f>
        <v>Global Orange Development, LLC</v>
      </c>
      <c r="I512" s="4">
        <f>_xlfn.XLOOKUP(Items[[#This Row],[Name - Copy]],AllJson[PDF File Name],AllJson[FDD Year])</f>
        <v>2024</v>
      </c>
      <c r="J512" s="5">
        <f>_xlfn.XLOOKUP(Items[[#This Row],[Name]],WisconsinFDD_Unstructured[Name],WisconsinFDD_Unstructured[OG Subfolder],0)</f>
        <v>0</v>
      </c>
      <c r="K512" t="str" cm="1">
        <f t="array" ref="K512">UPPER(CleanFileName1(Items[[#This Row],[Franchise Legal Name]]))</f>
        <v>GLOBAL ORANGE DEVELOPMENT, LLC</v>
      </c>
      <c r="L512" s="8" t="str">
        <f>SUBSTITUTE(Items[[#This Row],[New PDF File Name]],".pdf","_Items1-23.pdf")</f>
        <v>GLOBAL ORANGE DEVELOPMENT, LLC_2024_Items1-23.pdf</v>
      </c>
      <c r="M512" s="6" t="str">
        <f>Items[[#This Row],[Cleaned Legal Name]]&amp;"_"&amp;Items[[#This Row],[FDD Year]]&amp;".pdf"</f>
        <v>GLOBAL ORANGE DEVELOPMENT, LLC_2024.pdf</v>
      </c>
      <c r="N512" s="7" t="str">
        <f>SUBSTITUTE(Items[[#This Row],[New PDF File Name]],".pdf","")</f>
        <v>GLOBAL ORANGE DEVELOPMENT, LLC_2024</v>
      </c>
    </row>
    <row r="513" spans="1:14" x14ac:dyDescent="0.3">
      <c r="A513" s="1" t="s">
        <v>1031</v>
      </c>
      <c r="B513" s="1" t="s">
        <v>8</v>
      </c>
      <c r="C513" s="2">
        <v>45535.705790624997</v>
      </c>
      <c r="D513" s="2">
        <v>45533.883578518522</v>
      </c>
      <c r="E513" s="2">
        <v>45533.883578402776</v>
      </c>
      <c r="F513" s="1" t="s">
        <v>9</v>
      </c>
      <c r="G513" s="1" t="s">
        <v>1032</v>
      </c>
      <c r="H513" s="2" t="str">
        <f>_xlfn.XLOOKUP(Items[[#This Row],[Name - Copy]],AllJson[PDF File Name],AllJson[Franchise Legal Name])</f>
        <v>GLOBAL RECRUITERS NETWORK, INC.</v>
      </c>
      <c r="I513" s="4">
        <f>_xlfn.XLOOKUP(Items[[#This Row],[Name - Copy]],AllJson[PDF File Name],AllJson[FDD Year])</f>
        <v>2024</v>
      </c>
      <c r="J513" s="5">
        <f>_xlfn.XLOOKUP(Items[[#This Row],[Name]],WisconsinFDD_Unstructured[Name],WisconsinFDD_Unstructured[OG Subfolder],0)</f>
        <v>0</v>
      </c>
      <c r="K513" t="str" cm="1">
        <f t="array" ref="K513">UPPER(CleanFileName1(Items[[#This Row],[Franchise Legal Name]]))</f>
        <v>GLOBAL RECRUITERS NETWORK, INC.</v>
      </c>
      <c r="L513" s="8" t="str">
        <f>SUBSTITUTE(Items[[#This Row],[New PDF File Name]],".pdf","_Items1-23.pdf")</f>
        <v>GLOBAL RECRUITERS NETWORK, INC._2024_Items1-23.pdf</v>
      </c>
      <c r="M513" s="6" t="str">
        <f>Items[[#This Row],[Cleaned Legal Name]]&amp;"_"&amp;Items[[#This Row],[FDD Year]]&amp;".pdf"</f>
        <v>GLOBAL RECRUITERS NETWORK, INC._2024.pdf</v>
      </c>
      <c r="N513" s="7" t="str">
        <f>SUBSTITUTE(Items[[#This Row],[New PDF File Name]],".pdf","")</f>
        <v>GLOBAL RECRUITERS NETWORK, INC._2024</v>
      </c>
    </row>
    <row r="514" spans="1:14" x14ac:dyDescent="0.3">
      <c r="A514" s="1" t="s">
        <v>1033</v>
      </c>
      <c r="B514" s="1" t="s">
        <v>8</v>
      </c>
      <c r="C514" s="2">
        <v>45535.707614293984</v>
      </c>
      <c r="D514" s="2">
        <v>45533.883629143522</v>
      </c>
      <c r="E514" s="2">
        <v>45533.883629131946</v>
      </c>
      <c r="F514" s="1" t="s">
        <v>9</v>
      </c>
      <c r="G514" s="1" t="s">
        <v>1034</v>
      </c>
      <c r="H514" s="2" t="str">
        <f>_xlfn.XLOOKUP(Items[[#This Row],[Name - Copy]],AllJson[PDF File Name],AllJson[Franchise Legal Name])</f>
        <v>Gloria Jean's Gourmet Coffees Franchising Corp.</v>
      </c>
      <c r="I514" s="4">
        <f>_xlfn.XLOOKUP(Items[[#This Row],[Name - Copy]],AllJson[PDF File Name],AllJson[FDD Year])</f>
        <v>2024</v>
      </c>
      <c r="J514" s="5" t="str">
        <f>_xlfn.XLOOKUP(Items[[#This Row],[Name]],WisconsinFDD_Unstructured[Name],WisconsinFDD_Unstructured[OG Subfolder],0)</f>
        <v>Gloria_2024</v>
      </c>
      <c r="K514" t="str" cm="1">
        <f t="array" ref="K514">UPPER(CleanFileName1(Items[[#This Row],[Franchise Legal Name]]))</f>
        <v>GLORIA JEAN'S GOURMET COFFEES FRANCHISING CORP.</v>
      </c>
      <c r="L514" s="8" t="str">
        <f>SUBSTITUTE(Items[[#This Row],[New PDF File Name]],".pdf","_Items1-23.pdf")</f>
        <v>GLORIA JEAN'S GOURMET COFFEES FRANCHISING CORP._2024_Items1-23.pdf</v>
      </c>
      <c r="M514" s="6" t="str">
        <f>Items[[#This Row],[Cleaned Legal Name]]&amp;"_"&amp;Items[[#This Row],[FDD Year]]&amp;".pdf"</f>
        <v>GLORIA JEAN'S GOURMET COFFEES FRANCHISING CORP._2024.pdf</v>
      </c>
      <c r="N514" s="7" t="str">
        <f>SUBSTITUTE(Items[[#This Row],[New PDF File Name]],".pdf","")</f>
        <v>GLORIA JEAN'S GOURMET COFFEES FRANCHISING CORP._2024</v>
      </c>
    </row>
    <row r="515" spans="1:14" x14ac:dyDescent="0.3">
      <c r="A515" s="1" t="s">
        <v>1035</v>
      </c>
      <c r="B515" s="1" t="s">
        <v>8</v>
      </c>
      <c r="C515" s="2">
        <v>45535.714422395831</v>
      </c>
      <c r="D515" s="2">
        <v>45533.883639305554</v>
      </c>
      <c r="E515" s="2">
        <v>45533.883639236112</v>
      </c>
      <c r="F515" s="1" t="s">
        <v>9</v>
      </c>
      <c r="G515" s="1" t="s">
        <v>1036</v>
      </c>
      <c r="H515" s="2" t="str">
        <f>_xlfn.XLOOKUP(Items[[#This Row],[Name - Copy]],AllJson[PDF File Name],AllJson[Franchise Legal Name])</f>
        <v>Glosslab Franchising LLC</v>
      </c>
      <c r="I515" s="4">
        <f>_xlfn.XLOOKUP(Items[[#This Row],[Name - Copy]],AllJson[PDF File Name],AllJson[FDD Year])</f>
        <v>2023</v>
      </c>
      <c r="J515" s="5" t="str">
        <f>_xlfn.XLOOKUP(Items[[#This Row],[Name]],WisconsinFDD_Unstructured[Name],WisconsinFDD_Unstructured[OG Subfolder],0)</f>
        <v>Glosslab_2023</v>
      </c>
      <c r="K515" t="str" cm="1">
        <f t="array" ref="K515">UPPER(CleanFileName1(Items[[#This Row],[Franchise Legal Name]]))</f>
        <v>GLOSSLAB FRANCHISING LLC</v>
      </c>
      <c r="L515" s="8" t="str">
        <f>SUBSTITUTE(Items[[#This Row],[New PDF File Name]],".pdf","_Items1-23.pdf")</f>
        <v>GLOSSLAB FRANCHISING LLC_2023_Items1-23.pdf</v>
      </c>
      <c r="M515" s="6" t="str">
        <f>Items[[#This Row],[Cleaned Legal Name]]&amp;"_"&amp;Items[[#This Row],[FDD Year]]&amp;".pdf"</f>
        <v>GLOSSLAB FRANCHISING LLC_2023.pdf</v>
      </c>
      <c r="N515" s="7" t="str">
        <f>SUBSTITUTE(Items[[#This Row],[New PDF File Name]],".pdf","")</f>
        <v>GLOSSLAB FRANCHISING LLC_2023</v>
      </c>
    </row>
    <row r="516" spans="1:14" x14ac:dyDescent="0.3">
      <c r="A516" s="1" t="s">
        <v>1037</v>
      </c>
      <c r="B516" s="1" t="s">
        <v>8</v>
      </c>
      <c r="C516" s="2">
        <v>45535.715493680553</v>
      </c>
      <c r="D516" s="2">
        <v>45533.883647858798</v>
      </c>
      <c r="E516" s="2">
        <v>45533.883647708331</v>
      </c>
      <c r="F516" s="1" t="s">
        <v>9</v>
      </c>
      <c r="G516" s="1" t="s">
        <v>1038</v>
      </c>
      <c r="H516" s="2" t="str">
        <f>_xlfn.XLOOKUP(Items[[#This Row],[Name - Copy]],AllJson[PDF File Name],AllJson[Franchise Legal Name])</f>
        <v>GloStation Franchising USA, Inc.</v>
      </c>
      <c r="I516" s="4">
        <f>_xlfn.XLOOKUP(Items[[#This Row],[Name - Copy]],AllJson[PDF File Name],AllJson[FDD Year])</f>
        <v>2024</v>
      </c>
      <c r="J516" s="5" t="str">
        <f>_xlfn.XLOOKUP(Items[[#This Row],[Name]],WisconsinFDD_Unstructured[Name],WisconsinFDD_Unstructured[OG Subfolder],0)</f>
        <v>GloStation_2024</v>
      </c>
      <c r="K516" t="str" cm="1">
        <f t="array" ref="K516">UPPER(CleanFileName1(Items[[#This Row],[Franchise Legal Name]]))</f>
        <v>GLOSTATION FRANCHISING USA, INC.</v>
      </c>
      <c r="L516" s="8" t="str">
        <f>SUBSTITUTE(Items[[#This Row],[New PDF File Name]],".pdf","_Items1-23.pdf")</f>
        <v>GLOSTATION FRANCHISING USA, INC._2024_Items1-23.pdf</v>
      </c>
      <c r="M516" s="6" t="str">
        <f>Items[[#This Row],[Cleaned Legal Name]]&amp;"_"&amp;Items[[#This Row],[FDD Year]]&amp;".pdf"</f>
        <v>GLOSTATION FRANCHISING USA, INC._2024.pdf</v>
      </c>
      <c r="N516" s="7" t="str">
        <f>SUBSTITUTE(Items[[#This Row],[New PDF File Name]],".pdf","")</f>
        <v>GLOSTATION FRANCHISING USA, INC._2024</v>
      </c>
    </row>
    <row r="517" spans="1:14" x14ac:dyDescent="0.3">
      <c r="A517" s="1" t="s">
        <v>1039</v>
      </c>
      <c r="B517" s="1" t="s">
        <v>8</v>
      </c>
      <c r="C517" s="2">
        <v>45535.717601863427</v>
      </c>
      <c r="D517" s="2">
        <v>45533.883712430557</v>
      </c>
      <c r="E517" s="2">
        <v>45533.883712175928</v>
      </c>
      <c r="F517" s="1" t="s">
        <v>9</v>
      </c>
      <c r="G517" s="1" t="s">
        <v>1040</v>
      </c>
      <c r="H517" s="2" t="str">
        <f>_xlfn.XLOOKUP(Items[[#This Row],[Name - Copy]],AllJson[PDF File Name],AllJson[Franchise Legal Name])</f>
        <v>GNC Holdings, LLC</v>
      </c>
      <c r="I517" s="4">
        <f>_xlfn.XLOOKUP(Items[[#This Row],[Name - Copy]],AllJson[PDF File Name],AllJson[FDD Year])</f>
        <v>2024</v>
      </c>
      <c r="J517" s="5" t="str">
        <f>_xlfn.XLOOKUP(Items[[#This Row],[Name]],WisconsinFDD_Unstructured[Name],WisconsinFDD_Unstructured[OG Subfolder],0)</f>
        <v>GNC_2024</v>
      </c>
      <c r="K517" t="str" cm="1">
        <f t="array" ref="K517">UPPER(CleanFileName1(Items[[#This Row],[Franchise Legal Name]]))</f>
        <v>GNC HOLDINGS, LLC</v>
      </c>
      <c r="L517" s="8" t="str">
        <f>SUBSTITUTE(Items[[#This Row],[New PDF File Name]],".pdf","_Items1-23.pdf")</f>
        <v>GNC HOLDINGS, LLC_2024_Items1-23.pdf</v>
      </c>
      <c r="M517" s="6" t="str">
        <f>Items[[#This Row],[Cleaned Legal Name]]&amp;"_"&amp;Items[[#This Row],[FDD Year]]&amp;".pdf"</f>
        <v>GNC HOLDINGS, LLC_2024.pdf</v>
      </c>
      <c r="N517" s="7" t="str">
        <f>SUBSTITUTE(Items[[#This Row],[New PDF File Name]],".pdf","")</f>
        <v>GNC HOLDINGS, LLC_2024</v>
      </c>
    </row>
    <row r="518" spans="1:14" x14ac:dyDescent="0.3">
      <c r="A518" s="1" t="s">
        <v>1041</v>
      </c>
      <c r="B518" s="1" t="s">
        <v>8</v>
      </c>
      <c r="C518" s="2">
        <v>45535.721390995372</v>
      </c>
      <c r="D518" s="2">
        <v>45533.883733136572</v>
      </c>
      <c r="E518" s="2">
        <v>45533.883732997689</v>
      </c>
      <c r="F518" s="1" t="s">
        <v>9</v>
      </c>
      <c r="G518" s="1" t="s">
        <v>1042</v>
      </c>
      <c r="H518" s="2" t="str">
        <f>_xlfn.XLOOKUP(Items[[#This Row],[Name - Copy]],AllJson[PDF File Name],AllJson[Franchise Legal Name])</f>
        <v>GNRG USA, Inc.</v>
      </c>
      <c r="I518" s="4">
        <f>_xlfn.XLOOKUP(Items[[#This Row],[Name - Copy]],AllJson[PDF File Name],AllJson[FDD Year])</f>
        <v>2023</v>
      </c>
      <c r="J518" s="5" t="str">
        <f>_xlfn.XLOOKUP(Items[[#This Row],[Name]],WisconsinFDD_Unstructured[Name],WisconsinFDD_Unstructured[OG Subfolder],0)</f>
        <v>GNRG_2023</v>
      </c>
      <c r="K518" t="str" cm="1">
        <f t="array" ref="K518">UPPER(CleanFileName1(Items[[#This Row],[Franchise Legal Name]]))</f>
        <v>GNRG USA, INC.</v>
      </c>
      <c r="L518" s="8" t="str">
        <f>SUBSTITUTE(Items[[#This Row],[New PDF File Name]],".pdf","_Items1-23.pdf")</f>
        <v>GNRG USA, INC._2023_Items1-23.pdf</v>
      </c>
      <c r="M518" s="6" t="str">
        <f>Items[[#This Row],[Cleaned Legal Name]]&amp;"_"&amp;Items[[#This Row],[FDD Year]]&amp;".pdf"</f>
        <v>GNRG USA, INC._2023.pdf</v>
      </c>
      <c r="N518" s="7" t="str">
        <f>SUBSTITUTE(Items[[#This Row],[New PDF File Name]],".pdf","")</f>
        <v>GNRG USA, INC._2023</v>
      </c>
    </row>
    <row r="519" spans="1:14" x14ac:dyDescent="0.3">
      <c r="A519" s="1" t="s">
        <v>1043</v>
      </c>
      <c r="B519" s="1" t="s">
        <v>8</v>
      </c>
      <c r="C519" s="2">
        <v>45535.722611527781</v>
      </c>
      <c r="D519" s="2">
        <v>45533.883762789352</v>
      </c>
      <c r="E519" s="2">
        <v>45533.883762638892</v>
      </c>
      <c r="F519" s="1" t="s">
        <v>9</v>
      </c>
      <c r="G519" s="1" t="s">
        <v>1044</v>
      </c>
      <c r="H519" s="2" t="str">
        <f>_xlfn.XLOOKUP(Items[[#This Row],[Name - Copy]],AllJson[PDF File Name],AllJson[Franchise Legal Name])</f>
        <v>GN Independents, Inc</v>
      </c>
      <c r="I519" s="4">
        <f>_xlfn.XLOOKUP(Items[[#This Row],[Name - Copy]],AllJson[PDF File Name],AllJson[FDD Year])</f>
        <v>2024</v>
      </c>
      <c r="J519" s="5" t="str">
        <f>_xlfn.XLOOKUP(Items[[#This Row],[Name]],WisconsinFDD_Unstructured[Name],WisconsinFDD_Unstructured[OG Subfolder],0)</f>
        <v>GN_2024</v>
      </c>
      <c r="K519" t="str" cm="1">
        <f t="array" ref="K519">UPPER(CleanFileName1(Items[[#This Row],[Franchise Legal Name]]))</f>
        <v>GN INDEPENDENTS, INC</v>
      </c>
      <c r="L519" s="8" t="str">
        <f>SUBSTITUTE(Items[[#This Row],[New PDF File Name]],".pdf","_Items1-23.pdf")</f>
        <v>GN INDEPENDENTS, INC_2024_Items1-23.pdf</v>
      </c>
      <c r="M519" s="6" t="str">
        <f>Items[[#This Row],[Cleaned Legal Name]]&amp;"_"&amp;Items[[#This Row],[FDD Year]]&amp;".pdf"</f>
        <v>GN INDEPENDENTS, INC_2024.pdf</v>
      </c>
      <c r="N519" s="7" t="str">
        <f>SUBSTITUTE(Items[[#This Row],[New PDF File Name]],".pdf","")</f>
        <v>GN INDEPENDENTS, INC_2024</v>
      </c>
    </row>
    <row r="520" spans="1:14" x14ac:dyDescent="0.3">
      <c r="A520" s="1" t="s">
        <v>1045</v>
      </c>
      <c r="B520" s="1" t="s">
        <v>8</v>
      </c>
      <c r="C520" s="2">
        <v>45535.724057789354</v>
      </c>
      <c r="D520" s="2">
        <v>45533.883827048609</v>
      </c>
      <c r="E520" s="2">
        <v>45533.883826874997</v>
      </c>
      <c r="F520" s="1" t="s">
        <v>9</v>
      </c>
      <c r="G520" s="1" t="s">
        <v>1046</v>
      </c>
      <c r="H520" s="2" t="str">
        <f>_xlfn.XLOOKUP(Items[[#This Row],[Name - Copy]],AllJson[PDF File Name],AllJson[Franchise Legal Name])</f>
        <v>Goddard Franchisor LLC (f/k/a Goddard Systems, LLC)</v>
      </c>
      <c r="I520" s="4">
        <f>_xlfn.XLOOKUP(Items[[#This Row],[Name - Copy]],AllJson[PDF File Name],AllJson[FDD Year])</f>
        <v>2024</v>
      </c>
      <c r="J520" s="5" t="str">
        <f>_xlfn.XLOOKUP(Items[[#This Row],[Name]],WisconsinFDD_Unstructured[Name],WisconsinFDD_Unstructured[OG Subfolder],0)</f>
        <v>Goddard_2024</v>
      </c>
      <c r="K520" t="str" cm="1">
        <f t="array" ref="K520">UPPER(CleanFileName1(Items[[#This Row],[Franchise Legal Name]]))</f>
        <v>GODDARD FRANCHISOR LLC (FKA GODDARD SYSTEMS, LLC)</v>
      </c>
      <c r="L520" s="8" t="str">
        <f>SUBSTITUTE(Items[[#This Row],[New PDF File Name]],".pdf","_Items1-23.pdf")</f>
        <v>GODDARD FRANCHISOR LLC (FKA GODDARD SYSTEMS, LLC)_2024_Items1-23.pdf</v>
      </c>
      <c r="M520" s="6" t="str">
        <f>Items[[#This Row],[Cleaned Legal Name]]&amp;"_"&amp;Items[[#This Row],[FDD Year]]&amp;".pdf"</f>
        <v>GODDARD FRANCHISOR LLC (FKA GODDARD SYSTEMS, LLC)_2024.pdf</v>
      </c>
      <c r="N520" s="7" t="str">
        <f>SUBSTITUTE(Items[[#This Row],[New PDF File Name]],".pdf","")</f>
        <v>GODDARD FRANCHISOR LLC (FKA GODDARD SYSTEMS, LLC)_2024</v>
      </c>
    </row>
    <row r="521" spans="1:14" x14ac:dyDescent="0.3">
      <c r="A521" s="1" t="s">
        <v>1047</v>
      </c>
      <c r="B521" s="1" t="s">
        <v>8</v>
      </c>
      <c r="C521" s="2">
        <v>45535.729355150463</v>
      </c>
      <c r="D521" s="2">
        <v>45533.883868159719</v>
      </c>
      <c r="E521" s="2">
        <v>45533.883868067132</v>
      </c>
      <c r="F521" s="1" t="s">
        <v>9</v>
      </c>
      <c r="G521" s="1" t="s">
        <v>1048</v>
      </c>
      <c r="H521" s="2" t="str">
        <f>_xlfn.XLOOKUP(Items[[#This Row],[Name - Copy]],AllJson[PDF File Name],AllJson[Franchise Legal Name])</f>
        <v>GODFATHERS PIZZA INC</v>
      </c>
      <c r="I521" s="4">
        <f>_xlfn.XLOOKUP(Items[[#This Row],[Name - Copy]],AllJson[PDF File Name],AllJson[FDD Year])</f>
        <v>2024</v>
      </c>
      <c r="J521" s="5" t="str">
        <f>_xlfn.XLOOKUP(Items[[#This Row],[Name]],WisconsinFDD_Unstructured[Name],WisconsinFDD_Unstructured[OG Subfolder],0)</f>
        <v>GODFATHERS_2024</v>
      </c>
      <c r="K521" t="str" cm="1">
        <f t="array" ref="K521">UPPER(CleanFileName1(Items[[#This Row],[Franchise Legal Name]]))</f>
        <v>GODFATHERS PIZZA INC</v>
      </c>
      <c r="L521" s="8" t="str">
        <f>SUBSTITUTE(Items[[#This Row],[New PDF File Name]],".pdf","_Items1-23.pdf")</f>
        <v>GODFATHERS PIZZA INC_2024_Items1-23.pdf</v>
      </c>
      <c r="M521" s="6" t="str">
        <f>Items[[#This Row],[Cleaned Legal Name]]&amp;"_"&amp;Items[[#This Row],[FDD Year]]&amp;".pdf"</f>
        <v>GODFATHERS PIZZA INC_2024.pdf</v>
      </c>
      <c r="N521" s="7" t="str">
        <f>SUBSTITUTE(Items[[#This Row],[New PDF File Name]],".pdf","")</f>
        <v>GODFATHERS PIZZA INC_2024</v>
      </c>
    </row>
    <row r="522" spans="1:14" x14ac:dyDescent="0.3">
      <c r="A522" s="1" t="s">
        <v>1049</v>
      </c>
      <c r="B522" s="1" t="s">
        <v>8</v>
      </c>
      <c r="C522" s="2">
        <v>45535.73568020833</v>
      </c>
      <c r="D522" s="2">
        <v>45533.883899409724</v>
      </c>
      <c r="E522" s="2">
        <v>45533.883899340275</v>
      </c>
      <c r="F522" s="1" t="s">
        <v>9</v>
      </c>
      <c r="G522" s="1" t="s">
        <v>1050</v>
      </c>
      <c r="H522" s="2" t="str">
        <f>_xlfn.XLOOKUP(Items[[#This Row],[Name - Copy]],AllJson[PDF File Name],AllJson[Franchise Legal Name])</f>
        <v>GoDog Franchising, LLC</v>
      </c>
      <c r="I522" s="4">
        <f>_xlfn.XLOOKUP(Items[[#This Row],[Name - Copy]],AllJson[PDF File Name],AllJson[FDD Year])</f>
        <v>2024</v>
      </c>
      <c r="J522" s="5" t="str">
        <f>_xlfn.XLOOKUP(Items[[#This Row],[Name]],WisconsinFDD_Unstructured[Name],WisconsinFDD_Unstructured[OG Subfolder],0)</f>
        <v>GoDog_2024</v>
      </c>
      <c r="K522" t="str" cm="1">
        <f t="array" ref="K522">UPPER(CleanFileName1(Items[[#This Row],[Franchise Legal Name]]))</f>
        <v>GODOG FRANCHISING, LLC</v>
      </c>
      <c r="L522" s="8" t="str">
        <f>SUBSTITUTE(Items[[#This Row],[New PDF File Name]],".pdf","_Items1-23.pdf")</f>
        <v>GODOG FRANCHISING, LLC_2024_Items1-23.pdf</v>
      </c>
      <c r="M522" s="6" t="str">
        <f>Items[[#This Row],[Cleaned Legal Name]]&amp;"_"&amp;Items[[#This Row],[FDD Year]]&amp;".pdf"</f>
        <v>GODOG FRANCHISING, LLC_2024.pdf</v>
      </c>
      <c r="N522" s="7" t="str">
        <f>SUBSTITUTE(Items[[#This Row],[New PDF File Name]],".pdf","")</f>
        <v>GODOG FRANCHISING, LLC_2024</v>
      </c>
    </row>
    <row r="523" spans="1:14" x14ac:dyDescent="0.3">
      <c r="A523" s="1" t="s">
        <v>1051</v>
      </c>
      <c r="B523" s="1" t="s">
        <v>8</v>
      </c>
      <c r="C523" s="2">
        <v>45535.741017523149</v>
      </c>
      <c r="D523" s="2">
        <v>45533.883922673609</v>
      </c>
      <c r="E523" s="2">
        <v>45533.883922488429</v>
      </c>
      <c r="F523" s="1" t="s">
        <v>9</v>
      </c>
      <c r="G523" s="1" t="s">
        <v>1052</v>
      </c>
      <c r="H523" s="2" t="str">
        <f>_xlfn.XLOOKUP(Items[[#This Row],[Name - Copy]],AllJson[PDF File Name],AllJson[Franchise Legal Name])</f>
        <v>goGLOW Franchise, LLC</v>
      </c>
      <c r="I523" s="4">
        <f>_xlfn.XLOOKUP(Items[[#This Row],[Name - Copy]],AllJson[PDF File Name],AllJson[FDD Year])</f>
        <v>2024</v>
      </c>
      <c r="J523" s="5" t="str">
        <f>_xlfn.XLOOKUP(Items[[#This Row],[Name]],WisconsinFDD_Unstructured[Name],WisconsinFDD_Unstructured[OG Subfolder],0)</f>
        <v>goGLOW_2024</v>
      </c>
      <c r="K523" t="str" cm="1">
        <f t="array" ref="K523">UPPER(CleanFileName1(Items[[#This Row],[Franchise Legal Name]]))</f>
        <v>GOGLOW FRANCHISE, LLC</v>
      </c>
      <c r="L523" s="8" t="str">
        <f>SUBSTITUTE(Items[[#This Row],[New PDF File Name]],".pdf","_Items1-23.pdf")</f>
        <v>GOGLOW FRANCHISE, LLC_2024_Items1-23.pdf</v>
      </c>
      <c r="M523" s="6" t="str">
        <f>Items[[#This Row],[Cleaned Legal Name]]&amp;"_"&amp;Items[[#This Row],[FDD Year]]&amp;".pdf"</f>
        <v>GOGLOW FRANCHISE, LLC_2024.pdf</v>
      </c>
      <c r="N523" s="7" t="str">
        <f>SUBSTITUTE(Items[[#This Row],[New PDF File Name]],".pdf","")</f>
        <v>GOGLOW FRANCHISE, LLC_2024</v>
      </c>
    </row>
    <row r="524" spans="1:14" x14ac:dyDescent="0.3">
      <c r="A524" s="1" t="s">
        <v>1053</v>
      </c>
      <c r="B524" s="1" t="s">
        <v>8</v>
      </c>
      <c r="C524" s="2">
        <v>45535.743306562501</v>
      </c>
      <c r="D524" s="2">
        <v>45533.883930648146</v>
      </c>
      <c r="E524" s="2">
        <v>45533.883930555552</v>
      </c>
      <c r="F524" s="1" t="s">
        <v>9</v>
      </c>
      <c r="G524" s="1" t="s">
        <v>1054</v>
      </c>
      <c r="H524" s="2" t="str">
        <f>_xlfn.XLOOKUP(Items[[#This Row],[Name - Copy]],AllJson[PDF File Name],AllJson[Franchise Legal Name])</f>
        <v>GoJoe Patrol Franchising LLC</v>
      </c>
      <c r="I524" s="4">
        <f>_xlfn.XLOOKUP(Items[[#This Row],[Name - Copy]],AllJson[PDF File Name],AllJson[FDD Year])</f>
        <v>2024</v>
      </c>
      <c r="J524" s="5" t="str">
        <f>_xlfn.XLOOKUP(Items[[#This Row],[Name]],WisconsinFDD_Unstructured[Name],WisconsinFDD_Unstructured[OG Subfolder],0)</f>
        <v>GoJoe_2024</v>
      </c>
      <c r="K524" t="str" cm="1">
        <f t="array" ref="K524">UPPER(CleanFileName1(Items[[#This Row],[Franchise Legal Name]]))</f>
        <v>GOJOE PATROL FRANCHISING LLC</v>
      </c>
      <c r="L524" s="8" t="str">
        <f>SUBSTITUTE(Items[[#This Row],[New PDF File Name]],".pdf","_Items1-23.pdf")</f>
        <v>GOJOE PATROL FRANCHISING LLC_2024_Items1-23.pdf</v>
      </c>
      <c r="M524" s="6" t="str">
        <f>Items[[#This Row],[Cleaned Legal Name]]&amp;"_"&amp;Items[[#This Row],[FDD Year]]&amp;".pdf"</f>
        <v>GOJOE PATROL FRANCHISING LLC_2024.pdf</v>
      </c>
      <c r="N524" s="7" t="str">
        <f>SUBSTITUTE(Items[[#This Row],[New PDF File Name]],".pdf","")</f>
        <v>GOJOE PATROL FRANCHISING LLC_2024</v>
      </c>
    </row>
    <row r="525" spans="1:14" x14ac:dyDescent="0.3">
      <c r="A525" s="1" t="s">
        <v>1055</v>
      </c>
      <c r="B525" s="1" t="s">
        <v>8</v>
      </c>
      <c r="C525" s="2">
        <v>45535.74468019676</v>
      </c>
      <c r="D525" s="2">
        <v>45533.88399159722</v>
      </c>
      <c r="E525" s="2">
        <v>45533.883991550923</v>
      </c>
      <c r="F525" s="1" t="s">
        <v>9</v>
      </c>
      <c r="G525" s="1" t="s">
        <v>1056</v>
      </c>
      <c r="H525" s="2" t="str">
        <f>_xlfn.XLOOKUP(Items[[#This Row],[Name - Copy]],AllJson[PDF File Name],AllJson[Franchise Legal Name])</f>
        <v>Gokhale Method Institute, Inc.</v>
      </c>
      <c r="I525" s="4">
        <f>_xlfn.XLOOKUP(Items[[#This Row],[Name - Copy]],AllJson[PDF File Name],AllJson[FDD Year])</f>
        <v>2024</v>
      </c>
      <c r="J525" s="5" t="str">
        <f>_xlfn.XLOOKUP(Items[[#This Row],[Name]],WisconsinFDD_Unstructured[Name],WisconsinFDD_Unstructured[OG Subfolder],0)</f>
        <v>Gokhale_2024</v>
      </c>
      <c r="K525" t="str" cm="1">
        <f t="array" ref="K525">UPPER(CleanFileName1(Items[[#This Row],[Franchise Legal Name]]))</f>
        <v>GOKHALE METHOD INSTITUTE, INC.</v>
      </c>
      <c r="L525" s="8" t="str">
        <f>SUBSTITUTE(Items[[#This Row],[New PDF File Name]],".pdf","_Items1-23.pdf")</f>
        <v>GOKHALE METHOD INSTITUTE, INC._2024_Items1-23.pdf</v>
      </c>
      <c r="M525" s="6" t="str">
        <f>Items[[#This Row],[Cleaned Legal Name]]&amp;"_"&amp;Items[[#This Row],[FDD Year]]&amp;".pdf"</f>
        <v>GOKHALE METHOD INSTITUTE, INC._2024.pdf</v>
      </c>
      <c r="N525" s="7" t="str">
        <f>SUBSTITUTE(Items[[#This Row],[New PDF File Name]],".pdf","")</f>
        <v>GOKHALE METHOD INSTITUTE, INC._2024</v>
      </c>
    </row>
    <row r="526" spans="1:14" x14ac:dyDescent="0.3">
      <c r="A526" s="1" t="s">
        <v>1057</v>
      </c>
      <c r="B526" s="1" t="s">
        <v>8</v>
      </c>
      <c r="C526" s="2">
        <v>45535.747560462965</v>
      </c>
      <c r="D526" s="2">
        <v>45533.884001863429</v>
      </c>
      <c r="E526" s="2">
        <v>45533.88400179398</v>
      </c>
      <c r="F526" s="1" t="s">
        <v>9</v>
      </c>
      <c r="G526" s="1" t="s">
        <v>1058</v>
      </c>
      <c r="H526" s="2" t="str">
        <f>_xlfn.XLOOKUP(Items[[#This Row],[Name - Copy]],AllJson[PDF File Name],AllJson[Franchise Legal Name])</f>
        <v>Gold's Gym Franchise LLC</v>
      </c>
      <c r="I526" s="4">
        <f>_xlfn.XLOOKUP(Items[[#This Row],[Name - Copy]],AllJson[PDF File Name],AllJson[FDD Year])</f>
        <v>2024</v>
      </c>
      <c r="J526" s="5" t="str">
        <f>_xlfn.XLOOKUP(Items[[#This Row],[Name]],WisconsinFDD_Unstructured[Name],WisconsinFDD_Unstructured[OG Subfolder],0)</f>
        <v>Gold's_2024</v>
      </c>
      <c r="K526" t="str" cm="1">
        <f t="array" ref="K526">UPPER(CleanFileName1(Items[[#This Row],[Franchise Legal Name]]))</f>
        <v>GOLD'S GYM FRANCHISE LLC</v>
      </c>
      <c r="L526" s="8" t="str">
        <f>SUBSTITUTE(Items[[#This Row],[New PDF File Name]],".pdf","_Items1-23.pdf")</f>
        <v>GOLD'S GYM FRANCHISE LLC_2024_Items1-23.pdf</v>
      </c>
      <c r="M526" s="6" t="str">
        <f>Items[[#This Row],[Cleaned Legal Name]]&amp;"_"&amp;Items[[#This Row],[FDD Year]]&amp;".pdf"</f>
        <v>GOLD'S GYM FRANCHISE LLC_2024.pdf</v>
      </c>
      <c r="N526" s="7" t="str">
        <f>SUBSTITUTE(Items[[#This Row],[New PDF File Name]],".pdf","")</f>
        <v>GOLD'S GYM FRANCHISE LLC_2024</v>
      </c>
    </row>
    <row r="527" spans="1:14" x14ac:dyDescent="0.3">
      <c r="A527" s="1" t="s">
        <v>1059</v>
      </c>
      <c r="B527" s="1" t="s">
        <v>8</v>
      </c>
      <c r="C527" s="2">
        <v>45535.749418009262</v>
      </c>
      <c r="D527" s="2">
        <v>45533.884011747687</v>
      </c>
      <c r="E527" s="2">
        <v>45533.884011620372</v>
      </c>
      <c r="F527" s="1" t="s">
        <v>9</v>
      </c>
      <c r="G527" s="1" t="s">
        <v>1060</v>
      </c>
      <c r="H527" s="2" t="str">
        <f>_xlfn.XLOOKUP(Items[[#This Row],[Name - Copy]],AllJson[PDF File Name],AllJson[Franchise Legal Name])</f>
        <v>GOLDEN CORRAL FRANCHISING SYSTEMS, INC</v>
      </c>
      <c r="I527" s="4">
        <f>_xlfn.XLOOKUP(Items[[#This Row],[Name - Copy]],AllJson[PDF File Name],AllJson[FDD Year])</f>
        <v>2024</v>
      </c>
      <c r="J527" s="5" t="str">
        <f>_xlfn.XLOOKUP(Items[[#This Row],[Name]],WisconsinFDD_Unstructured[Name],WisconsinFDD_Unstructured[OG Subfolder],0)</f>
        <v>GOLDEN_2024</v>
      </c>
      <c r="K527" t="str" cm="1">
        <f t="array" ref="K527">UPPER(CleanFileName1(Items[[#This Row],[Franchise Legal Name]]))</f>
        <v>GOLDEN CORRAL FRANCHISING SYSTEMS, INC</v>
      </c>
      <c r="L527" s="8" t="str">
        <f>SUBSTITUTE(Items[[#This Row],[New PDF File Name]],".pdf","_Items1-23.pdf")</f>
        <v>GOLDEN CORRAL FRANCHISING SYSTEMS, INC_2024_Items1-23.pdf</v>
      </c>
      <c r="M527" s="6" t="str">
        <f>Items[[#This Row],[Cleaned Legal Name]]&amp;"_"&amp;Items[[#This Row],[FDD Year]]&amp;".pdf"</f>
        <v>GOLDEN CORRAL FRANCHISING SYSTEMS, INC_2024.pdf</v>
      </c>
      <c r="N527" s="7" t="str">
        <f>SUBSTITUTE(Items[[#This Row],[New PDF File Name]],".pdf","")</f>
        <v>GOLDEN CORRAL FRANCHISING SYSTEMS, INC_2024</v>
      </c>
    </row>
    <row r="528" spans="1:14" x14ac:dyDescent="0.3">
      <c r="A528" s="1" t="s">
        <v>1061</v>
      </c>
      <c r="B528" s="1" t="s">
        <v>8</v>
      </c>
      <c r="C528" s="2">
        <v>45535.751666550925</v>
      </c>
      <c r="D528" s="2">
        <v>45533.884033182869</v>
      </c>
      <c r="E528" s="2">
        <v>45533.884032986112</v>
      </c>
      <c r="F528" s="1" t="s">
        <v>9</v>
      </c>
      <c r="G528" s="1" t="s">
        <v>1062</v>
      </c>
      <c r="H528" s="2" t="str">
        <f>_xlfn.XLOOKUP(Items[[#This Row],[Name - Copy]],AllJson[PDF File Name],AllJson[Franchise Legal Name])</f>
        <v>Goldfish Swim School Franchising, LLC</v>
      </c>
      <c r="I528" s="4">
        <f>_xlfn.XLOOKUP(Items[[#This Row],[Name - Copy]],AllJson[PDF File Name],AllJson[FDD Year])</f>
        <v>2024</v>
      </c>
      <c r="J528" s="5" t="str">
        <f>_xlfn.XLOOKUP(Items[[#This Row],[Name]],WisconsinFDD_Unstructured[Name],WisconsinFDD_Unstructured[OG Subfolder],0)</f>
        <v>Goldfish_2024</v>
      </c>
      <c r="K528" t="str" cm="1">
        <f t="array" ref="K528">UPPER(CleanFileName1(Items[[#This Row],[Franchise Legal Name]]))</f>
        <v>GOLDFISH SWIM SCHOOL FRANCHISING, LLC</v>
      </c>
      <c r="L528" s="8" t="str">
        <f>SUBSTITUTE(Items[[#This Row],[New PDF File Name]],".pdf","_Items1-23.pdf")</f>
        <v>GOLDFISH SWIM SCHOOL FRANCHISING, LLC_2024_Items1-23.pdf</v>
      </c>
      <c r="M528" s="6" t="str">
        <f>Items[[#This Row],[Cleaned Legal Name]]&amp;"_"&amp;Items[[#This Row],[FDD Year]]&amp;".pdf"</f>
        <v>GOLDFISH SWIM SCHOOL FRANCHISING, LLC_2024.pdf</v>
      </c>
      <c r="N528" s="7" t="str">
        <f>SUBSTITUTE(Items[[#This Row],[New PDF File Name]],".pdf","")</f>
        <v>GOLDFISH SWIM SCHOOL FRANCHISING, LLC_2024</v>
      </c>
    </row>
    <row r="529" spans="1:14" x14ac:dyDescent="0.3">
      <c r="A529" s="1" t="s">
        <v>1063</v>
      </c>
      <c r="B529" s="1" t="s">
        <v>8</v>
      </c>
      <c r="C529" s="2">
        <v>45535.753742673609</v>
      </c>
      <c r="D529" s="2">
        <v>45533.884048692133</v>
      </c>
      <c r="E529" s="2">
        <v>45533.884048622684</v>
      </c>
      <c r="F529" s="1" t="s">
        <v>9</v>
      </c>
      <c r="G529" s="1" t="s">
        <v>1064</v>
      </c>
      <c r="H529" s="2" t="str">
        <f>_xlfn.XLOOKUP(Items[[#This Row],[Name - Copy]],AllJson[PDF File Name],AllJson[Franchise Legal Name])</f>
        <v>Goldsainte Franchise, LLC</v>
      </c>
      <c r="I529" s="4">
        <f>_xlfn.XLOOKUP(Items[[#This Row],[Name - Copy]],AllJson[PDF File Name],AllJson[FDD Year])</f>
        <v>2024</v>
      </c>
      <c r="J529" s="5" t="str">
        <f>_xlfn.XLOOKUP(Items[[#This Row],[Name]],WisconsinFDD_Unstructured[Name],WisconsinFDD_Unstructured[OG Subfolder],0)</f>
        <v>Goldsainte_2024</v>
      </c>
      <c r="K529" t="str" cm="1">
        <f t="array" ref="K529">UPPER(CleanFileName1(Items[[#This Row],[Franchise Legal Name]]))</f>
        <v>GOLDSAINTE FRANCHISE, LLC</v>
      </c>
      <c r="L529" s="8" t="str">
        <f>SUBSTITUTE(Items[[#This Row],[New PDF File Name]],".pdf","_Items1-23.pdf")</f>
        <v>GOLDSAINTE FRANCHISE, LLC_2024_Items1-23.pdf</v>
      </c>
      <c r="M529" s="6" t="str">
        <f>Items[[#This Row],[Cleaned Legal Name]]&amp;"_"&amp;Items[[#This Row],[FDD Year]]&amp;".pdf"</f>
        <v>GOLDSAINTE FRANCHISE, LLC_2024.pdf</v>
      </c>
      <c r="N529" s="7" t="str">
        <f>SUBSTITUTE(Items[[#This Row],[New PDF File Name]],".pdf","")</f>
        <v>GOLDSAINTE FRANCHISE, LLC_2024</v>
      </c>
    </row>
    <row r="530" spans="1:14" x14ac:dyDescent="0.3">
      <c r="A530" s="1" t="s">
        <v>1065</v>
      </c>
      <c r="B530" s="1" t="s">
        <v>8</v>
      </c>
      <c r="C530" s="2">
        <v>45535.755020960649</v>
      </c>
      <c r="D530" s="2">
        <v>45533.884074988426</v>
      </c>
      <c r="E530" s="2">
        <v>45533.88407482639</v>
      </c>
      <c r="F530" s="1" t="s">
        <v>9</v>
      </c>
      <c r="G530" s="1" t="s">
        <v>1066</v>
      </c>
      <c r="H530" s="2" t="str">
        <f>_xlfn.XLOOKUP(Items[[#This Row],[Name - Copy]],AllJson[PDF File Name],AllJson[Franchise Legal Name])</f>
        <v>GolfCave Franchising LLC</v>
      </c>
      <c r="I530" s="4">
        <f>_xlfn.XLOOKUP(Items[[#This Row],[Name - Copy]],AllJson[PDF File Name],AllJson[FDD Year])</f>
        <v>2024</v>
      </c>
      <c r="J530" s="5" t="str">
        <f>_xlfn.XLOOKUP(Items[[#This Row],[Name]],WisconsinFDD_Unstructured[Name],WisconsinFDD_Unstructured[OG Subfolder],0)</f>
        <v>GolfCave_2024</v>
      </c>
      <c r="K530" t="str" cm="1">
        <f t="array" ref="K530">UPPER(CleanFileName1(Items[[#This Row],[Franchise Legal Name]]))</f>
        <v>GOLFCAVE FRANCHISING LLC</v>
      </c>
      <c r="L530" s="8" t="str">
        <f>SUBSTITUTE(Items[[#This Row],[New PDF File Name]],".pdf","_Items1-23.pdf")</f>
        <v>GOLFCAVE FRANCHISING LLC_2024_Items1-23.pdf</v>
      </c>
      <c r="M530" s="6" t="str">
        <f>Items[[#This Row],[Cleaned Legal Name]]&amp;"_"&amp;Items[[#This Row],[FDD Year]]&amp;".pdf"</f>
        <v>GOLFCAVE FRANCHISING LLC_2024.pdf</v>
      </c>
      <c r="N530" s="7" t="str">
        <f>SUBSTITUTE(Items[[#This Row],[New PDF File Name]],".pdf","")</f>
        <v>GOLFCAVE FRANCHISING LLC_2024</v>
      </c>
    </row>
    <row r="531" spans="1:14" x14ac:dyDescent="0.3">
      <c r="A531" s="1" t="s">
        <v>1067</v>
      </c>
      <c r="B531" s="1" t="s">
        <v>8</v>
      </c>
      <c r="C531" s="2">
        <v>45535.757088738428</v>
      </c>
      <c r="D531" s="2">
        <v>45533.88409417824</v>
      </c>
      <c r="E531" s="2">
        <v>45533.884094050925</v>
      </c>
      <c r="F531" s="1" t="s">
        <v>9</v>
      </c>
      <c r="G531" s="1" t="s">
        <v>1068</v>
      </c>
      <c r="H531" s="2" t="str">
        <f>_xlfn.XLOOKUP(Items[[#This Row],[Name - Copy]],AllJson[PDF File Name],AllJson[Franchise Legal Name])</f>
        <v>Golf Envy Franchising, LLC</v>
      </c>
      <c r="I531" s="4">
        <f>_xlfn.XLOOKUP(Items[[#This Row],[Name - Copy]],AllJson[PDF File Name],AllJson[FDD Year])</f>
        <v>2024</v>
      </c>
      <c r="J531" s="5" t="str">
        <f>_xlfn.XLOOKUP(Items[[#This Row],[Name]],WisconsinFDD_Unstructured[Name],WisconsinFDD_Unstructured[OG Subfolder],0)</f>
        <v>Golf_2024</v>
      </c>
      <c r="K531" t="str" cm="1">
        <f t="array" ref="K531">UPPER(CleanFileName1(Items[[#This Row],[Franchise Legal Name]]))</f>
        <v>GOLF ENVY FRANCHISING, LLC</v>
      </c>
      <c r="L531" s="8" t="str">
        <f>SUBSTITUTE(Items[[#This Row],[New PDF File Name]],".pdf","_Items1-23.pdf")</f>
        <v>GOLF ENVY FRANCHISING, LLC_2024_Items1-23.pdf</v>
      </c>
      <c r="M531" s="6" t="str">
        <f>Items[[#This Row],[Cleaned Legal Name]]&amp;"_"&amp;Items[[#This Row],[FDD Year]]&amp;".pdf"</f>
        <v>GOLF ENVY FRANCHISING, LLC_2024.pdf</v>
      </c>
      <c r="N531" s="7" t="str">
        <f>SUBSTITUTE(Items[[#This Row],[New PDF File Name]],".pdf","")</f>
        <v>GOLF ENVY FRANCHISING, LLC_2024</v>
      </c>
    </row>
    <row r="532" spans="1:14" x14ac:dyDescent="0.3">
      <c r="A532" s="1" t="s">
        <v>1069</v>
      </c>
      <c r="B532" s="1" t="s">
        <v>8</v>
      </c>
      <c r="C532" s="2">
        <v>45535.7585553588</v>
      </c>
      <c r="D532" s="2">
        <v>45533.884109942126</v>
      </c>
      <c r="E532" s="2">
        <v>45533.88410984954</v>
      </c>
      <c r="F532" s="1" t="s">
        <v>9</v>
      </c>
      <c r="G532" s="1" t="s">
        <v>1070</v>
      </c>
      <c r="H532" s="2" t="str">
        <f>_xlfn.XLOOKUP(Items[[#This Row],[Name - Copy]],AllJson[PDF File Name],AllJson[Franchise Legal Name])</f>
        <v>Goliathtech, Inc.</v>
      </c>
      <c r="I532" s="4">
        <f>_xlfn.XLOOKUP(Items[[#This Row],[Name - Copy]],AllJson[PDF File Name],AllJson[FDD Year])</f>
        <v>2024</v>
      </c>
      <c r="J532" s="5" t="str">
        <f>_xlfn.XLOOKUP(Items[[#This Row],[Name]],WisconsinFDD_Unstructured[Name],WisconsinFDD_Unstructured[OG Subfolder],0)</f>
        <v>Goliathtech_2024</v>
      </c>
      <c r="K532" t="str" cm="1">
        <f t="array" ref="K532">UPPER(CleanFileName1(Items[[#This Row],[Franchise Legal Name]]))</f>
        <v>GOLIATHTECH, INC.</v>
      </c>
      <c r="L532" s="8" t="str">
        <f>SUBSTITUTE(Items[[#This Row],[New PDF File Name]],".pdf","_Items1-23.pdf")</f>
        <v>GOLIATHTECH, INC._2024_Items1-23.pdf</v>
      </c>
      <c r="M532" s="6" t="str">
        <f>Items[[#This Row],[Cleaned Legal Name]]&amp;"_"&amp;Items[[#This Row],[FDD Year]]&amp;".pdf"</f>
        <v>GOLIATHTECH, INC._2024.pdf</v>
      </c>
      <c r="N532" s="7" t="str">
        <f>SUBSTITUTE(Items[[#This Row],[New PDF File Name]],".pdf","")</f>
        <v>GOLIATHTECH, INC._2024</v>
      </c>
    </row>
    <row r="533" spans="1:14" x14ac:dyDescent="0.3">
      <c r="A533" s="1" t="s">
        <v>1071</v>
      </c>
      <c r="B533" s="1" t="s">
        <v>8</v>
      </c>
      <c r="C533" s="2">
        <v>45535.759837430553</v>
      </c>
      <c r="D533" s="2">
        <v>45533.88413259259</v>
      </c>
      <c r="E533" s="2">
        <v>45533.88413140046</v>
      </c>
      <c r="F533" s="1" t="s">
        <v>9</v>
      </c>
      <c r="G533" s="1" t="s">
        <v>1072</v>
      </c>
      <c r="H533" s="2" t="str">
        <f>_xlfn.XLOOKUP(Items[[#This Row],[Name - Copy]],AllJson[PDF File Name],AllJson[Franchise Legal Name])</f>
        <v>Gong Cha USA Franchising, LLC</v>
      </c>
      <c r="I533" s="4">
        <f>_xlfn.XLOOKUP(Items[[#This Row],[Name - Copy]],AllJson[PDF File Name],AllJson[FDD Year])</f>
        <v>2024</v>
      </c>
      <c r="J533" s="5" t="str">
        <f>_xlfn.XLOOKUP(Items[[#This Row],[Name]],WisconsinFDD_Unstructured[Name],WisconsinFDD_Unstructured[OG Subfolder],0)</f>
        <v>Gong_2024</v>
      </c>
      <c r="K533" t="str" cm="1">
        <f t="array" ref="K533">UPPER(CleanFileName1(Items[[#This Row],[Franchise Legal Name]]))</f>
        <v>GONG CHA USA FRANCHISING, LLC</v>
      </c>
      <c r="L533" s="8" t="str">
        <f>SUBSTITUTE(Items[[#This Row],[New PDF File Name]],".pdf","_Items1-23.pdf")</f>
        <v>GONG CHA USA FRANCHISING, LLC_2024_Items1-23.pdf</v>
      </c>
      <c r="M533" s="6" t="str">
        <f>Items[[#This Row],[Cleaned Legal Name]]&amp;"_"&amp;Items[[#This Row],[FDD Year]]&amp;".pdf"</f>
        <v>GONG CHA USA FRANCHISING, LLC_2024.pdf</v>
      </c>
      <c r="N533" s="7" t="str">
        <f>SUBSTITUTE(Items[[#This Row],[New PDF File Name]],".pdf","")</f>
        <v>GONG CHA USA FRANCHISING, LLC_2024</v>
      </c>
    </row>
    <row r="534" spans="1:14" x14ac:dyDescent="0.3">
      <c r="A534" s="1" t="s">
        <v>1073</v>
      </c>
      <c r="B534" s="1" t="s">
        <v>8</v>
      </c>
      <c r="C534" s="2">
        <v>45535.762092546298</v>
      </c>
      <c r="D534" s="2">
        <v>45533.884155810185</v>
      </c>
      <c r="E534" s="2">
        <v>45533.884155717591</v>
      </c>
      <c r="F534" s="1" t="s">
        <v>9</v>
      </c>
      <c r="G534" s="1" t="s">
        <v>1074</v>
      </c>
      <c r="H534" s="2" t="str">
        <f>_xlfn.XLOOKUP(Items[[#This Row],[Name - Copy]],AllJson[PDF File Name],AllJson[Franchise Legal Name])</f>
        <v>Good Feet Worldwide, LLC</v>
      </c>
      <c r="I534" s="4">
        <f>_xlfn.XLOOKUP(Items[[#This Row],[Name - Copy]],AllJson[PDF File Name],AllJson[FDD Year])</f>
        <v>2023</v>
      </c>
      <c r="J534" s="5" t="str">
        <f>_xlfn.XLOOKUP(Items[[#This Row],[Name]],WisconsinFDD_Unstructured[Name],WisconsinFDD_Unstructured[OG Subfolder],0)</f>
        <v>Good_2023</v>
      </c>
      <c r="K534" t="str" cm="1">
        <f t="array" ref="K534">UPPER(CleanFileName1(Items[[#This Row],[Franchise Legal Name]]))</f>
        <v>GOOD FEET WORLDWIDE, LLC</v>
      </c>
      <c r="L534" s="8" t="str">
        <f>SUBSTITUTE(Items[[#This Row],[New PDF File Name]],".pdf","_Items1-23.pdf")</f>
        <v>GOOD FEET WORLDWIDE, LLC_2023_Items1-23.pdf</v>
      </c>
      <c r="M534" s="6" t="str">
        <f>Items[[#This Row],[Cleaned Legal Name]]&amp;"_"&amp;Items[[#This Row],[FDD Year]]&amp;".pdf"</f>
        <v>GOOD FEET WORLDWIDE, LLC_2023.pdf</v>
      </c>
      <c r="N534" s="7" t="str">
        <f>SUBSTITUTE(Items[[#This Row],[New PDF File Name]],".pdf","")</f>
        <v>GOOD FEET WORLDWIDE, LLC_2023</v>
      </c>
    </row>
    <row r="535" spans="1:14" x14ac:dyDescent="0.3">
      <c r="A535" s="1" t="s">
        <v>1075</v>
      </c>
      <c r="B535" s="1" t="s">
        <v>8</v>
      </c>
      <c r="C535" s="2">
        <v>45535.764142719905</v>
      </c>
      <c r="D535" s="2">
        <v>45533.884176793981</v>
      </c>
      <c r="E535" s="2">
        <v>45533.884176701387</v>
      </c>
      <c r="F535" s="1" t="s">
        <v>9</v>
      </c>
      <c r="G535" s="1" t="s">
        <v>1076</v>
      </c>
      <c r="H535" s="2" t="str">
        <f>_xlfn.XLOOKUP(Items[[#This Row],[Name - Copy]],AllJson[PDF File Name],AllJson[Franchise Legal Name])</f>
        <v>Goosehead Insurance Agency, LLC</v>
      </c>
      <c r="I535" s="4">
        <f>_xlfn.XLOOKUP(Items[[#This Row],[Name - Copy]],AllJson[PDF File Name],AllJson[FDD Year])</f>
        <v>2024</v>
      </c>
      <c r="J535" s="5" t="str">
        <f>_xlfn.XLOOKUP(Items[[#This Row],[Name]],WisconsinFDD_Unstructured[Name],WisconsinFDD_Unstructured[OG Subfolder],0)</f>
        <v>Goosehead_2024</v>
      </c>
      <c r="K535" t="str" cm="1">
        <f t="array" ref="K535">UPPER(CleanFileName1(Items[[#This Row],[Franchise Legal Name]]))</f>
        <v>GOOSEHEAD INSURANCE AGENCY, LLC</v>
      </c>
      <c r="L535" s="8" t="str">
        <f>SUBSTITUTE(Items[[#This Row],[New PDF File Name]],".pdf","_Items1-23.pdf")</f>
        <v>GOOSEHEAD INSURANCE AGENCY, LLC_2024_Items1-23.pdf</v>
      </c>
      <c r="M535" s="6" t="str">
        <f>Items[[#This Row],[Cleaned Legal Name]]&amp;"_"&amp;Items[[#This Row],[FDD Year]]&amp;".pdf"</f>
        <v>GOOSEHEAD INSURANCE AGENCY, LLC_2024.pdf</v>
      </c>
      <c r="N535" s="7" t="str">
        <f>SUBSTITUTE(Items[[#This Row],[New PDF File Name]],".pdf","")</f>
        <v>GOOSEHEAD INSURANCE AGENCY, LLC_2024</v>
      </c>
    </row>
    <row r="536" spans="1:14" x14ac:dyDescent="0.3">
      <c r="A536" s="1" t="s">
        <v>1077</v>
      </c>
      <c r="B536" s="1" t="s">
        <v>8</v>
      </c>
      <c r="C536" s="2">
        <v>45535.765785648146</v>
      </c>
      <c r="D536" s="2">
        <v>45533.884187187497</v>
      </c>
      <c r="E536" s="2">
        <v>45533.884187071759</v>
      </c>
      <c r="F536" s="1" t="s">
        <v>9</v>
      </c>
      <c r="G536" s="1" t="s">
        <v>1078</v>
      </c>
      <c r="H536" s="2" t="str">
        <f>_xlfn.XLOOKUP(Items[[#This Row],[Name - Copy]],AllJson[PDF File Name],AllJson[Franchise Legal Name])</f>
        <v>GOSH ENTERPRISES, INC.</v>
      </c>
      <c r="I536" s="4">
        <f>_xlfn.XLOOKUP(Items[[#This Row],[Name - Copy]],AllJson[PDF File Name],AllJson[FDD Year])</f>
        <v>2024</v>
      </c>
      <c r="J536" s="5" t="str">
        <f>_xlfn.XLOOKUP(Items[[#This Row],[Name]],WisconsinFDD_Unstructured[Name],WisconsinFDD_Unstructured[OG Subfolder],0)</f>
        <v>GOSH_2024</v>
      </c>
      <c r="K536" t="str" cm="1">
        <f t="array" ref="K536">UPPER(CleanFileName1(Items[[#This Row],[Franchise Legal Name]]))</f>
        <v>GOSH ENTERPRISES, INC.</v>
      </c>
      <c r="L536" s="8" t="str">
        <f>SUBSTITUTE(Items[[#This Row],[New PDF File Name]],".pdf","_Items1-23.pdf")</f>
        <v>GOSH ENTERPRISES, INC._2024_Items1-23.pdf</v>
      </c>
      <c r="M536" s="6" t="str">
        <f>Items[[#This Row],[Cleaned Legal Name]]&amp;"_"&amp;Items[[#This Row],[FDD Year]]&amp;".pdf"</f>
        <v>GOSH ENTERPRISES, INC._2024.pdf</v>
      </c>
      <c r="N536" s="7" t="str">
        <f>SUBSTITUTE(Items[[#This Row],[New PDF File Name]],".pdf","")</f>
        <v>GOSH ENTERPRISES, INC._2024</v>
      </c>
    </row>
    <row r="537" spans="1:14" x14ac:dyDescent="0.3">
      <c r="A537" s="1" t="s">
        <v>1079</v>
      </c>
      <c r="B537" s="1" t="s">
        <v>8</v>
      </c>
      <c r="C537" s="2">
        <v>45535.767357384262</v>
      </c>
      <c r="D537" s="2">
        <v>45533.884213425925</v>
      </c>
      <c r="E537" s="2">
        <v>45533.884213287034</v>
      </c>
      <c r="F537" s="1" t="s">
        <v>9</v>
      </c>
      <c r="G537" s="1" t="s">
        <v>1080</v>
      </c>
      <c r="H537" s="2" t="str">
        <f>_xlfn.XLOOKUP(Items[[#This Row],[Name - Copy]],AllJson[PDF File Name],AllJson[Franchise Legal Name])</f>
        <v>Gotcha Covered Franchising, LLC</v>
      </c>
      <c r="I537" s="4">
        <f>_xlfn.XLOOKUP(Items[[#This Row],[Name - Copy]],AllJson[PDF File Name],AllJson[FDD Year])</f>
        <v>2024</v>
      </c>
      <c r="J537" s="5" t="str">
        <f>_xlfn.XLOOKUP(Items[[#This Row],[Name]],WisconsinFDD_Unstructured[Name],WisconsinFDD_Unstructured[OG Subfolder],0)</f>
        <v>Gotcha_2024</v>
      </c>
      <c r="K537" t="str" cm="1">
        <f t="array" ref="K537">UPPER(CleanFileName1(Items[[#This Row],[Franchise Legal Name]]))</f>
        <v>GOTCHA COVERED FRANCHISING, LLC</v>
      </c>
      <c r="L537" s="8" t="str">
        <f>SUBSTITUTE(Items[[#This Row],[New PDF File Name]],".pdf","_Items1-23.pdf")</f>
        <v>GOTCHA COVERED FRANCHISING, LLC_2024_Items1-23.pdf</v>
      </c>
      <c r="M537" s="6" t="str">
        <f>Items[[#This Row],[Cleaned Legal Name]]&amp;"_"&amp;Items[[#This Row],[FDD Year]]&amp;".pdf"</f>
        <v>GOTCHA COVERED FRANCHISING, LLC_2024.pdf</v>
      </c>
      <c r="N537" s="7" t="str">
        <f>SUBSTITUTE(Items[[#This Row],[New PDF File Name]],".pdf","")</f>
        <v>GOTCHA COVERED FRANCHISING, LLC_2024</v>
      </c>
    </row>
    <row r="538" spans="1:14" x14ac:dyDescent="0.3">
      <c r="A538" s="1" t="s">
        <v>1081</v>
      </c>
      <c r="B538" s="1" t="s">
        <v>8</v>
      </c>
      <c r="C538" s="2">
        <v>45535.76913508102</v>
      </c>
      <c r="D538" s="2">
        <v>45533.884222997687</v>
      </c>
      <c r="E538" s="2">
        <v>45533.884222916669</v>
      </c>
      <c r="F538" s="1" t="s">
        <v>9</v>
      </c>
      <c r="G538" s="1" t="s">
        <v>1082</v>
      </c>
      <c r="H538" s="2" t="str">
        <f>_xlfn.XLOOKUP(Items[[#This Row],[Name - Copy]],AllJson[PDF File Name],AllJson[Franchise Legal Name])</f>
        <v>Go Mini's Franchising, LLC</v>
      </c>
      <c r="I538" s="4">
        <f>_xlfn.XLOOKUP(Items[[#This Row],[Name - Copy]],AllJson[PDF File Name],AllJson[FDD Year])</f>
        <v>2023</v>
      </c>
      <c r="J538" s="5">
        <f>_xlfn.XLOOKUP(Items[[#This Row],[Name]],WisconsinFDD_Unstructured[Name],WisconsinFDD_Unstructured[OG Subfolder],0)</f>
        <v>0</v>
      </c>
      <c r="K538" t="str" cm="1">
        <f t="array" ref="K538">UPPER(CleanFileName1(Items[[#This Row],[Franchise Legal Name]]))</f>
        <v>GO MINI'S FRANCHISING, LLC</v>
      </c>
      <c r="L538" s="8" t="str">
        <f>SUBSTITUTE(Items[[#This Row],[New PDF File Name]],".pdf","_Items1-23.pdf")</f>
        <v>GO MINI'S FRANCHISING, LLC_2023_Items1-23.pdf</v>
      </c>
      <c r="M538" s="6" t="str">
        <f>Items[[#This Row],[Cleaned Legal Name]]&amp;"_"&amp;Items[[#This Row],[FDD Year]]&amp;".pdf"</f>
        <v>GO MINI'S FRANCHISING, LLC_2023.pdf</v>
      </c>
      <c r="N538" s="7" t="str">
        <f>SUBSTITUTE(Items[[#This Row],[New PDF File Name]],".pdf","")</f>
        <v>GO MINI'S FRANCHISING, LLC_2023</v>
      </c>
    </row>
    <row r="539" spans="1:14" x14ac:dyDescent="0.3">
      <c r="A539" s="1" t="s">
        <v>1083</v>
      </c>
      <c r="B539" s="1" t="s">
        <v>8</v>
      </c>
      <c r="C539" s="2">
        <v>45535.770527569446</v>
      </c>
      <c r="D539" s="2">
        <v>45533.884293831019</v>
      </c>
      <c r="E539" s="2">
        <v>45533.884293807867</v>
      </c>
      <c r="F539" s="1" t="s">
        <v>9</v>
      </c>
      <c r="G539" s="1" t="s">
        <v>1084</v>
      </c>
      <c r="H539" s="2" t="str">
        <f>_xlfn.XLOOKUP(Items[[#This Row],[Name - Copy]],AllJson[PDF File Name],AllJson[Franchise Legal Name])</f>
        <v>Go Painting, LLC</v>
      </c>
      <c r="I539" s="4">
        <f>_xlfn.XLOOKUP(Items[[#This Row],[Name - Copy]],AllJson[PDF File Name],AllJson[FDD Year])</f>
        <v>2024</v>
      </c>
      <c r="J539" s="5" t="str">
        <f>_xlfn.XLOOKUP(Items[[#This Row],[Name]],WisconsinFDD_Unstructured[Name],WisconsinFDD_Unstructured[OG Subfolder],0)</f>
        <v>Go_2024</v>
      </c>
      <c r="K539" t="str" cm="1">
        <f t="array" ref="K539">UPPER(CleanFileName1(Items[[#This Row],[Franchise Legal Name]]))</f>
        <v>GO PAINTING, LLC</v>
      </c>
      <c r="L539" s="8" t="str">
        <f>SUBSTITUTE(Items[[#This Row],[New PDF File Name]],".pdf","_Items1-23.pdf")</f>
        <v>GO PAINTING, LLC_2024_Items1-23.pdf</v>
      </c>
      <c r="M539" s="6" t="str">
        <f>Items[[#This Row],[Cleaned Legal Name]]&amp;"_"&amp;Items[[#This Row],[FDD Year]]&amp;".pdf"</f>
        <v>GO PAINTING, LLC_2024.pdf</v>
      </c>
      <c r="N539" s="7" t="str">
        <f>SUBSTITUTE(Items[[#This Row],[New PDF File Name]],".pdf","")</f>
        <v>GO PAINTING, LLC_2024</v>
      </c>
    </row>
    <row r="540" spans="1:14" x14ac:dyDescent="0.3">
      <c r="A540" s="1" t="s">
        <v>1085</v>
      </c>
      <c r="B540" s="1" t="s">
        <v>8</v>
      </c>
      <c r="C540" s="2">
        <v>45535.77408087963</v>
      </c>
      <c r="D540" s="2">
        <v>45533.884307071756</v>
      </c>
      <c r="E540" s="2">
        <v>45533.884307025466</v>
      </c>
      <c r="F540" s="1" t="s">
        <v>9</v>
      </c>
      <c r="G540" s="1" t="s">
        <v>1086</v>
      </c>
      <c r="H540" s="2" t="str">
        <f>_xlfn.XLOOKUP(Items[[#This Row],[Name - Copy]],AllJson[PDF File Name],AllJson[Franchise Legal Name])</f>
        <v>GrandStay Hospitality, LLC</v>
      </c>
      <c r="I540" s="4">
        <f>_xlfn.XLOOKUP(Items[[#This Row],[Name - Copy]],AllJson[PDF File Name],AllJson[FDD Year])</f>
        <v>2024</v>
      </c>
      <c r="J540" s="5" t="str">
        <f>_xlfn.XLOOKUP(Items[[#This Row],[Name]],WisconsinFDD_Unstructured[Name],WisconsinFDD_Unstructured[OG Subfolder],0)</f>
        <v>GrandStay_2024</v>
      </c>
      <c r="K540" t="str" cm="1">
        <f t="array" ref="K540">UPPER(CleanFileName1(Items[[#This Row],[Franchise Legal Name]]))</f>
        <v>GRANDSTAY HOSPITALITY, LLC</v>
      </c>
      <c r="L540" s="8" t="str">
        <f>SUBSTITUTE(Items[[#This Row],[New PDF File Name]],".pdf","_Items1-23.pdf")</f>
        <v>GRANDSTAY HOSPITALITY, LLC_2024_Items1-23.pdf</v>
      </c>
      <c r="M540" s="6" t="str">
        <f>Items[[#This Row],[Cleaned Legal Name]]&amp;"_"&amp;Items[[#This Row],[FDD Year]]&amp;".pdf"</f>
        <v>GRANDSTAY HOSPITALITY, LLC_2024.pdf</v>
      </c>
      <c r="N540" s="7" t="str">
        <f>SUBSTITUTE(Items[[#This Row],[New PDF File Name]],".pdf","")</f>
        <v>GRANDSTAY HOSPITALITY, LLC_2024</v>
      </c>
    </row>
    <row r="541" spans="1:14" x14ac:dyDescent="0.3">
      <c r="A541" s="1" t="s">
        <v>1087</v>
      </c>
      <c r="B541" s="1" t="s">
        <v>8</v>
      </c>
      <c r="C541" s="2">
        <v>45535.775231134263</v>
      </c>
      <c r="D541" s="2">
        <v>45533.884327465275</v>
      </c>
      <c r="E541" s="2">
        <v>45533.884327453707</v>
      </c>
      <c r="F541" s="1" t="s">
        <v>9</v>
      </c>
      <c r="G541" s="1" t="s">
        <v>1088</v>
      </c>
      <c r="H541" s="2" t="str">
        <f>_xlfn.XLOOKUP(Items[[#This Row],[Name - Copy]],AllJson[PDF File Name],AllJson[Franchise Legal Name])</f>
        <v>Grand Welcome Franchising, LLC</v>
      </c>
      <c r="I541" s="4">
        <f>_xlfn.XLOOKUP(Items[[#This Row],[Name - Copy]],AllJson[PDF File Name],AllJson[FDD Year])</f>
        <v>2024</v>
      </c>
      <c r="J541" s="5" t="str">
        <f>_xlfn.XLOOKUP(Items[[#This Row],[Name]],WisconsinFDD_Unstructured[Name],WisconsinFDD_Unstructured[OG Subfolder],0)</f>
        <v>Grand_2024</v>
      </c>
      <c r="K541" t="str" cm="1">
        <f t="array" ref="K541">UPPER(CleanFileName1(Items[[#This Row],[Franchise Legal Name]]))</f>
        <v>GRAND WELCOME FRANCHISING, LLC</v>
      </c>
      <c r="L541" s="8" t="str">
        <f>SUBSTITUTE(Items[[#This Row],[New PDF File Name]],".pdf","_Items1-23.pdf")</f>
        <v>GRAND WELCOME FRANCHISING, LLC_2024_Items1-23.pdf</v>
      </c>
      <c r="M541" s="6" t="str">
        <f>Items[[#This Row],[Cleaned Legal Name]]&amp;"_"&amp;Items[[#This Row],[FDD Year]]&amp;".pdf"</f>
        <v>GRAND WELCOME FRANCHISING, LLC_2024.pdf</v>
      </c>
      <c r="N541" s="7" t="str">
        <f>SUBSTITUTE(Items[[#This Row],[New PDF File Name]],".pdf","")</f>
        <v>GRAND WELCOME FRANCHISING, LLC_2024</v>
      </c>
    </row>
    <row r="542" spans="1:14" x14ac:dyDescent="0.3">
      <c r="A542" s="1" t="s">
        <v>1089</v>
      </c>
      <c r="B542" s="1" t="s">
        <v>8</v>
      </c>
      <c r="C542" s="2">
        <v>45535.776671354164</v>
      </c>
      <c r="D542" s="2">
        <v>45533.884342962963</v>
      </c>
      <c r="E542" s="2">
        <v>45533.88434290509</v>
      </c>
      <c r="F542" s="1" t="s">
        <v>9</v>
      </c>
      <c r="G542" s="1" t="s">
        <v>1090</v>
      </c>
      <c r="H542" s="2" t="str">
        <f>_xlfn.XLOOKUP(Items[[#This Row],[Name - Copy]],AllJson[PDF File Name],AllJson[Franchise Legal Name])</f>
        <v>Granite Garage Floors Franchising, LLC</v>
      </c>
      <c r="I542" s="4">
        <f>_xlfn.XLOOKUP(Items[[#This Row],[Name - Copy]],AllJson[PDF File Name],AllJson[FDD Year])</f>
        <v>2024</v>
      </c>
      <c r="J542" s="5" t="str">
        <f>_xlfn.XLOOKUP(Items[[#This Row],[Name]],WisconsinFDD_Unstructured[Name],WisconsinFDD_Unstructured[OG Subfolder],0)</f>
        <v>Granite_2024</v>
      </c>
      <c r="K542" t="str" cm="1">
        <f t="array" ref="K542">UPPER(CleanFileName1(Items[[#This Row],[Franchise Legal Name]]))</f>
        <v>GRANITE GARAGE FLOORS FRANCHISING, LLC</v>
      </c>
      <c r="L542" s="8" t="str">
        <f>SUBSTITUTE(Items[[#This Row],[New PDF File Name]],".pdf","_Items1-23.pdf")</f>
        <v>GRANITE GARAGE FLOORS FRANCHISING, LLC_2024_Items1-23.pdf</v>
      </c>
      <c r="M542" s="6" t="str">
        <f>Items[[#This Row],[Cleaned Legal Name]]&amp;"_"&amp;Items[[#This Row],[FDD Year]]&amp;".pdf"</f>
        <v>GRANITE GARAGE FLOORS FRANCHISING, LLC_2024.pdf</v>
      </c>
      <c r="N542" s="7" t="str">
        <f>SUBSTITUTE(Items[[#This Row],[New PDF File Name]],".pdf","")</f>
        <v>GRANITE GARAGE FLOORS FRANCHISING, LLC_2024</v>
      </c>
    </row>
    <row r="543" spans="1:14" x14ac:dyDescent="0.3">
      <c r="A543" s="1" t="s">
        <v>1091</v>
      </c>
      <c r="B543" s="1" t="s">
        <v>8</v>
      </c>
      <c r="C543" s="2">
        <v>45535.778179340276</v>
      </c>
      <c r="D543" s="2">
        <v>45533.88437521991</v>
      </c>
      <c r="E543" s="2">
        <v>45533.884375046298</v>
      </c>
      <c r="F543" s="1" t="s">
        <v>9</v>
      </c>
      <c r="G543" s="1" t="s">
        <v>1092</v>
      </c>
      <c r="H543" s="2" t="str">
        <f>_xlfn.XLOOKUP(Items[[#This Row],[Name - Copy]],AllJson[PDF File Name],AllJson[Franchise Legal Name])</f>
        <v>Graze Craze Franchising, LLC</v>
      </c>
      <c r="I543" s="4">
        <f>_xlfn.XLOOKUP(Items[[#This Row],[Name - Copy]],AllJson[PDF File Name],AllJson[FDD Year])</f>
        <v>2023</v>
      </c>
      <c r="J543" s="5" t="str">
        <f>_xlfn.XLOOKUP(Items[[#This Row],[Name]],WisconsinFDD_Unstructured[Name],WisconsinFDD_Unstructured[OG Subfolder],0)</f>
        <v>Graze_2023</v>
      </c>
      <c r="K543" t="str" cm="1">
        <f t="array" ref="K543">UPPER(CleanFileName1(Items[[#This Row],[Franchise Legal Name]]))</f>
        <v>GRAZE CRAZE FRANCHISING, LLC</v>
      </c>
      <c r="L543" s="8" t="str">
        <f>SUBSTITUTE(Items[[#This Row],[New PDF File Name]],".pdf","_Items1-23.pdf")</f>
        <v>GRAZE CRAZE FRANCHISING, LLC_2023_Items1-23.pdf</v>
      </c>
      <c r="M543" s="6" t="str">
        <f>Items[[#This Row],[Cleaned Legal Name]]&amp;"_"&amp;Items[[#This Row],[FDD Year]]&amp;".pdf"</f>
        <v>GRAZE CRAZE FRANCHISING, LLC_2023.pdf</v>
      </c>
      <c r="N543" s="7" t="str">
        <f>SUBSTITUTE(Items[[#This Row],[New PDF File Name]],".pdf","")</f>
        <v>GRAZE CRAZE FRANCHISING, LLC_2023</v>
      </c>
    </row>
    <row r="544" spans="1:14" x14ac:dyDescent="0.3">
      <c r="A544" s="1" t="s">
        <v>1093</v>
      </c>
      <c r="B544" s="1" t="s">
        <v>8</v>
      </c>
      <c r="C544" s="2">
        <v>45535.779994907411</v>
      </c>
      <c r="D544" s="2">
        <v>45533.884402800926</v>
      </c>
      <c r="E544" s="2">
        <v>45533.884402673611</v>
      </c>
      <c r="F544" s="1" t="s">
        <v>9</v>
      </c>
      <c r="G544" s="1" t="s">
        <v>1094</v>
      </c>
      <c r="H544" s="2" t="str">
        <f>_xlfn.XLOOKUP(Items[[#This Row],[Name - Copy]],AllJson[PDF File Name],AllJson[Franchise Legal Name])</f>
        <v>Grease Monkey Franchising, LLC</v>
      </c>
      <c r="I544" s="4">
        <f>_xlfn.XLOOKUP(Items[[#This Row],[Name - Copy]],AllJson[PDF File Name],AllJson[FDD Year])</f>
        <v>2024</v>
      </c>
      <c r="J544" s="5" t="str">
        <f>_xlfn.XLOOKUP(Items[[#This Row],[Name]],WisconsinFDD_Unstructured[Name],WisconsinFDD_Unstructured[OG Subfolder],0)</f>
        <v>Grease_2024</v>
      </c>
      <c r="K544" t="str" cm="1">
        <f t="array" ref="K544">UPPER(CleanFileName1(Items[[#This Row],[Franchise Legal Name]]))</f>
        <v>GREASE MONKEY FRANCHISING, LLC</v>
      </c>
      <c r="L544" s="8" t="str">
        <f>SUBSTITUTE(Items[[#This Row],[New PDF File Name]],".pdf","_Items1-23.pdf")</f>
        <v>GREASE MONKEY FRANCHISING, LLC_2024_Items1-23.pdf</v>
      </c>
      <c r="M544" s="6" t="str">
        <f>Items[[#This Row],[Cleaned Legal Name]]&amp;"_"&amp;Items[[#This Row],[FDD Year]]&amp;".pdf"</f>
        <v>GREASE MONKEY FRANCHISING, LLC_2024.pdf</v>
      </c>
      <c r="N544" s="7" t="str">
        <f>SUBSTITUTE(Items[[#This Row],[New PDF File Name]],".pdf","")</f>
        <v>GREASE MONKEY FRANCHISING, LLC_2024</v>
      </c>
    </row>
    <row r="545" spans="1:14" x14ac:dyDescent="0.3">
      <c r="A545" s="1" t="s">
        <v>1095</v>
      </c>
      <c r="B545" s="1" t="s">
        <v>8</v>
      </c>
      <c r="C545" s="2">
        <v>45535.782066932872</v>
      </c>
      <c r="D545" s="2">
        <v>45533.88444952546</v>
      </c>
      <c r="E545" s="2">
        <v>45533.884449363424</v>
      </c>
      <c r="F545" s="1" t="s">
        <v>9</v>
      </c>
      <c r="G545" s="1" t="s">
        <v>1096</v>
      </c>
      <c r="H545" s="2" t="str">
        <f>_xlfn.XLOOKUP(Items[[#This Row],[Name - Copy]],AllJson[PDF File Name],AllJson[Franchise Legal Name])</f>
        <v>Great Clips, Inc.</v>
      </c>
      <c r="I545" s="4">
        <f>_xlfn.XLOOKUP(Items[[#This Row],[Name - Copy]],AllJson[PDF File Name],AllJson[FDD Year])</f>
        <v>2024</v>
      </c>
      <c r="J545" s="5">
        <f>_xlfn.XLOOKUP(Items[[#This Row],[Name]],WisconsinFDD_Unstructured[Name],WisconsinFDD_Unstructured[OG Subfolder],0)</f>
        <v>0</v>
      </c>
      <c r="K545" t="str" cm="1">
        <f t="array" ref="K545">UPPER(CleanFileName1(Items[[#This Row],[Franchise Legal Name]]))</f>
        <v>GREAT CLIPS, INC.</v>
      </c>
      <c r="L545" s="8" t="str">
        <f>SUBSTITUTE(Items[[#This Row],[New PDF File Name]],".pdf","_Items1-23.pdf")</f>
        <v>GREAT CLIPS, INC._2024_Items1-23.pdf</v>
      </c>
      <c r="M545" s="6" t="str">
        <f>Items[[#This Row],[Cleaned Legal Name]]&amp;"_"&amp;Items[[#This Row],[FDD Year]]&amp;".pdf"</f>
        <v>GREAT CLIPS, INC._2024.pdf</v>
      </c>
      <c r="N545" s="7" t="str">
        <f>SUBSTITUTE(Items[[#This Row],[New PDF File Name]],".pdf","")</f>
        <v>GREAT CLIPS, INC._2024</v>
      </c>
    </row>
    <row r="546" spans="1:14" x14ac:dyDescent="0.3">
      <c r="A546" s="1" t="s">
        <v>1097</v>
      </c>
      <c r="B546" s="1" t="s">
        <v>8</v>
      </c>
      <c r="C546" s="2">
        <v>45535.784391493056</v>
      </c>
      <c r="D546" s="2">
        <v>45533.884486388888</v>
      </c>
      <c r="E546" s="2">
        <v>45533.8844862037</v>
      </c>
      <c r="F546" s="1" t="s">
        <v>9</v>
      </c>
      <c r="G546" s="1" t="s">
        <v>1098</v>
      </c>
      <c r="H546" s="2" t="str">
        <f>_xlfn.XLOOKUP(Items[[#This Row],[Name - Copy]],AllJson[PDF File Name],AllJson[Franchise Legal Name])</f>
        <v>Great Greek Franchising, LLC</v>
      </c>
      <c r="I546" s="4">
        <f>_xlfn.XLOOKUP(Items[[#This Row],[Name - Copy]],AllJson[PDF File Name],AllJson[FDD Year])</f>
        <v>2024</v>
      </c>
      <c r="J546" s="5">
        <f>_xlfn.XLOOKUP(Items[[#This Row],[Name]],WisconsinFDD_Unstructured[Name],WisconsinFDD_Unstructured[OG Subfolder],0)</f>
        <v>0</v>
      </c>
      <c r="K546" t="str" cm="1">
        <f t="array" ref="K546">UPPER(CleanFileName1(Items[[#This Row],[Franchise Legal Name]]))</f>
        <v>GREAT GREEK FRANCHISING, LLC</v>
      </c>
      <c r="L546" s="8" t="str">
        <f>SUBSTITUTE(Items[[#This Row],[New PDF File Name]],".pdf","_Items1-23.pdf")</f>
        <v>GREAT GREEK FRANCHISING, LLC_2024_Items1-23.pdf</v>
      </c>
      <c r="M546" s="6" t="str">
        <f>Items[[#This Row],[Cleaned Legal Name]]&amp;"_"&amp;Items[[#This Row],[FDD Year]]&amp;".pdf"</f>
        <v>GREAT GREEK FRANCHISING, LLC_2024.pdf</v>
      </c>
      <c r="N546" s="7" t="str">
        <f>SUBSTITUTE(Items[[#This Row],[New PDF File Name]],".pdf","")</f>
        <v>GREAT GREEK FRANCHISING, LLC_2024</v>
      </c>
    </row>
    <row r="547" spans="1:14" x14ac:dyDescent="0.3">
      <c r="A547" s="1" t="s">
        <v>1099</v>
      </c>
      <c r="B547" s="1" t="s">
        <v>8</v>
      </c>
      <c r="C547" s="2">
        <v>45535.786201944444</v>
      </c>
      <c r="D547" s="2">
        <v>45533.884509629628</v>
      </c>
      <c r="E547" s="2">
        <v>45533.884509513889</v>
      </c>
      <c r="F547" s="1" t="s">
        <v>9</v>
      </c>
      <c r="G547" s="1" t="s">
        <v>1100</v>
      </c>
      <c r="H547" s="2" t="str">
        <f>_xlfn.XLOOKUP(Items[[#This Row],[Name - Copy]],AllJson[PDF File Name],AllJson[Franchise Legal Name])</f>
        <v>GREAT HARVEST FRANCHISING, INC</v>
      </c>
      <c r="I547" s="4">
        <f>_xlfn.XLOOKUP(Items[[#This Row],[Name - Copy]],AllJson[PDF File Name],AllJson[FDD Year])</f>
        <v>2024</v>
      </c>
      <c r="J547" s="5">
        <f>_xlfn.XLOOKUP(Items[[#This Row],[Name]],WisconsinFDD_Unstructured[Name],WisconsinFDD_Unstructured[OG Subfolder],0)</f>
        <v>0</v>
      </c>
      <c r="K547" t="str" cm="1">
        <f t="array" ref="K547">UPPER(CleanFileName1(Items[[#This Row],[Franchise Legal Name]]))</f>
        <v>GREAT HARVEST FRANCHISING, INC</v>
      </c>
      <c r="L547" s="8" t="str">
        <f>SUBSTITUTE(Items[[#This Row],[New PDF File Name]],".pdf","_Items1-23.pdf")</f>
        <v>GREAT HARVEST FRANCHISING, INC_2024_Items1-23.pdf</v>
      </c>
      <c r="M547" s="6" t="str">
        <f>Items[[#This Row],[Cleaned Legal Name]]&amp;"_"&amp;Items[[#This Row],[FDD Year]]&amp;".pdf"</f>
        <v>GREAT HARVEST FRANCHISING, INC_2024.pdf</v>
      </c>
      <c r="N547" s="7" t="str">
        <f>SUBSTITUTE(Items[[#This Row],[New PDF File Name]],".pdf","")</f>
        <v>GREAT HARVEST FRANCHISING, INC_2024</v>
      </c>
    </row>
    <row r="548" spans="1:14" x14ac:dyDescent="0.3">
      <c r="A548" s="1" t="s">
        <v>1101</v>
      </c>
      <c r="B548" s="1" t="s">
        <v>8</v>
      </c>
      <c r="C548" s="2">
        <v>45535.788304930553</v>
      </c>
      <c r="D548" s="2">
        <v>45533.884515775462</v>
      </c>
      <c r="E548" s="2">
        <v>45533.884515694444</v>
      </c>
      <c r="F548" s="1" t="s">
        <v>9</v>
      </c>
      <c r="G548" s="1" t="s">
        <v>1102</v>
      </c>
      <c r="H548" s="2" t="str">
        <f>_xlfn.XLOOKUP(Items[[#This Row],[Name - Copy]],AllJson[PDF File Name],AllJson[Franchise Legal Name])</f>
        <v>green and the grain franchising LLC</v>
      </c>
      <c r="I548" s="4">
        <f>_xlfn.XLOOKUP(Items[[#This Row],[Name - Copy]],AllJson[PDF File Name],AllJson[FDD Year])</f>
        <v>2024</v>
      </c>
      <c r="J548" s="5">
        <f>_xlfn.XLOOKUP(Items[[#This Row],[Name]],WisconsinFDD_Unstructured[Name],WisconsinFDD_Unstructured[OG Subfolder],0)</f>
        <v>0</v>
      </c>
      <c r="K548" t="str" cm="1">
        <f t="array" ref="K548">UPPER(CleanFileName1(Items[[#This Row],[Franchise Legal Name]]))</f>
        <v>GREEN AND THE GRAIN FRANCHISING LLC</v>
      </c>
      <c r="L548" s="8" t="str">
        <f>SUBSTITUTE(Items[[#This Row],[New PDF File Name]],".pdf","_Items1-23.pdf")</f>
        <v>GREEN AND THE GRAIN FRANCHISING LLC_2024_Items1-23.pdf</v>
      </c>
      <c r="M548" s="6" t="str">
        <f>Items[[#This Row],[Cleaned Legal Name]]&amp;"_"&amp;Items[[#This Row],[FDD Year]]&amp;".pdf"</f>
        <v>GREEN AND THE GRAIN FRANCHISING LLC_2024.pdf</v>
      </c>
      <c r="N548" s="7" t="str">
        <f>SUBSTITUTE(Items[[#This Row],[New PDF File Name]],".pdf","")</f>
        <v>GREEN AND THE GRAIN FRANCHISING LLC_2024</v>
      </c>
    </row>
    <row r="549" spans="1:14" x14ac:dyDescent="0.3">
      <c r="A549" s="1" t="s">
        <v>1103</v>
      </c>
      <c r="B549" s="1" t="s">
        <v>8</v>
      </c>
      <c r="C549" s="2">
        <v>45535.789653564818</v>
      </c>
      <c r="D549" s="2">
        <v>45533.884531770833</v>
      </c>
      <c r="E549" s="2">
        <v>45533.884531678239</v>
      </c>
      <c r="F549" s="1" t="s">
        <v>9</v>
      </c>
      <c r="G549" s="1" t="s">
        <v>1104</v>
      </c>
      <c r="H549" s="2" t="str">
        <f>_xlfn.XLOOKUP(Items[[#This Row],[Name - Copy]],AllJson[PDF File Name],AllJson[Franchise Legal Name])</f>
        <v>Green Mill On The Go, LLC</v>
      </c>
      <c r="I549" s="4">
        <f>_xlfn.XLOOKUP(Items[[#This Row],[Name - Copy]],AllJson[PDF File Name],AllJson[FDD Year])</f>
        <v>2024</v>
      </c>
      <c r="J549" s="5">
        <f>_xlfn.XLOOKUP(Items[[#This Row],[Name]],WisconsinFDD_Unstructured[Name],WisconsinFDD_Unstructured[OG Subfolder],0)</f>
        <v>0</v>
      </c>
      <c r="K549" t="str" cm="1">
        <f t="array" ref="K549">UPPER(CleanFileName1(Items[[#This Row],[Franchise Legal Name]]))</f>
        <v>GREEN MILL ON THE GO, LLC</v>
      </c>
      <c r="L549" s="8" t="str">
        <f>SUBSTITUTE(Items[[#This Row],[New PDF File Name]],".pdf","_Items1-23.pdf")</f>
        <v>GREEN MILL ON THE GO, LLC_2024_Items1-23.pdf</v>
      </c>
      <c r="M549" s="6" t="str">
        <f>Items[[#This Row],[Cleaned Legal Name]]&amp;"_"&amp;Items[[#This Row],[FDD Year]]&amp;".pdf"</f>
        <v>GREEN MILL ON THE GO, LLC_2024.pdf</v>
      </c>
      <c r="N549" s="7" t="str">
        <f>SUBSTITUTE(Items[[#This Row],[New PDF File Name]],".pdf","")</f>
        <v>GREEN MILL ON THE GO, LLC_2024</v>
      </c>
    </row>
    <row r="550" spans="1:14" x14ac:dyDescent="0.3">
      <c r="A550" s="1" t="s">
        <v>1105</v>
      </c>
      <c r="B550" s="1" t="s">
        <v>8</v>
      </c>
      <c r="C550" s="2">
        <v>45535.790818240741</v>
      </c>
      <c r="D550" s="2">
        <v>45533.884559837963</v>
      </c>
      <c r="E550" s="2">
        <v>45533.88455959491</v>
      </c>
      <c r="F550" s="1" t="s">
        <v>9</v>
      </c>
      <c r="G550" s="1" t="s">
        <v>1106</v>
      </c>
      <c r="H550" s="2" t="str">
        <f>_xlfn.XLOOKUP(Items[[#This Row],[Name - Copy]],AllJson[PDF File Name],AllJson[Franchise Legal Name])</f>
        <v>Griswold International, LLC</v>
      </c>
      <c r="I550" s="4">
        <f>_xlfn.XLOOKUP(Items[[#This Row],[Name - Copy]],AllJson[PDF File Name],AllJson[FDD Year])</f>
        <v>2024</v>
      </c>
      <c r="J550" s="5" t="str">
        <f>_xlfn.XLOOKUP(Items[[#This Row],[Name]],WisconsinFDD_Unstructured[Name],WisconsinFDD_Unstructured[OG Subfolder],0)</f>
        <v>Griswold_2024</v>
      </c>
      <c r="K550" t="str" cm="1">
        <f t="array" ref="K550">UPPER(CleanFileName1(Items[[#This Row],[Franchise Legal Name]]))</f>
        <v>GRISWOLD INTERNATIONAL, LLC</v>
      </c>
      <c r="L550" s="8" t="str">
        <f>SUBSTITUTE(Items[[#This Row],[New PDF File Name]],".pdf","_Items1-23.pdf")</f>
        <v>GRISWOLD INTERNATIONAL, LLC_2024_Items1-23.pdf</v>
      </c>
      <c r="M550" s="6" t="str">
        <f>Items[[#This Row],[Cleaned Legal Name]]&amp;"_"&amp;Items[[#This Row],[FDD Year]]&amp;".pdf"</f>
        <v>GRISWOLD INTERNATIONAL, LLC_2024.pdf</v>
      </c>
      <c r="N550" s="7" t="str">
        <f>SUBSTITUTE(Items[[#This Row],[New PDF File Name]],".pdf","")</f>
        <v>GRISWOLD INTERNATIONAL, LLC_2024</v>
      </c>
    </row>
    <row r="551" spans="1:14" x14ac:dyDescent="0.3">
      <c r="A551" s="1" t="s">
        <v>1107</v>
      </c>
      <c r="B551" s="1" t="s">
        <v>8</v>
      </c>
      <c r="C551" s="2">
        <v>45535.792613043981</v>
      </c>
      <c r="D551" s="2">
        <v>45533.884578923607</v>
      </c>
      <c r="E551" s="2">
        <v>45533.884578854166</v>
      </c>
      <c r="F551" s="1" t="s">
        <v>9</v>
      </c>
      <c r="G551" s="1" t="s">
        <v>1108</v>
      </c>
      <c r="H551" s="2" t="str">
        <f>_xlfn.XLOOKUP(Items[[#This Row],[Name - Copy]],AllJson[PDF File Name],AllJson[Franchise Legal Name])</f>
        <v>Groutsmith Franchising, Inc.</v>
      </c>
      <c r="I551" s="4">
        <f>_xlfn.XLOOKUP(Items[[#This Row],[Name - Copy]],AllJson[PDF File Name],AllJson[FDD Year])</f>
        <v>2024</v>
      </c>
      <c r="J551" s="5" t="str">
        <f>_xlfn.XLOOKUP(Items[[#This Row],[Name]],WisconsinFDD_Unstructured[Name],WisconsinFDD_Unstructured[OG Subfolder],0)</f>
        <v>Groutsmith_2024</v>
      </c>
      <c r="K551" t="str" cm="1">
        <f t="array" ref="K551">UPPER(CleanFileName1(Items[[#This Row],[Franchise Legal Name]]))</f>
        <v>GROUTSMITH FRANCHISING, INC.</v>
      </c>
      <c r="L551" s="8" t="str">
        <f>SUBSTITUTE(Items[[#This Row],[New PDF File Name]],".pdf","_Items1-23.pdf")</f>
        <v>GROUTSMITH FRANCHISING, INC._2024_Items1-23.pdf</v>
      </c>
      <c r="M551" s="6" t="str">
        <f>Items[[#This Row],[Cleaned Legal Name]]&amp;"_"&amp;Items[[#This Row],[FDD Year]]&amp;".pdf"</f>
        <v>GROUTSMITH FRANCHISING, INC._2024.pdf</v>
      </c>
      <c r="N551" s="7" t="str">
        <f>SUBSTITUTE(Items[[#This Row],[New PDF File Name]],".pdf","")</f>
        <v>GROUTSMITH FRANCHISING, INC._2024</v>
      </c>
    </row>
    <row r="552" spans="1:14" x14ac:dyDescent="0.3">
      <c r="A552" s="1" t="s">
        <v>1109</v>
      </c>
      <c r="B552" s="1" t="s">
        <v>8</v>
      </c>
      <c r="C552" s="2">
        <v>45535.793615312497</v>
      </c>
      <c r="D552" s="2">
        <v>45533.884605023151</v>
      </c>
      <c r="E552" s="2">
        <v>45533.884604884261</v>
      </c>
      <c r="F552" s="1" t="s">
        <v>9</v>
      </c>
      <c r="G552" s="1" t="s">
        <v>1110</v>
      </c>
      <c r="H552" s="2" t="str">
        <f>_xlfn.XLOOKUP(Items[[#This Row],[Name - Copy]],AllJson[PDF File Name],AllJson[Franchise Legal Name])</f>
        <v>Grout Doctor Global Franchise Corp</v>
      </c>
      <c r="I552" s="4">
        <f>_xlfn.XLOOKUP(Items[[#This Row],[Name - Copy]],AllJson[PDF File Name],AllJson[FDD Year])</f>
        <v>2024</v>
      </c>
      <c r="J552" s="5" t="str">
        <f>_xlfn.XLOOKUP(Items[[#This Row],[Name]],WisconsinFDD_Unstructured[Name],WisconsinFDD_Unstructured[OG Subfolder],0)</f>
        <v>Grout_2024</v>
      </c>
      <c r="K552" t="str" cm="1">
        <f t="array" ref="K552">UPPER(CleanFileName1(Items[[#This Row],[Franchise Legal Name]]))</f>
        <v>GROUT DOCTOR GLOBAL FRANCHISE CORP</v>
      </c>
      <c r="L552" s="8" t="str">
        <f>SUBSTITUTE(Items[[#This Row],[New PDF File Name]],".pdf","_Items1-23.pdf")</f>
        <v>GROUT DOCTOR GLOBAL FRANCHISE CORP_2024_Items1-23.pdf</v>
      </c>
      <c r="M552" s="6" t="str">
        <f>Items[[#This Row],[Cleaned Legal Name]]&amp;"_"&amp;Items[[#This Row],[FDD Year]]&amp;".pdf"</f>
        <v>GROUT DOCTOR GLOBAL FRANCHISE CORP_2024.pdf</v>
      </c>
      <c r="N552" s="7" t="str">
        <f>SUBSTITUTE(Items[[#This Row],[New PDF File Name]],".pdf","")</f>
        <v>GROUT DOCTOR GLOBAL FRANCHISE CORP_2024</v>
      </c>
    </row>
    <row r="553" spans="1:14" x14ac:dyDescent="0.3">
      <c r="A553" s="1" t="s">
        <v>1111</v>
      </c>
      <c r="B553" s="1" t="s">
        <v>8</v>
      </c>
      <c r="C553" s="2">
        <v>45535.795123483796</v>
      </c>
      <c r="D553" s="2">
        <v>45533.884697256944</v>
      </c>
      <c r="E553" s="2">
        <v>45533.8846972338</v>
      </c>
      <c r="F553" s="1" t="s">
        <v>9</v>
      </c>
      <c r="G553" s="1" t="s">
        <v>1112</v>
      </c>
      <c r="H553" s="2" t="str">
        <f>_xlfn.XLOOKUP(Items[[#This Row],[Name - Copy]],AllJson[PDF File Name],AllJson[Franchise Legal Name])</f>
        <v>GTN Capital Group,LLC</v>
      </c>
      <c r="I553" s="4">
        <f>_xlfn.XLOOKUP(Items[[#This Row],[Name - Copy]],AllJson[PDF File Name],AllJson[FDD Year])</f>
        <v>2024</v>
      </c>
      <c r="J553" s="5" t="str">
        <f>_xlfn.XLOOKUP(Items[[#This Row],[Name]],WisconsinFDD_Unstructured[Name],WisconsinFDD_Unstructured[OG Subfolder],0)</f>
        <v>GTN_2024</v>
      </c>
      <c r="K553" t="str" cm="1">
        <f t="array" ref="K553">UPPER(CleanFileName1(Items[[#This Row],[Franchise Legal Name]]))</f>
        <v>GTN CAPITAL GROUP,LLC</v>
      </c>
      <c r="L553" s="8" t="str">
        <f>SUBSTITUTE(Items[[#This Row],[New PDF File Name]],".pdf","_Items1-23.pdf")</f>
        <v>GTN CAPITAL GROUP,LLC_2024_Items1-23.pdf</v>
      </c>
      <c r="M553" s="6" t="str">
        <f>Items[[#This Row],[Cleaned Legal Name]]&amp;"_"&amp;Items[[#This Row],[FDD Year]]&amp;".pdf"</f>
        <v>GTN CAPITAL GROUP,LLC_2024.pdf</v>
      </c>
      <c r="N553" s="7" t="str">
        <f>SUBSTITUTE(Items[[#This Row],[New PDF File Name]],".pdf","")</f>
        <v>GTN CAPITAL GROUP,LLC_2024</v>
      </c>
    </row>
    <row r="554" spans="1:14" x14ac:dyDescent="0.3">
      <c r="A554" s="1" t="s">
        <v>1113</v>
      </c>
      <c r="B554" s="1" t="s">
        <v>8</v>
      </c>
      <c r="C554" s="2">
        <v>45535.803520185182</v>
      </c>
      <c r="D554" s="2">
        <v>45533.884727372686</v>
      </c>
      <c r="E554" s="2">
        <v>45533.884727199074</v>
      </c>
      <c r="F554" s="1" t="s">
        <v>9</v>
      </c>
      <c r="G554" s="1" t="s">
        <v>1114</v>
      </c>
      <c r="H554" s="2" t="str">
        <f>_xlfn.XLOOKUP(Items[[#This Row],[Name - Copy]],AllJson[PDF File Name],AllJson[Franchise Legal Name])</f>
        <v>GymGuyz Franchising LLC</v>
      </c>
      <c r="I554" s="4">
        <f>_xlfn.XLOOKUP(Items[[#This Row],[Name - Copy]],AllJson[PDF File Name],AllJson[FDD Year])</f>
        <v>2024</v>
      </c>
      <c r="J554" s="5" t="str">
        <f>_xlfn.XLOOKUP(Items[[#This Row],[Name]],WisconsinFDD_Unstructured[Name],WisconsinFDD_Unstructured[OG Subfolder],0)</f>
        <v>GymGuyz_2024</v>
      </c>
      <c r="K554" t="str" cm="1">
        <f t="array" ref="K554">UPPER(CleanFileName1(Items[[#This Row],[Franchise Legal Name]]))</f>
        <v>GYMGUYZ FRANCHISING LLC</v>
      </c>
      <c r="L554" s="8" t="str">
        <f>SUBSTITUTE(Items[[#This Row],[New PDF File Name]],".pdf","_Items1-23.pdf")</f>
        <v>GYMGUYZ FRANCHISING LLC_2024_Items1-23.pdf</v>
      </c>
      <c r="M554" s="6" t="str">
        <f>Items[[#This Row],[Cleaned Legal Name]]&amp;"_"&amp;Items[[#This Row],[FDD Year]]&amp;".pdf"</f>
        <v>GYMGUYZ FRANCHISING LLC_2024.pdf</v>
      </c>
      <c r="N554" s="7" t="str">
        <f>SUBSTITUTE(Items[[#This Row],[New PDF File Name]],".pdf","")</f>
        <v>GYMGUYZ FRANCHISING LLC_2024</v>
      </c>
    </row>
    <row r="555" spans="1:14" x14ac:dyDescent="0.3">
      <c r="A555" s="1" t="s">
        <v>1115</v>
      </c>
      <c r="B555" s="1" t="s">
        <v>8</v>
      </c>
      <c r="C555" s="2">
        <v>45535.805025740738</v>
      </c>
      <c r="D555" s="2">
        <v>45533.88475568287</v>
      </c>
      <c r="E555" s="2">
        <v>45533.884755590276</v>
      </c>
      <c r="F555" s="1" t="s">
        <v>9</v>
      </c>
      <c r="G555" s="1" t="s">
        <v>1116</v>
      </c>
      <c r="H555" s="2" t="str">
        <f>_xlfn.XLOOKUP(Items[[#This Row],[Name - Copy]],AllJson[PDF File Name],AllJson[Franchise Legal Name])</f>
        <v>GYM CONSULTING LLC</v>
      </c>
      <c r="I555" s="4">
        <f>_xlfn.XLOOKUP(Items[[#This Row],[Name - Copy]],AllJson[PDF File Name],AllJson[FDD Year])</f>
        <v>2024</v>
      </c>
      <c r="J555" s="5" t="str">
        <f>_xlfn.XLOOKUP(Items[[#This Row],[Name]],WisconsinFDD_Unstructured[Name],WisconsinFDD_Unstructured[OG Subfolder],0)</f>
        <v>GYM_2024</v>
      </c>
      <c r="K555" t="str" cm="1">
        <f t="array" ref="K555">UPPER(CleanFileName1(Items[[#This Row],[Franchise Legal Name]]))</f>
        <v>GYM CONSULTING LLC</v>
      </c>
      <c r="L555" s="8" t="str">
        <f>SUBSTITUTE(Items[[#This Row],[New PDF File Name]],".pdf","_Items1-23.pdf")</f>
        <v>GYM CONSULTING LLC_2024_Items1-23.pdf</v>
      </c>
      <c r="M555" s="6" t="str">
        <f>Items[[#This Row],[Cleaned Legal Name]]&amp;"_"&amp;Items[[#This Row],[FDD Year]]&amp;".pdf"</f>
        <v>GYM CONSULTING LLC_2024.pdf</v>
      </c>
      <c r="N555" s="7" t="str">
        <f>SUBSTITUTE(Items[[#This Row],[New PDF File Name]],".pdf","")</f>
        <v>GYM CONSULTING LLC_2024</v>
      </c>
    </row>
    <row r="556" spans="1:14" x14ac:dyDescent="0.3">
      <c r="A556" s="1" t="s">
        <v>1117</v>
      </c>
      <c r="B556" s="1" t="s">
        <v>8</v>
      </c>
      <c r="C556" s="2">
        <v>45535.806725023147</v>
      </c>
      <c r="D556" s="2">
        <v>45533.884779270833</v>
      </c>
      <c r="E556" s="2">
        <v>45533.884779166663</v>
      </c>
      <c r="F556" s="1" t="s">
        <v>9</v>
      </c>
      <c r="G556" s="1" t="s">
        <v>1118</v>
      </c>
      <c r="H556" s="2" t="str">
        <f>_xlfn.XLOOKUP(Items[[#This Row],[Name - Copy]],AllJson[PDF File Name],AllJson[Franchise Legal Name])</f>
        <v>G.C. Franchising Systems, Inc.</v>
      </c>
      <c r="I556" s="4">
        <f>_xlfn.XLOOKUP(Items[[#This Row],[Name - Copy]],AllJson[PDF File Name],AllJson[FDD Year])</f>
        <v>2024</v>
      </c>
      <c r="J556" s="5" t="str">
        <f>_xlfn.XLOOKUP(Items[[#This Row],[Name]],WisconsinFDD_Unstructured[Name],WisconsinFDD_Unstructured[OG Subfolder],0)</f>
        <v>G_2024</v>
      </c>
      <c r="K556" t="str" cm="1">
        <f t="array" ref="K556">UPPER(CleanFileName1(Items[[#This Row],[Franchise Legal Name]]))</f>
        <v>G.C. FRANCHISING SYSTEMS, INC.</v>
      </c>
      <c r="L556" s="8" t="str">
        <f>SUBSTITUTE(Items[[#This Row],[New PDF File Name]],".pdf","_Items1-23.pdf")</f>
        <v>G.C. FRANCHISING SYSTEMS, INC._2024_Items1-23.pdf</v>
      </c>
      <c r="M556" s="6" t="str">
        <f>Items[[#This Row],[Cleaned Legal Name]]&amp;"_"&amp;Items[[#This Row],[FDD Year]]&amp;".pdf"</f>
        <v>G.C. FRANCHISING SYSTEMS, INC._2024.pdf</v>
      </c>
      <c r="N556" s="7" t="str">
        <f>SUBSTITUTE(Items[[#This Row],[New PDF File Name]],".pdf","")</f>
        <v>G.C. FRANCHISING SYSTEMS, INC._2024</v>
      </c>
    </row>
    <row r="557" spans="1:14" x14ac:dyDescent="0.3">
      <c r="A557" s="1" t="s">
        <v>1119</v>
      </c>
      <c r="B557" s="1" t="s">
        <v>8</v>
      </c>
      <c r="C557" s="2">
        <v>45535.807945370369</v>
      </c>
      <c r="D557" s="2">
        <v>45533.884804884263</v>
      </c>
      <c r="E557" s="2">
        <v>45533.884804733796</v>
      </c>
      <c r="F557" s="1" t="s">
        <v>9</v>
      </c>
      <c r="G557" s="1" t="s">
        <v>1120</v>
      </c>
      <c r="H557" s="2" t="str">
        <f>_xlfn.XLOOKUP(Items[[#This Row],[Name - Copy]],AllJson[PDF File Name],AllJson[Franchise Legal Name])</f>
        <v>H&amp;H Bagels Franchising LLC</v>
      </c>
      <c r="I557" s="4">
        <f>_xlfn.XLOOKUP(Items[[#This Row],[Name - Copy]],AllJson[PDF File Name],AllJson[FDD Year])</f>
        <v>2024</v>
      </c>
      <c r="J557" s="5" t="str">
        <f>_xlfn.XLOOKUP(Items[[#This Row],[Name]],WisconsinFDD_Unstructured[Name],WisconsinFDD_Unstructured[OG Subfolder],0)</f>
        <v>H&amp;H_2024</v>
      </c>
      <c r="K557" t="str" cm="1">
        <f t="array" ref="K557">UPPER(CleanFileName1(Items[[#This Row],[Franchise Legal Name]]))</f>
        <v>H&amp;H BAGELS FRANCHISING LLC</v>
      </c>
      <c r="L557" s="8" t="str">
        <f>SUBSTITUTE(Items[[#This Row],[New PDF File Name]],".pdf","_Items1-23.pdf")</f>
        <v>H&amp;H BAGELS FRANCHISING LLC_2024_Items1-23.pdf</v>
      </c>
      <c r="M557" s="6" t="str">
        <f>Items[[#This Row],[Cleaned Legal Name]]&amp;"_"&amp;Items[[#This Row],[FDD Year]]&amp;".pdf"</f>
        <v>H&amp;H BAGELS FRANCHISING LLC_2024.pdf</v>
      </c>
      <c r="N557" s="7" t="str">
        <f>SUBSTITUTE(Items[[#This Row],[New PDF File Name]],".pdf","")</f>
        <v>H&amp;H BAGELS FRANCHISING LLC_2024</v>
      </c>
    </row>
    <row r="558" spans="1:14" x14ac:dyDescent="0.3">
      <c r="A558" s="1" t="s">
        <v>1121</v>
      </c>
      <c r="B558" s="1" t="s">
        <v>8</v>
      </c>
      <c r="C558" s="2">
        <v>45535.809613703706</v>
      </c>
      <c r="D558" s="2">
        <v>45533.884833206015</v>
      </c>
      <c r="E558" s="2">
        <v>45533.884833136573</v>
      </c>
      <c r="F558" s="1" t="s">
        <v>9</v>
      </c>
      <c r="G558" s="1" t="s">
        <v>1122</v>
      </c>
      <c r="H558" s="2" t="str">
        <f>_xlfn.XLOOKUP(Items[[#This Row],[Name - Copy]],AllJson[PDF File Name],AllJson[Franchise Legal Name])</f>
        <v>H&amp;R Block Tax Services LLC</v>
      </c>
      <c r="I558" s="4">
        <f>_xlfn.XLOOKUP(Items[[#This Row],[Name - Copy]],AllJson[PDF File Name],AllJson[FDD Year])</f>
        <v>2023</v>
      </c>
      <c r="J558" s="5" t="str">
        <f>_xlfn.XLOOKUP(Items[[#This Row],[Name]],WisconsinFDD_Unstructured[Name],WisconsinFDD_Unstructured[OG Subfolder],0)</f>
        <v>H&amp;R_2023</v>
      </c>
      <c r="K558" t="str" cm="1">
        <f t="array" ref="K558">UPPER(CleanFileName1(Items[[#This Row],[Franchise Legal Name]]))</f>
        <v>H&amp;R BLOCK TAX SERVICES LLC</v>
      </c>
      <c r="L558" s="8" t="str">
        <f>SUBSTITUTE(Items[[#This Row],[New PDF File Name]],".pdf","_Items1-23.pdf")</f>
        <v>H&amp;R BLOCK TAX SERVICES LLC_2023_Items1-23.pdf</v>
      </c>
      <c r="M558" s="6" t="str">
        <f>Items[[#This Row],[Cleaned Legal Name]]&amp;"_"&amp;Items[[#This Row],[FDD Year]]&amp;".pdf"</f>
        <v>H&amp;R BLOCK TAX SERVICES LLC_2023.pdf</v>
      </c>
      <c r="N558" s="7" t="str">
        <f>SUBSTITUTE(Items[[#This Row],[New PDF File Name]],".pdf","")</f>
        <v>H&amp;R BLOCK TAX SERVICES LLC_2023</v>
      </c>
    </row>
    <row r="559" spans="1:14" x14ac:dyDescent="0.3">
      <c r="A559" s="1" t="s">
        <v>1123</v>
      </c>
      <c r="B559" s="1" t="s">
        <v>8</v>
      </c>
      <c r="C559" s="2">
        <v>45535.811317650463</v>
      </c>
      <c r="D559" s="2">
        <v>45533.884874502313</v>
      </c>
      <c r="E559" s="2">
        <v>45533.884874097224</v>
      </c>
      <c r="F559" s="1" t="s">
        <v>9</v>
      </c>
      <c r="G559" s="1" t="s">
        <v>1124</v>
      </c>
      <c r="H559" s="2" t="str">
        <f>_xlfn.XLOOKUP(Items[[#This Row],[Name - Copy]],AllJson[PDF File Name],AllJson[Franchise Legal Name])</f>
        <v>Hallmark Homecare LLC</v>
      </c>
      <c r="I559" s="4">
        <f>_xlfn.XLOOKUP(Items[[#This Row],[Name - Copy]],AllJson[PDF File Name],AllJson[FDD Year])</f>
        <v>2024</v>
      </c>
      <c r="J559" s="5" t="str">
        <f>_xlfn.XLOOKUP(Items[[#This Row],[Name]],WisconsinFDD_Unstructured[Name],WisconsinFDD_Unstructured[OG Subfolder],0)</f>
        <v>Hallmark_2024</v>
      </c>
      <c r="K559" t="str" cm="1">
        <f t="array" ref="K559">UPPER(CleanFileName1(Items[[#This Row],[Franchise Legal Name]]))</f>
        <v>HALLMARK HOMECARE LLC</v>
      </c>
      <c r="L559" s="8" t="str">
        <f>SUBSTITUTE(Items[[#This Row],[New PDF File Name]],".pdf","_Items1-23.pdf")</f>
        <v>HALLMARK HOMECARE LLC_2024_Items1-23.pdf</v>
      </c>
      <c r="M559" s="6" t="str">
        <f>Items[[#This Row],[Cleaned Legal Name]]&amp;"_"&amp;Items[[#This Row],[FDD Year]]&amp;".pdf"</f>
        <v>HALLMARK HOMECARE LLC_2024.pdf</v>
      </c>
      <c r="N559" s="7" t="str">
        <f>SUBSTITUTE(Items[[#This Row],[New PDF File Name]],".pdf","")</f>
        <v>HALLMARK HOMECARE LLC_2024</v>
      </c>
    </row>
    <row r="560" spans="1:14" x14ac:dyDescent="0.3">
      <c r="A560" s="1" t="s">
        <v>1125</v>
      </c>
      <c r="B560" s="1" t="s">
        <v>8</v>
      </c>
      <c r="C560" s="2">
        <v>45535.815350902776</v>
      </c>
      <c r="D560" s="2">
        <v>45533.88489572917</v>
      </c>
      <c r="E560" s="2">
        <v>45533.884895613424</v>
      </c>
      <c r="F560" s="1" t="s">
        <v>9</v>
      </c>
      <c r="G560" s="1" t="s">
        <v>1126</v>
      </c>
      <c r="H560" s="2" t="str">
        <f>_xlfn.XLOOKUP(Items[[#This Row],[Name - Copy]],AllJson[PDF File Name],AllJson[Franchise Legal Name])</f>
        <v>Hana Group Franchising, LLC d/b/a Genji Franchising, LLC</v>
      </c>
      <c r="I560" s="4">
        <f>_xlfn.XLOOKUP(Items[[#This Row],[Name - Copy]],AllJson[PDF File Name],AllJson[FDD Year])</f>
        <v>2024</v>
      </c>
      <c r="J560" s="5" t="str">
        <f>_xlfn.XLOOKUP(Items[[#This Row],[Name]],WisconsinFDD_Unstructured[Name],WisconsinFDD_Unstructured[OG Subfolder],0)</f>
        <v>Hana_2024</v>
      </c>
      <c r="K560" t="str" cm="1">
        <f t="array" ref="K560">UPPER(CleanFileName1(Items[[#This Row],[Franchise Legal Name]]))</f>
        <v>HANA GROUP FRANCHISING, LLC DBA GENJI FRANCHISING, LLC</v>
      </c>
      <c r="L560" s="8" t="str">
        <f>SUBSTITUTE(Items[[#This Row],[New PDF File Name]],".pdf","_Items1-23.pdf")</f>
        <v>HANA GROUP FRANCHISING, LLC DBA GENJI FRANCHISING, LLC_2024_Items1-23.pdf</v>
      </c>
      <c r="M560" s="6" t="str">
        <f>Items[[#This Row],[Cleaned Legal Name]]&amp;"_"&amp;Items[[#This Row],[FDD Year]]&amp;".pdf"</f>
        <v>HANA GROUP FRANCHISING, LLC DBA GENJI FRANCHISING, LLC_2024.pdf</v>
      </c>
      <c r="N560" s="7" t="str">
        <f>SUBSTITUTE(Items[[#This Row],[New PDF File Name]],".pdf","")</f>
        <v>HANA GROUP FRANCHISING, LLC DBA GENJI FRANCHISING, LLC_2024</v>
      </c>
    </row>
    <row r="561" spans="1:14" x14ac:dyDescent="0.3">
      <c r="A561" s="1" t="s">
        <v>1127</v>
      </c>
      <c r="B561" s="1" t="s">
        <v>8</v>
      </c>
      <c r="C561" s="2">
        <v>45535.817215567127</v>
      </c>
      <c r="D561" s="2">
        <v>45533.884924837963</v>
      </c>
      <c r="E561" s="2">
        <v>45533.884924710648</v>
      </c>
      <c r="F561" s="1" t="s">
        <v>9</v>
      </c>
      <c r="G561" s="1" t="s">
        <v>1128</v>
      </c>
      <c r="H561" s="2" t="str">
        <f>_xlfn.XLOOKUP(Items[[#This Row],[Name - Copy]],AllJson[PDF File Name],AllJson[Franchise Legal Name])</f>
        <v>HandyPro International, LLC</v>
      </c>
      <c r="I561" s="4">
        <f>_xlfn.XLOOKUP(Items[[#This Row],[Name - Copy]],AllJson[PDF File Name],AllJson[FDD Year])</f>
        <v>2024</v>
      </c>
      <c r="J561" s="5" t="str">
        <f>_xlfn.XLOOKUP(Items[[#This Row],[Name]],WisconsinFDD_Unstructured[Name],WisconsinFDD_Unstructured[OG Subfolder],0)</f>
        <v>HandyPro_2024</v>
      </c>
      <c r="K561" t="str" cm="1">
        <f t="array" ref="K561">UPPER(CleanFileName1(Items[[#This Row],[Franchise Legal Name]]))</f>
        <v>HANDYPRO INTERNATIONAL, LLC</v>
      </c>
      <c r="L561" s="8" t="str">
        <f>SUBSTITUTE(Items[[#This Row],[New PDF File Name]],".pdf","_Items1-23.pdf")</f>
        <v>HANDYPRO INTERNATIONAL, LLC_2024_Items1-23.pdf</v>
      </c>
      <c r="M561" s="6" t="str">
        <f>Items[[#This Row],[Cleaned Legal Name]]&amp;"_"&amp;Items[[#This Row],[FDD Year]]&amp;".pdf"</f>
        <v>HANDYPRO INTERNATIONAL, LLC_2024.pdf</v>
      </c>
      <c r="N561" s="7" t="str">
        <f>SUBSTITUTE(Items[[#This Row],[New PDF File Name]],".pdf","")</f>
        <v>HANDYPRO INTERNATIONAL, LLC_2024</v>
      </c>
    </row>
    <row r="562" spans="1:14" x14ac:dyDescent="0.3">
      <c r="A562" s="1" t="s">
        <v>1129</v>
      </c>
      <c r="B562" s="1" t="s">
        <v>8</v>
      </c>
      <c r="C562" s="2">
        <v>45535.818774282408</v>
      </c>
      <c r="D562" s="2">
        <v>45533.884964583332</v>
      </c>
      <c r="E562" s="2">
        <v>45533.884964386576</v>
      </c>
      <c r="F562" s="1" t="s">
        <v>9</v>
      </c>
      <c r="G562" s="1" t="s">
        <v>1130</v>
      </c>
      <c r="H562" s="2" t="str">
        <f>_xlfn.XLOOKUP(Items[[#This Row],[Name - Copy]],AllJson[PDF File Name],AllJson[Franchise Legal Name])</f>
        <v>Hand and Stone Franchise LLC</v>
      </c>
      <c r="I562" s="4">
        <f>_xlfn.XLOOKUP(Items[[#This Row],[Name - Copy]],AllJson[PDF File Name],AllJson[FDD Year])</f>
        <v>2024</v>
      </c>
      <c r="J562" s="5" t="str">
        <f>_xlfn.XLOOKUP(Items[[#This Row],[Name]],WisconsinFDD_Unstructured[Name],WisconsinFDD_Unstructured[OG Subfolder],0)</f>
        <v>Hand_2024</v>
      </c>
      <c r="K562" t="str" cm="1">
        <f t="array" ref="K562">UPPER(CleanFileName1(Items[[#This Row],[Franchise Legal Name]]))</f>
        <v>HAND AND STONE FRANCHISE LLC</v>
      </c>
      <c r="L562" s="8" t="str">
        <f>SUBSTITUTE(Items[[#This Row],[New PDF File Name]],".pdf","_Items1-23.pdf")</f>
        <v>HAND AND STONE FRANCHISE LLC_2024_Items1-23.pdf</v>
      </c>
      <c r="M562" s="6" t="str">
        <f>Items[[#This Row],[Cleaned Legal Name]]&amp;"_"&amp;Items[[#This Row],[FDD Year]]&amp;".pdf"</f>
        <v>HAND AND STONE FRANCHISE LLC_2024.pdf</v>
      </c>
      <c r="N562" s="7" t="str">
        <f>SUBSTITUTE(Items[[#This Row],[New PDF File Name]],".pdf","")</f>
        <v>HAND AND STONE FRANCHISE LLC_2024</v>
      </c>
    </row>
    <row r="563" spans="1:14" x14ac:dyDescent="0.3">
      <c r="A563" s="1" t="s">
        <v>1131</v>
      </c>
      <c r="B563" s="1" t="s">
        <v>8</v>
      </c>
      <c r="C563" s="2">
        <v>45535.821169699077</v>
      </c>
      <c r="D563" s="2">
        <v>45533.884982222226</v>
      </c>
      <c r="E563" s="2">
        <v>45533.884982060183</v>
      </c>
      <c r="F563" s="1" t="s">
        <v>9</v>
      </c>
      <c r="G563" s="1" t="s">
        <v>1132</v>
      </c>
      <c r="H563" s="2" t="str">
        <f>_xlfn.XLOOKUP(Items[[#This Row],[Name - Copy]],AllJson[PDF File Name],AllJson[Franchise Legal Name])</f>
        <v>Hangry Joe's Franchising, LLC</v>
      </c>
      <c r="I563" s="4">
        <f>_xlfn.XLOOKUP(Items[[#This Row],[Name - Copy]],AllJson[PDF File Name],AllJson[FDD Year])</f>
        <v>2024</v>
      </c>
      <c r="J563" s="5" t="str">
        <f>_xlfn.XLOOKUP(Items[[#This Row],[Name]],WisconsinFDD_Unstructured[Name],WisconsinFDD_Unstructured[OG Subfolder],0)</f>
        <v>Hangry_2024</v>
      </c>
      <c r="K563" t="str" cm="1">
        <f t="array" ref="K563">UPPER(CleanFileName1(Items[[#This Row],[Franchise Legal Name]]))</f>
        <v>HANGRY JOE'S FRANCHISING, LLC</v>
      </c>
      <c r="L563" s="8" t="str">
        <f>SUBSTITUTE(Items[[#This Row],[New PDF File Name]],".pdf","_Items1-23.pdf")</f>
        <v>HANGRY JOE'S FRANCHISING, LLC_2024_Items1-23.pdf</v>
      </c>
      <c r="M563" s="6" t="str">
        <f>Items[[#This Row],[Cleaned Legal Name]]&amp;"_"&amp;Items[[#This Row],[FDD Year]]&amp;".pdf"</f>
        <v>HANGRY JOE'S FRANCHISING, LLC_2024.pdf</v>
      </c>
      <c r="N563" s="7" t="str">
        <f>SUBSTITUTE(Items[[#This Row],[New PDF File Name]],".pdf","")</f>
        <v>HANGRY JOE'S FRANCHISING, LLC_2024</v>
      </c>
    </row>
    <row r="564" spans="1:14" x14ac:dyDescent="0.3">
      <c r="A564" s="1" t="s">
        <v>1133</v>
      </c>
      <c r="B564" s="1" t="s">
        <v>8</v>
      </c>
      <c r="C564" s="2">
        <v>45535.822208819445</v>
      </c>
      <c r="D564" s="2">
        <v>45533.885000856484</v>
      </c>
      <c r="E564" s="2">
        <v>45533.885000787035</v>
      </c>
      <c r="F564" s="1" t="s">
        <v>9</v>
      </c>
      <c r="G564" s="1" t="s">
        <v>1134</v>
      </c>
      <c r="H564" s="2" t="str">
        <f>_xlfn.XLOOKUP(Items[[#This Row],[Name - Copy]],AllJson[PDF File Name],AllJson[Franchise Legal Name])</f>
        <v>Happy &amp; Healthy Products, Inc.</v>
      </c>
      <c r="I564" s="4">
        <f>_xlfn.XLOOKUP(Items[[#This Row],[Name - Copy]],AllJson[PDF File Name],AllJson[FDD Year])</f>
        <v>2024</v>
      </c>
      <c r="J564" s="5">
        <f>_xlfn.XLOOKUP(Items[[#This Row],[Name]],WisconsinFDD_Unstructured[Name],WisconsinFDD_Unstructured[OG Subfolder],0)</f>
        <v>0</v>
      </c>
      <c r="K564" t="str" cm="1">
        <f t="array" ref="K564">UPPER(CleanFileName1(Items[[#This Row],[Franchise Legal Name]]))</f>
        <v>HAPPY &amp; HEALTHY PRODUCTS, INC.</v>
      </c>
      <c r="L564" s="8" t="str">
        <f>SUBSTITUTE(Items[[#This Row],[New PDF File Name]],".pdf","_Items1-23.pdf")</f>
        <v>HAPPY &amp; HEALTHY PRODUCTS, INC._2024_Items1-23.pdf</v>
      </c>
      <c r="M564" s="6" t="str">
        <f>Items[[#This Row],[Cleaned Legal Name]]&amp;"_"&amp;Items[[#This Row],[FDD Year]]&amp;".pdf"</f>
        <v>HAPPY &amp; HEALTHY PRODUCTS, INC._2024.pdf</v>
      </c>
      <c r="N564" s="7" t="str">
        <f>SUBSTITUTE(Items[[#This Row],[New PDF File Name]],".pdf","")</f>
        <v>HAPPY &amp; HEALTHY PRODUCTS, INC._2024</v>
      </c>
    </row>
    <row r="565" spans="1:14" x14ac:dyDescent="0.3">
      <c r="A565" s="1" t="s">
        <v>1135</v>
      </c>
      <c r="B565" s="1" t="s">
        <v>8</v>
      </c>
      <c r="C565" s="2">
        <v>45535.823467314818</v>
      </c>
      <c r="D565" s="2">
        <v>45533.88501233796</v>
      </c>
      <c r="E565" s="2">
        <v>45533.885012280094</v>
      </c>
      <c r="F565" s="1" t="s">
        <v>9</v>
      </c>
      <c r="G565" s="1" t="s">
        <v>1136</v>
      </c>
      <c r="H565" s="2" t="str">
        <f>_xlfn.XLOOKUP(Items[[#This Row],[Name - Copy]],AllJson[PDF File Name],AllJson[Franchise Legal Name])</f>
        <v>Happy Joe's Franchising, Inc.</v>
      </c>
      <c r="I565" s="4">
        <f>_xlfn.XLOOKUP(Items[[#This Row],[Name - Copy]],AllJson[PDF File Name],AllJson[FDD Year])</f>
        <v>2024</v>
      </c>
      <c r="J565" s="5">
        <f>_xlfn.XLOOKUP(Items[[#This Row],[Name]],WisconsinFDD_Unstructured[Name],WisconsinFDD_Unstructured[OG Subfolder],0)</f>
        <v>0</v>
      </c>
      <c r="K565" t="str" cm="1">
        <f t="array" ref="K565">UPPER(CleanFileName1(Items[[#This Row],[Franchise Legal Name]]))</f>
        <v>HAPPY JOE'S FRANCHISING, INC.</v>
      </c>
      <c r="L565" s="8" t="str">
        <f>SUBSTITUTE(Items[[#This Row],[New PDF File Name]],".pdf","_Items1-23.pdf")</f>
        <v>HAPPY JOE'S FRANCHISING, INC._2024_Items1-23.pdf</v>
      </c>
      <c r="M565" s="6" t="str">
        <f>Items[[#This Row],[Cleaned Legal Name]]&amp;"_"&amp;Items[[#This Row],[FDD Year]]&amp;".pdf"</f>
        <v>HAPPY JOE'S FRANCHISING, INC._2024.pdf</v>
      </c>
      <c r="N565" s="7" t="str">
        <f>SUBSTITUTE(Items[[#This Row],[New PDF File Name]],".pdf","")</f>
        <v>HAPPY JOE'S FRANCHISING, INC._2024</v>
      </c>
    </row>
    <row r="566" spans="1:14" x14ac:dyDescent="0.3">
      <c r="A566" s="1" t="s">
        <v>1137</v>
      </c>
      <c r="B566" s="1" t="s">
        <v>8</v>
      </c>
      <c r="C566" s="2">
        <v>45535.824186284721</v>
      </c>
      <c r="D566" s="2">
        <v>45533.885032314814</v>
      </c>
      <c r="E566" s="2">
        <v>45533.885032210645</v>
      </c>
      <c r="F566" s="1" t="s">
        <v>9</v>
      </c>
      <c r="G566" s="1" t="s">
        <v>1138</v>
      </c>
      <c r="H566" s="2" t="str">
        <f>_xlfn.XLOOKUP(Items[[#This Row],[Name - Copy]],AllJson[PDF File Name],AllJson[Franchise Legal Name])</f>
        <v>Haraz Coffee House Franchising, LLC - Wisconsin Area Rep</v>
      </c>
      <c r="I566" s="4">
        <f>_xlfn.XLOOKUP(Items[[#This Row],[Name - Copy]],AllJson[PDF File Name],AllJson[FDD Year])</f>
        <v>2024</v>
      </c>
      <c r="J566" s="5" t="str">
        <f>_xlfn.XLOOKUP(Items[[#This Row],[Name]],WisconsinFDD_Unstructured[Name],WisconsinFDD_Unstructured[OG Subfolder],0)</f>
        <v>Haraz_2024</v>
      </c>
      <c r="K566" t="str" cm="1">
        <f t="array" ref="K566">UPPER(CleanFileName1(Items[[#This Row],[Franchise Legal Name]]))</f>
        <v>HARAZ COFFEE HOUSE FRANCHISING, LLC - WISCONSIN AREA REP</v>
      </c>
      <c r="L566" s="8" t="str">
        <f>SUBSTITUTE(Items[[#This Row],[New PDF File Name]],".pdf","_Items1-23.pdf")</f>
        <v>HARAZ COFFEE HOUSE FRANCHISING, LLC - WISCONSIN AREA REP_2024_Items1-23.pdf</v>
      </c>
      <c r="M566" s="6" t="str">
        <f>Items[[#This Row],[Cleaned Legal Name]]&amp;"_"&amp;Items[[#This Row],[FDD Year]]&amp;".pdf"</f>
        <v>HARAZ COFFEE HOUSE FRANCHISING, LLC - WISCONSIN AREA REP_2024.pdf</v>
      </c>
      <c r="N566" s="7" t="str">
        <f>SUBSTITUTE(Items[[#This Row],[New PDF File Name]],".pdf","")</f>
        <v>HARAZ COFFEE HOUSE FRANCHISING, LLC - WISCONSIN AREA REP_2024</v>
      </c>
    </row>
    <row r="567" spans="1:14" x14ac:dyDescent="0.3">
      <c r="A567" s="1" t="s">
        <v>1139</v>
      </c>
      <c r="B567" s="1" t="s">
        <v>8</v>
      </c>
      <c r="C567" s="2">
        <v>45535.825663807867</v>
      </c>
      <c r="D567" s="2">
        <v>45533.885048530094</v>
      </c>
      <c r="E567" s="2">
        <v>45533.885048414355</v>
      </c>
      <c r="F567" s="1" t="s">
        <v>9</v>
      </c>
      <c r="G567" s="1" t="s">
        <v>1140</v>
      </c>
      <c r="H567" s="2" t="str">
        <f>_xlfn.XLOOKUP(Items[[#This Row],[Name - Copy]],AllJson[PDF File Name],AllJson[Franchise Legal Name])</f>
        <v>Hardee's Restaurants LLC</v>
      </c>
      <c r="I567" s="4">
        <f>_xlfn.XLOOKUP(Items[[#This Row],[Name - Copy]],AllJson[PDF File Name],AllJson[FDD Year])</f>
        <v>2024</v>
      </c>
      <c r="J567" s="5" t="str">
        <f>_xlfn.XLOOKUP(Items[[#This Row],[Name]],WisconsinFDD_Unstructured[Name],WisconsinFDD_Unstructured[OG Subfolder],0)</f>
        <v>Hardee's_2024</v>
      </c>
      <c r="K567" t="str" cm="1">
        <f t="array" ref="K567">UPPER(CleanFileName1(Items[[#This Row],[Franchise Legal Name]]))</f>
        <v>HARDEE'S RESTAURANTS LLC</v>
      </c>
      <c r="L567" s="8" t="str">
        <f>SUBSTITUTE(Items[[#This Row],[New PDF File Name]],".pdf","_Items1-23.pdf")</f>
        <v>HARDEE'S RESTAURANTS LLC_2024_Items1-23.pdf</v>
      </c>
      <c r="M567" s="6" t="str">
        <f>Items[[#This Row],[Cleaned Legal Name]]&amp;"_"&amp;Items[[#This Row],[FDD Year]]&amp;".pdf"</f>
        <v>HARDEE'S RESTAURANTS LLC_2024.pdf</v>
      </c>
      <c r="N567" s="7" t="str">
        <f>SUBSTITUTE(Items[[#This Row],[New PDF File Name]],".pdf","")</f>
        <v>HARDEE'S RESTAURANTS LLC_2024</v>
      </c>
    </row>
    <row r="568" spans="1:14" x14ac:dyDescent="0.3">
      <c r="A568" s="1" t="s">
        <v>1141</v>
      </c>
      <c r="B568" s="1" t="s">
        <v>8</v>
      </c>
      <c r="C568" s="2">
        <v>45535.828290787038</v>
      </c>
      <c r="D568" s="2">
        <v>45533.88508605324</v>
      </c>
      <c r="E568" s="2">
        <v>45533.885085925926</v>
      </c>
      <c r="F568" s="1" t="s">
        <v>9</v>
      </c>
      <c r="G568" s="1" t="s">
        <v>1142</v>
      </c>
      <c r="H568" s="2" t="str">
        <f>_xlfn.XLOOKUP(Items[[#This Row],[Name - Copy]],AllJson[PDF File Name],AllJson[Franchise Legal Name])</f>
        <v>Hawaiian Bros Franchising, LLC</v>
      </c>
      <c r="I568" s="4">
        <f>_xlfn.XLOOKUP(Items[[#This Row],[Name - Copy]],AllJson[PDF File Name],AllJson[FDD Year])</f>
        <v>2024</v>
      </c>
      <c r="J568" s="5" t="str">
        <f>_xlfn.XLOOKUP(Items[[#This Row],[Name]],WisconsinFDD_Unstructured[Name],WisconsinFDD_Unstructured[OG Subfolder],0)</f>
        <v>Hawaiian_2024</v>
      </c>
      <c r="K568" t="str" cm="1">
        <f t="array" ref="K568">UPPER(CleanFileName1(Items[[#This Row],[Franchise Legal Name]]))</f>
        <v>HAWAIIAN BROS FRANCHISING, LLC</v>
      </c>
      <c r="L568" s="8" t="str">
        <f>SUBSTITUTE(Items[[#This Row],[New PDF File Name]],".pdf","_Items1-23.pdf")</f>
        <v>HAWAIIAN BROS FRANCHISING, LLC_2024_Items1-23.pdf</v>
      </c>
      <c r="M568" s="6" t="str">
        <f>Items[[#This Row],[Cleaned Legal Name]]&amp;"_"&amp;Items[[#This Row],[FDD Year]]&amp;".pdf"</f>
        <v>HAWAIIAN BROS FRANCHISING, LLC_2024.pdf</v>
      </c>
      <c r="N568" s="7" t="str">
        <f>SUBSTITUTE(Items[[#This Row],[New PDF File Name]],".pdf","")</f>
        <v>HAWAIIAN BROS FRANCHISING, LLC_2024</v>
      </c>
    </row>
    <row r="569" spans="1:14" x14ac:dyDescent="0.3">
      <c r="A569" s="1" t="s">
        <v>1143</v>
      </c>
      <c r="B569" s="1" t="s">
        <v>8</v>
      </c>
      <c r="C569" s="2">
        <v>45535.830283726849</v>
      </c>
      <c r="D569" s="2">
        <v>45533.885119293984</v>
      </c>
      <c r="E569" s="2">
        <v>45533.885119155093</v>
      </c>
      <c r="F569" s="1" t="s">
        <v>9</v>
      </c>
      <c r="G569" s="1" t="s">
        <v>1144</v>
      </c>
      <c r="H569" s="2" t="str">
        <f>_xlfn.XLOOKUP(Items[[#This Row],[Name - Copy]],AllJson[PDF File Name],AllJson[Franchise Legal Name])</f>
        <v>Hawaii Fluid Art Franchising, LLC</v>
      </c>
      <c r="I569" s="4">
        <f>_xlfn.XLOOKUP(Items[[#This Row],[Name - Copy]],AllJson[PDF File Name],AllJson[FDD Year])</f>
        <v>2024</v>
      </c>
      <c r="J569" s="5" t="str">
        <f>_xlfn.XLOOKUP(Items[[#This Row],[Name]],WisconsinFDD_Unstructured[Name],WisconsinFDD_Unstructured[OG Subfolder],0)</f>
        <v>Hawaii_2024</v>
      </c>
      <c r="K569" t="str" cm="1">
        <f t="array" ref="K569">UPPER(CleanFileName1(Items[[#This Row],[Franchise Legal Name]]))</f>
        <v>HAWAII FLUID ART FRANCHISING, LLC</v>
      </c>
      <c r="L569" s="8" t="str">
        <f>SUBSTITUTE(Items[[#This Row],[New PDF File Name]],".pdf","_Items1-23.pdf")</f>
        <v>HAWAII FLUID ART FRANCHISING, LLC_2024_Items1-23.pdf</v>
      </c>
      <c r="M569" s="6" t="str">
        <f>Items[[#This Row],[Cleaned Legal Name]]&amp;"_"&amp;Items[[#This Row],[FDD Year]]&amp;".pdf"</f>
        <v>HAWAII FLUID ART FRANCHISING, LLC_2024.pdf</v>
      </c>
      <c r="N569" s="7" t="str">
        <f>SUBSTITUTE(Items[[#This Row],[New PDF File Name]],".pdf","")</f>
        <v>HAWAII FLUID ART FRANCHISING, LLC_2024</v>
      </c>
    </row>
    <row r="570" spans="1:14" x14ac:dyDescent="0.3">
      <c r="A570" s="1" t="s">
        <v>1145</v>
      </c>
      <c r="B570" s="1" t="s">
        <v>8</v>
      </c>
      <c r="C570" s="2">
        <v>45535.83197994213</v>
      </c>
      <c r="D570" s="2">
        <v>45533.885156006945</v>
      </c>
      <c r="E570" s="2">
        <v>45533.885155810189</v>
      </c>
      <c r="F570" s="1" t="s">
        <v>9</v>
      </c>
      <c r="G570" s="1" t="s">
        <v>1146</v>
      </c>
      <c r="H570" s="2" t="str">
        <f>_xlfn.XLOOKUP(Items[[#This Row],[Name - Copy]],AllJson[PDF File Name],AllJson[Franchise Legal Name])</f>
        <v>HAWTHORN SUITES FRANCHISING, INC</v>
      </c>
      <c r="I570" s="4">
        <f>_xlfn.XLOOKUP(Items[[#This Row],[Name - Copy]],AllJson[PDF File Name],AllJson[FDD Year])</f>
        <v>2024</v>
      </c>
      <c r="J570" s="5" t="str">
        <f>_xlfn.XLOOKUP(Items[[#This Row],[Name]],WisconsinFDD_Unstructured[Name],WisconsinFDD_Unstructured[OG Subfolder],0)</f>
        <v>HAWTHORN_2024</v>
      </c>
      <c r="K570" t="str" cm="1">
        <f t="array" ref="K570">UPPER(CleanFileName1(Items[[#This Row],[Franchise Legal Name]]))</f>
        <v>HAWTHORN SUITES FRANCHISING, INC</v>
      </c>
      <c r="L570" s="8" t="str">
        <f>SUBSTITUTE(Items[[#This Row],[New PDF File Name]],".pdf","_Items1-23.pdf")</f>
        <v>HAWTHORN SUITES FRANCHISING, INC_2024_Items1-23.pdf</v>
      </c>
      <c r="M570" s="6" t="str">
        <f>Items[[#This Row],[Cleaned Legal Name]]&amp;"_"&amp;Items[[#This Row],[FDD Year]]&amp;".pdf"</f>
        <v>HAWTHORN SUITES FRANCHISING, INC_2024.pdf</v>
      </c>
      <c r="N570" s="7" t="str">
        <f>SUBSTITUTE(Items[[#This Row],[New PDF File Name]],".pdf","")</f>
        <v>HAWTHORN SUITES FRANCHISING, INC_2024</v>
      </c>
    </row>
    <row r="571" spans="1:14" x14ac:dyDescent="0.3">
      <c r="A571" s="1" t="s">
        <v>1147</v>
      </c>
      <c r="B571" s="1" t="s">
        <v>8</v>
      </c>
      <c r="C571" s="2">
        <v>45535.834895069442</v>
      </c>
      <c r="D571" s="2">
        <v>45533.88519202546</v>
      </c>
      <c r="E571" s="2">
        <v>45533.885191921298</v>
      </c>
      <c r="F571" s="1" t="s">
        <v>9</v>
      </c>
      <c r="G571" s="1" t="s">
        <v>1148</v>
      </c>
      <c r="H571" s="2" t="str">
        <f>_xlfn.XLOOKUP(Items[[#This Row],[Name - Copy]],AllJson[PDF File Name],AllJson[Franchise Legal Name])</f>
        <v>HBG Franchise, LLC</v>
      </c>
      <c r="I571" s="4">
        <f>_xlfn.XLOOKUP(Items[[#This Row],[Name - Copy]],AllJson[PDF File Name],AllJson[FDD Year])</f>
        <v>2024</v>
      </c>
      <c r="J571" s="5" t="str">
        <f>_xlfn.XLOOKUP(Items[[#This Row],[Name]],WisconsinFDD_Unstructured[Name],WisconsinFDD_Unstructured[OG Subfolder],0)</f>
        <v>HBG_2024</v>
      </c>
      <c r="K571" t="str" cm="1">
        <f t="array" ref="K571">UPPER(CleanFileName1(Items[[#This Row],[Franchise Legal Name]]))</f>
        <v>HBG FRANCHISE, LLC</v>
      </c>
      <c r="L571" s="8" t="str">
        <f>SUBSTITUTE(Items[[#This Row],[New PDF File Name]],".pdf","_Items1-23.pdf")</f>
        <v>HBG FRANCHISE, LLC_2024_Items1-23.pdf</v>
      </c>
      <c r="M571" s="6" t="str">
        <f>Items[[#This Row],[Cleaned Legal Name]]&amp;"_"&amp;Items[[#This Row],[FDD Year]]&amp;".pdf"</f>
        <v>HBG FRANCHISE, LLC_2024.pdf</v>
      </c>
      <c r="N571" s="7" t="str">
        <f>SUBSTITUTE(Items[[#This Row],[New PDF File Name]],".pdf","")</f>
        <v>HBG FRANCHISE, LLC_2024</v>
      </c>
    </row>
    <row r="572" spans="1:14" x14ac:dyDescent="0.3">
      <c r="A572" s="1" t="s">
        <v>1149</v>
      </c>
      <c r="B572" s="1" t="s">
        <v>8</v>
      </c>
      <c r="C572" s="2">
        <v>45535.836761516206</v>
      </c>
      <c r="D572" s="2">
        <v>45533.885222280092</v>
      </c>
      <c r="E572" s="2">
        <v>45533.885222152778</v>
      </c>
      <c r="F572" s="1" t="s">
        <v>9</v>
      </c>
      <c r="G572" s="1" t="s">
        <v>1150</v>
      </c>
      <c r="H572" s="2" t="str">
        <f>_xlfn.XLOOKUP(Items[[#This Row],[Name - Copy]],AllJson[PDF File Name],AllJson[Franchise Legal Name])</f>
        <v>HB Franchises, LLC</v>
      </c>
      <c r="I572" s="4">
        <f>_xlfn.XLOOKUP(Items[[#This Row],[Name - Copy]],AllJson[PDF File Name],AllJson[FDD Year])</f>
        <v>2023</v>
      </c>
      <c r="J572" s="5" t="str">
        <f>_xlfn.XLOOKUP(Items[[#This Row],[Name]],WisconsinFDD_Unstructured[Name],WisconsinFDD_Unstructured[OG Subfolder],0)</f>
        <v>HB_2023</v>
      </c>
      <c r="K572" t="str" cm="1">
        <f t="array" ref="K572">UPPER(CleanFileName1(Items[[#This Row],[Franchise Legal Name]]))</f>
        <v>HB FRANCHISES, LLC</v>
      </c>
      <c r="L572" s="8" t="str">
        <f>SUBSTITUTE(Items[[#This Row],[New PDF File Name]],".pdf","_Items1-23.pdf")</f>
        <v>HB FRANCHISES, LLC_2023_Items1-23.pdf</v>
      </c>
      <c r="M572" s="6" t="str">
        <f>Items[[#This Row],[Cleaned Legal Name]]&amp;"_"&amp;Items[[#This Row],[FDD Year]]&amp;".pdf"</f>
        <v>HB FRANCHISES, LLC_2023.pdf</v>
      </c>
      <c r="N572" s="7" t="str">
        <f>SUBSTITUTE(Items[[#This Row],[New PDF File Name]],".pdf","")</f>
        <v>HB FRANCHISES, LLC_2023</v>
      </c>
    </row>
    <row r="573" spans="1:14" x14ac:dyDescent="0.3">
      <c r="A573" s="1" t="s">
        <v>1151</v>
      </c>
      <c r="B573" s="1" t="s">
        <v>8</v>
      </c>
      <c r="C573" s="2">
        <v>45535.838308055558</v>
      </c>
      <c r="D573" s="2">
        <v>45533.885278125003</v>
      </c>
      <c r="E573" s="2">
        <v>45533.885277986112</v>
      </c>
      <c r="F573" s="1" t="s">
        <v>9</v>
      </c>
      <c r="G573" s="1" t="s">
        <v>1152</v>
      </c>
      <c r="H573" s="2" t="str">
        <f>_xlfn.XLOOKUP(Items[[#This Row],[Name - Copy]],AllJson[PDF File Name],AllJson[Franchise Legal Name])</f>
        <v>HealthSource Chiropractic, LLC</v>
      </c>
      <c r="I573" s="4">
        <f>_xlfn.XLOOKUP(Items[[#This Row],[Name - Copy]],AllJson[PDF File Name],AllJson[FDD Year])</f>
        <v>2024</v>
      </c>
      <c r="J573" s="5" t="str">
        <f>_xlfn.XLOOKUP(Items[[#This Row],[Name]],WisconsinFDD_Unstructured[Name],WisconsinFDD_Unstructured[OG Subfolder],0)</f>
        <v>HealthSource_2024</v>
      </c>
      <c r="K573" t="str" cm="1">
        <f t="array" ref="K573">UPPER(CleanFileName1(Items[[#This Row],[Franchise Legal Name]]))</f>
        <v>HEALTHSOURCE CHIROPRACTIC, LLC</v>
      </c>
      <c r="L573" s="8" t="str">
        <f>SUBSTITUTE(Items[[#This Row],[New PDF File Name]],".pdf","_Items1-23.pdf")</f>
        <v>HEALTHSOURCE CHIROPRACTIC, LLC_2024_Items1-23.pdf</v>
      </c>
      <c r="M573" s="6" t="str">
        <f>Items[[#This Row],[Cleaned Legal Name]]&amp;"_"&amp;Items[[#This Row],[FDD Year]]&amp;".pdf"</f>
        <v>HEALTHSOURCE CHIROPRACTIC, LLC_2024.pdf</v>
      </c>
      <c r="N573" s="7" t="str">
        <f>SUBSTITUTE(Items[[#This Row],[New PDF File Name]],".pdf","")</f>
        <v>HEALTHSOURCE CHIROPRACTIC, LLC_2024</v>
      </c>
    </row>
    <row r="574" spans="1:14" x14ac:dyDescent="0.3">
      <c r="A574" s="1" t="s">
        <v>1153</v>
      </c>
      <c r="B574" s="1" t="s">
        <v>8</v>
      </c>
      <c r="C574" s="2">
        <v>45535.84052283565</v>
      </c>
      <c r="D574" s="2">
        <v>45533.885320891204</v>
      </c>
      <c r="E574" s="2">
        <v>45533.885320775466</v>
      </c>
      <c r="F574" s="1" t="s">
        <v>9</v>
      </c>
      <c r="G574" s="1" t="s">
        <v>1154</v>
      </c>
      <c r="H574" s="2" t="str">
        <f>_xlfn.XLOOKUP(Items[[#This Row],[Name - Copy]],AllJson[PDF File Name],AllJson[Franchise Legal Name])</f>
        <v>HEALTH MART SYSTEMS, INC</v>
      </c>
      <c r="I574" s="4">
        <f>_xlfn.XLOOKUP(Items[[#This Row],[Name - Copy]],AllJson[PDF File Name],AllJson[FDD Year])</f>
        <v>2024</v>
      </c>
      <c r="J574" s="5" t="str">
        <f>_xlfn.XLOOKUP(Items[[#This Row],[Name]],WisconsinFDD_Unstructured[Name],WisconsinFDD_Unstructured[OG Subfolder],0)</f>
        <v>HEALTH_2024</v>
      </c>
      <c r="K574" t="str" cm="1">
        <f t="array" ref="K574">UPPER(CleanFileName1(Items[[#This Row],[Franchise Legal Name]]))</f>
        <v>HEALTH MART SYSTEMS, INC</v>
      </c>
      <c r="L574" s="8" t="str">
        <f>SUBSTITUTE(Items[[#This Row],[New PDF File Name]],".pdf","_Items1-23.pdf")</f>
        <v>HEALTH MART SYSTEMS, INC_2024_Items1-23.pdf</v>
      </c>
      <c r="M574" s="6" t="str">
        <f>Items[[#This Row],[Cleaned Legal Name]]&amp;"_"&amp;Items[[#This Row],[FDD Year]]&amp;".pdf"</f>
        <v>HEALTH MART SYSTEMS, INC_2024.pdf</v>
      </c>
      <c r="N574" s="7" t="str">
        <f>SUBSTITUTE(Items[[#This Row],[New PDF File Name]],".pdf","")</f>
        <v>HEALTH MART SYSTEMS, INC_2024</v>
      </c>
    </row>
    <row r="575" spans="1:14" x14ac:dyDescent="0.3">
      <c r="A575" s="1" t="s">
        <v>1155</v>
      </c>
      <c r="B575" s="1" t="s">
        <v>8</v>
      </c>
      <c r="C575" s="2">
        <v>45535.842435057872</v>
      </c>
      <c r="D575" s="2">
        <v>45533.885348321761</v>
      </c>
      <c r="E575" s="2">
        <v>45533.885348217591</v>
      </c>
      <c r="F575" s="1" t="s">
        <v>9</v>
      </c>
      <c r="G575" s="1" t="s">
        <v>1156</v>
      </c>
      <c r="H575" s="2" t="str">
        <f>_xlfn.XLOOKUP(Items[[#This Row],[Name - Copy]],AllJson[PDF File Name],AllJson[Franchise Legal Name])</f>
        <v>Heavyweight Waste Franchise Partners, LLC</v>
      </c>
      <c r="I575" s="4">
        <f>_xlfn.XLOOKUP(Items[[#This Row],[Name - Copy]],AllJson[PDF File Name],AllJson[FDD Year])</f>
        <v>2024</v>
      </c>
      <c r="J575" s="5" t="str">
        <f>_xlfn.XLOOKUP(Items[[#This Row],[Name]],WisconsinFDD_Unstructured[Name],WisconsinFDD_Unstructured[OG Subfolder],0)</f>
        <v>Heavyweight_2024</v>
      </c>
      <c r="K575" t="str" cm="1">
        <f t="array" ref="K575">UPPER(CleanFileName1(Items[[#This Row],[Franchise Legal Name]]))</f>
        <v>HEAVYWEIGHT WASTE FRANCHISE PARTNERS, LLC</v>
      </c>
      <c r="L575" s="8" t="str">
        <f>SUBSTITUTE(Items[[#This Row],[New PDF File Name]],".pdf","_Items1-23.pdf")</f>
        <v>HEAVYWEIGHT WASTE FRANCHISE PARTNERS, LLC_2024_Items1-23.pdf</v>
      </c>
      <c r="M575" s="6" t="str">
        <f>Items[[#This Row],[Cleaned Legal Name]]&amp;"_"&amp;Items[[#This Row],[FDD Year]]&amp;".pdf"</f>
        <v>HEAVYWEIGHT WASTE FRANCHISE PARTNERS, LLC_2024.pdf</v>
      </c>
      <c r="N575" s="7" t="str">
        <f>SUBSTITUTE(Items[[#This Row],[New PDF File Name]],".pdf","")</f>
        <v>HEAVYWEIGHT WASTE FRANCHISE PARTNERS, LLC_2024</v>
      </c>
    </row>
    <row r="576" spans="1:14" x14ac:dyDescent="0.3">
      <c r="A576" s="1" t="s">
        <v>1157</v>
      </c>
      <c r="B576" s="1" t="s">
        <v>8</v>
      </c>
      <c r="C576" s="2">
        <v>45535.844396111112</v>
      </c>
      <c r="D576" s="2">
        <v>45533.885366643517</v>
      </c>
      <c r="E576" s="2">
        <v>45533.885366574075</v>
      </c>
      <c r="F576" s="1" t="s">
        <v>9</v>
      </c>
      <c r="G576" s="1" t="s">
        <v>1158</v>
      </c>
      <c r="H576" s="2" t="str">
        <f>_xlfn.XLOOKUP(Items[[#This Row],[Name - Copy]],AllJson[PDF File Name],AllJson[Franchise Legal Name])</f>
        <v>Hello Garage Franchising, LLC</v>
      </c>
      <c r="I576" s="4">
        <f>_xlfn.XLOOKUP(Items[[#This Row],[Name - Copy]],AllJson[PDF File Name],AllJson[FDD Year])</f>
        <v>2024</v>
      </c>
      <c r="J576" s="5">
        <f>_xlfn.XLOOKUP(Items[[#This Row],[Name]],WisconsinFDD_Unstructured[Name],WisconsinFDD_Unstructured[OG Subfolder],0)</f>
        <v>0</v>
      </c>
      <c r="K576" t="str" cm="1">
        <f t="array" ref="K576">UPPER(CleanFileName1(Items[[#This Row],[Franchise Legal Name]]))</f>
        <v>HELLO GARAGE FRANCHISING, LLC</v>
      </c>
      <c r="L576" s="8" t="str">
        <f>SUBSTITUTE(Items[[#This Row],[New PDF File Name]],".pdf","_Items1-23.pdf")</f>
        <v>HELLO GARAGE FRANCHISING, LLC_2024_Items1-23.pdf</v>
      </c>
      <c r="M576" s="6" t="str">
        <f>Items[[#This Row],[Cleaned Legal Name]]&amp;"_"&amp;Items[[#This Row],[FDD Year]]&amp;".pdf"</f>
        <v>HELLO GARAGE FRANCHISING, LLC_2024.pdf</v>
      </c>
      <c r="N576" s="7" t="str">
        <f>SUBSTITUTE(Items[[#This Row],[New PDF File Name]],".pdf","")</f>
        <v>HELLO GARAGE FRANCHISING, LLC_2024</v>
      </c>
    </row>
    <row r="577" spans="1:14" x14ac:dyDescent="0.3">
      <c r="A577" s="1" t="s">
        <v>1159</v>
      </c>
      <c r="B577" s="1" t="s">
        <v>8</v>
      </c>
      <c r="C577" s="2">
        <v>45535.845856886575</v>
      </c>
      <c r="D577" s="2">
        <v>45533.885408344904</v>
      </c>
      <c r="E577" s="2">
        <v>45533.885408159724</v>
      </c>
      <c r="F577" s="1" t="s">
        <v>9</v>
      </c>
      <c r="G577" s="1" t="s">
        <v>1160</v>
      </c>
      <c r="H577" s="2" t="str">
        <f>_xlfn.XLOOKUP(Items[[#This Row],[Name - Copy]],AllJson[PDF File Name],AllJson[Franchise Legal Name])</f>
        <v>Hello Sugar Franchise, LLC</v>
      </c>
      <c r="I577" s="4">
        <f>_xlfn.XLOOKUP(Items[[#This Row],[Name - Copy]],AllJson[PDF File Name],AllJson[FDD Year])</f>
        <v>2024</v>
      </c>
      <c r="J577" s="5">
        <f>_xlfn.XLOOKUP(Items[[#This Row],[Name]],WisconsinFDD_Unstructured[Name],WisconsinFDD_Unstructured[OG Subfolder],0)</f>
        <v>0</v>
      </c>
      <c r="K577" t="str" cm="1">
        <f t="array" ref="K577">UPPER(CleanFileName1(Items[[#This Row],[Franchise Legal Name]]))</f>
        <v>HELLO SUGAR FRANCHISE, LLC</v>
      </c>
      <c r="L577" s="8" t="str">
        <f>SUBSTITUTE(Items[[#This Row],[New PDF File Name]],".pdf","_Items1-23.pdf")</f>
        <v>HELLO SUGAR FRANCHISE, LLC_2024_Items1-23.pdf</v>
      </c>
      <c r="M577" s="6" t="str">
        <f>Items[[#This Row],[Cleaned Legal Name]]&amp;"_"&amp;Items[[#This Row],[FDD Year]]&amp;".pdf"</f>
        <v>HELLO SUGAR FRANCHISE, LLC_2024.pdf</v>
      </c>
      <c r="N577" s="7" t="str">
        <f>SUBSTITUTE(Items[[#This Row],[New PDF File Name]],".pdf","")</f>
        <v>HELLO SUGAR FRANCHISE, LLC_2024</v>
      </c>
    </row>
    <row r="578" spans="1:14" x14ac:dyDescent="0.3">
      <c r="A578" s="1" t="s">
        <v>1161</v>
      </c>
      <c r="B578" s="1" t="s">
        <v>8</v>
      </c>
      <c r="C578" s="2">
        <v>45535.848554918979</v>
      </c>
      <c r="D578" s="2">
        <v>45533.885454641204</v>
      </c>
      <c r="E578" s="2">
        <v>45533.885454467592</v>
      </c>
      <c r="F578" s="1" t="s">
        <v>9</v>
      </c>
      <c r="G578" s="1" t="s">
        <v>1162</v>
      </c>
      <c r="H578" s="2" t="str">
        <f>_xlfn.XLOOKUP(Items[[#This Row],[Name - Copy]],AllJson[PDF File Name],AllJson[Franchise Legal Name])</f>
        <v>Hertz System, Inc.</v>
      </c>
      <c r="I578" s="4">
        <f>_xlfn.XLOOKUP(Items[[#This Row],[Name - Copy]],AllJson[PDF File Name],AllJson[FDD Year])</f>
        <v>2024</v>
      </c>
      <c r="J578" s="5" t="str">
        <f>_xlfn.XLOOKUP(Items[[#This Row],[Name]],WisconsinFDD_Unstructured[Name],WisconsinFDD_Unstructured[OG Subfolder],0)</f>
        <v>Hertz_2024</v>
      </c>
      <c r="K578" t="str" cm="1">
        <f t="array" ref="K578">UPPER(CleanFileName1(Items[[#This Row],[Franchise Legal Name]]))</f>
        <v>HERTZ SYSTEM, INC.</v>
      </c>
      <c r="L578" s="8" t="str">
        <f>SUBSTITUTE(Items[[#This Row],[New PDF File Name]],".pdf","_Items1-23.pdf")</f>
        <v>HERTZ SYSTEM, INC._2024_Items1-23.pdf</v>
      </c>
      <c r="M578" s="6" t="str">
        <f>Items[[#This Row],[Cleaned Legal Name]]&amp;"_"&amp;Items[[#This Row],[FDD Year]]&amp;".pdf"</f>
        <v>HERTZ SYSTEM, INC._2024.pdf</v>
      </c>
      <c r="N578" s="7" t="str">
        <f>SUBSTITUTE(Items[[#This Row],[New PDF File Name]],".pdf","")</f>
        <v>HERTZ SYSTEM, INC._2024</v>
      </c>
    </row>
    <row r="579" spans="1:14" x14ac:dyDescent="0.3">
      <c r="A579" s="1" t="s">
        <v>1163</v>
      </c>
      <c r="B579" s="1" t="s">
        <v>8</v>
      </c>
      <c r="C579" s="2">
        <v>45535.851345300929</v>
      </c>
      <c r="D579" s="2">
        <v>45533.885508078703</v>
      </c>
      <c r="E579" s="2">
        <v>45533.885507870371</v>
      </c>
      <c r="F579" s="1" t="s">
        <v>9</v>
      </c>
      <c r="G579" s="1" t="s">
        <v>1164</v>
      </c>
      <c r="H579" s="2" t="str">
        <f>_xlfn.XLOOKUP(Items[[#This Row],[Name - Copy]],AllJson[PDF File Name],AllJson[Franchise Legal Name])</f>
        <v>HFB FenceCo Franchising, LLC</v>
      </c>
      <c r="I579" s="4">
        <f>_xlfn.XLOOKUP(Items[[#This Row],[Name - Copy]],AllJson[PDF File Name],AllJson[FDD Year])</f>
        <v>2024</v>
      </c>
      <c r="J579" s="5">
        <f>_xlfn.XLOOKUP(Items[[#This Row],[Name]],WisconsinFDD_Unstructured[Name],WisconsinFDD_Unstructured[OG Subfolder],0)</f>
        <v>0</v>
      </c>
      <c r="K579" t="str" cm="1">
        <f t="array" ref="K579">UPPER(CleanFileName1(Items[[#This Row],[Franchise Legal Name]]))</f>
        <v>HFB FENCECO FRANCHISING, LLC</v>
      </c>
      <c r="L579" s="8" t="str">
        <f>SUBSTITUTE(Items[[#This Row],[New PDF File Name]],".pdf","_Items1-23.pdf")</f>
        <v>HFB FENCECO FRANCHISING, LLC_2024_Items1-23.pdf</v>
      </c>
      <c r="M579" s="6" t="str">
        <f>Items[[#This Row],[Cleaned Legal Name]]&amp;"_"&amp;Items[[#This Row],[FDD Year]]&amp;".pdf"</f>
        <v>HFB FENCECO FRANCHISING, LLC_2024.pdf</v>
      </c>
      <c r="N579" s="7" t="str">
        <f>SUBSTITUTE(Items[[#This Row],[New PDF File Name]],".pdf","")</f>
        <v>HFB FENCECO FRANCHISING, LLC_2024</v>
      </c>
    </row>
    <row r="580" spans="1:14" x14ac:dyDescent="0.3">
      <c r="A580" s="1" t="s">
        <v>1165</v>
      </c>
      <c r="B580" s="1" t="s">
        <v>8</v>
      </c>
      <c r="C580" s="2">
        <v>45535.854351168979</v>
      </c>
      <c r="D580" s="2">
        <v>45533.885550995372</v>
      </c>
      <c r="E580" s="2">
        <v>45533.885550648149</v>
      </c>
      <c r="F580" s="1" t="s">
        <v>9</v>
      </c>
      <c r="G580" s="1" t="s">
        <v>1166</v>
      </c>
      <c r="H580" s="2" t="str">
        <f>_xlfn.XLOOKUP(Items[[#This Row],[Name - Copy]],AllJson[PDF File Name],AllJson[Franchise Legal Name])</f>
        <v>HFB MosquitoCo Franchising, LLC</v>
      </c>
      <c r="I580" s="4">
        <f>_xlfn.XLOOKUP(Items[[#This Row],[Name - Copy]],AllJson[PDF File Name],AllJson[FDD Year])</f>
        <v>2024</v>
      </c>
      <c r="J580" s="5">
        <f>_xlfn.XLOOKUP(Items[[#This Row],[Name]],WisconsinFDD_Unstructured[Name],WisconsinFDD_Unstructured[OG Subfolder],0)</f>
        <v>0</v>
      </c>
      <c r="K580" t="str" cm="1">
        <f t="array" ref="K580">UPPER(CleanFileName1(Items[[#This Row],[Franchise Legal Name]]))</f>
        <v>HFB MOSQUITOCO FRANCHISING, LLC</v>
      </c>
      <c r="L580" s="8" t="str">
        <f>SUBSTITUTE(Items[[#This Row],[New PDF File Name]],".pdf","_Items1-23.pdf")</f>
        <v>HFB MOSQUITOCO FRANCHISING, LLC_2024_Items1-23.pdf</v>
      </c>
      <c r="M580" s="6" t="str">
        <f>Items[[#This Row],[Cleaned Legal Name]]&amp;"_"&amp;Items[[#This Row],[FDD Year]]&amp;".pdf"</f>
        <v>HFB MOSQUITOCO FRANCHISING, LLC_2024.pdf</v>
      </c>
      <c r="N580" s="7" t="str">
        <f>SUBSTITUTE(Items[[#This Row],[New PDF File Name]],".pdf","")</f>
        <v>HFB MOSQUITOCO FRANCHISING, LLC_2024</v>
      </c>
    </row>
    <row r="581" spans="1:14" x14ac:dyDescent="0.3">
      <c r="A581" s="1" t="s">
        <v>1167</v>
      </c>
      <c r="B581" s="1" t="s">
        <v>8</v>
      </c>
      <c r="C581" s="2">
        <v>45535.856583553243</v>
      </c>
      <c r="D581" s="2">
        <v>45533.885557858797</v>
      </c>
      <c r="E581" s="2">
        <v>45533.885557789348</v>
      </c>
      <c r="F581" s="1" t="s">
        <v>9</v>
      </c>
      <c r="G581" s="1" t="s">
        <v>1168</v>
      </c>
      <c r="H581" s="2" t="str">
        <f>_xlfn.XLOOKUP(Items[[#This Row],[Name - Copy]],AllJson[PDF File Name],AllJson[Franchise Legal Name])</f>
        <v>HFC KTU LLC</v>
      </c>
      <c r="I581" s="4">
        <f>_xlfn.XLOOKUP(Items[[#This Row],[Name - Copy]],AllJson[PDF File Name],AllJson[FDD Year])</f>
        <v>2024</v>
      </c>
      <c r="J581" s="5" t="str">
        <f>_xlfn.XLOOKUP(Items[[#This Row],[Name]],WisconsinFDD_Unstructured[Name],WisconsinFDD_Unstructured[OG Subfolder],0)</f>
        <v>HFC_2024</v>
      </c>
      <c r="K581" t="str" cm="1">
        <f t="array" ref="K581">UPPER(CleanFileName1(Items[[#This Row],[Franchise Legal Name]]))</f>
        <v>HFC KTU LLC</v>
      </c>
      <c r="L581" s="8" t="str">
        <f>SUBSTITUTE(Items[[#This Row],[New PDF File Name]],".pdf","_Items1-23.pdf")</f>
        <v>HFC KTU LLC_2024_Items1-23.pdf</v>
      </c>
      <c r="M581" s="6" t="str">
        <f>Items[[#This Row],[Cleaned Legal Name]]&amp;"_"&amp;Items[[#This Row],[FDD Year]]&amp;".pdf"</f>
        <v>HFC KTU LLC_2024.pdf</v>
      </c>
      <c r="N581" s="7" t="str">
        <f>SUBSTITUTE(Items[[#This Row],[New PDF File Name]],".pdf","")</f>
        <v>HFC KTU LLC_2024</v>
      </c>
    </row>
    <row r="582" spans="1:14" x14ac:dyDescent="0.3">
      <c r="A582" s="1" t="s">
        <v>1169</v>
      </c>
      <c r="B582" s="1" t="s">
        <v>8</v>
      </c>
      <c r="C582" s="2">
        <v>45535.857934571759</v>
      </c>
      <c r="D582" s="2">
        <v>45533.885569907405</v>
      </c>
      <c r="E582" s="2">
        <v>45533.885569861108</v>
      </c>
      <c r="F582" s="1" t="s">
        <v>9</v>
      </c>
      <c r="G582" s="1" t="s">
        <v>1170</v>
      </c>
      <c r="H582" s="2" t="str">
        <f>_xlfn.XLOOKUP(Items[[#This Row],[Name - Copy]],AllJson[PDF File Name],AllJson[Franchise Legal Name])</f>
        <v>HHCI, LLC</v>
      </c>
      <c r="I582" s="4">
        <f>_xlfn.XLOOKUP(Items[[#This Row],[Name - Copy]],AllJson[PDF File Name],AllJson[FDD Year])</f>
        <v>2023</v>
      </c>
      <c r="J582" s="5" t="str">
        <f>_xlfn.XLOOKUP(Items[[#This Row],[Name]],WisconsinFDD_Unstructured[Name],WisconsinFDD_Unstructured[OG Subfolder],0)</f>
        <v>HHCI_2023</v>
      </c>
      <c r="K582" t="str" cm="1">
        <f t="array" ref="K582">UPPER(CleanFileName1(Items[[#This Row],[Franchise Legal Name]]))</f>
        <v>HHCI, LLC</v>
      </c>
      <c r="L582" s="8" t="str">
        <f>SUBSTITUTE(Items[[#This Row],[New PDF File Name]],".pdf","_Items1-23.pdf")</f>
        <v>HHCI, LLC_2023_Items1-23.pdf</v>
      </c>
      <c r="M582" s="6" t="str">
        <f>Items[[#This Row],[Cleaned Legal Name]]&amp;"_"&amp;Items[[#This Row],[FDD Year]]&amp;".pdf"</f>
        <v>HHCI, LLC_2023.pdf</v>
      </c>
      <c r="N582" s="7" t="str">
        <f>SUBSTITUTE(Items[[#This Row],[New PDF File Name]],".pdf","")</f>
        <v>HHCI, LLC_2023</v>
      </c>
    </row>
    <row r="583" spans="1:14" x14ac:dyDescent="0.3">
      <c r="A583" s="1" t="s">
        <v>1171</v>
      </c>
      <c r="B583" s="1" t="s">
        <v>8</v>
      </c>
      <c r="C583" s="2">
        <v>45535.858645243054</v>
      </c>
      <c r="D583" s="2">
        <v>45533.885592372688</v>
      </c>
      <c r="E583" s="2">
        <v>45533.885592256942</v>
      </c>
      <c r="F583" s="1" t="s">
        <v>9</v>
      </c>
      <c r="G583" s="1" t="s">
        <v>1172</v>
      </c>
      <c r="H583" s="2" t="str">
        <f>_xlfn.XLOOKUP(Items[[#This Row],[Name - Copy]],AllJson[PDF File Name],AllJson[Franchise Legal Name])</f>
        <v>HHO Franchise LLC</v>
      </c>
      <c r="I583" s="4">
        <f>_xlfn.XLOOKUP(Items[[#This Row],[Name - Copy]],AllJson[PDF File Name],AllJson[FDD Year])</f>
        <v>2024</v>
      </c>
      <c r="J583" s="5" t="str">
        <f>_xlfn.XLOOKUP(Items[[#This Row],[Name]],WisconsinFDD_Unstructured[Name],WisconsinFDD_Unstructured[OG Subfolder],0)</f>
        <v>HHO_2024</v>
      </c>
      <c r="K583" t="str" cm="1">
        <f t="array" ref="K583">UPPER(CleanFileName1(Items[[#This Row],[Franchise Legal Name]]))</f>
        <v>HHO FRANCHISE LLC</v>
      </c>
      <c r="L583" s="8" t="str">
        <f>SUBSTITUTE(Items[[#This Row],[New PDF File Name]],".pdf","_Items1-23.pdf")</f>
        <v>HHO FRANCHISE LLC_2024_Items1-23.pdf</v>
      </c>
      <c r="M583" s="6" t="str">
        <f>Items[[#This Row],[Cleaned Legal Name]]&amp;"_"&amp;Items[[#This Row],[FDD Year]]&amp;".pdf"</f>
        <v>HHO FRANCHISE LLC_2024.pdf</v>
      </c>
      <c r="N583" s="7" t="str">
        <f>SUBSTITUTE(Items[[#This Row],[New PDF File Name]],".pdf","")</f>
        <v>HHO FRANCHISE LLC_2024</v>
      </c>
    </row>
    <row r="584" spans="1:14" x14ac:dyDescent="0.3">
      <c r="A584" s="1" t="s">
        <v>1173</v>
      </c>
      <c r="B584" s="1" t="s">
        <v>8</v>
      </c>
      <c r="C584" s="2">
        <v>45535.859972986109</v>
      </c>
      <c r="D584" s="2">
        <v>45533.885607997683</v>
      </c>
      <c r="E584" s="2">
        <v>45533.885607766206</v>
      </c>
      <c r="F584" s="1" t="s">
        <v>9</v>
      </c>
      <c r="G584" s="1" t="s">
        <v>1174</v>
      </c>
      <c r="H584" s="2" t="str">
        <f>_xlfn.XLOOKUP(Items[[#This Row],[Name - Copy]],AllJson[PDF File Name],AllJson[Franchise Legal Name])</f>
        <v>Hi-5 ABA, Inc.</v>
      </c>
      <c r="I584" s="4">
        <f>_xlfn.XLOOKUP(Items[[#This Row],[Name - Copy]],AllJson[PDF File Name],AllJson[FDD Year])</f>
        <v>2024</v>
      </c>
      <c r="J584" s="5" t="str">
        <f>_xlfn.XLOOKUP(Items[[#This Row],[Name]],WisconsinFDD_Unstructured[Name],WisconsinFDD_Unstructured[OG Subfolder],0)</f>
        <v>Hi-5_2024</v>
      </c>
      <c r="K584" t="str" cm="1">
        <f t="array" ref="K584">UPPER(CleanFileName1(Items[[#This Row],[Franchise Legal Name]]))</f>
        <v>HI-5 ABA, INC.</v>
      </c>
      <c r="L584" s="8" t="str">
        <f>SUBSTITUTE(Items[[#This Row],[New PDF File Name]],".pdf","_Items1-23.pdf")</f>
        <v>HI-5 ABA, INC._2024_Items1-23.pdf</v>
      </c>
      <c r="M584" s="6" t="str">
        <f>Items[[#This Row],[Cleaned Legal Name]]&amp;"_"&amp;Items[[#This Row],[FDD Year]]&amp;".pdf"</f>
        <v>HI-5 ABA, INC._2024.pdf</v>
      </c>
      <c r="N584" s="7" t="str">
        <f>SUBSTITUTE(Items[[#This Row],[New PDF File Name]],".pdf","")</f>
        <v>HI-5 ABA, INC._2024</v>
      </c>
    </row>
    <row r="585" spans="1:14" x14ac:dyDescent="0.3">
      <c r="A585" s="1" t="s">
        <v>1175</v>
      </c>
      <c r="B585" s="1" t="s">
        <v>8</v>
      </c>
      <c r="C585" s="2">
        <v>45535.861738622683</v>
      </c>
      <c r="D585" s="2">
        <v>45533.885626828705</v>
      </c>
      <c r="E585" s="2">
        <v>45533.885626770832</v>
      </c>
      <c r="F585" s="1" t="s">
        <v>9</v>
      </c>
      <c r="G585" s="1" t="s">
        <v>1176</v>
      </c>
      <c r="H585" s="2" t="str">
        <f>_xlfn.XLOOKUP(Items[[#This Row],[Name - Copy]],AllJson[PDF File Name],AllJson[Franchise Legal Name])</f>
        <v>Hickory River Smokehouse, Inc.</v>
      </c>
      <c r="I585" s="4">
        <f>_xlfn.XLOOKUP(Items[[#This Row],[Name - Copy]],AllJson[PDF File Name],AllJson[FDD Year])</f>
        <v>2024</v>
      </c>
      <c r="J585" s="5" t="str">
        <f>_xlfn.XLOOKUP(Items[[#This Row],[Name]],WisconsinFDD_Unstructured[Name],WisconsinFDD_Unstructured[OG Subfolder],0)</f>
        <v>Hickory_2024</v>
      </c>
      <c r="K585" t="str" cm="1">
        <f t="array" ref="K585">UPPER(CleanFileName1(Items[[#This Row],[Franchise Legal Name]]))</f>
        <v>HICKORY RIVER SMOKEHOUSE, INC.</v>
      </c>
      <c r="L585" s="8" t="str">
        <f>SUBSTITUTE(Items[[#This Row],[New PDF File Name]],".pdf","_Items1-23.pdf")</f>
        <v>HICKORY RIVER SMOKEHOUSE, INC._2024_Items1-23.pdf</v>
      </c>
      <c r="M585" s="6" t="str">
        <f>Items[[#This Row],[Cleaned Legal Name]]&amp;"_"&amp;Items[[#This Row],[FDD Year]]&amp;".pdf"</f>
        <v>HICKORY RIVER SMOKEHOUSE, INC._2024.pdf</v>
      </c>
      <c r="N585" s="7" t="str">
        <f>SUBSTITUTE(Items[[#This Row],[New PDF File Name]],".pdf","")</f>
        <v>HICKORY RIVER SMOKEHOUSE, INC._2024</v>
      </c>
    </row>
    <row r="586" spans="1:14" x14ac:dyDescent="0.3">
      <c r="A586" s="1" t="s">
        <v>1177</v>
      </c>
      <c r="B586" s="1" t="s">
        <v>8</v>
      </c>
      <c r="C586" s="2">
        <v>45535.862805185185</v>
      </c>
      <c r="D586" s="2">
        <v>45533.885667233793</v>
      </c>
      <c r="E586" s="2">
        <v>45533.885666898146</v>
      </c>
      <c r="F586" s="1" t="s">
        <v>9</v>
      </c>
      <c r="G586" s="1" t="s">
        <v>1178</v>
      </c>
      <c r="H586" s="2" t="str">
        <f>_xlfn.XLOOKUP(Items[[#This Row],[Name - Copy]],AllJson[PDF File Name],AllJson[Franchise Legal Name])</f>
        <v>Hilton Franchise Holding LLC</v>
      </c>
      <c r="I586" s="4">
        <f>_xlfn.XLOOKUP(Items[[#This Row],[Name - Copy]],AllJson[PDF File Name],AllJson[FDD Year])</f>
        <v>2024</v>
      </c>
      <c r="J586" s="5" t="str">
        <f>_xlfn.XLOOKUP(Items[[#This Row],[Name]],WisconsinFDD_Unstructured[Name],WisconsinFDD_Unstructured[OG Subfolder],0)</f>
        <v>Hilton_2024</v>
      </c>
      <c r="K586" t="str" cm="1">
        <f t="array" ref="K586">UPPER(CleanFileName1(Items[[#This Row],[Franchise Legal Name]]))</f>
        <v>HILTON FRANCHISE HOLDING LLC</v>
      </c>
      <c r="L586" s="8" t="str">
        <f>SUBSTITUTE(Items[[#This Row],[New PDF File Name]],".pdf","_Items1-23.pdf")</f>
        <v>HILTON FRANCHISE HOLDING LLC_2024_Items1-23.pdf</v>
      </c>
      <c r="M586" s="6" t="str">
        <f>Items[[#This Row],[Cleaned Legal Name]]&amp;"_"&amp;Items[[#This Row],[FDD Year]]&amp;".pdf"</f>
        <v>HILTON FRANCHISE HOLDING LLC_2024.pdf</v>
      </c>
      <c r="N586" s="7" t="str">
        <f>SUBSTITUTE(Items[[#This Row],[New PDF File Name]],".pdf","")</f>
        <v>HILTON FRANCHISE HOLDING LLC_2024</v>
      </c>
    </row>
    <row r="587" spans="1:14" x14ac:dyDescent="0.3">
      <c r="A587" s="1" t="s">
        <v>1179</v>
      </c>
      <c r="B587" s="1" t="s">
        <v>8</v>
      </c>
      <c r="C587" s="2">
        <v>45535.865520347223</v>
      </c>
      <c r="D587" s="2">
        <v>45533.885688368056</v>
      </c>
      <c r="E587" s="2">
        <v>45533.88568821759</v>
      </c>
      <c r="F587" s="1" t="s">
        <v>9</v>
      </c>
      <c r="G587" s="1" t="s">
        <v>1180</v>
      </c>
      <c r="H587" s="2" t="str">
        <f>_xlfn.XLOOKUP(Items[[#This Row],[Name - Copy]],AllJson[PDF File Name],AllJson[Franchise Legal Name])</f>
        <v>Hissho International, Inc.</v>
      </c>
      <c r="I587" s="4">
        <f>_xlfn.XLOOKUP(Items[[#This Row],[Name - Copy]],AllJson[PDF File Name],AllJson[FDD Year])</f>
        <v>2024</v>
      </c>
      <c r="J587" s="5" t="str">
        <f>_xlfn.XLOOKUP(Items[[#This Row],[Name]],WisconsinFDD_Unstructured[Name],WisconsinFDD_Unstructured[OG Subfolder],0)</f>
        <v>Hissho_2024</v>
      </c>
      <c r="K587" t="str" cm="1">
        <f t="array" ref="K587">UPPER(CleanFileName1(Items[[#This Row],[Franchise Legal Name]]))</f>
        <v>HISSHO INTERNATIONAL, INC.</v>
      </c>
      <c r="L587" s="8" t="str">
        <f>SUBSTITUTE(Items[[#This Row],[New PDF File Name]],".pdf","_Items1-23.pdf")</f>
        <v>HISSHO INTERNATIONAL, INC._2024_Items1-23.pdf</v>
      </c>
      <c r="M587" s="6" t="str">
        <f>Items[[#This Row],[Cleaned Legal Name]]&amp;"_"&amp;Items[[#This Row],[FDD Year]]&amp;".pdf"</f>
        <v>HISSHO INTERNATIONAL, INC._2024.pdf</v>
      </c>
      <c r="N587" s="7" t="str">
        <f>SUBSTITUTE(Items[[#This Row],[New PDF File Name]],".pdf","")</f>
        <v>HISSHO INTERNATIONAL, INC._2024</v>
      </c>
    </row>
    <row r="588" spans="1:14" x14ac:dyDescent="0.3">
      <c r="A588" s="1" t="s">
        <v>1181</v>
      </c>
      <c r="B588" s="1" t="s">
        <v>8</v>
      </c>
      <c r="C588" s="2">
        <v>45535.867702071759</v>
      </c>
      <c r="D588" s="2">
        <v>45533.885742118058</v>
      </c>
      <c r="E588" s="2">
        <v>45533.885741701386</v>
      </c>
      <c r="F588" s="1" t="s">
        <v>9</v>
      </c>
      <c r="G588" s="1" t="s">
        <v>1182</v>
      </c>
      <c r="H588" s="2" t="str">
        <f>_xlfn.XLOOKUP(Items[[#This Row],[Name - Copy]],AllJson[PDF File Name],AllJson[Franchise Legal Name])</f>
        <v>Hi Five Sports Franchising LLC</v>
      </c>
      <c r="I588" s="4">
        <f>_xlfn.XLOOKUP(Items[[#This Row],[Name - Copy]],AllJson[PDF File Name],AllJson[FDD Year])</f>
        <v>2024</v>
      </c>
      <c r="J588" s="5" t="str">
        <f>_xlfn.XLOOKUP(Items[[#This Row],[Name]],WisconsinFDD_Unstructured[Name],WisconsinFDD_Unstructured[OG Subfolder],0)</f>
        <v>Hi_2024</v>
      </c>
      <c r="K588" t="str" cm="1">
        <f t="array" ref="K588">UPPER(CleanFileName1(Items[[#This Row],[Franchise Legal Name]]))</f>
        <v>HI FIVE SPORTS FRANCHISING LLC</v>
      </c>
      <c r="L588" s="8" t="str">
        <f>SUBSTITUTE(Items[[#This Row],[New PDF File Name]],".pdf","_Items1-23.pdf")</f>
        <v>HI FIVE SPORTS FRANCHISING LLC_2024_Items1-23.pdf</v>
      </c>
      <c r="M588" s="6" t="str">
        <f>Items[[#This Row],[Cleaned Legal Name]]&amp;"_"&amp;Items[[#This Row],[FDD Year]]&amp;".pdf"</f>
        <v>HI FIVE SPORTS FRANCHISING LLC_2024.pdf</v>
      </c>
      <c r="N588" s="7" t="str">
        <f>SUBSTITUTE(Items[[#This Row],[New PDF File Name]],".pdf","")</f>
        <v>HI FIVE SPORTS FRANCHISING LLC_2024</v>
      </c>
    </row>
    <row r="589" spans="1:14" x14ac:dyDescent="0.3">
      <c r="A589" s="1" t="s">
        <v>1183</v>
      </c>
      <c r="B589" s="1" t="s">
        <v>8</v>
      </c>
      <c r="C589" s="2">
        <v>45535.872586458332</v>
      </c>
      <c r="D589" s="2">
        <v>45533.885750462963</v>
      </c>
      <c r="E589" s="2">
        <v>45533.885750347225</v>
      </c>
      <c r="F589" s="1" t="s">
        <v>9</v>
      </c>
      <c r="G589" s="1" t="s">
        <v>1184</v>
      </c>
      <c r="H589" s="2" t="str">
        <f>_xlfn.XLOOKUP(Items[[#This Row],[Name - Copy]],AllJson[PDF File Name],AllJson[Franchise Legal Name])</f>
        <v>Hobby Town Unlimited, Inc.</v>
      </c>
      <c r="I589" s="4">
        <f>_xlfn.XLOOKUP(Items[[#This Row],[Name - Copy]],AllJson[PDF File Name],AllJson[FDD Year])</f>
        <v>2024</v>
      </c>
      <c r="J589" s="5" t="str">
        <f>_xlfn.XLOOKUP(Items[[#This Row],[Name]],WisconsinFDD_Unstructured[Name],WisconsinFDD_Unstructured[OG Subfolder],0)</f>
        <v>Hobby_2024</v>
      </c>
      <c r="K589" t="str" cm="1">
        <f t="array" ref="K589">UPPER(CleanFileName1(Items[[#This Row],[Franchise Legal Name]]))</f>
        <v>HOBBY TOWN UNLIMITED, INC.</v>
      </c>
      <c r="L589" s="8" t="str">
        <f>SUBSTITUTE(Items[[#This Row],[New PDF File Name]],".pdf","_Items1-23.pdf")</f>
        <v>HOBBY TOWN UNLIMITED, INC._2024_Items1-23.pdf</v>
      </c>
      <c r="M589" s="6" t="str">
        <f>Items[[#This Row],[Cleaned Legal Name]]&amp;"_"&amp;Items[[#This Row],[FDD Year]]&amp;".pdf"</f>
        <v>HOBBY TOWN UNLIMITED, INC._2024.pdf</v>
      </c>
      <c r="N589" s="7" t="str">
        <f>SUBSTITUTE(Items[[#This Row],[New PDF File Name]],".pdf","")</f>
        <v>HOBBY TOWN UNLIMITED, INC._2024</v>
      </c>
    </row>
    <row r="590" spans="1:14" x14ac:dyDescent="0.3">
      <c r="A590" s="1" t="s">
        <v>1185</v>
      </c>
      <c r="B590" s="1" t="s">
        <v>8</v>
      </c>
      <c r="C590" s="2">
        <v>45535.874194872682</v>
      </c>
      <c r="D590" s="2">
        <v>45533.885776979165</v>
      </c>
      <c r="E590" s="2">
        <v>45533.88577695602</v>
      </c>
      <c r="F590" s="1" t="s">
        <v>9</v>
      </c>
      <c r="G590" s="1" t="s">
        <v>1186</v>
      </c>
      <c r="H590" s="2" t="str">
        <f>_xlfn.XLOOKUP(Items[[#This Row],[Name - Copy]],AllJson[PDF File Name],AllJson[Franchise Legal Name])</f>
        <v>Holiday Diversified Services, LLC</v>
      </c>
      <c r="I590" s="4">
        <f>_xlfn.XLOOKUP(Items[[#This Row],[Name - Copy]],AllJson[PDF File Name],AllJson[FDD Year])</f>
        <v>2024</v>
      </c>
      <c r="J590" s="5">
        <f>_xlfn.XLOOKUP(Items[[#This Row],[Name]],WisconsinFDD_Unstructured[Name],WisconsinFDD_Unstructured[OG Subfolder],0)</f>
        <v>0</v>
      </c>
      <c r="K590" t="str" cm="1">
        <f t="array" ref="K590">UPPER(CleanFileName1(Items[[#This Row],[Franchise Legal Name]]))</f>
        <v>HOLIDAY DIVERSIFIED SERVICES, LLC</v>
      </c>
      <c r="L590" s="8" t="str">
        <f>SUBSTITUTE(Items[[#This Row],[New PDF File Name]],".pdf","_Items1-23.pdf")</f>
        <v>HOLIDAY DIVERSIFIED SERVICES, LLC_2024_Items1-23.pdf</v>
      </c>
      <c r="M590" s="6" t="str">
        <f>Items[[#This Row],[Cleaned Legal Name]]&amp;"_"&amp;Items[[#This Row],[FDD Year]]&amp;".pdf"</f>
        <v>HOLIDAY DIVERSIFIED SERVICES, LLC_2024.pdf</v>
      </c>
      <c r="N590" s="7" t="str">
        <f>SUBSTITUTE(Items[[#This Row],[New PDF File Name]],".pdf","")</f>
        <v>HOLIDAY DIVERSIFIED SERVICES, LLC_2024</v>
      </c>
    </row>
    <row r="591" spans="1:14" x14ac:dyDescent="0.3">
      <c r="A591" s="1" t="s">
        <v>1187</v>
      </c>
      <c r="B591" s="1" t="s">
        <v>8</v>
      </c>
      <c r="C591" s="2">
        <v>45535.879018993059</v>
      </c>
      <c r="D591" s="2">
        <v>45533.885807673614</v>
      </c>
      <c r="E591" s="2">
        <v>45533.885807268518</v>
      </c>
      <c r="F591" s="1" t="s">
        <v>9</v>
      </c>
      <c r="G591" s="1" t="s">
        <v>1188</v>
      </c>
      <c r="H591" s="2" t="str">
        <f>_xlfn.XLOOKUP(Items[[#This Row],[Name - Copy]],AllJson[PDF File Name],AllJson[Franchise Legal Name])</f>
        <v>Holiday Hospitality Franchising, LLC</v>
      </c>
      <c r="I591" s="4">
        <f>_xlfn.XLOOKUP(Items[[#This Row],[Name - Copy]],AllJson[PDF File Name],AllJson[FDD Year])</f>
        <v>2024</v>
      </c>
      <c r="J591" s="5">
        <f>_xlfn.XLOOKUP(Items[[#This Row],[Name]],WisconsinFDD_Unstructured[Name],WisconsinFDD_Unstructured[OG Subfolder],0)</f>
        <v>0</v>
      </c>
      <c r="K591" t="str" cm="1">
        <f t="array" ref="K591">UPPER(CleanFileName1(Items[[#This Row],[Franchise Legal Name]]))</f>
        <v>HOLIDAY HOSPITALITY FRANCHISING, LLC</v>
      </c>
      <c r="L591" s="8" t="str">
        <f>SUBSTITUTE(Items[[#This Row],[New PDF File Name]],".pdf","_Items1-23.pdf")</f>
        <v>HOLIDAY HOSPITALITY FRANCHISING, LLC_2024_Items1-23.pdf</v>
      </c>
      <c r="M591" s="6" t="str">
        <f>Items[[#This Row],[Cleaned Legal Name]]&amp;"_"&amp;Items[[#This Row],[FDD Year]]&amp;".pdf"</f>
        <v>HOLIDAY HOSPITALITY FRANCHISING, LLC_2024.pdf</v>
      </c>
      <c r="N591" s="7" t="str">
        <f>SUBSTITUTE(Items[[#This Row],[New PDF File Name]],".pdf","")</f>
        <v>HOLIDAY HOSPITALITY FRANCHISING, LLC_2024</v>
      </c>
    </row>
    <row r="592" spans="1:14" x14ac:dyDescent="0.3">
      <c r="A592" s="1" t="s">
        <v>1189</v>
      </c>
      <c r="B592" s="1" t="s">
        <v>8</v>
      </c>
      <c r="C592" s="2">
        <v>45535.882253923613</v>
      </c>
      <c r="D592" s="2">
        <v>45533.885833842593</v>
      </c>
      <c r="E592" s="2">
        <v>45533.885833749999</v>
      </c>
      <c r="F592" s="1" t="s">
        <v>9</v>
      </c>
      <c r="G592" s="1" t="s">
        <v>1190</v>
      </c>
      <c r="H592" s="2" t="str">
        <f>_xlfn.XLOOKUP(Items[[#This Row],[Name - Copy]],AllJson[PDF File Name],AllJson[Franchise Legal Name])</f>
        <v>HomeCare Advocacy Network, Inc.</v>
      </c>
      <c r="I592" s="4">
        <f>_xlfn.XLOOKUP(Items[[#This Row],[Name - Copy]],AllJson[PDF File Name],AllJson[FDD Year])</f>
        <v>2024</v>
      </c>
      <c r="J592" s="5" t="str">
        <f>_xlfn.XLOOKUP(Items[[#This Row],[Name]],WisconsinFDD_Unstructured[Name],WisconsinFDD_Unstructured[OG Subfolder],0)</f>
        <v>HomeCare_2024</v>
      </c>
      <c r="K592" t="str" cm="1">
        <f t="array" ref="K592">UPPER(CleanFileName1(Items[[#This Row],[Franchise Legal Name]]))</f>
        <v>HOMECARE ADVOCACY NETWORK, INC.</v>
      </c>
      <c r="L592" s="8" t="str">
        <f>SUBSTITUTE(Items[[#This Row],[New PDF File Name]],".pdf","_Items1-23.pdf")</f>
        <v>HOMECARE ADVOCACY NETWORK, INC._2024_Items1-23.pdf</v>
      </c>
      <c r="M592" s="6" t="str">
        <f>Items[[#This Row],[Cleaned Legal Name]]&amp;"_"&amp;Items[[#This Row],[FDD Year]]&amp;".pdf"</f>
        <v>HOMECARE ADVOCACY NETWORK, INC._2024.pdf</v>
      </c>
      <c r="N592" s="7" t="str">
        <f>SUBSTITUTE(Items[[#This Row],[New PDF File Name]],".pdf","")</f>
        <v>HOMECARE ADVOCACY NETWORK, INC._2024</v>
      </c>
    </row>
    <row r="593" spans="1:14" x14ac:dyDescent="0.3">
      <c r="A593" s="1" t="s">
        <v>1191</v>
      </c>
      <c r="B593" s="1" t="s">
        <v>8</v>
      </c>
      <c r="C593" s="2">
        <v>45535.883659421299</v>
      </c>
      <c r="D593" s="2">
        <v>45533.885856712965</v>
      </c>
      <c r="E593" s="2">
        <v>45533.885856620371</v>
      </c>
      <c r="F593" s="1" t="s">
        <v>9</v>
      </c>
      <c r="G593" s="1" t="s">
        <v>1192</v>
      </c>
      <c r="H593" s="2" t="str">
        <f>_xlfn.XLOOKUP(Items[[#This Row],[Name - Copy]],AllJson[PDF File Name],AllJson[Franchise Legal Name])</f>
        <v>HomeSmart International, LLC</v>
      </c>
      <c r="I593" s="4">
        <f>_xlfn.XLOOKUP(Items[[#This Row],[Name - Copy]],AllJson[PDF File Name],AllJson[FDD Year])</f>
        <v>2024</v>
      </c>
      <c r="J593" s="5" t="str">
        <f>_xlfn.XLOOKUP(Items[[#This Row],[Name]],WisconsinFDD_Unstructured[Name],WisconsinFDD_Unstructured[OG Subfolder],0)</f>
        <v>HomeSmart_2024</v>
      </c>
      <c r="K593" t="str" cm="1">
        <f t="array" ref="K593">UPPER(CleanFileName1(Items[[#This Row],[Franchise Legal Name]]))</f>
        <v>HOMESMART INTERNATIONAL, LLC</v>
      </c>
      <c r="L593" s="8" t="str">
        <f>SUBSTITUTE(Items[[#This Row],[New PDF File Name]],".pdf","_Items1-23.pdf")</f>
        <v>HOMESMART INTERNATIONAL, LLC_2024_Items1-23.pdf</v>
      </c>
      <c r="M593" s="6" t="str">
        <f>Items[[#This Row],[Cleaned Legal Name]]&amp;"_"&amp;Items[[#This Row],[FDD Year]]&amp;".pdf"</f>
        <v>HOMESMART INTERNATIONAL, LLC_2024.pdf</v>
      </c>
      <c r="N593" s="7" t="str">
        <f>SUBSTITUTE(Items[[#This Row],[New PDF File Name]],".pdf","")</f>
        <v>HOMESMART INTERNATIONAL, LLC_2024</v>
      </c>
    </row>
    <row r="594" spans="1:14" x14ac:dyDescent="0.3">
      <c r="A594" s="1" t="s">
        <v>1193</v>
      </c>
      <c r="B594" s="1" t="s">
        <v>8</v>
      </c>
      <c r="C594" s="2">
        <v>45535.884938483796</v>
      </c>
      <c r="D594" s="2">
        <v>45533.885885578704</v>
      </c>
      <c r="E594" s="2">
        <v>45533.885885358795</v>
      </c>
      <c r="F594" s="1" t="s">
        <v>9</v>
      </c>
      <c r="G594" s="1" t="s">
        <v>1194</v>
      </c>
      <c r="H594" s="2" t="str">
        <f>_xlfn.XLOOKUP(Items[[#This Row],[Name - Copy]],AllJson[PDF File Name],AllJson[Franchise Legal Name])</f>
        <v>Homestretch Home Services II LLC</v>
      </c>
      <c r="I594" s="4">
        <f>_xlfn.XLOOKUP(Items[[#This Row],[Name - Copy]],AllJson[PDF File Name],AllJson[FDD Year])</f>
        <v>2024</v>
      </c>
      <c r="J594" s="5" t="str">
        <f>_xlfn.XLOOKUP(Items[[#This Row],[Name]],WisconsinFDD_Unstructured[Name],WisconsinFDD_Unstructured[OG Subfolder],0)</f>
        <v>Homestretch_2024</v>
      </c>
      <c r="K594" t="str" cm="1">
        <f t="array" ref="K594">UPPER(CleanFileName1(Items[[#This Row],[Franchise Legal Name]]))</f>
        <v>HOMESTRETCH HOME SERVICES II LLC</v>
      </c>
      <c r="L594" s="8" t="str">
        <f>SUBSTITUTE(Items[[#This Row],[New PDF File Name]],".pdf","_Items1-23.pdf")</f>
        <v>HOMESTRETCH HOME SERVICES II LLC_2024_Items1-23.pdf</v>
      </c>
      <c r="M594" s="6" t="str">
        <f>Items[[#This Row],[Cleaned Legal Name]]&amp;"_"&amp;Items[[#This Row],[FDD Year]]&amp;".pdf"</f>
        <v>HOMESTRETCH HOME SERVICES II LLC_2024.pdf</v>
      </c>
      <c r="N594" s="7" t="str">
        <f>SUBSTITUTE(Items[[#This Row],[New PDF File Name]],".pdf","")</f>
        <v>HOMESTRETCH HOME SERVICES II LLC_2024</v>
      </c>
    </row>
    <row r="595" spans="1:14" x14ac:dyDescent="0.3">
      <c r="A595" s="1" t="s">
        <v>1195</v>
      </c>
      <c r="B595" s="1" t="s">
        <v>8</v>
      </c>
      <c r="C595" s="2">
        <v>45535.887100196756</v>
      </c>
      <c r="D595" s="2">
        <v>45533.885894675928</v>
      </c>
      <c r="E595" s="2">
        <v>45533.885894560182</v>
      </c>
      <c r="F595" s="1" t="s">
        <v>9</v>
      </c>
      <c r="G595" s="1" t="s">
        <v>1196</v>
      </c>
      <c r="H595" s="2" t="str">
        <f>_xlfn.XLOOKUP(Items[[#This Row],[Name - Copy]],AllJson[PDF File Name],AllJson[Franchise Legal Name])</f>
        <v>HomeTowne Studios, LLC</v>
      </c>
      <c r="I595" s="4">
        <f>_xlfn.XLOOKUP(Items[[#This Row],[Name - Copy]],AllJson[PDF File Name],AllJson[FDD Year])</f>
        <v>2024</v>
      </c>
      <c r="J595" s="5" t="str">
        <f>_xlfn.XLOOKUP(Items[[#This Row],[Name]],WisconsinFDD_Unstructured[Name],WisconsinFDD_Unstructured[OG Subfolder],0)</f>
        <v>HomeTowne_2024</v>
      </c>
      <c r="K595" t="str" cm="1">
        <f t="array" ref="K595">UPPER(CleanFileName1(Items[[#This Row],[Franchise Legal Name]]))</f>
        <v>HOMETOWNE STUDIOS, LLC</v>
      </c>
      <c r="L595" s="8" t="str">
        <f>SUBSTITUTE(Items[[#This Row],[New PDF File Name]],".pdf","_Items1-23.pdf")</f>
        <v>HOMETOWNE STUDIOS, LLC_2024_Items1-23.pdf</v>
      </c>
      <c r="M595" s="6" t="str">
        <f>Items[[#This Row],[Cleaned Legal Name]]&amp;"_"&amp;Items[[#This Row],[FDD Year]]&amp;".pdf"</f>
        <v>HOMETOWNE STUDIOS, LLC_2024.pdf</v>
      </c>
      <c r="N595" s="7" t="str">
        <f>SUBSTITUTE(Items[[#This Row],[New PDF File Name]],".pdf","")</f>
        <v>HOMETOWNE STUDIOS, LLC_2024</v>
      </c>
    </row>
    <row r="596" spans="1:14" x14ac:dyDescent="0.3">
      <c r="A596" s="1" t="s">
        <v>1197</v>
      </c>
      <c r="B596" s="1" t="s">
        <v>8</v>
      </c>
      <c r="C596" s="2">
        <v>45535.88924034722</v>
      </c>
      <c r="D596" s="2">
        <v>45533.885935243059</v>
      </c>
      <c r="E596" s="2">
        <v>45533.885935115744</v>
      </c>
      <c r="F596" s="1" t="s">
        <v>9</v>
      </c>
      <c r="G596" s="1" t="s">
        <v>1198</v>
      </c>
      <c r="H596" s="2" t="str">
        <f>_xlfn.XLOOKUP(Items[[#This Row],[Name - Copy]],AllJson[PDF File Name],AllJson[Franchise Legal Name])</f>
        <v>HomeVestors of America, Inc.</v>
      </c>
      <c r="I596" s="4">
        <f>_xlfn.XLOOKUP(Items[[#This Row],[Name - Copy]],AllJson[PDF File Name],AllJson[FDD Year])</f>
        <v>2024</v>
      </c>
      <c r="J596" s="5" t="str">
        <f>_xlfn.XLOOKUP(Items[[#This Row],[Name]],WisconsinFDD_Unstructured[Name],WisconsinFDD_Unstructured[OG Subfolder],0)</f>
        <v>HomeVestors_2024</v>
      </c>
      <c r="K596" t="str" cm="1">
        <f t="array" ref="K596">UPPER(CleanFileName1(Items[[#This Row],[Franchise Legal Name]]))</f>
        <v>HOMEVESTORS OF AMERICA, INC.</v>
      </c>
      <c r="L596" s="8" t="str">
        <f>SUBSTITUTE(Items[[#This Row],[New PDF File Name]],".pdf","_Items1-23.pdf")</f>
        <v>HOMEVESTORS OF AMERICA, INC._2024_Items1-23.pdf</v>
      </c>
      <c r="M596" s="6" t="str">
        <f>Items[[#This Row],[Cleaned Legal Name]]&amp;"_"&amp;Items[[#This Row],[FDD Year]]&amp;".pdf"</f>
        <v>HOMEVESTORS OF AMERICA, INC._2024.pdf</v>
      </c>
      <c r="N596" s="7" t="str">
        <f>SUBSTITUTE(Items[[#This Row],[New PDF File Name]],".pdf","")</f>
        <v>HOMEVESTORS OF AMERICA, INC._2024</v>
      </c>
    </row>
    <row r="597" spans="1:14" x14ac:dyDescent="0.3">
      <c r="A597" s="1" t="s">
        <v>1199</v>
      </c>
      <c r="B597" s="1" t="s">
        <v>8</v>
      </c>
      <c r="C597" s="2">
        <v>45535.891497893521</v>
      </c>
      <c r="D597" s="2">
        <v>45533.885968958333</v>
      </c>
      <c r="E597" s="2">
        <v>45533.885968807874</v>
      </c>
      <c r="F597" s="1" t="s">
        <v>9</v>
      </c>
      <c r="G597" s="1" t="s">
        <v>1200</v>
      </c>
      <c r="H597" s="2" t="str">
        <f>_xlfn.XLOOKUP(Items[[#This Row],[Name - Copy]],AllJson[PDF File Name],AllJson[Franchise Legal Name])</f>
        <v>Homewatch CareGivers Franchising SPE LLC</v>
      </c>
      <c r="I597" s="4">
        <f>_xlfn.XLOOKUP(Items[[#This Row],[Name - Copy]],AllJson[PDF File Name],AllJson[FDD Year])</f>
        <v>2024</v>
      </c>
      <c r="J597" s="5" t="str">
        <f>_xlfn.XLOOKUP(Items[[#This Row],[Name]],WisconsinFDD_Unstructured[Name],WisconsinFDD_Unstructured[OG Subfolder],0)</f>
        <v>Homewatch_2024</v>
      </c>
      <c r="K597" t="str" cm="1">
        <f t="array" ref="K597">UPPER(CleanFileName1(Items[[#This Row],[Franchise Legal Name]]))</f>
        <v>HOMEWATCH CAREGIVERS FRANCHISING SPE LLC</v>
      </c>
      <c r="L597" s="8" t="str">
        <f>SUBSTITUTE(Items[[#This Row],[New PDF File Name]],".pdf","_Items1-23.pdf")</f>
        <v>HOMEWATCH CAREGIVERS FRANCHISING SPE LLC_2024_Items1-23.pdf</v>
      </c>
      <c r="M597" s="6" t="str">
        <f>Items[[#This Row],[Cleaned Legal Name]]&amp;"_"&amp;Items[[#This Row],[FDD Year]]&amp;".pdf"</f>
        <v>HOMEWATCH CAREGIVERS FRANCHISING SPE LLC_2024.pdf</v>
      </c>
      <c r="N597" s="7" t="str">
        <f>SUBSTITUTE(Items[[#This Row],[New PDF File Name]],".pdf","")</f>
        <v>HOMEWATCH CAREGIVERS FRANCHISING SPE LLC_2024</v>
      </c>
    </row>
    <row r="598" spans="1:14" x14ac:dyDescent="0.3">
      <c r="A598" s="1" t="s">
        <v>1201</v>
      </c>
      <c r="B598" s="1" t="s">
        <v>8</v>
      </c>
      <c r="C598" s="2">
        <v>45535.893762719905</v>
      </c>
      <c r="D598" s="2">
        <v>45533.885983125001</v>
      </c>
      <c r="E598" s="2">
        <v>45533.885983009262</v>
      </c>
      <c r="F598" s="1" t="s">
        <v>9</v>
      </c>
      <c r="G598" s="1" t="s">
        <v>1202</v>
      </c>
      <c r="H598" s="2" t="str">
        <f>_xlfn.XLOOKUP(Items[[#This Row],[Name - Copy]],AllJson[PDF File Name],AllJson[Franchise Legal Name])</f>
        <v>HomeWell Franchising Inc.</v>
      </c>
      <c r="I598" s="4">
        <f>_xlfn.XLOOKUP(Items[[#This Row],[Name - Copy]],AllJson[PDF File Name],AllJson[FDD Year])</f>
        <v>2024</v>
      </c>
      <c r="J598" s="5" t="str">
        <f>_xlfn.XLOOKUP(Items[[#This Row],[Name]],WisconsinFDD_Unstructured[Name],WisconsinFDD_Unstructured[OG Subfolder],0)</f>
        <v>HomeWell_2024</v>
      </c>
      <c r="K598" t="str" cm="1">
        <f t="array" ref="K598">UPPER(CleanFileName1(Items[[#This Row],[Franchise Legal Name]]))</f>
        <v>HOMEWELL FRANCHISING INC.</v>
      </c>
      <c r="L598" s="8" t="str">
        <f>SUBSTITUTE(Items[[#This Row],[New PDF File Name]],".pdf","_Items1-23.pdf")</f>
        <v>HOMEWELL FRANCHISING INC._2024_Items1-23.pdf</v>
      </c>
      <c r="M598" s="6" t="str">
        <f>Items[[#This Row],[Cleaned Legal Name]]&amp;"_"&amp;Items[[#This Row],[FDD Year]]&amp;".pdf"</f>
        <v>HOMEWELL FRANCHISING INC._2024.pdf</v>
      </c>
      <c r="N598" s="7" t="str">
        <f>SUBSTITUTE(Items[[#This Row],[New PDF File Name]],".pdf","")</f>
        <v>HOMEWELL FRANCHISING INC._2024</v>
      </c>
    </row>
    <row r="599" spans="1:14" x14ac:dyDescent="0.3">
      <c r="A599" s="1" t="s">
        <v>1203</v>
      </c>
      <c r="B599" s="1" t="s">
        <v>8</v>
      </c>
      <c r="C599" s="2">
        <v>45535.895405972224</v>
      </c>
      <c r="D599" s="2">
        <v>45533.886115729169</v>
      </c>
      <c r="E599" s="2">
        <v>45533.886115138892</v>
      </c>
      <c r="F599" s="1" t="s">
        <v>9</v>
      </c>
      <c r="G599" s="1" t="s">
        <v>1204</v>
      </c>
      <c r="H599" s="2" t="str">
        <f>_xlfn.XLOOKUP(Items[[#This Row],[Name - Copy]],AllJson[PDF File Name],AllJson[Franchise Legal Name])</f>
        <v>Home Clean Heroes Franchising, LLC</v>
      </c>
      <c r="I599" s="4">
        <f>_xlfn.XLOOKUP(Items[[#This Row],[Name - Copy]],AllJson[PDF File Name],AllJson[FDD Year])</f>
        <v>2024</v>
      </c>
      <c r="J599" s="5">
        <f>_xlfn.XLOOKUP(Items[[#This Row],[Name]],WisconsinFDD_Unstructured[Name],WisconsinFDD_Unstructured[OG Subfolder],0)</f>
        <v>0</v>
      </c>
      <c r="K599" t="str" cm="1">
        <f t="array" ref="K599">UPPER(CleanFileName1(Items[[#This Row],[Franchise Legal Name]]))</f>
        <v>HOME CLEAN HEROES FRANCHISING, LLC</v>
      </c>
      <c r="L599" s="8" t="str">
        <f>SUBSTITUTE(Items[[#This Row],[New PDF File Name]],".pdf","_Items1-23.pdf")</f>
        <v>HOME CLEAN HEROES FRANCHISING, LLC_2024_Items1-23.pdf</v>
      </c>
      <c r="M599" s="6" t="str">
        <f>Items[[#This Row],[Cleaned Legal Name]]&amp;"_"&amp;Items[[#This Row],[FDD Year]]&amp;".pdf"</f>
        <v>HOME CLEAN HEROES FRANCHISING, LLC_2024.pdf</v>
      </c>
      <c r="N599" s="7" t="str">
        <f>SUBSTITUTE(Items[[#This Row],[New PDF File Name]],".pdf","")</f>
        <v>HOME CLEAN HEROES FRANCHISING, LLC_2024</v>
      </c>
    </row>
    <row r="600" spans="1:14" x14ac:dyDescent="0.3">
      <c r="A600" s="1" t="s">
        <v>1205</v>
      </c>
      <c r="B600" s="1" t="s">
        <v>8</v>
      </c>
      <c r="C600" s="2">
        <v>45535.902244548612</v>
      </c>
      <c r="D600" s="2">
        <v>45533.886137511574</v>
      </c>
      <c r="E600" s="2">
        <v>45533.886137407404</v>
      </c>
      <c r="F600" s="1" t="s">
        <v>9</v>
      </c>
      <c r="G600" s="1" t="s">
        <v>1206</v>
      </c>
      <c r="H600" s="2" t="str">
        <f>_xlfn.XLOOKUP(Items[[#This Row],[Name - Copy]],AllJson[PDF File Name],AllJson[Franchise Legal Name])</f>
        <v>Home Instead, Inc.</v>
      </c>
      <c r="I600" s="4">
        <f>_xlfn.XLOOKUP(Items[[#This Row],[Name - Copy]],AllJson[PDF File Name],AllJson[FDD Year])</f>
        <v>2024</v>
      </c>
      <c r="J600" s="5">
        <f>_xlfn.XLOOKUP(Items[[#This Row],[Name]],WisconsinFDD_Unstructured[Name],WisconsinFDD_Unstructured[OG Subfolder],0)</f>
        <v>0</v>
      </c>
      <c r="K600" t="str" cm="1">
        <f t="array" ref="K600">UPPER(CleanFileName1(Items[[#This Row],[Franchise Legal Name]]))</f>
        <v>HOME INSTEAD, INC.</v>
      </c>
      <c r="L600" s="8" t="str">
        <f>SUBSTITUTE(Items[[#This Row],[New PDF File Name]],".pdf","_Items1-23.pdf")</f>
        <v>HOME INSTEAD, INC._2024_Items1-23.pdf</v>
      </c>
      <c r="M600" s="6" t="str">
        <f>Items[[#This Row],[Cleaned Legal Name]]&amp;"_"&amp;Items[[#This Row],[FDD Year]]&amp;".pdf"</f>
        <v>HOME INSTEAD, INC._2024.pdf</v>
      </c>
      <c r="N600" s="7" t="str">
        <f>SUBSTITUTE(Items[[#This Row],[New PDF File Name]],".pdf","")</f>
        <v>HOME INSTEAD, INC._2024</v>
      </c>
    </row>
    <row r="601" spans="1:14" x14ac:dyDescent="0.3">
      <c r="A601" s="1" t="s">
        <v>1207</v>
      </c>
      <c r="B601" s="1" t="s">
        <v>8</v>
      </c>
      <c r="C601" s="2">
        <v>45535.90421857639</v>
      </c>
      <c r="D601" s="2">
        <v>45533.886164097225</v>
      </c>
      <c r="E601" s="2">
        <v>45533.886163877316</v>
      </c>
      <c r="F601" s="1" t="s">
        <v>9</v>
      </c>
      <c r="G601" s="1" t="s">
        <v>1208</v>
      </c>
      <c r="H601" s="2" t="str">
        <f>_xlfn.XLOOKUP(Items[[#This Row],[Name - Copy]],AllJson[PDF File Name],AllJson[Franchise Legal Name])</f>
        <v>Home Smiles Franchising LLC</v>
      </c>
      <c r="I601" s="4">
        <f>_xlfn.XLOOKUP(Items[[#This Row],[Name - Copy]],AllJson[PDF File Name],AllJson[FDD Year])</f>
        <v>2024</v>
      </c>
      <c r="J601" s="5">
        <f>_xlfn.XLOOKUP(Items[[#This Row],[Name]],WisconsinFDD_Unstructured[Name],WisconsinFDD_Unstructured[OG Subfolder],0)</f>
        <v>0</v>
      </c>
      <c r="K601" t="str" cm="1">
        <f t="array" ref="K601">UPPER(CleanFileName1(Items[[#This Row],[Franchise Legal Name]]))</f>
        <v>HOME SMILES FRANCHISING LLC</v>
      </c>
      <c r="L601" s="8" t="str">
        <f>SUBSTITUTE(Items[[#This Row],[New PDF File Name]],".pdf","_Items1-23.pdf")</f>
        <v>HOME SMILES FRANCHISING LLC_2024_Items1-23.pdf</v>
      </c>
      <c r="M601" s="6" t="str">
        <f>Items[[#This Row],[Cleaned Legal Name]]&amp;"_"&amp;Items[[#This Row],[FDD Year]]&amp;".pdf"</f>
        <v>HOME SMILES FRANCHISING LLC_2024.pdf</v>
      </c>
      <c r="N601" s="7" t="str">
        <f>SUBSTITUTE(Items[[#This Row],[New PDF File Name]],".pdf","")</f>
        <v>HOME SMILES FRANCHISING LLC_2024</v>
      </c>
    </row>
    <row r="602" spans="1:14" x14ac:dyDescent="0.3">
      <c r="A602" s="1" t="s">
        <v>1209</v>
      </c>
      <c r="B602" s="1" t="s">
        <v>8</v>
      </c>
      <c r="C602" s="2">
        <v>45535.905785798612</v>
      </c>
      <c r="D602" s="2">
        <v>45533.886176944441</v>
      </c>
      <c r="E602" s="2">
        <v>45533.886176840278</v>
      </c>
      <c r="F602" s="1" t="s">
        <v>9</v>
      </c>
      <c r="G602" s="1" t="s">
        <v>1210</v>
      </c>
      <c r="H602" s="2" t="str">
        <f>_xlfn.XLOOKUP(Items[[#This Row],[Name - Copy]],AllJson[PDF File Name],AllJson[Franchise Legal Name])</f>
        <v>Hommati Franchise Network, Inc. (Area Rep)</v>
      </c>
      <c r="I602" s="4">
        <f>_xlfn.XLOOKUP(Items[[#This Row],[Name - Copy]],AllJson[PDF File Name],AllJson[FDD Year])</f>
        <v>2024</v>
      </c>
      <c r="J602" s="5" t="str">
        <f>_xlfn.XLOOKUP(Items[[#This Row],[Name]],WisconsinFDD_Unstructured[Name],WisconsinFDD_Unstructured[OG Subfolder],0)</f>
        <v>Hommati_2024</v>
      </c>
      <c r="K602" t="str" cm="1">
        <f t="array" ref="K602">UPPER(CleanFileName1(Items[[#This Row],[Franchise Legal Name]]))</f>
        <v>HOMMATI FRANCHISE NETWORK, INC. (AREA REP)</v>
      </c>
      <c r="L602" s="8" t="str">
        <f>SUBSTITUTE(Items[[#This Row],[New PDF File Name]],".pdf","_Items1-23.pdf")</f>
        <v>HOMMATI FRANCHISE NETWORK, INC. (AREA REP)_2024_Items1-23.pdf</v>
      </c>
      <c r="M602" s="6" t="str">
        <f>Items[[#This Row],[Cleaned Legal Name]]&amp;"_"&amp;Items[[#This Row],[FDD Year]]&amp;".pdf"</f>
        <v>HOMMATI FRANCHISE NETWORK, INC. (AREA REP)_2024.pdf</v>
      </c>
      <c r="N602" s="7" t="str">
        <f>SUBSTITUTE(Items[[#This Row],[New PDF File Name]],".pdf","")</f>
        <v>HOMMATI FRANCHISE NETWORK, INC. (AREA REP)_2024</v>
      </c>
    </row>
    <row r="603" spans="1:14" x14ac:dyDescent="0.3">
      <c r="A603" s="1" t="s">
        <v>1211</v>
      </c>
      <c r="B603" s="1" t="s">
        <v>8</v>
      </c>
      <c r="C603" s="2">
        <v>45535.906625312498</v>
      </c>
      <c r="D603" s="2">
        <v>45533.886195891202</v>
      </c>
      <c r="E603" s="2">
        <v>45533.886195810184</v>
      </c>
      <c r="F603" s="1" t="s">
        <v>9</v>
      </c>
      <c r="G603" s="1" t="s">
        <v>1212</v>
      </c>
      <c r="H603" s="2" t="str">
        <f>_xlfn.XLOOKUP(Items[[#This Row],[Name - Copy]],AllJson[PDF File Name],AllJson[Franchise Legal Name])</f>
        <v>Honest Abe Roofing Franchise, Inc.</v>
      </c>
      <c r="I603" s="4">
        <f>_xlfn.XLOOKUP(Items[[#This Row],[Name - Copy]],AllJson[PDF File Name],AllJson[FDD Year])</f>
        <v>2024</v>
      </c>
      <c r="J603" s="5">
        <f>_xlfn.XLOOKUP(Items[[#This Row],[Name]],WisconsinFDD_Unstructured[Name],WisconsinFDD_Unstructured[OG Subfolder],0)</f>
        <v>0</v>
      </c>
      <c r="K603" t="str" cm="1">
        <f t="array" ref="K603">UPPER(CleanFileName1(Items[[#This Row],[Franchise Legal Name]]))</f>
        <v>HONEST ABE ROOFING FRANCHISE, INC.</v>
      </c>
      <c r="L603" s="8" t="str">
        <f>SUBSTITUTE(Items[[#This Row],[New PDF File Name]],".pdf","_Items1-23.pdf")</f>
        <v>HONEST ABE ROOFING FRANCHISE, INC._2024_Items1-23.pdf</v>
      </c>
      <c r="M603" s="6" t="str">
        <f>Items[[#This Row],[Cleaned Legal Name]]&amp;"_"&amp;Items[[#This Row],[FDD Year]]&amp;".pdf"</f>
        <v>HONEST ABE ROOFING FRANCHISE, INC._2024.pdf</v>
      </c>
      <c r="N603" s="7" t="str">
        <f>SUBSTITUTE(Items[[#This Row],[New PDF File Name]],".pdf","")</f>
        <v>HONEST ABE ROOFING FRANCHISE, INC._2024</v>
      </c>
    </row>
    <row r="604" spans="1:14" x14ac:dyDescent="0.3">
      <c r="A604" s="1" t="s">
        <v>1213</v>
      </c>
      <c r="B604" s="1" t="s">
        <v>8</v>
      </c>
      <c r="C604" s="2">
        <v>45535.908249456021</v>
      </c>
      <c r="D604" s="2">
        <v>45533.886222407411</v>
      </c>
      <c r="E604" s="2">
        <v>45533.886222314817</v>
      </c>
      <c r="F604" s="1" t="s">
        <v>9</v>
      </c>
      <c r="G604" s="1" t="s">
        <v>1214</v>
      </c>
      <c r="H604" s="2" t="str">
        <f>_xlfn.XLOOKUP(Items[[#This Row],[Name - Copy]],AllJson[PDF File Name],AllJson[Franchise Legal Name])</f>
        <v>Honest Hospitality Group LLC</v>
      </c>
      <c r="I604" s="4">
        <f>_xlfn.XLOOKUP(Items[[#This Row],[Name - Copy]],AllJson[PDF File Name],AllJson[FDD Year])</f>
        <v>2024</v>
      </c>
      <c r="J604" s="5">
        <f>_xlfn.XLOOKUP(Items[[#This Row],[Name]],WisconsinFDD_Unstructured[Name],WisconsinFDD_Unstructured[OG Subfolder],0)</f>
        <v>0</v>
      </c>
      <c r="K604" t="str" cm="1">
        <f t="array" ref="K604">UPPER(CleanFileName1(Items[[#This Row],[Franchise Legal Name]]))</f>
        <v>HONEST HOSPITALITY GROUP LLC</v>
      </c>
      <c r="L604" s="8" t="str">
        <f>SUBSTITUTE(Items[[#This Row],[New PDF File Name]],".pdf","_Items1-23.pdf")</f>
        <v>HONEST HOSPITALITY GROUP LLC_2024_Items1-23.pdf</v>
      </c>
      <c r="M604" s="6" t="str">
        <f>Items[[#This Row],[Cleaned Legal Name]]&amp;"_"&amp;Items[[#This Row],[FDD Year]]&amp;".pdf"</f>
        <v>HONEST HOSPITALITY GROUP LLC_2024.pdf</v>
      </c>
      <c r="N604" s="7" t="str">
        <f>SUBSTITUTE(Items[[#This Row],[New PDF File Name]],".pdf","")</f>
        <v>HONEST HOSPITALITY GROUP LLC_2024</v>
      </c>
    </row>
    <row r="605" spans="1:14" x14ac:dyDescent="0.3">
      <c r="A605" s="1" t="s">
        <v>1215</v>
      </c>
      <c r="B605" s="1" t="s">
        <v>8</v>
      </c>
      <c r="C605" s="2">
        <v>45535.910012546294</v>
      </c>
      <c r="D605" s="2">
        <v>45533.886253402779</v>
      </c>
      <c r="E605" s="2">
        <v>45533.886253171295</v>
      </c>
      <c r="F605" s="1" t="s">
        <v>9</v>
      </c>
      <c r="G605" s="1" t="s">
        <v>1216</v>
      </c>
      <c r="H605" s="2" t="str">
        <f>_xlfn.XLOOKUP(Items[[#This Row],[Name - Copy]],AllJson[PDF File Name],AllJson[Franchise Legal Name])</f>
        <v>HOODZ INTERNATIONAL LLC</v>
      </c>
      <c r="I605" s="4">
        <f>_xlfn.XLOOKUP(Items[[#This Row],[Name - Copy]],AllJson[PDF File Name],AllJson[FDD Year])</f>
        <v>2024</v>
      </c>
      <c r="J605" s="5" t="str">
        <f>_xlfn.XLOOKUP(Items[[#This Row],[Name]],WisconsinFDD_Unstructured[Name],WisconsinFDD_Unstructured[OG Subfolder],0)</f>
        <v>HOODZ_2024</v>
      </c>
      <c r="K605" t="str" cm="1">
        <f t="array" ref="K605">UPPER(CleanFileName1(Items[[#This Row],[Franchise Legal Name]]))</f>
        <v>HOODZ INTERNATIONAL LLC</v>
      </c>
      <c r="L605" s="8" t="str">
        <f>SUBSTITUTE(Items[[#This Row],[New PDF File Name]],".pdf","_Items1-23.pdf")</f>
        <v>HOODZ INTERNATIONAL LLC_2024_Items1-23.pdf</v>
      </c>
      <c r="M605" s="6" t="str">
        <f>Items[[#This Row],[Cleaned Legal Name]]&amp;"_"&amp;Items[[#This Row],[FDD Year]]&amp;".pdf"</f>
        <v>HOODZ INTERNATIONAL LLC_2024.pdf</v>
      </c>
      <c r="N605" s="7" t="str">
        <f>SUBSTITUTE(Items[[#This Row],[New PDF File Name]],".pdf","")</f>
        <v>HOODZ INTERNATIONAL LLC_2024</v>
      </c>
    </row>
    <row r="606" spans="1:14" x14ac:dyDescent="0.3">
      <c r="A606" s="1" t="s">
        <v>1217</v>
      </c>
      <c r="B606" s="1" t="s">
        <v>8</v>
      </c>
      <c r="C606" s="2">
        <v>45535.912829444445</v>
      </c>
      <c r="D606" s="2">
        <v>45533.886278402781</v>
      </c>
      <c r="E606" s="2">
        <v>45533.886278298611</v>
      </c>
      <c r="F606" s="1" t="s">
        <v>9</v>
      </c>
      <c r="G606" s="1" t="s">
        <v>1218</v>
      </c>
      <c r="H606" s="2" t="str">
        <f>_xlfn.XLOOKUP(Items[[#This Row],[Name - Copy]],AllJson[PDF File Name],AllJson[Franchise Legal Name])</f>
        <v>Hospitality International, Inc.</v>
      </c>
      <c r="I606" s="4">
        <f>_xlfn.XLOOKUP(Items[[#This Row],[Name - Copy]],AllJson[PDF File Name],AllJson[FDD Year])</f>
        <v>2024</v>
      </c>
      <c r="J606" s="5" t="str">
        <f>_xlfn.XLOOKUP(Items[[#This Row],[Name]],WisconsinFDD_Unstructured[Name],WisconsinFDD_Unstructured[OG Subfolder],0)</f>
        <v>Hospitality_2024</v>
      </c>
      <c r="K606" t="str" cm="1">
        <f t="array" ref="K606">UPPER(CleanFileName1(Items[[#This Row],[Franchise Legal Name]]))</f>
        <v>HOSPITALITY INTERNATIONAL, INC.</v>
      </c>
      <c r="L606" s="8" t="str">
        <f>SUBSTITUTE(Items[[#This Row],[New PDF File Name]],".pdf","_Items1-23.pdf")</f>
        <v>HOSPITALITY INTERNATIONAL, INC._2024_Items1-23.pdf</v>
      </c>
      <c r="M606" s="6" t="str">
        <f>Items[[#This Row],[Cleaned Legal Name]]&amp;"_"&amp;Items[[#This Row],[FDD Year]]&amp;".pdf"</f>
        <v>HOSPITALITY INTERNATIONAL, INC._2024.pdf</v>
      </c>
      <c r="N606" s="7" t="str">
        <f>SUBSTITUTE(Items[[#This Row],[New PDF File Name]],".pdf","")</f>
        <v>HOSPITALITY INTERNATIONAL, INC._2024</v>
      </c>
    </row>
    <row r="607" spans="1:14" x14ac:dyDescent="0.3">
      <c r="A607" s="1" t="s">
        <v>1219</v>
      </c>
      <c r="B607" s="1" t="s">
        <v>8</v>
      </c>
      <c r="C607" s="2">
        <v>45535.914194444442</v>
      </c>
      <c r="D607" s="2">
        <v>45533.886551053241</v>
      </c>
      <c r="E607" s="2">
        <v>45533.886551006945</v>
      </c>
      <c r="F607" s="1" t="s">
        <v>9</v>
      </c>
      <c r="G607" s="1" t="s">
        <v>1220</v>
      </c>
      <c r="H607" s="2" t="str">
        <f>_xlfn.XLOOKUP(Items[[#This Row],[Name - Copy]],AllJson[PDF File Name],AllJson[Franchise Legal Name])</f>
        <v>HOTWORX Franchising, L.L.C.</v>
      </c>
      <c r="I607" s="4">
        <f>_xlfn.XLOOKUP(Items[[#This Row],[Name - Copy]],AllJson[PDF File Name],AllJson[FDD Year])</f>
        <v>2024</v>
      </c>
      <c r="J607" s="5" t="str">
        <f>_xlfn.XLOOKUP(Items[[#This Row],[Name]],WisconsinFDD_Unstructured[Name],WisconsinFDD_Unstructured[OG Subfolder],0)</f>
        <v>HOTWORX_2024</v>
      </c>
      <c r="K607" t="str" cm="1">
        <f t="array" ref="K607">UPPER(CleanFileName1(Items[[#This Row],[Franchise Legal Name]]))</f>
        <v>HOTWORX FRANCHISING, L.L.C.</v>
      </c>
      <c r="L607" s="8" t="str">
        <f>SUBSTITUTE(Items[[#This Row],[New PDF File Name]],".pdf","_Items1-23.pdf")</f>
        <v>HOTWORX FRANCHISING, L.L.C._2024_Items1-23.pdf</v>
      </c>
      <c r="M607" s="6" t="str">
        <f>Items[[#This Row],[Cleaned Legal Name]]&amp;"_"&amp;Items[[#This Row],[FDD Year]]&amp;".pdf"</f>
        <v>HOTWORX FRANCHISING, L.L.C._2024.pdf</v>
      </c>
      <c r="N607" s="7" t="str">
        <f>SUBSTITUTE(Items[[#This Row],[New PDF File Name]],".pdf","")</f>
        <v>HOTWORX FRANCHISING, L.L.C._2024</v>
      </c>
    </row>
    <row r="608" spans="1:14" x14ac:dyDescent="0.3">
      <c r="A608" s="1" t="s">
        <v>1221</v>
      </c>
      <c r="B608" s="1" t="s">
        <v>8</v>
      </c>
      <c r="C608" s="2">
        <v>45535.925090694443</v>
      </c>
      <c r="D608" s="2">
        <v>45533.886589942129</v>
      </c>
      <c r="E608" s="2">
        <v>45533.886589803238</v>
      </c>
      <c r="F608" s="1" t="s">
        <v>9</v>
      </c>
      <c r="G608" s="1" t="s">
        <v>1222</v>
      </c>
      <c r="H608" s="2" t="str">
        <f>_xlfn.XLOOKUP(Items[[#This Row],[Name - Copy]],AllJson[PDF File Name],AllJson[Franchise Legal Name])</f>
        <v>Hot Chikn Kitchn LLC</v>
      </c>
      <c r="I608" s="4">
        <f>_xlfn.XLOOKUP(Items[[#This Row],[Name - Copy]],AllJson[PDF File Name],AllJson[FDD Year])</f>
        <v>2024</v>
      </c>
      <c r="J608" s="5" t="str">
        <f>_xlfn.XLOOKUP(Items[[#This Row],[Name]],WisconsinFDD_Unstructured[Name],WisconsinFDD_Unstructured[OG Subfolder],0)</f>
        <v>Hot_2024</v>
      </c>
      <c r="K608" t="str" cm="1">
        <f t="array" ref="K608">UPPER(CleanFileName1(Items[[#This Row],[Franchise Legal Name]]))</f>
        <v>HOT CHIKN KITCHN LLC</v>
      </c>
      <c r="L608" s="8" t="str">
        <f>SUBSTITUTE(Items[[#This Row],[New PDF File Name]],".pdf","_Items1-23.pdf")</f>
        <v>HOT CHIKN KITCHN LLC_2024_Items1-23.pdf</v>
      </c>
      <c r="M608" s="6" t="str">
        <f>Items[[#This Row],[Cleaned Legal Name]]&amp;"_"&amp;Items[[#This Row],[FDD Year]]&amp;".pdf"</f>
        <v>HOT CHIKN KITCHN LLC_2024.pdf</v>
      </c>
      <c r="N608" s="7" t="str">
        <f>SUBSTITUTE(Items[[#This Row],[New PDF File Name]],".pdf","")</f>
        <v>HOT CHIKN KITCHN LLC_2024</v>
      </c>
    </row>
    <row r="609" spans="1:14" x14ac:dyDescent="0.3">
      <c r="A609" s="1" t="s">
        <v>1223</v>
      </c>
      <c r="B609" s="1" t="s">
        <v>8</v>
      </c>
      <c r="C609" s="2">
        <v>45535.927137719904</v>
      </c>
      <c r="D609" s="2">
        <v>45533.886624988423</v>
      </c>
      <c r="E609" s="2">
        <v>45533.886624791667</v>
      </c>
      <c r="F609" s="1" t="s">
        <v>9</v>
      </c>
      <c r="G609" s="1" t="s">
        <v>1224</v>
      </c>
      <c r="H609" s="2" t="str">
        <f>_xlfn.XLOOKUP(Items[[#This Row],[Name - Copy]],AllJson[PDF File Name],AllJson[Franchise Legal Name])</f>
        <v>Hounds Town USA, LLC</v>
      </c>
      <c r="I609" s="4">
        <f>_xlfn.XLOOKUP(Items[[#This Row],[Name - Copy]],AllJson[PDF File Name],AllJson[FDD Year])</f>
        <v>2024</v>
      </c>
      <c r="J609" s="5" t="str">
        <f>_xlfn.XLOOKUP(Items[[#This Row],[Name]],WisconsinFDD_Unstructured[Name],WisconsinFDD_Unstructured[OG Subfolder],0)</f>
        <v>Hounds_2024</v>
      </c>
      <c r="K609" t="str" cm="1">
        <f t="array" ref="K609">UPPER(CleanFileName1(Items[[#This Row],[Franchise Legal Name]]))</f>
        <v>HOUNDS TOWN USA, LLC</v>
      </c>
      <c r="L609" s="8" t="str">
        <f>SUBSTITUTE(Items[[#This Row],[New PDF File Name]],".pdf","_Items1-23.pdf")</f>
        <v>HOUNDS TOWN USA, LLC_2024_Items1-23.pdf</v>
      </c>
      <c r="M609" s="6" t="str">
        <f>Items[[#This Row],[Cleaned Legal Name]]&amp;"_"&amp;Items[[#This Row],[FDD Year]]&amp;".pdf"</f>
        <v>HOUNDS TOWN USA, LLC_2024.pdf</v>
      </c>
      <c r="N609" s="7" t="str">
        <f>SUBSTITUTE(Items[[#This Row],[New PDF File Name]],".pdf","")</f>
        <v>HOUNDS TOWN USA, LLC_2024</v>
      </c>
    </row>
    <row r="610" spans="1:14" x14ac:dyDescent="0.3">
      <c r="A610" s="1" t="s">
        <v>1225</v>
      </c>
      <c r="B610" s="1" t="s">
        <v>8</v>
      </c>
      <c r="C610" s="2">
        <v>45535.929526840278</v>
      </c>
      <c r="D610" s="2">
        <v>45533.886666099534</v>
      </c>
      <c r="E610" s="2">
        <v>45533.886665914353</v>
      </c>
      <c r="F610" s="1" t="s">
        <v>9</v>
      </c>
      <c r="G610" s="1" t="s">
        <v>1226</v>
      </c>
      <c r="H610" s="2" t="str">
        <f>_xlfn.XLOOKUP(Items[[#This Row],[Name - Copy]],AllJson[PDF File Name],AllJson[Franchise Legal Name])</f>
        <v>HouseMaster SPV LLC</v>
      </c>
      <c r="I610" s="4">
        <f>_xlfn.XLOOKUP(Items[[#This Row],[Name - Copy]],AllJson[PDF File Name],AllJson[FDD Year])</f>
        <v>2024</v>
      </c>
      <c r="J610" s="5" t="str">
        <f>_xlfn.XLOOKUP(Items[[#This Row],[Name]],WisconsinFDD_Unstructured[Name],WisconsinFDD_Unstructured[OG Subfolder],0)</f>
        <v>HouseMaster_2024</v>
      </c>
      <c r="K610" t="str" cm="1">
        <f t="array" ref="K610">UPPER(CleanFileName1(Items[[#This Row],[Franchise Legal Name]]))</f>
        <v>HOUSEMASTER SPV LLC</v>
      </c>
      <c r="L610" s="8" t="str">
        <f>SUBSTITUTE(Items[[#This Row],[New PDF File Name]],".pdf","_Items1-23.pdf")</f>
        <v>HOUSEMASTER SPV LLC_2024_Items1-23.pdf</v>
      </c>
      <c r="M610" s="6" t="str">
        <f>Items[[#This Row],[Cleaned Legal Name]]&amp;"_"&amp;Items[[#This Row],[FDD Year]]&amp;".pdf"</f>
        <v>HOUSEMASTER SPV LLC_2024.pdf</v>
      </c>
      <c r="N610" s="7" t="str">
        <f>SUBSTITUTE(Items[[#This Row],[New PDF File Name]],".pdf","")</f>
        <v>HOUSEMASTER SPV LLC_2024</v>
      </c>
    </row>
    <row r="611" spans="1:14" x14ac:dyDescent="0.3">
      <c r="A611" s="1" t="s">
        <v>1227</v>
      </c>
      <c r="B611" s="1" t="s">
        <v>8</v>
      </c>
      <c r="C611" s="2">
        <v>45535.932436527779</v>
      </c>
      <c r="D611" s="2">
        <v>45533.886694421293</v>
      </c>
      <c r="E611" s="2">
        <v>45533.886694270834</v>
      </c>
      <c r="F611" s="1" t="s">
        <v>9</v>
      </c>
      <c r="G611" s="1" t="s">
        <v>1228</v>
      </c>
      <c r="H611" s="2" t="str">
        <f>_xlfn.XLOOKUP(Items[[#This Row],[Name - Copy]],AllJson[PDF File Name],AllJson[Franchise Legal Name])</f>
        <v>House of Colour USA, Inc.</v>
      </c>
      <c r="I611" s="4">
        <f>_xlfn.XLOOKUP(Items[[#This Row],[Name - Copy]],AllJson[PDF File Name],AllJson[FDD Year])</f>
        <v>2024</v>
      </c>
      <c r="J611" s="5" t="str">
        <f>_xlfn.XLOOKUP(Items[[#This Row],[Name]],WisconsinFDD_Unstructured[Name],WisconsinFDD_Unstructured[OG Subfolder],0)</f>
        <v>House_2024</v>
      </c>
      <c r="K611" t="str" cm="1">
        <f t="array" ref="K611">UPPER(CleanFileName1(Items[[#This Row],[Franchise Legal Name]]))</f>
        <v>HOUSE OF COLOUR USA, INC.</v>
      </c>
      <c r="L611" s="8" t="str">
        <f>SUBSTITUTE(Items[[#This Row],[New PDF File Name]],".pdf","_Items1-23.pdf")</f>
        <v>HOUSE OF COLOUR USA, INC._2024_Items1-23.pdf</v>
      </c>
      <c r="M611" s="6" t="str">
        <f>Items[[#This Row],[Cleaned Legal Name]]&amp;"_"&amp;Items[[#This Row],[FDD Year]]&amp;".pdf"</f>
        <v>HOUSE OF COLOUR USA, INC._2024.pdf</v>
      </c>
      <c r="N611" s="7" t="str">
        <f>SUBSTITUTE(Items[[#This Row],[New PDF File Name]],".pdf","")</f>
        <v>HOUSE OF COLOUR USA, INC._2024</v>
      </c>
    </row>
    <row r="612" spans="1:14" x14ac:dyDescent="0.3">
      <c r="A612" s="1" t="s">
        <v>1229</v>
      </c>
      <c r="B612" s="1" t="s">
        <v>8</v>
      </c>
      <c r="C612" s="2">
        <v>45535.934148831017</v>
      </c>
      <c r="D612" s="2">
        <v>45533.886711296298</v>
      </c>
      <c r="E612" s="2">
        <v>45533.886711157407</v>
      </c>
      <c r="F612" s="1" t="s">
        <v>9</v>
      </c>
      <c r="G612" s="1" t="s">
        <v>1230</v>
      </c>
      <c r="H612" s="2" t="str">
        <f>_xlfn.XLOOKUP(Items[[#This Row],[Name - Copy]],AllJson[PDF File Name],AllJson[Franchise Legal Name])</f>
        <v>Howard Hanna Real Estate Associates, LLC</v>
      </c>
      <c r="I612" s="4">
        <f>_xlfn.XLOOKUP(Items[[#This Row],[Name - Copy]],AllJson[PDF File Name],AllJson[FDD Year])</f>
        <v>2024</v>
      </c>
      <c r="J612" s="5">
        <f>_xlfn.XLOOKUP(Items[[#This Row],[Name]],WisconsinFDD_Unstructured[Name],WisconsinFDD_Unstructured[OG Subfolder],0)</f>
        <v>0</v>
      </c>
      <c r="K612" t="str" cm="1">
        <f t="array" ref="K612">UPPER(CleanFileName1(Items[[#This Row],[Franchise Legal Name]]))</f>
        <v>HOWARD HANNA REAL ESTATE ASSOCIATES, LLC</v>
      </c>
      <c r="L612" s="8" t="str">
        <f>SUBSTITUTE(Items[[#This Row],[New PDF File Name]],".pdf","_Items1-23.pdf")</f>
        <v>HOWARD HANNA REAL ESTATE ASSOCIATES, LLC_2024_Items1-23.pdf</v>
      </c>
      <c r="M612" s="6" t="str">
        <f>Items[[#This Row],[Cleaned Legal Name]]&amp;"_"&amp;Items[[#This Row],[FDD Year]]&amp;".pdf"</f>
        <v>HOWARD HANNA REAL ESTATE ASSOCIATES, LLC_2024.pdf</v>
      </c>
      <c r="N612" s="7" t="str">
        <f>SUBSTITUTE(Items[[#This Row],[New PDF File Name]],".pdf","")</f>
        <v>HOWARD HANNA REAL ESTATE ASSOCIATES, LLC_2024</v>
      </c>
    </row>
    <row r="613" spans="1:14" x14ac:dyDescent="0.3">
      <c r="A613" s="1" t="s">
        <v>1231</v>
      </c>
      <c r="B613" s="1" t="s">
        <v>8</v>
      </c>
      <c r="C613" s="2">
        <v>45535.935608784719</v>
      </c>
      <c r="D613" s="2">
        <v>45533.886746793978</v>
      </c>
      <c r="E613" s="2">
        <v>45533.886746655095</v>
      </c>
      <c r="F613" s="1" t="s">
        <v>9</v>
      </c>
      <c r="G613" s="1" t="s">
        <v>1232</v>
      </c>
      <c r="H613" s="2" t="str">
        <f>_xlfn.XLOOKUP(Items[[#This Row],[Name - Copy]],AllJson[PDF File Name],AllJson[Franchise Legal Name])</f>
        <v>HOWARD JOHNSON INTERNATIONAL INC</v>
      </c>
      <c r="I613" s="4">
        <f>_xlfn.XLOOKUP(Items[[#This Row],[Name - Copy]],AllJson[PDF File Name],AllJson[FDD Year])</f>
        <v>2024</v>
      </c>
      <c r="J613" s="5">
        <f>_xlfn.XLOOKUP(Items[[#This Row],[Name]],WisconsinFDD_Unstructured[Name],WisconsinFDD_Unstructured[OG Subfolder],0)</f>
        <v>0</v>
      </c>
      <c r="K613" t="str" cm="1">
        <f t="array" ref="K613">UPPER(CleanFileName1(Items[[#This Row],[Franchise Legal Name]]))</f>
        <v>HOWARD JOHNSON INTERNATIONAL INC</v>
      </c>
      <c r="L613" s="8" t="str">
        <f>SUBSTITUTE(Items[[#This Row],[New PDF File Name]],".pdf","_Items1-23.pdf")</f>
        <v>HOWARD JOHNSON INTERNATIONAL INC_2024_Items1-23.pdf</v>
      </c>
      <c r="M613" s="6" t="str">
        <f>Items[[#This Row],[Cleaned Legal Name]]&amp;"_"&amp;Items[[#This Row],[FDD Year]]&amp;".pdf"</f>
        <v>HOWARD JOHNSON INTERNATIONAL INC_2024.pdf</v>
      </c>
      <c r="N613" s="7" t="str">
        <f>SUBSTITUTE(Items[[#This Row],[New PDF File Name]],".pdf","")</f>
        <v>HOWARD JOHNSON INTERNATIONAL INC_2024</v>
      </c>
    </row>
    <row r="614" spans="1:14" x14ac:dyDescent="0.3">
      <c r="A614" s="1" t="s">
        <v>1233</v>
      </c>
      <c r="B614" s="1" t="s">
        <v>8</v>
      </c>
      <c r="C614" s="2">
        <v>45535.938498356481</v>
      </c>
      <c r="D614" s="2">
        <v>45533.886796909719</v>
      </c>
      <c r="E614" s="2">
        <v>45533.886796678242</v>
      </c>
      <c r="F614" s="1" t="s">
        <v>9</v>
      </c>
      <c r="G614" s="1" t="s">
        <v>1234</v>
      </c>
      <c r="H614" s="2" t="str">
        <f>_xlfn.XLOOKUP(Items[[#This Row],[Name - Copy]],AllJson[PDF File Name],AllJson[Franchise Legal Name])</f>
        <v>HPB Blinds and Shutters LLC</v>
      </c>
      <c r="I614" s="4">
        <f>_xlfn.XLOOKUP(Items[[#This Row],[Name - Copy]],AllJson[PDF File Name],AllJson[FDD Year])</f>
        <v>2024</v>
      </c>
      <c r="J614" s="5">
        <f>_xlfn.XLOOKUP(Items[[#This Row],[Name]],WisconsinFDD_Unstructured[Name],WisconsinFDD_Unstructured[OG Subfolder],0)</f>
        <v>0</v>
      </c>
      <c r="K614" t="str" cm="1">
        <f t="array" ref="K614">UPPER(CleanFileName1(Items[[#This Row],[Franchise Legal Name]]))</f>
        <v>HPB BLINDS AND SHUTTERS LLC</v>
      </c>
      <c r="L614" s="8" t="str">
        <f>SUBSTITUTE(Items[[#This Row],[New PDF File Name]],".pdf","_Items1-23.pdf")</f>
        <v>HPB BLINDS AND SHUTTERS LLC_2024_Items1-23.pdf</v>
      </c>
      <c r="M614" s="6" t="str">
        <f>Items[[#This Row],[Cleaned Legal Name]]&amp;"_"&amp;Items[[#This Row],[FDD Year]]&amp;".pdf"</f>
        <v>HPB BLINDS AND SHUTTERS LLC_2024.pdf</v>
      </c>
      <c r="N614" s="7" t="str">
        <f>SUBSTITUTE(Items[[#This Row],[New PDF File Name]],".pdf","")</f>
        <v>HPB BLINDS AND SHUTTERS LLC_2024</v>
      </c>
    </row>
    <row r="615" spans="1:14" x14ac:dyDescent="0.3">
      <c r="A615" s="1" t="s">
        <v>1235</v>
      </c>
      <c r="B615" s="1" t="s">
        <v>8</v>
      </c>
      <c r="C615" s="2">
        <v>45535.941331527778</v>
      </c>
      <c r="D615" s="2">
        <v>45533.886868784721</v>
      </c>
      <c r="E615" s="2">
        <v>45533.886868530091</v>
      </c>
      <c r="F615" s="1" t="s">
        <v>9</v>
      </c>
      <c r="G615" s="1" t="s">
        <v>1236</v>
      </c>
      <c r="H615" s="2" t="str">
        <f>_xlfn.XLOOKUP(Items[[#This Row],[Name - Copy]],AllJson[PDF File Name],AllJson[Franchise Legal Name])</f>
        <v>HPB Fencing LLC</v>
      </c>
      <c r="I615" s="4">
        <f>_xlfn.XLOOKUP(Items[[#This Row],[Name - Copy]],AllJson[PDF File Name],AllJson[FDD Year])</f>
        <v>2024</v>
      </c>
      <c r="J615" s="5">
        <f>_xlfn.XLOOKUP(Items[[#This Row],[Name]],WisconsinFDD_Unstructured[Name],WisconsinFDD_Unstructured[OG Subfolder],0)</f>
        <v>0</v>
      </c>
      <c r="K615" t="str" cm="1">
        <f t="array" ref="K615">UPPER(CleanFileName1(Items[[#This Row],[Franchise Legal Name]]))</f>
        <v>HPB FENCING LLC</v>
      </c>
      <c r="L615" s="8" t="str">
        <f>SUBSTITUTE(Items[[#This Row],[New PDF File Name]],".pdf","_Items1-23.pdf")</f>
        <v>HPB FENCING LLC_2024_Items1-23.pdf</v>
      </c>
      <c r="M615" s="6" t="str">
        <f>Items[[#This Row],[Cleaned Legal Name]]&amp;"_"&amp;Items[[#This Row],[FDD Year]]&amp;".pdf"</f>
        <v>HPB FENCING LLC_2024.pdf</v>
      </c>
      <c r="N615" s="7" t="str">
        <f>SUBSTITUTE(Items[[#This Row],[New PDF File Name]],".pdf","")</f>
        <v>HPB FENCING LLC_2024</v>
      </c>
    </row>
    <row r="616" spans="1:14" x14ac:dyDescent="0.3">
      <c r="A616" s="1" t="s">
        <v>1237</v>
      </c>
      <c r="B616" s="1" t="s">
        <v>8</v>
      </c>
      <c r="C616" s="2">
        <v>45535.944288217594</v>
      </c>
      <c r="D616" s="2">
        <v>45533.886937905096</v>
      </c>
      <c r="E616" s="2">
        <v>45533.886937650466</v>
      </c>
      <c r="F616" s="1" t="s">
        <v>9</v>
      </c>
      <c r="G616" s="1" t="s">
        <v>1238</v>
      </c>
      <c r="H616" s="2" t="str">
        <f>_xlfn.XLOOKUP(Items[[#This Row],[Name - Copy]],AllJson[PDF File Name],AllJson[Franchise Legal Name])</f>
        <v>HPB Foam LLC</v>
      </c>
      <c r="I616" s="4">
        <f>_xlfn.XLOOKUP(Items[[#This Row],[Name - Copy]],AllJson[PDF File Name],AllJson[FDD Year])</f>
        <v>2024</v>
      </c>
      <c r="J616" s="5">
        <f>_xlfn.XLOOKUP(Items[[#This Row],[Name]],WisconsinFDD_Unstructured[Name],WisconsinFDD_Unstructured[OG Subfolder],0)</f>
        <v>0</v>
      </c>
      <c r="K616" t="str" cm="1">
        <f t="array" ref="K616">UPPER(CleanFileName1(Items[[#This Row],[Franchise Legal Name]]))</f>
        <v>HPB FOAM LLC</v>
      </c>
      <c r="L616" s="8" t="str">
        <f>SUBSTITUTE(Items[[#This Row],[New PDF File Name]],".pdf","_Items1-23.pdf")</f>
        <v>HPB FOAM LLC_2024_Items1-23.pdf</v>
      </c>
      <c r="M616" s="6" t="str">
        <f>Items[[#This Row],[Cleaned Legal Name]]&amp;"_"&amp;Items[[#This Row],[FDD Year]]&amp;".pdf"</f>
        <v>HPB FOAM LLC_2024.pdf</v>
      </c>
      <c r="N616" s="7" t="str">
        <f>SUBSTITUTE(Items[[#This Row],[New PDF File Name]],".pdf","")</f>
        <v>HPB FOAM LLC_2024</v>
      </c>
    </row>
    <row r="617" spans="1:14" x14ac:dyDescent="0.3">
      <c r="A617" s="1" t="s">
        <v>1239</v>
      </c>
      <c r="B617" s="1" t="s">
        <v>8</v>
      </c>
      <c r="C617" s="2">
        <v>45535.947472731481</v>
      </c>
      <c r="D617" s="2">
        <v>45533.887009583334</v>
      </c>
      <c r="E617" s="2">
        <v>45533.887009328704</v>
      </c>
      <c r="F617" s="1" t="s">
        <v>9</v>
      </c>
      <c r="G617" s="1" t="s">
        <v>1240</v>
      </c>
      <c r="H617" s="2" t="str">
        <f>_xlfn.XLOOKUP(Items[[#This Row],[Name - Copy]],AllJson[PDF File Name],AllJson[Franchise Legal Name])</f>
        <v>HPB Glass LLC</v>
      </c>
      <c r="I617" s="4">
        <f>_xlfn.XLOOKUP(Items[[#This Row],[Name - Copy]],AllJson[PDF File Name],AllJson[FDD Year])</f>
        <v>2024</v>
      </c>
      <c r="J617" s="5">
        <f>_xlfn.XLOOKUP(Items[[#This Row],[Name]],WisconsinFDD_Unstructured[Name],WisconsinFDD_Unstructured[OG Subfolder],0)</f>
        <v>0</v>
      </c>
      <c r="K617" t="str" cm="1">
        <f t="array" ref="K617">UPPER(CleanFileName1(Items[[#This Row],[Franchise Legal Name]]))</f>
        <v>HPB GLASS LLC</v>
      </c>
      <c r="L617" s="8" t="str">
        <f>SUBSTITUTE(Items[[#This Row],[New PDF File Name]],".pdf","_Items1-23.pdf")</f>
        <v>HPB GLASS LLC_2024_Items1-23.pdf</v>
      </c>
      <c r="M617" s="6" t="str">
        <f>Items[[#This Row],[Cleaned Legal Name]]&amp;"_"&amp;Items[[#This Row],[FDD Year]]&amp;".pdf"</f>
        <v>HPB GLASS LLC_2024.pdf</v>
      </c>
      <c r="N617" s="7" t="str">
        <f>SUBSTITUTE(Items[[#This Row],[New PDF File Name]],".pdf","")</f>
        <v>HPB GLASS LLC_2024</v>
      </c>
    </row>
    <row r="618" spans="1:14" x14ac:dyDescent="0.3">
      <c r="A618" s="1" t="s">
        <v>1241</v>
      </c>
      <c r="B618" s="1" t="s">
        <v>8</v>
      </c>
      <c r="C618" s="2">
        <v>45535.950559375</v>
      </c>
      <c r="D618" s="2">
        <v>45533.887074305552</v>
      </c>
      <c r="E618" s="2">
        <v>45533.887074085651</v>
      </c>
      <c r="F618" s="1" t="s">
        <v>9</v>
      </c>
      <c r="G618" s="1" t="s">
        <v>1242</v>
      </c>
      <c r="H618" s="2" t="str">
        <f>_xlfn.XLOOKUP(Items[[#This Row],[Name - Copy]],AllJson[PDF File Name],AllJson[Franchise Legal Name])</f>
        <v>HPB HVAC LLC</v>
      </c>
      <c r="I618" s="4">
        <f>_xlfn.XLOOKUP(Items[[#This Row],[Name - Copy]],AllJson[PDF File Name],AllJson[FDD Year])</f>
        <v>2024</v>
      </c>
      <c r="J618" s="5">
        <f>_xlfn.XLOOKUP(Items[[#This Row],[Name]],WisconsinFDD_Unstructured[Name],WisconsinFDD_Unstructured[OG Subfolder],0)</f>
        <v>0</v>
      </c>
      <c r="K618" t="str" cm="1">
        <f t="array" ref="K618">UPPER(CleanFileName1(Items[[#This Row],[Franchise Legal Name]]))</f>
        <v>HPB HVAC LLC</v>
      </c>
      <c r="L618" s="8" t="str">
        <f>SUBSTITUTE(Items[[#This Row],[New PDF File Name]],".pdf","_Items1-23.pdf")</f>
        <v>HPB HVAC LLC_2024_Items1-23.pdf</v>
      </c>
      <c r="M618" s="6" t="str">
        <f>Items[[#This Row],[Cleaned Legal Name]]&amp;"_"&amp;Items[[#This Row],[FDD Year]]&amp;".pdf"</f>
        <v>HPB HVAC LLC_2024.pdf</v>
      </c>
      <c r="N618" s="7" t="str">
        <f>SUBSTITUTE(Items[[#This Row],[New PDF File Name]],".pdf","")</f>
        <v>HPB HVAC LLC_2024</v>
      </c>
    </row>
    <row r="619" spans="1:14" x14ac:dyDescent="0.3">
      <c r="A619" s="1" t="s">
        <v>1243</v>
      </c>
      <c r="B619" s="1" t="s">
        <v>8</v>
      </c>
      <c r="C619" s="2">
        <v>45535.953421087965</v>
      </c>
      <c r="D619" s="2">
        <v>45533.887139965278</v>
      </c>
      <c r="E619" s="2">
        <v>45533.887139699073</v>
      </c>
      <c r="F619" s="1" t="s">
        <v>9</v>
      </c>
      <c r="G619" s="1" t="s">
        <v>1244</v>
      </c>
      <c r="H619" s="2" t="str">
        <f>_xlfn.XLOOKUP(Items[[#This Row],[Name - Copy]],AllJson[PDF File Name],AllJson[Franchise Legal Name])</f>
        <v>HPB Lawn Care LLC</v>
      </c>
      <c r="I619" s="4">
        <f>_xlfn.XLOOKUP(Items[[#This Row],[Name - Copy]],AllJson[PDF File Name],AllJson[FDD Year])</f>
        <v>2024</v>
      </c>
      <c r="J619" s="5">
        <f>_xlfn.XLOOKUP(Items[[#This Row],[Name]],WisconsinFDD_Unstructured[Name],WisconsinFDD_Unstructured[OG Subfolder],0)</f>
        <v>0</v>
      </c>
      <c r="K619" t="str" cm="1">
        <f t="array" ref="K619">UPPER(CleanFileName1(Items[[#This Row],[Franchise Legal Name]]))</f>
        <v>HPB LAWN CARE LLC</v>
      </c>
      <c r="L619" s="8" t="str">
        <f>SUBSTITUTE(Items[[#This Row],[New PDF File Name]],".pdf","_Items1-23.pdf")</f>
        <v>HPB LAWN CARE LLC_2024_Items1-23.pdf</v>
      </c>
      <c r="M619" s="6" t="str">
        <f>Items[[#This Row],[Cleaned Legal Name]]&amp;"_"&amp;Items[[#This Row],[FDD Year]]&amp;".pdf"</f>
        <v>HPB LAWN CARE LLC_2024.pdf</v>
      </c>
      <c r="N619" s="7" t="str">
        <f>SUBSTITUTE(Items[[#This Row],[New PDF File Name]],".pdf","")</f>
        <v>HPB LAWN CARE LLC_2024</v>
      </c>
    </row>
    <row r="620" spans="1:14" x14ac:dyDescent="0.3">
      <c r="A620" s="1" t="s">
        <v>1245</v>
      </c>
      <c r="B620" s="1" t="s">
        <v>8</v>
      </c>
      <c r="C620" s="2">
        <v>45535.95598111111</v>
      </c>
      <c r="D620" s="2">
        <v>45533.887188807872</v>
      </c>
      <c r="E620" s="2">
        <v>45533.88718853009</v>
      </c>
      <c r="F620" s="1" t="s">
        <v>9</v>
      </c>
      <c r="G620" s="1" t="s">
        <v>1246</v>
      </c>
      <c r="H620" s="2" t="str">
        <f>_xlfn.XLOOKUP(Items[[#This Row],[Name - Copy]],AllJson[PDF File Name],AllJson[Franchise Legal Name])</f>
        <v>HPB Lighting LLC</v>
      </c>
      <c r="I620" s="4">
        <f>_xlfn.XLOOKUP(Items[[#This Row],[Name - Copy]],AllJson[PDF File Name],AllJson[FDD Year])</f>
        <v>2024</v>
      </c>
      <c r="J620" s="5">
        <f>_xlfn.XLOOKUP(Items[[#This Row],[Name]],WisconsinFDD_Unstructured[Name],WisconsinFDD_Unstructured[OG Subfolder],0)</f>
        <v>0</v>
      </c>
      <c r="K620" t="str" cm="1">
        <f t="array" ref="K620">UPPER(CleanFileName1(Items[[#This Row],[Franchise Legal Name]]))</f>
        <v>HPB LIGHTING LLC</v>
      </c>
      <c r="L620" s="8" t="str">
        <f>SUBSTITUTE(Items[[#This Row],[New PDF File Name]],".pdf","_Items1-23.pdf")</f>
        <v>HPB LIGHTING LLC_2024_Items1-23.pdf</v>
      </c>
      <c r="M620" s="6" t="str">
        <f>Items[[#This Row],[Cleaned Legal Name]]&amp;"_"&amp;Items[[#This Row],[FDD Year]]&amp;".pdf"</f>
        <v>HPB LIGHTING LLC_2024.pdf</v>
      </c>
      <c r="N620" s="7" t="str">
        <f>SUBSTITUTE(Items[[#This Row],[New PDF File Name]],".pdf","")</f>
        <v>HPB LIGHTING LLC_2024</v>
      </c>
    </row>
    <row r="621" spans="1:14" x14ac:dyDescent="0.3">
      <c r="A621" s="1" t="s">
        <v>1247</v>
      </c>
      <c r="B621" s="1" t="s">
        <v>8</v>
      </c>
      <c r="C621" s="2">
        <v>45535.95850572917</v>
      </c>
      <c r="D621" s="2">
        <v>45533.887259988427</v>
      </c>
      <c r="E621" s="2">
        <v>45533.887259768519</v>
      </c>
      <c r="F621" s="1" t="s">
        <v>9</v>
      </c>
      <c r="G621" s="1" t="s">
        <v>1248</v>
      </c>
      <c r="H621" s="2" t="str">
        <f>_xlfn.XLOOKUP(Items[[#This Row],[Name - Copy]],AllJson[PDF File Name],AllJson[Franchise Legal Name])</f>
        <v>HPB Painting LLC</v>
      </c>
      <c r="I621" s="4">
        <f>_xlfn.XLOOKUP(Items[[#This Row],[Name - Copy]],AllJson[PDF File Name],AllJson[FDD Year])</f>
        <v>2024</v>
      </c>
      <c r="J621" s="5">
        <f>_xlfn.XLOOKUP(Items[[#This Row],[Name]],WisconsinFDD_Unstructured[Name],WisconsinFDD_Unstructured[OG Subfolder],0)</f>
        <v>0</v>
      </c>
      <c r="K621" t="str" cm="1">
        <f t="array" ref="K621">UPPER(CleanFileName1(Items[[#This Row],[Franchise Legal Name]]))</f>
        <v>HPB PAINTING LLC</v>
      </c>
      <c r="L621" s="8" t="str">
        <f>SUBSTITUTE(Items[[#This Row],[New PDF File Name]],".pdf","_Items1-23.pdf")</f>
        <v>HPB PAINTING LLC_2024_Items1-23.pdf</v>
      </c>
      <c r="M621" s="6" t="str">
        <f>Items[[#This Row],[Cleaned Legal Name]]&amp;"_"&amp;Items[[#This Row],[FDD Year]]&amp;".pdf"</f>
        <v>HPB PAINTING LLC_2024.pdf</v>
      </c>
      <c r="N621" s="7" t="str">
        <f>SUBSTITUTE(Items[[#This Row],[New PDF File Name]],".pdf","")</f>
        <v>HPB PAINTING LLC_2024</v>
      </c>
    </row>
    <row r="622" spans="1:14" x14ac:dyDescent="0.3">
      <c r="A622" s="1" t="s">
        <v>1249</v>
      </c>
      <c r="B622" s="1" t="s">
        <v>8</v>
      </c>
      <c r="C622" s="2">
        <v>45535.961303460645</v>
      </c>
      <c r="D622" s="2">
        <v>45533.887290520834</v>
      </c>
      <c r="E622" s="2">
        <v>45533.887290358798</v>
      </c>
      <c r="F622" s="1" t="s">
        <v>9</v>
      </c>
      <c r="G622" s="1" t="s">
        <v>1250</v>
      </c>
      <c r="H622" s="2" t="str">
        <f>_xlfn.XLOOKUP(Items[[#This Row],[Name - Copy]],AllJson[PDF File Name],AllJson[Franchise Legal Name])</f>
        <v>HQ MRI Corporation</v>
      </c>
      <c r="I622" s="4">
        <f>_xlfn.XLOOKUP(Items[[#This Row],[Name - Copy]],AllJson[PDF File Name],AllJson[FDD Year])</f>
        <v>2024</v>
      </c>
      <c r="J622" s="5" t="str">
        <f>_xlfn.XLOOKUP(Items[[#This Row],[Name]],WisconsinFDD_Unstructured[Name],WisconsinFDD_Unstructured[OG Subfolder],0)</f>
        <v>HQ_2024</v>
      </c>
      <c r="K622" t="str" cm="1">
        <f t="array" ref="K622">UPPER(CleanFileName1(Items[[#This Row],[Franchise Legal Name]]))</f>
        <v>HQ MRI CORPORATION</v>
      </c>
      <c r="L622" s="8" t="str">
        <f>SUBSTITUTE(Items[[#This Row],[New PDF File Name]],".pdf","_Items1-23.pdf")</f>
        <v>HQ MRI CORPORATION_2024_Items1-23.pdf</v>
      </c>
      <c r="M622" s="6" t="str">
        <f>Items[[#This Row],[Cleaned Legal Name]]&amp;"_"&amp;Items[[#This Row],[FDD Year]]&amp;".pdf"</f>
        <v>HQ MRI CORPORATION_2024.pdf</v>
      </c>
      <c r="N622" s="7" t="str">
        <f>SUBSTITUTE(Items[[#This Row],[New PDF File Name]],".pdf","")</f>
        <v>HQ MRI CORPORATION_2024</v>
      </c>
    </row>
    <row r="623" spans="1:14" x14ac:dyDescent="0.3">
      <c r="A623" s="1" t="s">
        <v>1251</v>
      </c>
      <c r="B623" s="1" t="s">
        <v>8</v>
      </c>
      <c r="C623" s="2">
        <v>45535.962967881947</v>
      </c>
      <c r="D623" s="2">
        <v>45533.887317488428</v>
      </c>
      <c r="E623" s="2">
        <v>45533.887317372682</v>
      </c>
      <c r="F623" s="1" t="s">
        <v>9</v>
      </c>
      <c r="G623" s="1" t="s">
        <v>1252</v>
      </c>
      <c r="H623" s="2" t="str">
        <f>_xlfn.XLOOKUP(Items[[#This Row],[Name - Copy]],AllJson[PDF File Name],AllJson[Franchise Legal Name])</f>
        <v>HTHM Franchising, LLC</v>
      </c>
      <c r="I623" s="4">
        <f>_xlfn.XLOOKUP(Items[[#This Row],[Name - Copy]],AllJson[PDF File Name],AllJson[FDD Year])</f>
        <v>2024</v>
      </c>
      <c r="J623" s="5" t="str">
        <f>_xlfn.XLOOKUP(Items[[#This Row],[Name]],WisconsinFDD_Unstructured[Name],WisconsinFDD_Unstructured[OG Subfolder],0)</f>
        <v>HTHM_2024</v>
      </c>
      <c r="K623" t="str" cm="1">
        <f t="array" ref="K623">UPPER(CleanFileName1(Items[[#This Row],[Franchise Legal Name]]))</f>
        <v>HTHM FRANCHISING, LLC</v>
      </c>
      <c r="L623" s="8" t="str">
        <f>SUBSTITUTE(Items[[#This Row],[New PDF File Name]],".pdf","_Items1-23.pdf")</f>
        <v>HTHM FRANCHISING, LLC_2024_Items1-23.pdf</v>
      </c>
      <c r="M623" s="6" t="str">
        <f>Items[[#This Row],[Cleaned Legal Name]]&amp;"_"&amp;Items[[#This Row],[FDD Year]]&amp;".pdf"</f>
        <v>HTHM FRANCHISING, LLC_2024.pdf</v>
      </c>
      <c r="N623" s="7" t="str">
        <f>SUBSTITUTE(Items[[#This Row],[New PDF File Name]],".pdf","")</f>
        <v>HTHM FRANCHISING, LLC_2024</v>
      </c>
    </row>
    <row r="624" spans="1:14" x14ac:dyDescent="0.3">
      <c r="A624" s="1" t="s">
        <v>1253</v>
      </c>
      <c r="B624" s="1" t="s">
        <v>8</v>
      </c>
      <c r="C624" s="2">
        <v>45535.964433981484</v>
      </c>
      <c r="D624" s="2">
        <v>45533.887341597219</v>
      </c>
      <c r="E624" s="2">
        <v>45533.887341504633</v>
      </c>
      <c r="F624" s="1" t="s">
        <v>9</v>
      </c>
      <c r="G624" s="1" t="s">
        <v>1254</v>
      </c>
      <c r="H624" s="2" t="str">
        <f>_xlfn.XLOOKUP(Items[[#This Row],[Name - Copy]],AllJson[PDF File Name],AllJson[Franchise Legal Name])</f>
        <v>HUDDLE HOUSE, INC.</v>
      </c>
      <c r="I624" s="4">
        <f>_xlfn.XLOOKUP(Items[[#This Row],[Name - Copy]],AllJson[PDF File Name],AllJson[FDD Year])</f>
        <v>2023</v>
      </c>
      <c r="J624" s="5" t="str">
        <f>_xlfn.XLOOKUP(Items[[#This Row],[Name]],WisconsinFDD_Unstructured[Name],WisconsinFDD_Unstructured[OG Subfolder],0)</f>
        <v>HUDDLE_2023</v>
      </c>
      <c r="K624" t="str" cm="1">
        <f t="array" ref="K624">UPPER(CleanFileName1(Items[[#This Row],[Franchise Legal Name]]))</f>
        <v>HUDDLE HOUSE, INC.</v>
      </c>
      <c r="L624" s="8" t="str">
        <f>SUBSTITUTE(Items[[#This Row],[New PDF File Name]],".pdf","_Items1-23.pdf")</f>
        <v>HUDDLE HOUSE, INC._2023_Items1-23.pdf</v>
      </c>
      <c r="M624" s="6" t="str">
        <f>Items[[#This Row],[Cleaned Legal Name]]&amp;"_"&amp;Items[[#This Row],[FDD Year]]&amp;".pdf"</f>
        <v>HUDDLE HOUSE, INC._2023.pdf</v>
      </c>
      <c r="N624" s="7" t="str">
        <f>SUBSTITUTE(Items[[#This Row],[New PDF File Name]],".pdf","")</f>
        <v>HUDDLE HOUSE, INC._2023</v>
      </c>
    </row>
    <row r="625" spans="1:14" x14ac:dyDescent="0.3">
      <c r="A625" s="1" t="s">
        <v>1255</v>
      </c>
      <c r="B625" s="1" t="s">
        <v>8</v>
      </c>
      <c r="C625" s="2">
        <v>45535.967181932872</v>
      </c>
      <c r="D625" s="2">
        <v>45533.887356932872</v>
      </c>
      <c r="E625" s="2">
        <v>45533.887356631945</v>
      </c>
      <c r="F625" s="1" t="s">
        <v>9</v>
      </c>
      <c r="G625" s="1" t="s">
        <v>1256</v>
      </c>
      <c r="H625" s="2" t="str">
        <f>_xlfn.XLOOKUP(Items[[#This Row],[Name - Copy]],AllJson[PDF File Name],AllJson[Franchise Legal Name])</f>
        <v>Huey Magoo's Restaurants, LLC</v>
      </c>
      <c r="I625" s="4">
        <f>_xlfn.XLOOKUP(Items[[#This Row],[Name - Copy]],AllJson[PDF File Name],AllJson[FDD Year])</f>
        <v>2024</v>
      </c>
      <c r="J625" s="5" t="str">
        <f>_xlfn.XLOOKUP(Items[[#This Row],[Name]],WisconsinFDD_Unstructured[Name],WisconsinFDD_Unstructured[OG Subfolder],0)</f>
        <v>Huey_2024</v>
      </c>
      <c r="K625" t="str" cm="1">
        <f t="array" ref="K625">UPPER(CleanFileName1(Items[[#This Row],[Franchise Legal Name]]))</f>
        <v>HUEY MAGOO'S RESTAURANTS, LLC</v>
      </c>
      <c r="L625" s="8" t="str">
        <f>SUBSTITUTE(Items[[#This Row],[New PDF File Name]],".pdf","_Items1-23.pdf")</f>
        <v>HUEY MAGOO'S RESTAURANTS, LLC_2024_Items1-23.pdf</v>
      </c>
      <c r="M625" s="6" t="str">
        <f>Items[[#This Row],[Cleaned Legal Name]]&amp;"_"&amp;Items[[#This Row],[FDD Year]]&amp;".pdf"</f>
        <v>HUEY MAGOO'S RESTAURANTS, LLC_2024.pdf</v>
      </c>
      <c r="N625" s="7" t="str">
        <f>SUBSTITUTE(Items[[#This Row],[New PDF File Name]],".pdf","")</f>
        <v>HUEY MAGOO'S RESTAURANTS, LLC_2024</v>
      </c>
    </row>
    <row r="626" spans="1:14" x14ac:dyDescent="0.3">
      <c r="A626" s="1" t="s">
        <v>1257</v>
      </c>
      <c r="B626" s="1" t="s">
        <v>8</v>
      </c>
      <c r="C626" s="2">
        <v>45535.969535625001</v>
      </c>
      <c r="D626" s="2">
        <v>45533.887366354167</v>
      </c>
      <c r="E626" s="2">
        <v>45533.887366261573</v>
      </c>
      <c r="F626" s="1" t="s">
        <v>9</v>
      </c>
      <c r="G626" s="1" t="s">
        <v>1258</v>
      </c>
      <c r="H626" s="2" t="str">
        <f>_xlfn.XLOOKUP(Items[[#This Row],[Name - Copy]],AllJson[PDF File Name],AllJson[Franchise Legal Name])</f>
        <v>Hummus Republic Franchising USA, Inc.</v>
      </c>
      <c r="I626" s="4">
        <f>_xlfn.XLOOKUP(Items[[#This Row],[Name - Copy]],AllJson[PDF File Name],AllJson[FDD Year])</f>
        <v>2024</v>
      </c>
      <c r="J626" s="5" t="str">
        <f>_xlfn.XLOOKUP(Items[[#This Row],[Name]],WisconsinFDD_Unstructured[Name],WisconsinFDD_Unstructured[OG Subfolder],0)</f>
        <v>Hummus_2024</v>
      </c>
      <c r="K626" t="str" cm="1">
        <f t="array" ref="K626">UPPER(CleanFileName1(Items[[#This Row],[Franchise Legal Name]]))</f>
        <v>HUMMUS REPUBLIC FRANCHISING USA, INC.</v>
      </c>
      <c r="L626" s="8" t="str">
        <f>SUBSTITUTE(Items[[#This Row],[New PDF File Name]],".pdf","_Items1-23.pdf")</f>
        <v>HUMMUS REPUBLIC FRANCHISING USA, INC._2024_Items1-23.pdf</v>
      </c>
      <c r="M626" s="6" t="str">
        <f>Items[[#This Row],[Cleaned Legal Name]]&amp;"_"&amp;Items[[#This Row],[FDD Year]]&amp;".pdf"</f>
        <v>HUMMUS REPUBLIC FRANCHISING USA, INC._2024.pdf</v>
      </c>
      <c r="N626" s="7" t="str">
        <f>SUBSTITUTE(Items[[#This Row],[New PDF File Name]],".pdf","")</f>
        <v>HUMMUS REPUBLIC FRANCHISING USA, INC._2024</v>
      </c>
    </row>
    <row r="627" spans="1:14" x14ac:dyDescent="0.3">
      <c r="A627" s="1" t="s">
        <v>1259</v>
      </c>
      <c r="B627" s="1" t="s">
        <v>8</v>
      </c>
      <c r="C627" s="2">
        <v>45535.970700335645</v>
      </c>
      <c r="D627" s="2">
        <v>45533.88740994213</v>
      </c>
      <c r="E627" s="2">
        <v>45533.887409745374</v>
      </c>
      <c r="F627" s="1" t="s">
        <v>9</v>
      </c>
      <c r="G627" s="1" t="s">
        <v>1260</v>
      </c>
      <c r="H627" s="2" t="str">
        <f>_xlfn.XLOOKUP(Items[[#This Row],[Name - Copy]],AllJson[PDF File Name],AllJson[Franchise Legal Name])</f>
        <v>HUNTINGTON LEARNING CENTERS, INC.</v>
      </c>
      <c r="I627" s="4">
        <f>_xlfn.XLOOKUP(Items[[#This Row],[Name - Copy]],AllJson[PDF File Name],AllJson[FDD Year])</f>
        <v>2024</v>
      </c>
      <c r="J627" s="5" t="str">
        <f>_xlfn.XLOOKUP(Items[[#This Row],[Name]],WisconsinFDD_Unstructured[Name],WisconsinFDD_Unstructured[OG Subfolder],0)</f>
        <v>HUNTINGTON_2024</v>
      </c>
      <c r="K627" t="str" cm="1">
        <f t="array" ref="K627">UPPER(CleanFileName1(Items[[#This Row],[Franchise Legal Name]]))</f>
        <v>HUNTINGTON LEARNING CENTERS, INC.</v>
      </c>
      <c r="L627" s="8" t="str">
        <f>SUBSTITUTE(Items[[#This Row],[New PDF File Name]],".pdf","_Items1-23.pdf")</f>
        <v>HUNTINGTON LEARNING CENTERS, INC._2024_Items1-23.pdf</v>
      </c>
      <c r="M627" s="6" t="str">
        <f>Items[[#This Row],[Cleaned Legal Name]]&amp;"_"&amp;Items[[#This Row],[FDD Year]]&amp;".pdf"</f>
        <v>HUNTINGTON LEARNING CENTERS, INC._2024.pdf</v>
      </c>
      <c r="N627" s="7" t="str">
        <f>SUBSTITUTE(Items[[#This Row],[New PDF File Name]],".pdf","")</f>
        <v>HUNTINGTON LEARNING CENTERS, INC._2024</v>
      </c>
    </row>
    <row r="628" spans="1:14" x14ac:dyDescent="0.3">
      <c r="A628" s="1" t="s">
        <v>1261</v>
      </c>
      <c r="B628" s="1" t="s">
        <v>8</v>
      </c>
      <c r="C628" s="2">
        <v>45535.973052835645</v>
      </c>
      <c r="D628" s="2">
        <v>45533.887431111114</v>
      </c>
      <c r="E628" s="2">
        <v>45533.887430960647</v>
      </c>
      <c r="F628" s="1" t="s">
        <v>9</v>
      </c>
      <c r="G628" s="1" t="s">
        <v>1262</v>
      </c>
      <c r="H628" s="2" t="str">
        <f>_xlfn.XLOOKUP(Items[[#This Row],[Name - Copy]],AllJson[PDF File Name],AllJson[Franchise Legal Name])</f>
        <v>Hurts Donut Company, LLC</v>
      </c>
      <c r="I628" s="4">
        <f>_xlfn.XLOOKUP(Items[[#This Row],[Name - Copy]],AllJson[PDF File Name],AllJson[FDD Year])</f>
        <v>2024</v>
      </c>
      <c r="J628" s="5" t="str">
        <f>_xlfn.XLOOKUP(Items[[#This Row],[Name]],WisconsinFDD_Unstructured[Name],WisconsinFDD_Unstructured[OG Subfolder],0)</f>
        <v>Hurts_2024</v>
      </c>
      <c r="K628" t="str" cm="1">
        <f t="array" ref="K628">UPPER(CleanFileName1(Items[[#This Row],[Franchise Legal Name]]))</f>
        <v>HURTS DONUT COMPANY, LLC</v>
      </c>
      <c r="L628" s="8" t="str">
        <f>SUBSTITUTE(Items[[#This Row],[New PDF File Name]],".pdf","_Items1-23.pdf")</f>
        <v>HURTS DONUT COMPANY, LLC_2024_Items1-23.pdf</v>
      </c>
      <c r="M628" s="6" t="str">
        <f>Items[[#This Row],[Cleaned Legal Name]]&amp;"_"&amp;Items[[#This Row],[FDD Year]]&amp;".pdf"</f>
        <v>HURTS DONUT COMPANY, LLC_2024.pdf</v>
      </c>
      <c r="N628" s="7" t="str">
        <f>SUBSTITUTE(Items[[#This Row],[New PDF File Name]],".pdf","")</f>
        <v>HURTS DONUT COMPANY, LLC_2024</v>
      </c>
    </row>
    <row r="629" spans="1:14" x14ac:dyDescent="0.3">
      <c r="A629" s="1" t="s">
        <v>1263</v>
      </c>
      <c r="B629" s="1" t="s">
        <v>8</v>
      </c>
      <c r="C629" s="2">
        <v>45535.974296250002</v>
      </c>
      <c r="D629" s="2">
        <v>45533.887465</v>
      </c>
      <c r="E629" s="2">
        <v>45533.887464884261</v>
      </c>
      <c r="F629" s="1" t="s">
        <v>9</v>
      </c>
      <c r="G629" s="1" t="s">
        <v>1264</v>
      </c>
      <c r="H629" s="2" t="str">
        <f>_xlfn.XLOOKUP(Items[[#This Row],[Name - Copy]],AllJson[PDF File Name],AllJson[Franchise Legal Name])</f>
        <v>HYATT FRANCHISING LLC</v>
      </c>
      <c r="I629" s="4">
        <f>_xlfn.XLOOKUP(Items[[#This Row],[Name - Copy]],AllJson[PDF File Name],AllJson[FDD Year])</f>
        <v>2024</v>
      </c>
      <c r="J629" s="5">
        <f>_xlfn.XLOOKUP(Items[[#This Row],[Name]],WisconsinFDD_Unstructured[Name],WisconsinFDD_Unstructured[OG Subfolder],0)</f>
        <v>0</v>
      </c>
      <c r="K629" t="str" cm="1">
        <f t="array" ref="K629">UPPER(CleanFileName1(Items[[#This Row],[Franchise Legal Name]]))</f>
        <v>HYATT FRANCHISING LLC</v>
      </c>
      <c r="L629" s="8" t="str">
        <f>SUBSTITUTE(Items[[#This Row],[New PDF File Name]],".pdf","_Items1-23.pdf")</f>
        <v>HYATT FRANCHISING LLC_2024_Items1-23.pdf</v>
      </c>
      <c r="M629" s="6" t="str">
        <f>Items[[#This Row],[Cleaned Legal Name]]&amp;"_"&amp;Items[[#This Row],[FDD Year]]&amp;".pdf"</f>
        <v>HYATT FRANCHISING LLC_2024.pdf</v>
      </c>
      <c r="N629" s="7" t="str">
        <f>SUBSTITUTE(Items[[#This Row],[New PDF File Name]],".pdf","")</f>
        <v>HYATT FRANCHISING LLC_2024</v>
      </c>
    </row>
    <row r="630" spans="1:14" x14ac:dyDescent="0.3">
      <c r="A630" s="1" t="s">
        <v>1265</v>
      </c>
      <c r="B630" s="1" t="s">
        <v>8</v>
      </c>
      <c r="C630" s="2">
        <v>45535.976952858793</v>
      </c>
      <c r="D630" s="2">
        <v>45533.887501273151</v>
      </c>
      <c r="E630" s="2">
        <v>45533.887501180558</v>
      </c>
      <c r="F630" s="1" t="s">
        <v>9</v>
      </c>
      <c r="G630" s="1" t="s">
        <v>1266</v>
      </c>
      <c r="H630" s="2" t="str">
        <f>_xlfn.XLOOKUP(Items[[#This Row],[Name - Copy]],AllJson[PDF File Name],AllJson[Franchise Legal Name])</f>
        <v>Hyatt Franchising, L.L.C.</v>
      </c>
      <c r="I630" s="4">
        <f>_xlfn.XLOOKUP(Items[[#This Row],[Name - Copy]],AllJson[PDF File Name],AllJson[FDD Year])</f>
        <v>2024</v>
      </c>
      <c r="J630" s="5">
        <f>_xlfn.XLOOKUP(Items[[#This Row],[Name]],WisconsinFDD_Unstructured[Name],WisconsinFDD_Unstructured[OG Subfolder],0)</f>
        <v>0</v>
      </c>
      <c r="K630" t="str" cm="1">
        <f t="array" ref="K630">UPPER(CleanFileName1(Items[[#This Row],[Franchise Legal Name]]))</f>
        <v>HYATT FRANCHISING, L.L.C.</v>
      </c>
      <c r="L630" s="8" t="str">
        <f>SUBSTITUTE(Items[[#This Row],[New PDF File Name]],".pdf","_Items1-23.pdf")</f>
        <v>HYATT FRANCHISING, L.L.C._2024_Items1-23.pdf</v>
      </c>
      <c r="M630" s="6" t="str">
        <f>Items[[#This Row],[Cleaned Legal Name]]&amp;"_"&amp;Items[[#This Row],[FDD Year]]&amp;".pdf"</f>
        <v>HYATT FRANCHISING, L.L.C._2024.pdf</v>
      </c>
      <c r="N630" s="7" t="str">
        <f>SUBSTITUTE(Items[[#This Row],[New PDF File Name]],".pdf","")</f>
        <v>HYATT FRANCHISING, L.L.C._2024</v>
      </c>
    </row>
    <row r="631" spans="1:14" x14ac:dyDescent="0.3">
      <c r="A631" s="1" t="s">
        <v>1267</v>
      </c>
      <c r="B631" s="1" t="s">
        <v>8</v>
      </c>
      <c r="C631" s="2">
        <v>45535.979472314815</v>
      </c>
      <c r="D631" s="2">
        <v>45533.887538541669</v>
      </c>
      <c r="E631" s="2">
        <v>45533.887538437499</v>
      </c>
      <c r="F631" s="1" t="s">
        <v>9</v>
      </c>
      <c r="G631" s="1" t="s">
        <v>1268</v>
      </c>
      <c r="H631" s="2" t="str">
        <f>_xlfn.XLOOKUP(Items[[#This Row],[Name - Copy]],AllJson[PDF File Name],AllJson[Franchise Legal Name])</f>
        <v>Hyatt House Franchising, LLC</v>
      </c>
      <c r="I631" s="4">
        <f>_xlfn.XLOOKUP(Items[[#This Row],[Name - Copy]],AllJson[PDF File Name],AllJson[FDD Year])</f>
        <v>2024</v>
      </c>
      <c r="J631" s="5">
        <f>_xlfn.XLOOKUP(Items[[#This Row],[Name]],WisconsinFDD_Unstructured[Name],WisconsinFDD_Unstructured[OG Subfolder],0)</f>
        <v>0</v>
      </c>
      <c r="K631" t="str" cm="1">
        <f t="array" ref="K631">UPPER(CleanFileName1(Items[[#This Row],[Franchise Legal Name]]))</f>
        <v>HYATT HOUSE FRANCHISING, LLC</v>
      </c>
      <c r="L631" s="8" t="str">
        <f>SUBSTITUTE(Items[[#This Row],[New PDF File Name]],".pdf","_Items1-23.pdf")</f>
        <v>HYATT HOUSE FRANCHISING, LLC_2024_Items1-23.pdf</v>
      </c>
      <c r="M631" s="6" t="str">
        <f>Items[[#This Row],[Cleaned Legal Name]]&amp;"_"&amp;Items[[#This Row],[FDD Year]]&amp;".pdf"</f>
        <v>HYATT HOUSE FRANCHISING, LLC_2024.pdf</v>
      </c>
      <c r="N631" s="7" t="str">
        <f>SUBSTITUTE(Items[[#This Row],[New PDF File Name]],".pdf","")</f>
        <v>HYATT HOUSE FRANCHISING, LLC_2024</v>
      </c>
    </row>
    <row r="632" spans="1:14" x14ac:dyDescent="0.3">
      <c r="A632" s="1" t="s">
        <v>1269</v>
      </c>
      <c r="B632" s="1" t="s">
        <v>8</v>
      </c>
      <c r="C632" s="2">
        <v>45535.982227581022</v>
      </c>
      <c r="D632" s="2">
        <v>45533.887577731482</v>
      </c>
      <c r="E632" s="2">
        <v>45533.887577581016</v>
      </c>
      <c r="F632" s="1" t="s">
        <v>9</v>
      </c>
      <c r="G632" s="1" t="s">
        <v>1270</v>
      </c>
      <c r="H632" s="2" t="str">
        <f>_xlfn.XLOOKUP(Items[[#This Row],[Name - Copy]],AllJson[PDF File Name],AllJson[Franchise Legal Name])</f>
        <v>HYATT PLACE FRANCHISING LLC</v>
      </c>
      <c r="I632" s="4">
        <f>_xlfn.XLOOKUP(Items[[#This Row],[Name - Copy]],AllJson[PDF File Name],AllJson[FDD Year])</f>
        <v>2024</v>
      </c>
      <c r="J632" s="5">
        <f>_xlfn.XLOOKUP(Items[[#This Row],[Name]],WisconsinFDD_Unstructured[Name],WisconsinFDD_Unstructured[OG Subfolder],0)</f>
        <v>0</v>
      </c>
      <c r="K632" t="str" cm="1">
        <f t="array" ref="K632">UPPER(CleanFileName1(Items[[#This Row],[Franchise Legal Name]]))</f>
        <v>HYATT PLACE FRANCHISING LLC</v>
      </c>
      <c r="L632" s="8" t="str">
        <f>SUBSTITUTE(Items[[#This Row],[New PDF File Name]],".pdf","_Items1-23.pdf")</f>
        <v>HYATT PLACE FRANCHISING LLC_2024_Items1-23.pdf</v>
      </c>
      <c r="M632" s="6" t="str">
        <f>Items[[#This Row],[Cleaned Legal Name]]&amp;"_"&amp;Items[[#This Row],[FDD Year]]&amp;".pdf"</f>
        <v>HYATT PLACE FRANCHISING LLC_2024.pdf</v>
      </c>
      <c r="N632" s="7" t="str">
        <f>SUBSTITUTE(Items[[#This Row],[New PDF File Name]],".pdf","")</f>
        <v>HYATT PLACE FRANCHISING LLC_2024</v>
      </c>
    </row>
    <row r="633" spans="1:14" x14ac:dyDescent="0.3">
      <c r="A633" s="1" t="s">
        <v>1271</v>
      </c>
      <c r="B633" s="1" t="s">
        <v>8</v>
      </c>
      <c r="C633" s="2">
        <v>45535.985377291669</v>
      </c>
      <c r="D633" s="2">
        <v>45533.887605810189</v>
      </c>
      <c r="E633" s="2">
        <v>45533.887605659722</v>
      </c>
      <c r="F633" s="1" t="s">
        <v>9</v>
      </c>
      <c r="G633" s="1" t="s">
        <v>1272</v>
      </c>
      <c r="H633" s="2" t="str">
        <f>_xlfn.XLOOKUP(Items[[#This Row],[Name - Copy]],AllJson[PDF File Name],AllJson[Franchise Legal Name])</f>
        <v>Hydralive Franchising LLC</v>
      </c>
      <c r="I633" s="4">
        <f>_xlfn.XLOOKUP(Items[[#This Row],[Name - Copy]],AllJson[PDF File Name],AllJson[FDD Year])</f>
        <v>2024</v>
      </c>
      <c r="J633" s="5" t="str">
        <f>_xlfn.XLOOKUP(Items[[#This Row],[Name]],WisconsinFDD_Unstructured[Name],WisconsinFDD_Unstructured[OG Subfolder],0)</f>
        <v>Hydralive_2024</v>
      </c>
      <c r="K633" t="str" cm="1">
        <f t="array" ref="K633">UPPER(CleanFileName1(Items[[#This Row],[Franchise Legal Name]]))</f>
        <v>HYDRALIVE FRANCHISING LLC</v>
      </c>
      <c r="L633" s="8" t="str">
        <f>SUBSTITUTE(Items[[#This Row],[New PDF File Name]],".pdf","_Items1-23.pdf")</f>
        <v>HYDRALIVE FRANCHISING LLC_2024_Items1-23.pdf</v>
      </c>
      <c r="M633" s="6" t="str">
        <f>Items[[#This Row],[Cleaned Legal Name]]&amp;"_"&amp;Items[[#This Row],[FDD Year]]&amp;".pdf"</f>
        <v>HYDRALIVE FRANCHISING LLC_2024.pdf</v>
      </c>
      <c r="N633" s="7" t="str">
        <f>SUBSTITUTE(Items[[#This Row],[New PDF File Name]],".pdf","")</f>
        <v>HYDRALIVE FRANCHISING LLC_2024</v>
      </c>
    </row>
    <row r="634" spans="1:14" x14ac:dyDescent="0.3">
      <c r="A634" s="1" t="s">
        <v>1273</v>
      </c>
      <c r="B634" s="1" t="s">
        <v>8</v>
      </c>
      <c r="C634" s="2">
        <v>45535.987077557867</v>
      </c>
      <c r="D634" s="2">
        <v>45533.887638078704</v>
      </c>
      <c r="E634" s="2">
        <v>45533.887637962966</v>
      </c>
      <c r="F634" s="1" t="s">
        <v>9</v>
      </c>
      <c r="G634" s="1" t="s">
        <v>1274</v>
      </c>
      <c r="H634" s="2" t="str">
        <f>_xlfn.XLOOKUP(Items[[#This Row],[Name - Copy]],AllJson[PDF File Name],AllJson[Franchise Legal Name])</f>
        <v>Hydrogen Franchising, LLC</v>
      </c>
      <c r="I634" s="4">
        <f>_xlfn.XLOOKUP(Items[[#This Row],[Name - Copy]],AllJson[PDF File Name],AllJson[FDD Year])</f>
        <v>2024</v>
      </c>
      <c r="J634" s="5" t="str">
        <f>_xlfn.XLOOKUP(Items[[#This Row],[Name]],WisconsinFDD_Unstructured[Name],WisconsinFDD_Unstructured[OG Subfolder],0)</f>
        <v>Hydrogen_2024</v>
      </c>
      <c r="K634" t="str" cm="1">
        <f t="array" ref="K634">UPPER(CleanFileName1(Items[[#This Row],[Franchise Legal Name]]))</f>
        <v>HYDROGEN FRANCHISING, LLC</v>
      </c>
      <c r="L634" s="8" t="str">
        <f>SUBSTITUTE(Items[[#This Row],[New PDF File Name]],".pdf","_Items1-23.pdf")</f>
        <v>HYDROGEN FRANCHISING, LLC_2024_Items1-23.pdf</v>
      </c>
      <c r="M634" s="6" t="str">
        <f>Items[[#This Row],[Cleaned Legal Name]]&amp;"_"&amp;Items[[#This Row],[FDD Year]]&amp;".pdf"</f>
        <v>HYDROGEN FRANCHISING, LLC_2024.pdf</v>
      </c>
      <c r="N634" s="7" t="str">
        <f>SUBSTITUTE(Items[[#This Row],[New PDF File Name]],".pdf","")</f>
        <v>HYDROGEN FRANCHISING, LLC_2024</v>
      </c>
    </row>
    <row r="635" spans="1:14" x14ac:dyDescent="0.3">
      <c r="A635" s="1" t="s">
        <v>1275</v>
      </c>
      <c r="B635" s="1" t="s">
        <v>8</v>
      </c>
      <c r="C635" s="2">
        <v>45535.988733020837</v>
      </c>
      <c r="D635" s="2">
        <v>45533.88766980324</v>
      </c>
      <c r="E635" s="2">
        <v>45533.887669664349</v>
      </c>
      <c r="F635" s="1" t="s">
        <v>9</v>
      </c>
      <c r="G635" s="1" t="s">
        <v>1276</v>
      </c>
      <c r="H635" s="2" t="str">
        <f>_xlfn.XLOOKUP(Items[[#This Row],[Name - Copy]],AllJson[PDF File Name],AllJson[Franchise Legal Name])</f>
        <v>H.H. Franchising Systems, Inc.</v>
      </c>
      <c r="I635" s="4">
        <f>_xlfn.XLOOKUP(Items[[#This Row],[Name - Copy]],AllJson[PDF File Name],AllJson[FDD Year])</f>
        <v>2024</v>
      </c>
      <c r="J635" s="5" t="str">
        <f>_xlfn.XLOOKUP(Items[[#This Row],[Name]],WisconsinFDD_Unstructured[Name],WisconsinFDD_Unstructured[OG Subfolder],0)</f>
        <v>H_2024</v>
      </c>
      <c r="K635" t="str" cm="1">
        <f t="array" ref="K635">UPPER(CleanFileName1(Items[[#This Row],[Franchise Legal Name]]))</f>
        <v>H.H. FRANCHISING SYSTEMS, INC.</v>
      </c>
      <c r="L635" s="8" t="str">
        <f>SUBSTITUTE(Items[[#This Row],[New PDF File Name]],".pdf","_Items1-23.pdf")</f>
        <v>H.H. FRANCHISING SYSTEMS, INC._2024_Items1-23.pdf</v>
      </c>
      <c r="M635" s="6" t="str">
        <f>Items[[#This Row],[Cleaned Legal Name]]&amp;"_"&amp;Items[[#This Row],[FDD Year]]&amp;".pdf"</f>
        <v>H.H. FRANCHISING SYSTEMS, INC._2024.pdf</v>
      </c>
      <c r="N635" s="7" t="str">
        <f>SUBSTITUTE(Items[[#This Row],[New PDF File Name]],".pdf","")</f>
        <v>H.H. FRANCHISING SYSTEMS, INC._2024</v>
      </c>
    </row>
    <row r="636" spans="1:14" x14ac:dyDescent="0.3">
      <c r="A636" s="1" t="s">
        <v>1277</v>
      </c>
      <c r="B636" s="1" t="s">
        <v>8</v>
      </c>
      <c r="C636" s="2">
        <v>45535.990633217596</v>
      </c>
      <c r="D636" s="2">
        <v>45533.887700636573</v>
      </c>
      <c r="E636" s="2">
        <v>45533.887700543979</v>
      </c>
      <c r="F636" s="1" t="s">
        <v>9</v>
      </c>
      <c r="G636" s="1" t="s">
        <v>1278</v>
      </c>
      <c r="H636" s="2" t="str">
        <f>_xlfn.XLOOKUP(Items[[#This Row],[Name - Copy]],AllJson[PDF File Name],AllJson[Franchise Legal Name])</f>
        <v>i4 Franchise Development Inc.</v>
      </c>
      <c r="I636" s="4">
        <f>_xlfn.XLOOKUP(Items[[#This Row],[Name - Copy]],AllJson[PDF File Name],AllJson[FDD Year])</f>
        <v>2024</v>
      </c>
      <c r="J636" s="5" t="str">
        <f>_xlfn.XLOOKUP(Items[[#This Row],[Name]],WisconsinFDD_Unstructured[Name],WisconsinFDD_Unstructured[OG Subfolder],0)</f>
        <v>i4_2024</v>
      </c>
      <c r="K636" t="str" cm="1">
        <f t="array" ref="K636">UPPER(CleanFileName1(Items[[#This Row],[Franchise Legal Name]]))</f>
        <v>I4 FRANCHISE DEVELOPMENT INC.</v>
      </c>
      <c r="L636" s="8" t="str">
        <f>SUBSTITUTE(Items[[#This Row],[New PDF File Name]],".pdf","_Items1-23.pdf")</f>
        <v>I4 FRANCHISE DEVELOPMENT INC._2024_Items1-23.pdf</v>
      </c>
      <c r="M636" s="6" t="str">
        <f>Items[[#This Row],[Cleaned Legal Name]]&amp;"_"&amp;Items[[#This Row],[FDD Year]]&amp;".pdf"</f>
        <v>I4 FRANCHISE DEVELOPMENT INC._2024.pdf</v>
      </c>
      <c r="N636" s="7" t="str">
        <f>SUBSTITUTE(Items[[#This Row],[New PDF File Name]],".pdf","")</f>
        <v>I4 FRANCHISE DEVELOPMENT INC._2024</v>
      </c>
    </row>
    <row r="637" spans="1:14" x14ac:dyDescent="0.3">
      <c r="A637" s="1" t="s">
        <v>1279</v>
      </c>
      <c r="B637" s="1" t="s">
        <v>8</v>
      </c>
      <c r="C637" s="2">
        <v>45535.991912407408</v>
      </c>
      <c r="D637" s="2">
        <v>45533.887729513888</v>
      </c>
      <c r="E637" s="2">
        <v>45533.887729421294</v>
      </c>
      <c r="F637" s="1" t="s">
        <v>9</v>
      </c>
      <c r="G637" s="1" t="s">
        <v>1280</v>
      </c>
      <c r="H637" s="2" t="str">
        <f>_xlfn.XLOOKUP(Items[[#This Row],[Name - Copy]],AllJson[PDF File Name],AllJson[Franchise Legal Name])</f>
        <v>i9 Sports, LLC</v>
      </c>
      <c r="I637" s="4">
        <f>_xlfn.XLOOKUP(Items[[#This Row],[Name - Copy]],AllJson[PDF File Name],AllJson[FDD Year])</f>
        <v>2024</v>
      </c>
      <c r="J637" s="5" t="str">
        <f>_xlfn.XLOOKUP(Items[[#This Row],[Name]],WisconsinFDD_Unstructured[Name],WisconsinFDD_Unstructured[OG Subfolder],0)</f>
        <v>i9_2024</v>
      </c>
      <c r="K637" t="str" cm="1">
        <f t="array" ref="K637">UPPER(CleanFileName1(Items[[#This Row],[Franchise Legal Name]]))</f>
        <v>I9 SPORTS, LLC</v>
      </c>
      <c r="L637" s="8" t="str">
        <f>SUBSTITUTE(Items[[#This Row],[New PDF File Name]],".pdf","_Items1-23.pdf")</f>
        <v>I9 SPORTS, LLC_2024_Items1-23.pdf</v>
      </c>
      <c r="M637" s="6" t="str">
        <f>Items[[#This Row],[Cleaned Legal Name]]&amp;"_"&amp;Items[[#This Row],[FDD Year]]&amp;".pdf"</f>
        <v>I9 SPORTS, LLC_2024.pdf</v>
      </c>
      <c r="N637" s="7" t="str">
        <f>SUBSTITUTE(Items[[#This Row],[New PDF File Name]],".pdf","")</f>
        <v>I9 SPORTS, LLC_2024</v>
      </c>
    </row>
    <row r="638" spans="1:14" x14ac:dyDescent="0.3">
      <c r="A638" s="1" t="s">
        <v>1281</v>
      </c>
      <c r="B638" s="1" t="s">
        <v>8</v>
      </c>
      <c r="C638" s="2">
        <v>45535.994064965278</v>
      </c>
      <c r="D638" s="2">
        <v>45533.887761516206</v>
      </c>
      <c r="E638" s="2">
        <v>45533.887761319442</v>
      </c>
      <c r="F638" s="1" t="s">
        <v>9</v>
      </c>
      <c r="G638" s="1" t="s">
        <v>1282</v>
      </c>
      <c r="H638" s="2" t="str">
        <f>_xlfn.XLOOKUP(Items[[#This Row],[Name - Copy]],AllJson[PDF File Name],AllJson[Franchise Legal Name])</f>
        <v>iCode Franchise, Inc</v>
      </c>
      <c r="I638" s="4">
        <f>_xlfn.XLOOKUP(Items[[#This Row],[Name - Copy]],AllJson[PDF File Name],AllJson[FDD Year])</f>
        <v>2024</v>
      </c>
      <c r="J638" s="5" t="str">
        <f>_xlfn.XLOOKUP(Items[[#This Row],[Name]],WisconsinFDD_Unstructured[Name],WisconsinFDD_Unstructured[OG Subfolder],0)</f>
        <v>iCode_2024</v>
      </c>
      <c r="K638" t="str" cm="1">
        <f t="array" ref="K638">UPPER(CleanFileName1(Items[[#This Row],[Franchise Legal Name]]))</f>
        <v>ICODE FRANCHISE, INC</v>
      </c>
      <c r="L638" s="8" t="str">
        <f>SUBSTITUTE(Items[[#This Row],[New PDF File Name]],".pdf","_Items1-23.pdf")</f>
        <v>ICODE FRANCHISE, INC_2024_Items1-23.pdf</v>
      </c>
      <c r="M638" s="6" t="str">
        <f>Items[[#This Row],[Cleaned Legal Name]]&amp;"_"&amp;Items[[#This Row],[FDD Year]]&amp;".pdf"</f>
        <v>ICODE FRANCHISE, INC_2024.pdf</v>
      </c>
      <c r="N638" s="7" t="str">
        <f>SUBSTITUTE(Items[[#This Row],[New PDF File Name]],".pdf","")</f>
        <v>ICODE FRANCHISE, INC_2024</v>
      </c>
    </row>
    <row r="639" spans="1:14" x14ac:dyDescent="0.3">
      <c r="A639" s="1" t="s">
        <v>1283</v>
      </c>
      <c r="B639" s="1" t="s">
        <v>8</v>
      </c>
      <c r="C639" s="2">
        <v>45535.995722453707</v>
      </c>
      <c r="D639" s="2">
        <v>45533.887781516205</v>
      </c>
      <c r="E639" s="2">
        <v>45533.887781423611</v>
      </c>
      <c r="F639" s="1" t="s">
        <v>9</v>
      </c>
      <c r="G639" s="1" t="s">
        <v>1284</v>
      </c>
      <c r="H639" s="2" t="str">
        <f>_xlfn.XLOOKUP(Items[[#This Row],[Name - Copy]],AllJson[PDF File Name],AllJson[Franchise Legal Name])</f>
        <v>Ideal Siding Franchising (USA) Inc.</v>
      </c>
      <c r="I639" s="4">
        <f>_xlfn.XLOOKUP(Items[[#This Row],[Name - Copy]],AllJson[PDF File Name],AllJson[FDD Year])</f>
        <v>2024</v>
      </c>
      <c r="J639" s="5" t="str">
        <f>_xlfn.XLOOKUP(Items[[#This Row],[Name]],WisconsinFDD_Unstructured[Name],WisconsinFDD_Unstructured[OG Subfolder],0)</f>
        <v>Ideal_2024</v>
      </c>
      <c r="K639" t="str" cm="1">
        <f t="array" ref="K639">UPPER(CleanFileName1(Items[[#This Row],[Franchise Legal Name]]))</f>
        <v>IDEAL SIDING FRANCHISING (USA) INC.</v>
      </c>
      <c r="L639" s="8" t="str">
        <f>SUBSTITUTE(Items[[#This Row],[New PDF File Name]],".pdf","_Items1-23.pdf")</f>
        <v>IDEAL SIDING FRANCHISING (USA) INC._2024_Items1-23.pdf</v>
      </c>
      <c r="M639" s="6" t="str">
        <f>Items[[#This Row],[Cleaned Legal Name]]&amp;"_"&amp;Items[[#This Row],[FDD Year]]&amp;".pdf"</f>
        <v>IDEAL SIDING FRANCHISING (USA) INC._2024.pdf</v>
      </c>
      <c r="N639" s="7" t="str">
        <f>SUBSTITUTE(Items[[#This Row],[New PDF File Name]],".pdf","")</f>
        <v>IDEAL SIDING FRANCHISING (USA) INC._2024</v>
      </c>
    </row>
    <row r="640" spans="1:14" x14ac:dyDescent="0.3">
      <c r="A640" s="1" t="s">
        <v>1285</v>
      </c>
      <c r="B640" s="1" t="s">
        <v>8</v>
      </c>
      <c r="C640" s="2">
        <v>45535.997183807871</v>
      </c>
      <c r="D640" s="2">
        <v>45533.887806643521</v>
      </c>
      <c r="E640" s="2">
        <v>45533.887806516206</v>
      </c>
      <c r="F640" s="1" t="s">
        <v>9</v>
      </c>
      <c r="G640" s="1" t="s">
        <v>1286</v>
      </c>
      <c r="H640" s="2" t="str">
        <f>_xlfn.XLOOKUP(Items[[#This Row],[Name - Copy]],AllJson[PDF File Name],AllJson[Franchise Legal Name])</f>
        <v>IFIXANDREPAIR FRANCHISE LLC</v>
      </c>
      <c r="I640" s="4">
        <f>_xlfn.XLOOKUP(Items[[#This Row],[Name - Copy]],AllJson[PDF File Name],AllJson[FDD Year])</f>
        <v>2023</v>
      </c>
      <c r="J640" s="5" t="str">
        <f>_xlfn.XLOOKUP(Items[[#This Row],[Name]],WisconsinFDD_Unstructured[Name],WisconsinFDD_Unstructured[OG Subfolder],0)</f>
        <v>IFIXANDREPAIR_2023</v>
      </c>
      <c r="K640" t="str" cm="1">
        <f t="array" ref="K640">UPPER(CleanFileName1(Items[[#This Row],[Franchise Legal Name]]))</f>
        <v>IFIXANDREPAIR FRANCHISE LLC</v>
      </c>
      <c r="L640" s="8" t="str">
        <f>SUBSTITUTE(Items[[#This Row],[New PDF File Name]],".pdf","_Items1-23.pdf")</f>
        <v>IFIXANDREPAIR FRANCHISE LLC_2023_Items1-23.pdf</v>
      </c>
      <c r="M640" s="6" t="str">
        <f>Items[[#This Row],[Cleaned Legal Name]]&amp;"_"&amp;Items[[#This Row],[FDD Year]]&amp;".pdf"</f>
        <v>IFIXANDREPAIR FRANCHISE LLC_2023.pdf</v>
      </c>
      <c r="N640" s="7" t="str">
        <f>SUBSTITUTE(Items[[#This Row],[New PDF File Name]],".pdf","")</f>
        <v>IFIXANDREPAIR FRANCHISE LLC_2023</v>
      </c>
    </row>
    <row r="641" spans="1:14" x14ac:dyDescent="0.3">
      <c r="A641" s="1" t="s">
        <v>1287</v>
      </c>
      <c r="B641" s="1" t="s">
        <v>8</v>
      </c>
      <c r="C641" s="2">
        <v>45535.998662465281</v>
      </c>
      <c r="D641" s="2">
        <v>45533.88782181713</v>
      </c>
      <c r="E641" s="2">
        <v>45533.887821770833</v>
      </c>
      <c r="F641" s="1" t="s">
        <v>9</v>
      </c>
      <c r="G641" s="1" t="s">
        <v>1288</v>
      </c>
      <c r="H641" s="2" t="str">
        <f>_xlfn.XLOOKUP(Items[[#This Row],[Name - Copy]],AllJson[PDF File Name],AllJson[Franchise Legal Name])</f>
        <v>iFlex Franchising, LLC</v>
      </c>
      <c r="I641" s="4">
        <f>_xlfn.XLOOKUP(Items[[#This Row],[Name - Copy]],AllJson[PDF File Name],AllJson[FDD Year])</f>
        <v>2024</v>
      </c>
      <c r="J641" s="5" t="str">
        <f>_xlfn.XLOOKUP(Items[[#This Row],[Name]],WisconsinFDD_Unstructured[Name],WisconsinFDD_Unstructured[OG Subfolder],0)</f>
        <v>iFlex_2024</v>
      </c>
      <c r="K641" t="str" cm="1">
        <f t="array" ref="K641">UPPER(CleanFileName1(Items[[#This Row],[Franchise Legal Name]]))</f>
        <v>IFLEX FRANCHISING, LLC</v>
      </c>
      <c r="L641" s="8" t="str">
        <f>SUBSTITUTE(Items[[#This Row],[New PDF File Name]],".pdf","_Items1-23.pdf")</f>
        <v>IFLEX FRANCHISING, LLC_2024_Items1-23.pdf</v>
      </c>
      <c r="M641" s="6" t="str">
        <f>Items[[#This Row],[Cleaned Legal Name]]&amp;"_"&amp;Items[[#This Row],[FDD Year]]&amp;".pdf"</f>
        <v>IFLEX FRANCHISING, LLC_2024.pdf</v>
      </c>
      <c r="N641" s="7" t="str">
        <f>SUBSTITUTE(Items[[#This Row],[New PDF File Name]],".pdf","")</f>
        <v>IFLEX FRANCHISING, LLC_2024</v>
      </c>
    </row>
    <row r="642" spans="1:14" x14ac:dyDescent="0.3">
      <c r="A642" s="1" t="s">
        <v>1289</v>
      </c>
      <c r="B642" s="1" t="s">
        <v>8</v>
      </c>
      <c r="C642" s="2">
        <v>45535.999685347226</v>
      </c>
      <c r="D642" s="2">
        <v>45533.887852499996</v>
      </c>
      <c r="E642" s="2">
        <v>45533.88785240741</v>
      </c>
      <c r="F642" s="1" t="s">
        <v>9</v>
      </c>
      <c r="G642" s="1" t="s">
        <v>1290</v>
      </c>
      <c r="H642" s="2" t="str">
        <f>_xlfn.XLOOKUP(Items[[#This Row],[Name - Copy]],AllJson[PDF File Name],AllJson[Franchise Legal Name])</f>
        <v>IFLY Franchising, LLC</v>
      </c>
      <c r="I642" s="4">
        <f>_xlfn.XLOOKUP(Items[[#This Row],[Name - Copy]],AllJson[PDF File Name],AllJson[FDD Year])</f>
        <v>2024</v>
      </c>
      <c r="J642" s="5" t="str">
        <f>_xlfn.XLOOKUP(Items[[#This Row],[Name]],WisconsinFDD_Unstructured[Name],WisconsinFDD_Unstructured[OG Subfolder],0)</f>
        <v>IFLY_2024</v>
      </c>
      <c r="K642" t="str" cm="1">
        <f t="array" ref="K642">UPPER(CleanFileName1(Items[[#This Row],[Franchise Legal Name]]))</f>
        <v>IFLY FRANCHISING, LLC</v>
      </c>
      <c r="L642" s="8" t="str">
        <f>SUBSTITUTE(Items[[#This Row],[New PDF File Name]],".pdf","_Items1-23.pdf")</f>
        <v>IFLY FRANCHISING, LLC_2024_Items1-23.pdf</v>
      </c>
      <c r="M642" s="6" t="str">
        <f>Items[[#This Row],[Cleaned Legal Name]]&amp;"_"&amp;Items[[#This Row],[FDD Year]]&amp;".pdf"</f>
        <v>IFLY FRANCHISING, LLC_2024.pdf</v>
      </c>
      <c r="N642" s="7" t="str">
        <f>SUBSTITUTE(Items[[#This Row],[New PDF File Name]],".pdf","")</f>
        <v>IFLY FRANCHISING, LLC_2024</v>
      </c>
    </row>
    <row r="643" spans="1:14" x14ac:dyDescent="0.3">
      <c r="A643" s="1" t="s">
        <v>1291</v>
      </c>
      <c r="B643" s="1" t="s">
        <v>8</v>
      </c>
      <c r="C643" s="2">
        <v>45536.001344270837</v>
      </c>
      <c r="D643" s="2">
        <v>45533.887888067133</v>
      </c>
      <c r="E643" s="2">
        <v>45533.887887685189</v>
      </c>
      <c r="F643" s="1" t="s">
        <v>9</v>
      </c>
      <c r="G643" s="1" t="s">
        <v>1292</v>
      </c>
      <c r="H643" s="2" t="str">
        <f>_xlfn.XLOOKUP(Items[[#This Row],[Name - Copy]],AllJson[PDF File Name],AllJson[Franchise Legal Name])</f>
        <v>IHG Franchising, LLC</v>
      </c>
      <c r="I643" s="4">
        <f>_xlfn.XLOOKUP(Items[[#This Row],[Name - Copy]],AllJson[PDF File Name],AllJson[FDD Year])</f>
        <v>2024</v>
      </c>
      <c r="J643" s="5" t="str">
        <f>_xlfn.XLOOKUP(Items[[#This Row],[Name]],WisconsinFDD_Unstructured[Name],WisconsinFDD_Unstructured[OG Subfolder],0)</f>
        <v>IHG_2024</v>
      </c>
      <c r="K643" t="str" cm="1">
        <f t="array" ref="K643">UPPER(CleanFileName1(Items[[#This Row],[Franchise Legal Name]]))</f>
        <v>IHG FRANCHISING, LLC</v>
      </c>
      <c r="L643" s="8" t="str">
        <f>SUBSTITUTE(Items[[#This Row],[New PDF File Name]],".pdf","_Items1-23.pdf")</f>
        <v>IHG FRANCHISING, LLC_2024_Items1-23.pdf</v>
      </c>
      <c r="M643" s="6" t="str">
        <f>Items[[#This Row],[Cleaned Legal Name]]&amp;"_"&amp;Items[[#This Row],[FDD Year]]&amp;".pdf"</f>
        <v>IHG FRANCHISING, LLC_2024.pdf</v>
      </c>
      <c r="N643" s="7" t="str">
        <f>SUBSTITUTE(Items[[#This Row],[New PDF File Name]],".pdf","")</f>
        <v>IHG FRANCHISING, LLC_2024</v>
      </c>
    </row>
    <row r="644" spans="1:14" x14ac:dyDescent="0.3">
      <c r="A644" s="1" t="s">
        <v>1293</v>
      </c>
      <c r="B644" s="1" t="s">
        <v>8</v>
      </c>
      <c r="C644" s="2">
        <v>45536.004827372686</v>
      </c>
      <c r="D644" s="2">
        <v>45533.887938807871</v>
      </c>
      <c r="E644" s="2">
        <v>45533.887938645836</v>
      </c>
      <c r="F644" s="1" t="s">
        <v>9</v>
      </c>
      <c r="G644" s="1" t="s">
        <v>1294</v>
      </c>
      <c r="H644" s="2" t="str">
        <f>_xlfn.XLOOKUP(Items[[#This Row],[Name - Copy]],AllJson[PDF File Name],AllJson[Franchise Legal Name])</f>
        <v>IHOP Franchisor LLC (Non-traditional)</v>
      </c>
      <c r="I644" s="4">
        <f>_xlfn.XLOOKUP(Items[[#This Row],[Name - Copy]],AllJson[PDF File Name],AllJson[FDD Year])</f>
        <v>2024</v>
      </c>
      <c r="J644" s="5">
        <f>_xlfn.XLOOKUP(Items[[#This Row],[Name]],WisconsinFDD_Unstructured[Name],WisconsinFDD_Unstructured[OG Subfolder],0)</f>
        <v>0</v>
      </c>
      <c r="K644" t="str" cm="1">
        <f t="array" ref="K644">UPPER(CleanFileName1(Items[[#This Row],[Franchise Legal Name]]))</f>
        <v>IHOP FRANCHISOR LLC (NON-TRADITIONAL)</v>
      </c>
      <c r="L644" s="8" t="str">
        <f>SUBSTITUTE(Items[[#This Row],[New PDF File Name]],".pdf","_Items1-23.pdf")</f>
        <v>IHOP FRANCHISOR LLC (NON-TRADITIONAL)_2024_Items1-23.pdf</v>
      </c>
      <c r="M644" s="6" t="str">
        <f>Items[[#This Row],[Cleaned Legal Name]]&amp;"_"&amp;Items[[#This Row],[FDD Year]]&amp;".pdf"</f>
        <v>IHOP FRANCHISOR LLC (NON-TRADITIONAL)_2024.pdf</v>
      </c>
      <c r="N644" s="7" t="str">
        <f>SUBSTITUTE(Items[[#This Row],[New PDF File Name]],".pdf","")</f>
        <v>IHOP FRANCHISOR LLC (NON-TRADITIONAL)_2024</v>
      </c>
    </row>
    <row r="645" spans="1:14" x14ac:dyDescent="0.3">
      <c r="A645" s="1" t="s">
        <v>1295</v>
      </c>
      <c r="B645" s="1" t="s">
        <v>8</v>
      </c>
      <c r="C645" s="2">
        <v>45536.007064282407</v>
      </c>
      <c r="D645" s="2">
        <v>45533.887980092593</v>
      </c>
      <c r="E645" s="2">
        <v>45533.887979988423</v>
      </c>
      <c r="F645" s="1" t="s">
        <v>9</v>
      </c>
      <c r="G645" s="1" t="s">
        <v>1296</v>
      </c>
      <c r="H645" s="2" t="str">
        <f>_xlfn.XLOOKUP(Items[[#This Row],[Name - Copy]],AllJson[PDF File Name],AllJson[Franchise Legal Name])</f>
        <v>IHOP Franchisor LLC - Traditional</v>
      </c>
      <c r="I645" s="4">
        <f>_xlfn.XLOOKUP(Items[[#This Row],[Name - Copy]],AllJson[PDF File Name],AllJson[FDD Year])</f>
        <v>2024</v>
      </c>
      <c r="J645" s="5">
        <f>_xlfn.XLOOKUP(Items[[#This Row],[Name]],WisconsinFDD_Unstructured[Name],WisconsinFDD_Unstructured[OG Subfolder],0)</f>
        <v>0</v>
      </c>
      <c r="K645" t="str" cm="1">
        <f t="array" ref="K645">UPPER(CleanFileName1(Items[[#This Row],[Franchise Legal Name]]))</f>
        <v>IHOP FRANCHISOR LLC - TRADITIONAL</v>
      </c>
      <c r="L645" s="8" t="str">
        <f>SUBSTITUTE(Items[[#This Row],[New PDF File Name]],".pdf","_Items1-23.pdf")</f>
        <v>IHOP FRANCHISOR LLC - TRADITIONAL_2024_Items1-23.pdf</v>
      </c>
      <c r="M645" s="6" t="str">
        <f>Items[[#This Row],[Cleaned Legal Name]]&amp;"_"&amp;Items[[#This Row],[FDD Year]]&amp;".pdf"</f>
        <v>IHOP FRANCHISOR LLC - TRADITIONAL_2024.pdf</v>
      </c>
      <c r="N645" s="7" t="str">
        <f>SUBSTITUTE(Items[[#This Row],[New PDF File Name]],".pdf","")</f>
        <v>IHOP FRANCHISOR LLC - TRADITIONAL_2024</v>
      </c>
    </row>
    <row r="646" spans="1:14" x14ac:dyDescent="0.3">
      <c r="A646" s="1" t="s">
        <v>1297</v>
      </c>
      <c r="B646" s="1" t="s">
        <v>8</v>
      </c>
      <c r="C646" s="2">
        <v>45536.009696967594</v>
      </c>
      <c r="D646" s="2">
        <v>45533.888011284726</v>
      </c>
      <c r="E646" s="2">
        <v>45533.88801116898</v>
      </c>
      <c r="F646" s="1" t="s">
        <v>9</v>
      </c>
      <c r="G646" s="1" t="s">
        <v>1298</v>
      </c>
      <c r="H646" s="2" t="str">
        <f>_xlfn.XLOOKUP(Items[[#This Row],[Name - Copy]],AllJson[PDF File Name],AllJson[Franchise Legal Name])</f>
        <v>Ike's, the Franchise, Inc.</v>
      </c>
      <c r="I646" s="4">
        <f>_xlfn.XLOOKUP(Items[[#This Row],[Name - Copy]],AllJson[PDF File Name],AllJson[FDD Year])</f>
        <v>2024</v>
      </c>
      <c r="J646" s="5" t="str">
        <f>_xlfn.XLOOKUP(Items[[#This Row],[Name]],WisconsinFDD_Unstructured[Name],WisconsinFDD_Unstructured[OG Subfolder],0)</f>
        <v>Ike's_2024</v>
      </c>
      <c r="K646" t="str" cm="1">
        <f t="array" ref="K646">UPPER(CleanFileName1(Items[[#This Row],[Franchise Legal Name]]))</f>
        <v>IKE'S, THE FRANCHISE, INC.</v>
      </c>
      <c r="L646" s="8" t="str">
        <f>SUBSTITUTE(Items[[#This Row],[New PDF File Name]],".pdf","_Items1-23.pdf")</f>
        <v>IKE'S, THE FRANCHISE, INC._2024_Items1-23.pdf</v>
      </c>
      <c r="M646" s="6" t="str">
        <f>Items[[#This Row],[Cleaned Legal Name]]&amp;"_"&amp;Items[[#This Row],[FDD Year]]&amp;".pdf"</f>
        <v>IKE'S, THE FRANCHISE, INC._2024.pdf</v>
      </c>
      <c r="N646" s="7" t="str">
        <f>SUBSTITUTE(Items[[#This Row],[New PDF File Name]],".pdf","")</f>
        <v>IKE'S, THE FRANCHISE, INC._2024</v>
      </c>
    </row>
    <row r="647" spans="1:14" x14ac:dyDescent="0.3">
      <c r="A647" s="1" t="s">
        <v>1299</v>
      </c>
      <c r="B647" s="1" t="s">
        <v>8</v>
      </c>
      <c r="C647" s="2">
        <v>45536.011352037036</v>
      </c>
      <c r="D647" s="2">
        <v>45533.888033935182</v>
      </c>
      <c r="E647" s="2">
        <v>45533.888033877316</v>
      </c>
      <c r="F647" s="1" t="s">
        <v>9</v>
      </c>
      <c r="G647" s="1" t="s">
        <v>1300</v>
      </c>
      <c r="H647" s="2" t="str">
        <f>_xlfn.XLOOKUP(Items[[#This Row],[Name - Copy]],AllJson[PDF File Name],AllJson[Franchise Legal Name])</f>
        <v>Ikes, the Franchise, Inc.</v>
      </c>
      <c r="I647" s="4">
        <f>_xlfn.XLOOKUP(Items[[#This Row],[Name - Copy]],AllJson[PDF File Name],AllJson[FDD Year])</f>
        <v>2023</v>
      </c>
      <c r="J647" s="5" t="str">
        <f>_xlfn.XLOOKUP(Items[[#This Row],[Name]],WisconsinFDD_Unstructured[Name],WisconsinFDD_Unstructured[OG Subfolder],0)</f>
        <v>Ikes_2023</v>
      </c>
      <c r="K647" t="str" cm="1">
        <f t="array" ref="K647">UPPER(CleanFileName1(Items[[#This Row],[Franchise Legal Name]]))</f>
        <v>IKES, THE FRANCHISE, INC.</v>
      </c>
      <c r="L647" s="8" t="str">
        <f>SUBSTITUTE(Items[[#This Row],[New PDF File Name]],".pdf","_Items1-23.pdf")</f>
        <v>IKES, THE FRANCHISE, INC._2023_Items1-23.pdf</v>
      </c>
      <c r="M647" s="6" t="str">
        <f>Items[[#This Row],[Cleaned Legal Name]]&amp;"_"&amp;Items[[#This Row],[FDD Year]]&amp;".pdf"</f>
        <v>IKES, THE FRANCHISE, INC._2023.pdf</v>
      </c>
      <c r="N647" s="7" t="str">
        <f>SUBSTITUTE(Items[[#This Row],[New PDF File Name]],".pdf","")</f>
        <v>IKES, THE FRANCHISE, INC._2023</v>
      </c>
    </row>
    <row r="648" spans="1:14" x14ac:dyDescent="0.3">
      <c r="A648" s="1" t="s">
        <v>1301</v>
      </c>
      <c r="B648" s="1" t="s">
        <v>8</v>
      </c>
      <c r="C648" s="2">
        <v>45536.013030960647</v>
      </c>
      <c r="D648" s="2">
        <v>45533.888047974535</v>
      </c>
      <c r="E648" s="2">
        <v>45533.888047928238</v>
      </c>
      <c r="F648" s="1" t="s">
        <v>9</v>
      </c>
      <c r="G648" s="1" t="s">
        <v>1302</v>
      </c>
      <c r="H648" s="2" t="str">
        <f>_xlfn.XLOOKUP(Items[[#This Row],[Name - Copy]],AllJson[PDF File Name],AllJson[Franchise Legal Name])</f>
        <v>Ilfrich Integrated Solutions, Inc.</v>
      </c>
      <c r="I648" s="4">
        <f>_xlfn.XLOOKUP(Items[[#This Row],[Name - Copy]],AllJson[PDF File Name],AllJson[FDD Year])</f>
        <v>2024</v>
      </c>
      <c r="J648" s="5" t="str">
        <f>_xlfn.XLOOKUP(Items[[#This Row],[Name]],WisconsinFDD_Unstructured[Name],WisconsinFDD_Unstructured[OG Subfolder],0)</f>
        <v>Ilfrich_2024</v>
      </c>
      <c r="K648" t="str" cm="1">
        <f t="array" ref="K648">UPPER(CleanFileName1(Items[[#This Row],[Franchise Legal Name]]))</f>
        <v>ILFRICH INTEGRATED SOLUTIONS, INC.</v>
      </c>
      <c r="L648" s="8" t="str">
        <f>SUBSTITUTE(Items[[#This Row],[New PDF File Name]],".pdf","_Items1-23.pdf")</f>
        <v>ILFRICH INTEGRATED SOLUTIONS, INC._2024_Items1-23.pdf</v>
      </c>
      <c r="M648" s="6" t="str">
        <f>Items[[#This Row],[Cleaned Legal Name]]&amp;"_"&amp;Items[[#This Row],[FDD Year]]&amp;".pdf"</f>
        <v>ILFRICH INTEGRATED SOLUTIONS, INC._2024.pdf</v>
      </c>
      <c r="N648" s="7" t="str">
        <f>SUBSTITUTE(Items[[#This Row],[New PDF File Name]],".pdf","")</f>
        <v>ILFRICH INTEGRATED SOLUTIONS, INC._2024</v>
      </c>
    </row>
    <row r="649" spans="1:14" x14ac:dyDescent="0.3">
      <c r="A649" s="1" t="s">
        <v>1303</v>
      </c>
      <c r="B649" s="1" t="s">
        <v>8</v>
      </c>
      <c r="C649" s="2">
        <v>45536.014192499999</v>
      </c>
      <c r="D649" s="2">
        <v>45533.888067881948</v>
      </c>
      <c r="E649" s="2">
        <v>45533.888067777778</v>
      </c>
      <c r="F649" s="1" t="s">
        <v>9</v>
      </c>
      <c r="G649" s="1" t="s">
        <v>1304</v>
      </c>
      <c r="H649" s="2" t="str">
        <f>_xlfn.XLOOKUP(Items[[#This Row],[Name - Copy]],AllJson[PDF File Name],AllJson[Franchise Legal Name])</f>
        <v>Il Mito Franchise Group, LLC</v>
      </c>
      <c r="I649" s="4">
        <f>_xlfn.XLOOKUP(Items[[#This Row],[Name - Copy]],AllJson[PDF File Name],AllJson[FDD Year])</f>
        <v>2024</v>
      </c>
      <c r="J649" s="5" t="str">
        <f>_xlfn.XLOOKUP(Items[[#This Row],[Name]],WisconsinFDD_Unstructured[Name],WisconsinFDD_Unstructured[OG Subfolder],0)</f>
        <v>Il_2024</v>
      </c>
      <c r="K649" t="str" cm="1">
        <f t="array" ref="K649">UPPER(CleanFileName1(Items[[#This Row],[Franchise Legal Name]]))</f>
        <v>IL MITO FRANCHISE GROUP, LLC</v>
      </c>
      <c r="L649" s="8" t="str">
        <f>SUBSTITUTE(Items[[#This Row],[New PDF File Name]],".pdf","_Items1-23.pdf")</f>
        <v>IL MITO FRANCHISE GROUP, LLC_2024_Items1-23.pdf</v>
      </c>
      <c r="M649" s="6" t="str">
        <f>Items[[#This Row],[Cleaned Legal Name]]&amp;"_"&amp;Items[[#This Row],[FDD Year]]&amp;".pdf"</f>
        <v>IL MITO FRANCHISE GROUP, LLC_2024.pdf</v>
      </c>
      <c r="N649" s="7" t="str">
        <f>SUBSTITUTE(Items[[#This Row],[New PDF File Name]],".pdf","")</f>
        <v>IL MITO FRANCHISE GROUP, LLC_2024</v>
      </c>
    </row>
    <row r="650" spans="1:14" x14ac:dyDescent="0.3">
      <c r="A650" s="1" t="s">
        <v>1305</v>
      </c>
      <c r="B650" s="1" t="s">
        <v>8</v>
      </c>
      <c r="C650" s="2">
        <v>45536.015299224535</v>
      </c>
      <c r="D650" s="2">
        <v>45533.888095694441</v>
      </c>
      <c r="E650" s="2">
        <v>45533.888095312497</v>
      </c>
      <c r="F650" s="1" t="s">
        <v>9</v>
      </c>
      <c r="G650" s="1" t="s">
        <v>1306</v>
      </c>
      <c r="H650" s="2" t="str">
        <f>_xlfn.XLOOKUP(Items[[#This Row],[Name - Copy]],AllJson[PDF File Name],AllJson[Franchise Legal Name])</f>
        <v>Image One Facility Solutions, Inc.</v>
      </c>
      <c r="I650" s="4">
        <f>_xlfn.XLOOKUP(Items[[#This Row],[Name - Copy]],AllJson[PDF File Name],AllJson[FDD Year])</f>
        <v>2024</v>
      </c>
      <c r="J650" s="5">
        <f>_xlfn.XLOOKUP(Items[[#This Row],[Name]],WisconsinFDD_Unstructured[Name],WisconsinFDD_Unstructured[OG Subfolder],0)</f>
        <v>0</v>
      </c>
      <c r="K650" t="str" cm="1">
        <f t="array" ref="K650">UPPER(CleanFileName1(Items[[#This Row],[Franchise Legal Name]]))</f>
        <v>IMAGE ONE FACILITY SOLUTIONS, INC.</v>
      </c>
      <c r="L650" s="8" t="str">
        <f>SUBSTITUTE(Items[[#This Row],[New PDF File Name]],".pdf","_Items1-23.pdf")</f>
        <v>IMAGE ONE FACILITY SOLUTIONS, INC._2024_Items1-23.pdf</v>
      </c>
      <c r="M650" s="6" t="str">
        <f>Items[[#This Row],[Cleaned Legal Name]]&amp;"_"&amp;Items[[#This Row],[FDD Year]]&amp;".pdf"</f>
        <v>IMAGE ONE FACILITY SOLUTIONS, INC._2024.pdf</v>
      </c>
      <c r="N650" s="7" t="str">
        <f>SUBSTITUTE(Items[[#This Row],[New PDF File Name]],".pdf","")</f>
        <v>IMAGE ONE FACILITY SOLUTIONS, INC._2024</v>
      </c>
    </row>
    <row r="651" spans="1:14" x14ac:dyDescent="0.3">
      <c r="A651" s="1" t="s">
        <v>1307</v>
      </c>
      <c r="B651" s="1" t="s">
        <v>8</v>
      </c>
      <c r="C651" s="2">
        <v>45536.017130162036</v>
      </c>
      <c r="D651" s="2">
        <v>45533.888125682868</v>
      </c>
      <c r="E651" s="2">
        <v>45533.888125567129</v>
      </c>
      <c r="F651" s="1" t="s">
        <v>9</v>
      </c>
      <c r="G651" s="1" t="s">
        <v>1308</v>
      </c>
      <c r="H651" s="2" t="str">
        <f>_xlfn.XLOOKUP(Items[[#This Row],[Name - Copy]],AllJson[PDF File Name],AllJson[Franchise Legal Name])</f>
        <v>Image Studios Franchise, LLC</v>
      </c>
      <c r="I651" s="4">
        <f>_xlfn.XLOOKUP(Items[[#This Row],[Name - Copy]],AllJson[PDF File Name],AllJson[FDD Year])</f>
        <v>2024</v>
      </c>
      <c r="J651" s="5">
        <f>_xlfn.XLOOKUP(Items[[#This Row],[Name]],WisconsinFDD_Unstructured[Name],WisconsinFDD_Unstructured[OG Subfolder],0)</f>
        <v>0</v>
      </c>
      <c r="K651" t="str" cm="1">
        <f t="array" ref="K651">UPPER(CleanFileName1(Items[[#This Row],[Franchise Legal Name]]))</f>
        <v>IMAGE STUDIOS FRANCHISE, LLC</v>
      </c>
      <c r="L651" s="8" t="str">
        <f>SUBSTITUTE(Items[[#This Row],[New PDF File Name]],".pdf","_Items1-23.pdf")</f>
        <v>IMAGE STUDIOS FRANCHISE, LLC_2024_Items1-23.pdf</v>
      </c>
      <c r="M651" s="6" t="str">
        <f>Items[[#This Row],[Cleaned Legal Name]]&amp;"_"&amp;Items[[#This Row],[FDD Year]]&amp;".pdf"</f>
        <v>IMAGE STUDIOS FRANCHISE, LLC_2024.pdf</v>
      </c>
      <c r="N651" s="7" t="str">
        <f>SUBSTITUTE(Items[[#This Row],[New PDF File Name]],".pdf","")</f>
        <v>IMAGE STUDIOS FRANCHISE, LLC_2024</v>
      </c>
    </row>
    <row r="652" spans="1:14" x14ac:dyDescent="0.3">
      <c r="A652" s="1" t="s">
        <v>1309</v>
      </c>
      <c r="B652" s="1" t="s">
        <v>8</v>
      </c>
      <c r="C652" s="2">
        <v>45536.018793657408</v>
      </c>
      <c r="D652" s="2">
        <v>45533.888170381942</v>
      </c>
      <c r="E652" s="2">
        <v>45533.888170196762</v>
      </c>
      <c r="F652" s="1" t="s">
        <v>9</v>
      </c>
      <c r="G652" s="1" t="s">
        <v>1310</v>
      </c>
      <c r="H652" s="2" t="str">
        <f>_xlfn.XLOOKUP(Items[[#This Row],[Name - Copy]],AllJson[PDF File Name],AllJson[Franchise Legal Name])</f>
        <v>Imagine Arts Academy, Inc.</v>
      </c>
      <c r="I652" s="4">
        <f>_xlfn.XLOOKUP(Items[[#This Row],[Name - Copy]],AllJson[PDF File Name],AllJson[FDD Year])</f>
        <v>2024</v>
      </c>
      <c r="J652" s="5" t="str">
        <f>_xlfn.XLOOKUP(Items[[#This Row],[Name]],WisconsinFDD_Unstructured[Name],WisconsinFDD_Unstructured[OG Subfolder],0)</f>
        <v>Imagine_2024</v>
      </c>
      <c r="K652" t="str" cm="1">
        <f t="array" ref="K652">UPPER(CleanFileName1(Items[[#This Row],[Franchise Legal Name]]))</f>
        <v>IMAGINE ARTS ACADEMY, INC.</v>
      </c>
      <c r="L652" s="8" t="str">
        <f>SUBSTITUTE(Items[[#This Row],[New PDF File Name]],".pdf","_Items1-23.pdf")</f>
        <v>IMAGINE ARTS ACADEMY, INC._2024_Items1-23.pdf</v>
      </c>
      <c r="M652" s="6" t="str">
        <f>Items[[#This Row],[Cleaned Legal Name]]&amp;"_"&amp;Items[[#This Row],[FDD Year]]&amp;".pdf"</f>
        <v>IMAGINE ARTS ACADEMY, INC._2024.pdf</v>
      </c>
      <c r="N652" s="7" t="str">
        <f>SUBSTITUTE(Items[[#This Row],[New PDF File Name]],".pdf","")</f>
        <v>IMAGINE ARTS ACADEMY, INC._2024</v>
      </c>
    </row>
    <row r="653" spans="1:14" x14ac:dyDescent="0.3">
      <c r="A653" s="1" t="s">
        <v>1311</v>
      </c>
      <c r="B653" s="1" t="s">
        <v>8</v>
      </c>
      <c r="C653" s="2">
        <v>45536.02065489583</v>
      </c>
      <c r="D653" s="2">
        <v>45533.888244942129</v>
      </c>
      <c r="E653" s="2">
        <v>45533.888244872687</v>
      </c>
      <c r="F653" s="1" t="s">
        <v>9</v>
      </c>
      <c r="G653" s="1" t="s">
        <v>1312</v>
      </c>
      <c r="H653" s="2" t="str">
        <f>_xlfn.XLOOKUP(Items[[#This Row],[Name - Copy]],AllJson[PDF File Name],AllJson[Franchise Legal Name])</f>
        <v>INFINILUSH COMPANY LIMITED</v>
      </c>
      <c r="I653" s="4">
        <f>_xlfn.XLOOKUP(Items[[#This Row],[Name - Copy]],AllJson[PDF File Name],AllJson[FDD Year])</f>
        <v>2024</v>
      </c>
      <c r="J653" s="5" t="str">
        <f>_xlfn.XLOOKUP(Items[[#This Row],[Name]],WisconsinFDD_Unstructured[Name],WisconsinFDD_Unstructured[OG Subfolder],0)</f>
        <v>INFINILUSH_2024</v>
      </c>
      <c r="K653" t="str" cm="1">
        <f t="array" ref="K653">UPPER(CleanFileName1(Items[[#This Row],[Franchise Legal Name]]))</f>
        <v>INFINILUSH COMPANY LIMITED</v>
      </c>
      <c r="L653" s="8" t="str">
        <f>SUBSTITUTE(Items[[#This Row],[New PDF File Name]],".pdf","_Items1-23.pdf")</f>
        <v>INFINILUSH COMPANY LIMITED_2024_Items1-23.pdf</v>
      </c>
      <c r="M653" s="6" t="str">
        <f>Items[[#This Row],[Cleaned Legal Name]]&amp;"_"&amp;Items[[#This Row],[FDD Year]]&amp;".pdf"</f>
        <v>INFINILUSH COMPANY LIMITED_2024.pdf</v>
      </c>
      <c r="N653" s="7" t="str">
        <f>SUBSTITUTE(Items[[#This Row],[New PDF File Name]],".pdf","")</f>
        <v>INFINILUSH COMPANY LIMITED_2024</v>
      </c>
    </row>
    <row r="654" spans="1:14" x14ac:dyDescent="0.3">
      <c r="A654" s="1" t="s">
        <v>1313</v>
      </c>
      <c r="B654" s="1" t="s">
        <v>8</v>
      </c>
      <c r="C654" s="2">
        <v>45536.025949328701</v>
      </c>
      <c r="D654" s="2">
        <v>45533.888271458331</v>
      </c>
      <c r="E654" s="2">
        <v>45533.888271296295</v>
      </c>
      <c r="F654" s="1" t="s">
        <v>9</v>
      </c>
      <c r="G654" s="1" t="s">
        <v>1314</v>
      </c>
      <c r="H654" s="2" t="str">
        <f>_xlfn.XLOOKUP(Items[[#This Row],[Name - Copy]],AllJson[PDF File Name],AllJson[Franchise Legal Name])</f>
        <v>Infinity Health Advisors, LLC</v>
      </c>
      <c r="I654" s="4">
        <f>_xlfn.XLOOKUP(Items[[#This Row],[Name - Copy]],AllJson[PDF File Name],AllJson[FDD Year])</f>
        <v>2023</v>
      </c>
      <c r="J654" s="5" t="str">
        <f>_xlfn.XLOOKUP(Items[[#This Row],[Name]],WisconsinFDD_Unstructured[Name],WisconsinFDD_Unstructured[OG Subfolder],0)</f>
        <v>Infinity_2023</v>
      </c>
      <c r="K654" t="str" cm="1">
        <f t="array" ref="K654">UPPER(CleanFileName1(Items[[#This Row],[Franchise Legal Name]]))</f>
        <v>INFINITY HEALTH ADVISORS, LLC</v>
      </c>
      <c r="L654" s="8" t="str">
        <f>SUBSTITUTE(Items[[#This Row],[New PDF File Name]],".pdf","_Items1-23.pdf")</f>
        <v>INFINITY HEALTH ADVISORS, LLC_2023_Items1-23.pdf</v>
      </c>
      <c r="M654" s="6" t="str">
        <f>Items[[#This Row],[Cleaned Legal Name]]&amp;"_"&amp;Items[[#This Row],[FDD Year]]&amp;".pdf"</f>
        <v>INFINITY HEALTH ADVISORS, LLC_2023.pdf</v>
      </c>
      <c r="N654" s="7" t="str">
        <f>SUBSTITUTE(Items[[#This Row],[New PDF File Name]],".pdf","")</f>
        <v>INFINITY HEALTH ADVISORS, LLC_2023</v>
      </c>
    </row>
    <row r="655" spans="1:14" x14ac:dyDescent="0.3">
      <c r="A655" s="1" t="s">
        <v>1315</v>
      </c>
      <c r="B655" s="1" t="s">
        <v>8</v>
      </c>
      <c r="C655" s="2">
        <v>45536.027450243055</v>
      </c>
      <c r="D655" s="2">
        <v>45533.888293067132</v>
      </c>
      <c r="E655" s="2">
        <v>45533.888292951386</v>
      </c>
      <c r="F655" s="1" t="s">
        <v>9</v>
      </c>
      <c r="G655" s="1" t="s">
        <v>1316</v>
      </c>
      <c r="H655" s="2" t="str">
        <f>_xlfn.XLOOKUP(Items[[#This Row],[Name - Copy]],AllJson[PDF File Name],AllJson[Franchise Legal Name])</f>
        <v>INFINIUM REALTY GROUP INC</v>
      </c>
      <c r="I655" s="4">
        <f>_xlfn.XLOOKUP(Items[[#This Row],[Name - Copy]],AllJson[PDF File Name],AllJson[FDD Year])</f>
        <v>2023</v>
      </c>
      <c r="J655" s="5" t="str">
        <f>_xlfn.XLOOKUP(Items[[#This Row],[Name]],WisconsinFDD_Unstructured[Name],WisconsinFDD_Unstructured[OG Subfolder],0)</f>
        <v>INFINIUM_2023</v>
      </c>
      <c r="K655" t="str" cm="1">
        <f t="array" ref="K655">UPPER(CleanFileName1(Items[[#This Row],[Franchise Legal Name]]))</f>
        <v>INFINIUM REALTY GROUP INC</v>
      </c>
      <c r="L655" s="8" t="str">
        <f>SUBSTITUTE(Items[[#This Row],[New PDF File Name]],".pdf","_Items1-23.pdf")</f>
        <v>INFINIUM REALTY GROUP INC_2023_Items1-23.pdf</v>
      </c>
      <c r="M655" s="6" t="str">
        <f>Items[[#This Row],[Cleaned Legal Name]]&amp;"_"&amp;Items[[#This Row],[FDD Year]]&amp;".pdf"</f>
        <v>INFINIUM REALTY GROUP INC_2023.pdf</v>
      </c>
      <c r="N655" s="7" t="str">
        <f>SUBSTITUTE(Items[[#This Row],[New PDF File Name]],".pdf","")</f>
        <v>INFINIUM REALTY GROUP INC_2023</v>
      </c>
    </row>
    <row r="656" spans="1:14" x14ac:dyDescent="0.3">
      <c r="A656" s="1" t="s">
        <v>1317</v>
      </c>
      <c r="B656" s="1" t="s">
        <v>8</v>
      </c>
      <c r="C656" s="2">
        <v>45536.028569502312</v>
      </c>
      <c r="D656" s="2">
        <v>45533.888308993053</v>
      </c>
      <c r="E656" s="2">
        <v>45533.888308923611</v>
      </c>
      <c r="F656" s="1" t="s">
        <v>9</v>
      </c>
      <c r="G656" s="1" t="s">
        <v>1318</v>
      </c>
      <c r="H656" s="2" t="str">
        <f>_xlfn.XLOOKUP(Items[[#This Row],[Name - Copy]],AllJson[PDF File Name],AllJson[Franchise Legal Name])</f>
        <v>InFrasys, Inc.</v>
      </c>
      <c r="I656" s="4">
        <f>_xlfn.XLOOKUP(Items[[#This Row],[Name - Copy]],AllJson[PDF File Name],AllJson[FDD Year])</f>
        <v>2024</v>
      </c>
      <c r="J656" s="5" t="str">
        <f>_xlfn.XLOOKUP(Items[[#This Row],[Name]],WisconsinFDD_Unstructured[Name],WisconsinFDD_Unstructured[OG Subfolder],0)</f>
        <v>InFrasys_2024</v>
      </c>
      <c r="K656" t="str" cm="1">
        <f t="array" ref="K656">UPPER(CleanFileName1(Items[[#This Row],[Franchise Legal Name]]))</f>
        <v>INFRASYS, INC.</v>
      </c>
      <c r="L656" s="8" t="str">
        <f>SUBSTITUTE(Items[[#This Row],[New PDF File Name]],".pdf","_Items1-23.pdf")</f>
        <v>INFRASYS, INC._2024_Items1-23.pdf</v>
      </c>
      <c r="M656" s="6" t="str">
        <f>Items[[#This Row],[Cleaned Legal Name]]&amp;"_"&amp;Items[[#This Row],[FDD Year]]&amp;".pdf"</f>
        <v>INFRASYS, INC._2024.pdf</v>
      </c>
      <c r="N656" s="7" t="str">
        <f>SUBSTITUTE(Items[[#This Row],[New PDF File Name]],".pdf","")</f>
        <v>INFRASYS, INC._2024</v>
      </c>
    </row>
    <row r="657" spans="1:14" x14ac:dyDescent="0.3">
      <c r="A657" s="1" t="s">
        <v>1319</v>
      </c>
      <c r="B657" s="1" t="s">
        <v>8</v>
      </c>
      <c r="C657" s="2">
        <v>45536.029763981482</v>
      </c>
      <c r="D657" s="2">
        <v>45533.888328749999</v>
      </c>
      <c r="E657" s="2">
        <v>45533.888328657406</v>
      </c>
      <c r="F657" s="1" t="s">
        <v>9</v>
      </c>
      <c r="G657" s="1" t="s">
        <v>1320</v>
      </c>
      <c r="H657" s="2" t="str">
        <f>_xlfn.XLOOKUP(Items[[#This Row],[Name - Copy]],AllJson[PDF File Name],AllJson[Franchise Legal Name])</f>
        <v>Insulation Commandos Franchising, LLC</v>
      </c>
      <c r="I657" s="4">
        <f>_xlfn.XLOOKUP(Items[[#This Row],[Name - Copy]],AllJson[PDF File Name],AllJson[FDD Year])</f>
        <v>2024</v>
      </c>
      <c r="J657" s="5" t="str">
        <f>_xlfn.XLOOKUP(Items[[#This Row],[Name]],WisconsinFDD_Unstructured[Name],WisconsinFDD_Unstructured[OG Subfolder],0)</f>
        <v>Insulation_2024</v>
      </c>
      <c r="K657" t="str" cm="1">
        <f t="array" ref="K657">UPPER(CleanFileName1(Items[[#This Row],[Franchise Legal Name]]))</f>
        <v>INSULATION COMMANDOS FRANCHISING, LLC</v>
      </c>
      <c r="L657" s="8" t="str">
        <f>SUBSTITUTE(Items[[#This Row],[New PDF File Name]],".pdf","_Items1-23.pdf")</f>
        <v>INSULATION COMMANDOS FRANCHISING, LLC_2024_Items1-23.pdf</v>
      </c>
      <c r="M657" s="6" t="str">
        <f>Items[[#This Row],[Cleaned Legal Name]]&amp;"_"&amp;Items[[#This Row],[FDD Year]]&amp;".pdf"</f>
        <v>INSULATION COMMANDOS FRANCHISING, LLC_2024.pdf</v>
      </c>
      <c r="N657" s="7" t="str">
        <f>SUBSTITUTE(Items[[#This Row],[New PDF File Name]],".pdf","")</f>
        <v>INSULATION COMMANDOS FRANCHISING, LLC_2024</v>
      </c>
    </row>
    <row r="658" spans="1:14" x14ac:dyDescent="0.3">
      <c r="A658" s="1" t="s">
        <v>1321</v>
      </c>
      <c r="B658" s="1" t="s">
        <v>8</v>
      </c>
      <c r="C658" s="2">
        <v>45536.031428865739</v>
      </c>
      <c r="D658" s="2">
        <v>45533.888351284724</v>
      </c>
      <c r="E658" s="2">
        <v>45533.888351157409</v>
      </c>
      <c r="F658" s="1" t="s">
        <v>9</v>
      </c>
      <c r="G658" s="1" t="s">
        <v>1322</v>
      </c>
      <c r="H658" s="2" t="str">
        <f>_xlfn.XLOOKUP(Items[[#This Row],[Name - Copy]],AllJson[PDF File Name],AllJson[Franchise Legal Name])</f>
        <v>Integra Realty Resources, Inc.</v>
      </c>
      <c r="I658" s="4">
        <f>_xlfn.XLOOKUP(Items[[#This Row],[Name - Copy]],AllJson[PDF File Name],AllJson[FDD Year])</f>
        <v>2024</v>
      </c>
      <c r="J658" s="5" t="str">
        <f>_xlfn.XLOOKUP(Items[[#This Row],[Name]],WisconsinFDD_Unstructured[Name],WisconsinFDD_Unstructured[OG Subfolder],0)</f>
        <v>Integra_2024</v>
      </c>
      <c r="K658" t="str" cm="1">
        <f t="array" ref="K658">UPPER(CleanFileName1(Items[[#This Row],[Franchise Legal Name]]))</f>
        <v>INTEGRA REALTY RESOURCES, INC.</v>
      </c>
      <c r="L658" s="8" t="str">
        <f>SUBSTITUTE(Items[[#This Row],[New PDF File Name]],".pdf","_Items1-23.pdf")</f>
        <v>INTEGRA REALTY RESOURCES, INC._2024_Items1-23.pdf</v>
      </c>
      <c r="M658" s="6" t="str">
        <f>Items[[#This Row],[Cleaned Legal Name]]&amp;"_"&amp;Items[[#This Row],[FDD Year]]&amp;".pdf"</f>
        <v>INTEGRA REALTY RESOURCES, INC._2024.pdf</v>
      </c>
      <c r="N658" s="7" t="str">
        <f>SUBSTITUTE(Items[[#This Row],[New PDF File Name]],".pdf","")</f>
        <v>INTEGRA REALTY RESOURCES, INC._2024</v>
      </c>
    </row>
    <row r="659" spans="1:14" x14ac:dyDescent="0.3">
      <c r="A659" s="1" t="s">
        <v>1323</v>
      </c>
      <c r="B659" s="1" t="s">
        <v>8</v>
      </c>
      <c r="C659" s="2">
        <v>45536.032814131948</v>
      </c>
      <c r="D659" s="2">
        <v>45533.8883703588</v>
      </c>
      <c r="E659" s="2">
        <v>45533.888370277775</v>
      </c>
      <c r="F659" s="1" t="s">
        <v>9</v>
      </c>
      <c r="G659" s="1" t="s">
        <v>1324</v>
      </c>
      <c r="H659" s="2" t="str">
        <f>_xlfn.XLOOKUP(Items[[#This Row],[Name - Copy]],AllJson[PDF File Name],AllJson[Franchise Legal Name])</f>
        <v>Intelligration Capital BB, LLC</v>
      </c>
      <c r="I659" s="4">
        <f>_xlfn.XLOOKUP(Items[[#This Row],[Name - Copy]],AllJson[PDF File Name],AllJson[FDD Year])</f>
        <v>2024</v>
      </c>
      <c r="J659" s="5" t="str">
        <f>_xlfn.XLOOKUP(Items[[#This Row],[Name]],WisconsinFDD_Unstructured[Name],WisconsinFDD_Unstructured[OG Subfolder],0)</f>
        <v>Intelligration_2024</v>
      </c>
      <c r="K659" t="str" cm="1">
        <f t="array" ref="K659">UPPER(CleanFileName1(Items[[#This Row],[Franchise Legal Name]]))</f>
        <v>INTELLIGRATION CAPITAL BB, LLC</v>
      </c>
      <c r="L659" s="8" t="str">
        <f>SUBSTITUTE(Items[[#This Row],[New PDF File Name]],".pdf","_Items1-23.pdf")</f>
        <v>INTELLIGRATION CAPITAL BB, LLC_2024_Items1-23.pdf</v>
      </c>
      <c r="M659" s="6" t="str">
        <f>Items[[#This Row],[Cleaned Legal Name]]&amp;"_"&amp;Items[[#This Row],[FDD Year]]&amp;".pdf"</f>
        <v>INTELLIGRATION CAPITAL BB, LLC_2024.pdf</v>
      </c>
      <c r="N659" s="7" t="str">
        <f>SUBSTITUTE(Items[[#This Row],[New PDF File Name]],".pdf","")</f>
        <v>INTELLIGRATION CAPITAL BB, LLC_2024</v>
      </c>
    </row>
    <row r="660" spans="1:14" x14ac:dyDescent="0.3">
      <c r="A660" s="1" t="s">
        <v>1325</v>
      </c>
      <c r="B660" s="1" t="s">
        <v>8</v>
      </c>
      <c r="C660" s="2">
        <v>45536.034341597224</v>
      </c>
      <c r="D660" s="2">
        <v>45533.888386064813</v>
      </c>
      <c r="E660" s="2">
        <v>45533.888386018516</v>
      </c>
      <c r="F660" s="1" t="s">
        <v>9</v>
      </c>
      <c r="G660" s="1" t="s">
        <v>1326</v>
      </c>
      <c r="H660" s="2" t="str">
        <f>_xlfn.XLOOKUP(Items[[#This Row],[Name - Copy]],AllJson[PDF File Name],AllJson[Franchise Legal Name])</f>
        <v>Inter-State Studio Franchise, LLC</v>
      </c>
      <c r="I660" s="4">
        <f>_xlfn.XLOOKUP(Items[[#This Row],[Name - Copy]],AllJson[PDF File Name],AllJson[FDD Year])</f>
        <v>2024</v>
      </c>
      <c r="J660" s="5" t="str">
        <f>_xlfn.XLOOKUP(Items[[#This Row],[Name]],WisconsinFDD_Unstructured[Name],WisconsinFDD_Unstructured[OG Subfolder],0)</f>
        <v>Inter-State_2024</v>
      </c>
      <c r="K660" t="str" cm="1">
        <f t="array" ref="K660">UPPER(CleanFileName1(Items[[#This Row],[Franchise Legal Name]]))</f>
        <v>INTER-STATE STUDIO FRANCHISE, LLC</v>
      </c>
      <c r="L660" s="8" t="str">
        <f>SUBSTITUTE(Items[[#This Row],[New PDF File Name]],".pdf","_Items1-23.pdf")</f>
        <v>INTER-STATE STUDIO FRANCHISE, LLC_2024_Items1-23.pdf</v>
      </c>
      <c r="M660" s="6" t="str">
        <f>Items[[#This Row],[Cleaned Legal Name]]&amp;"_"&amp;Items[[#This Row],[FDD Year]]&amp;".pdf"</f>
        <v>INTER-STATE STUDIO FRANCHISE, LLC_2024.pdf</v>
      </c>
      <c r="N660" s="7" t="str">
        <f>SUBSTITUTE(Items[[#This Row],[New PDF File Name]],".pdf","")</f>
        <v>INTER-STATE STUDIO FRANCHISE, LLC_2024</v>
      </c>
    </row>
    <row r="661" spans="1:14" x14ac:dyDescent="0.3">
      <c r="A661" s="1" t="s">
        <v>1327</v>
      </c>
      <c r="B661" s="1" t="s">
        <v>8</v>
      </c>
      <c r="C661" s="2">
        <v>45536.035551331021</v>
      </c>
      <c r="D661" s="2">
        <v>45533.88842260417</v>
      </c>
      <c r="E661" s="2">
        <v>45533.888422534721</v>
      </c>
      <c r="F661" s="1" t="s">
        <v>9</v>
      </c>
      <c r="G661" s="1" t="s">
        <v>1328</v>
      </c>
      <c r="H661" s="2" t="str">
        <f>_xlfn.XLOOKUP(Items[[#This Row],[Name - Copy]],AllJson[PDF File Name],AllJson[Franchise Legal Name])</f>
        <v>Interstate Battery Franchising &amp; Development, Inc.</v>
      </c>
      <c r="I661" s="4">
        <f>_xlfn.XLOOKUP(Items[[#This Row],[Name - Copy]],AllJson[PDF File Name],AllJson[FDD Year])</f>
        <v>2024</v>
      </c>
      <c r="J661" s="5" t="str">
        <f>_xlfn.XLOOKUP(Items[[#This Row],[Name]],WisconsinFDD_Unstructured[Name],WisconsinFDD_Unstructured[OG Subfolder],0)</f>
        <v>Interstate_2024</v>
      </c>
      <c r="K661" t="str" cm="1">
        <f t="array" ref="K661">UPPER(CleanFileName1(Items[[#This Row],[Franchise Legal Name]]))</f>
        <v>INTERSTATE BATTERY FRANCHISING &amp; DEVELOPMENT, INC.</v>
      </c>
      <c r="L661" s="8" t="str">
        <f>SUBSTITUTE(Items[[#This Row],[New PDF File Name]],".pdf","_Items1-23.pdf")</f>
        <v>INTERSTATE BATTERY FRANCHISING &amp; DEVELOPMENT, INC._2024_Items1-23.pdf</v>
      </c>
      <c r="M661" s="6" t="str">
        <f>Items[[#This Row],[Cleaned Legal Name]]&amp;"_"&amp;Items[[#This Row],[FDD Year]]&amp;".pdf"</f>
        <v>INTERSTATE BATTERY FRANCHISING &amp; DEVELOPMENT, INC._2024.pdf</v>
      </c>
      <c r="N661" s="7" t="str">
        <f>SUBSTITUTE(Items[[#This Row],[New PDF File Name]],".pdf","")</f>
        <v>INTERSTATE BATTERY FRANCHISING &amp; DEVELOPMENT, INC._2024</v>
      </c>
    </row>
    <row r="662" spans="1:14" x14ac:dyDescent="0.3">
      <c r="A662" s="1" t="s">
        <v>1329</v>
      </c>
      <c r="B662" s="1" t="s">
        <v>8</v>
      </c>
      <c r="C662" s="2">
        <v>45536.037086828706</v>
      </c>
      <c r="D662" s="2">
        <v>45533.888440034723</v>
      </c>
      <c r="E662" s="2">
        <v>45533.888439629627</v>
      </c>
      <c r="F662" s="1" t="s">
        <v>9</v>
      </c>
      <c r="G662" s="1" t="s">
        <v>1330</v>
      </c>
      <c r="H662" s="2" t="str">
        <f>_xlfn.XLOOKUP(Items[[#This Row],[Name - Copy]],AllJson[PDF File Name],AllJson[Franchise Legal Name])</f>
        <v>Invigorate Wellness Franchising, LLC</v>
      </c>
      <c r="I662" s="4">
        <f>_xlfn.XLOOKUP(Items[[#This Row],[Name - Copy]],AllJson[PDF File Name],AllJson[FDD Year])</f>
        <v>2023</v>
      </c>
      <c r="J662" s="5" t="str">
        <f>_xlfn.XLOOKUP(Items[[#This Row],[Name]],WisconsinFDD_Unstructured[Name],WisconsinFDD_Unstructured[OG Subfolder],0)</f>
        <v>Invigorate_2023</v>
      </c>
      <c r="K662" t="str" cm="1">
        <f t="array" ref="K662">UPPER(CleanFileName1(Items[[#This Row],[Franchise Legal Name]]))</f>
        <v>INVIGORATE WELLNESS FRANCHISING, LLC</v>
      </c>
      <c r="L662" s="8" t="str">
        <f>SUBSTITUTE(Items[[#This Row],[New PDF File Name]],".pdf","_Items1-23.pdf")</f>
        <v>INVIGORATE WELLNESS FRANCHISING, LLC_2023_Items1-23.pdf</v>
      </c>
      <c r="M662" s="6" t="str">
        <f>Items[[#This Row],[Cleaned Legal Name]]&amp;"_"&amp;Items[[#This Row],[FDD Year]]&amp;".pdf"</f>
        <v>INVIGORATE WELLNESS FRANCHISING, LLC_2023.pdf</v>
      </c>
      <c r="N662" s="7" t="str">
        <f>SUBSTITUTE(Items[[#This Row],[New PDF File Name]],".pdf","")</f>
        <v>INVIGORATE WELLNESS FRANCHISING, LLC_2023</v>
      </c>
    </row>
    <row r="663" spans="1:14" x14ac:dyDescent="0.3">
      <c r="A663" s="1" t="s">
        <v>1331</v>
      </c>
      <c r="B663" s="1" t="s">
        <v>8</v>
      </c>
      <c r="C663" s="2">
        <v>45536.038236006942</v>
      </c>
      <c r="D663" s="2">
        <v>45533.888450729166</v>
      </c>
      <c r="E663" s="2">
        <v>45533.888450601851</v>
      </c>
      <c r="F663" s="1" t="s">
        <v>9</v>
      </c>
      <c r="G663" s="1" t="s">
        <v>1332</v>
      </c>
      <c r="H663" s="2" t="str">
        <f>_xlfn.XLOOKUP(Items[[#This Row],[Name - Copy]],AllJson[PDF File Name],AllJson[Franchise Legal Name])</f>
        <v>InXpress, LLC</v>
      </c>
      <c r="I663" s="4">
        <f>_xlfn.XLOOKUP(Items[[#This Row],[Name - Copy]],AllJson[PDF File Name],AllJson[FDD Year])</f>
        <v>2024</v>
      </c>
      <c r="J663" s="5" t="str">
        <f>_xlfn.XLOOKUP(Items[[#This Row],[Name]],WisconsinFDD_Unstructured[Name],WisconsinFDD_Unstructured[OG Subfolder],0)</f>
        <v>InXpress_2024</v>
      </c>
      <c r="K663" t="str" cm="1">
        <f t="array" ref="K663">UPPER(CleanFileName1(Items[[#This Row],[Franchise Legal Name]]))</f>
        <v>INXPRESS, LLC</v>
      </c>
      <c r="L663" s="8" t="str">
        <f>SUBSTITUTE(Items[[#This Row],[New PDF File Name]],".pdf","_Items1-23.pdf")</f>
        <v>INXPRESS, LLC_2024_Items1-23.pdf</v>
      </c>
      <c r="M663" s="6" t="str">
        <f>Items[[#This Row],[Cleaned Legal Name]]&amp;"_"&amp;Items[[#This Row],[FDD Year]]&amp;".pdf"</f>
        <v>INXPRESS, LLC_2024.pdf</v>
      </c>
      <c r="N663" s="7" t="str">
        <f>SUBSTITUTE(Items[[#This Row],[New PDF File Name]],".pdf","")</f>
        <v>INXPRESS, LLC_2024</v>
      </c>
    </row>
    <row r="664" spans="1:14" x14ac:dyDescent="0.3">
      <c r="A664" s="1" t="s">
        <v>1333</v>
      </c>
      <c r="B664" s="1" t="s">
        <v>8</v>
      </c>
      <c r="C664" s="2">
        <v>45536.040011817131</v>
      </c>
      <c r="D664" s="2">
        <v>45533.888479039349</v>
      </c>
      <c r="E664" s="2">
        <v>45533.888478877314</v>
      </c>
      <c r="F664" s="1" t="s">
        <v>9</v>
      </c>
      <c r="G664" s="1" t="s">
        <v>1334</v>
      </c>
      <c r="H664" s="2" t="str">
        <f>_xlfn.XLOOKUP(Items[[#This Row],[Name - Copy]],AllJson[PDF File Name],AllJson[Franchise Legal Name])</f>
        <v>IN HOME PERSONAL SERVICES DEVELOPMENT, L.L.C.</v>
      </c>
      <c r="I664" s="4">
        <f>_xlfn.XLOOKUP(Items[[#This Row],[Name - Copy]],AllJson[PDF File Name],AllJson[FDD Year])</f>
        <v>2024</v>
      </c>
      <c r="J664" s="5" t="str">
        <f>_xlfn.XLOOKUP(Items[[#This Row],[Name]],WisconsinFDD_Unstructured[Name],WisconsinFDD_Unstructured[OG Subfolder],0)</f>
        <v>IN_2024</v>
      </c>
      <c r="K664" t="str" cm="1">
        <f t="array" ref="K664">UPPER(CleanFileName1(Items[[#This Row],[Franchise Legal Name]]))</f>
        <v>IN HOME PERSONAL SERVICES DEVELOPMENT, L.L.C.</v>
      </c>
      <c r="L664" s="8" t="str">
        <f>SUBSTITUTE(Items[[#This Row],[New PDF File Name]],".pdf","_Items1-23.pdf")</f>
        <v>IN HOME PERSONAL SERVICES DEVELOPMENT, L.L.C._2024_Items1-23.pdf</v>
      </c>
      <c r="M664" s="6" t="str">
        <f>Items[[#This Row],[Cleaned Legal Name]]&amp;"_"&amp;Items[[#This Row],[FDD Year]]&amp;".pdf"</f>
        <v>IN HOME PERSONAL SERVICES DEVELOPMENT, L.L.C._2024.pdf</v>
      </c>
      <c r="N664" s="7" t="str">
        <f>SUBSTITUTE(Items[[#This Row],[New PDF File Name]],".pdf","")</f>
        <v>IN HOME PERSONAL SERVICES DEVELOPMENT, L.L.C._2024</v>
      </c>
    </row>
    <row r="665" spans="1:14" x14ac:dyDescent="0.3">
      <c r="A665" s="1" t="s">
        <v>1335</v>
      </c>
      <c r="B665" s="1" t="s">
        <v>8</v>
      </c>
      <c r="C665" s="2">
        <v>45536.041398981484</v>
      </c>
      <c r="D665" s="2">
        <v>45533.888509895834</v>
      </c>
      <c r="E665" s="2">
        <v>45533.888509733799</v>
      </c>
      <c r="F665" s="1" t="s">
        <v>9</v>
      </c>
      <c r="G665" s="1" t="s">
        <v>1336</v>
      </c>
      <c r="H665" s="2" t="str">
        <f>_xlfn.XLOOKUP(Items[[#This Row],[Name - Copy]],AllJson[PDF File Name],AllJson[Franchise Legal Name])</f>
        <v>IO Franchising LLC</v>
      </c>
      <c r="I665" s="4">
        <f>_xlfn.XLOOKUP(Items[[#This Row],[Name - Copy]],AllJson[PDF File Name],AllJson[FDD Year])</f>
        <v>2024</v>
      </c>
      <c r="J665" s="5" t="str">
        <f>_xlfn.XLOOKUP(Items[[#This Row],[Name]],WisconsinFDD_Unstructured[Name],WisconsinFDD_Unstructured[OG Subfolder],0)</f>
        <v>IO_2024</v>
      </c>
      <c r="K665" t="str" cm="1">
        <f t="array" ref="K665">UPPER(CleanFileName1(Items[[#This Row],[Franchise Legal Name]]))</f>
        <v>IO FRANCHISING LLC</v>
      </c>
      <c r="L665" s="8" t="str">
        <f>SUBSTITUTE(Items[[#This Row],[New PDF File Name]],".pdf","_Items1-23.pdf")</f>
        <v>IO FRANCHISING LLC_2024_Items1-23.pdf</v>
      </c>
      <c r="M665" s="6" t="str">
        <f>Items[[#This Row],[Cleaned Legal Name]]&amp;"_"&amp;Items[[#This Row],[FDD Year]]&amp;".pdf"</f>
        <v>IO FRANCHISING LLC_2024.pdf</v>
      </c>
      <c r="N665" s="7" t="str">
        <f>SUBSTITUTE(Items[[#This Row],[New PDF File Name]],".pdf","")</f>
        <v>IO FRANCHISING LLC_2024</v>
      </c>
    </row>
    <row r="666" spans="1:14" x14ac:dyDescent="0.3">
      <c r="A666" s="1" t="s">
        <v>1337</v>
      </c>
      <c r="B666" s="1" t="s">
        <v>8</v>
      </c>
      <c r="C666" s="2">
        <v>45536.043249236114</v>
      </c>
      <c r="D666" s="2">
        <v>45533.888531597222</v>
      </c>
      <c r="E666" s="2">
        <v>45533.888531504628</v>
      </c>
      <c r="F666" s="1" t="s">
        <v>9</v>
      </c>
      <c r="G666" s="1" t="s">
        <v>1338</v>
      </c>
      <c r="H666" s="2" t="str">
        <f>_xlfn.XLOOKUP(Items[[#This Row],[Name - Copy]],AllJson[PDF File Name],AllJson[Franchise Legal Name])</f>
        <v>Iris Galerie Franchising LLC</v>
      </c>
      <c r="I666" s="4">
        <f>_xlfn.XLOOKUP(Items[[#This Row],[Name - Copy]],AllJson[PDF File Name],AllJson[FDD Year])</f>
        <v>2024</v>
      </c>
      <c r="J666" s="5" t="str">
        <f>_xlfn.XLOOKUP(Items[[#This Row],[Name]],WisconsinFDD_Unstructured[Name],WisconsinFDD_Unstructured[OG Subfolder],0)</f>
        <v>Iris_2024</v>
      </c>
      <c r="K666" t="str" cm="1">
        <f t="array" ref="K666">UPPER(CleanFileName1(Items[[#This Row],[Franchise Legal Name]]))</f>
        <v>IRIS GALERIE FRANCHISING LLC</v>
      </c>
      <c r="L666" s="8" t="str">
        <f>SUBSTITUTE(Items[[#This Row],[New PDF File Name]],".pdf","_Items1-23.pdf")</f>
        <v>IRIS GALERIE FRANCHISING LLC_2024_Items1-23.pdf</v>
      </c>
      <c r="M666" s="6" t="str">
        <f>Items[[#This Row],[Cleaned Legal Name]]&amp;"_"&amp;Items[[#This Row],[FDD Year]]&amp;".pdf"</f>
        <v>IRIS GALERIE FRANCHISING LLC_2024.pdf</v>
      </c>
      <c r="N666" s="7" t="str">
        <f>SUBSTITUTE(Items[[#This Row],[New PDF File Name]],".pdf","")</f>
        <v>IRIS GALERIE FRANCHISING LLC_2024</v>
      </c>
    </row>
    <row r="667" spans="1:14" x14ac:dyDescent="0.3">
      <c r="A667" s="1" t="s">
        <v>1339</v>
      </c>
      <c r="B667" s="1" t="s">
        <v>8</v>
      </c>
      <c r="C667" s="2">
        <v>45536.04478851852</v>
      </c>
      <c r="D667" s="2">
        <v>45533.888558055558</v>
      </c>
      <c r="E667" s="2">
        <v>45533.888557905091</v>
      </c>
      <c r="F667" s="1" t="s">
        <v>9</v>
      </c>
      <c r="G667" s="1" t="s">
        <v>1340</v>
      </c>
      <c r="H667" s="2" t="str">
        <f>_xlfn.XLOOKUP(Items[[#This Row],[Name - Copy]],AllJson[PDF File Name],AllJson[Franchise Legal Name])</f>
        <v>Iron 24 Franchising, LLC</v>
      </c>
      <c r="I667" s="4">
        <f>_xlfn.XLOOKUP(Items[[#This Row],[Name - Copy]],AllJson[PDF File Name],AllJson[FDD Year])</f>
        <v>2024</v>
      </c>
      <c r="J667" s="5" t="str">
        <f>_xlfn.XLOOKUP(Items[[#This Row],[Name]],WisconsinFDD_Unstructured[Name],WisconsinFDD_Unstructured[OG Subfolder],0)</f>
        <v>Iron_2024</v>
      </c>
      <c r="K667" t="str" cm="1">
        <f t="array" ref="K667">UPPER(CleanFileName1(Items[[#This Row],[Franchise Legal Name]]))</f>
        <v>IRON 24 FRANCHISING, LLC</v>
      </c>
      <c r="L667" s="8" t="str">
        <f>SUBSTITUTE(Items[[#This Row],[New PDF File Name]],".pdf","_Items1-23.pdf")</f>
        <v>IRON 24 FRANCHISING, LLC_2024_Items1-23.pdf</v>
      </c>
      <c r="M667" s="6" t="str">
        <f>Items[[#This Row],[Cleaned Legal Name]]&amp;"_"&amp;Items[[#This Row],[FDD Year]]&amp;".pdf"</f>
        <v>IRON 24 FRANCHISING, LLC_2024.pdf</v>
      </c>
      <c r="N667" s="7" t="str">
        <f>SUBSTITUTE(Items[[#This Row],[New PDF File Name]],".pdf","")</f>
        <v>IRON 24 FRANCHISING, LLC_2024</v>
      </c>
    </row>
    <row r="668" spans="1:14" x14ac:dyDescent="0.3">
      <c r="A668" s="1" t="s">
        <v>1341</v>
      </c>
      <c r="B668" s="1" t="s">
        <v>8</v>
      </c>
      <c r="C668" s="2">
        <v>45536.047011678238</v>
      </c>
      <c r="D668" s="2">
        <v>45533.88858820602</v>
      </c>
      <c r="E668" s="2">
        <v>45533.888588078706</v>
      </c>
      <c r="F668" s="1" t="s">
        <v>9</v>
      </c>
      <c r="G668" s="1" t="s">
        <v>1342</v>
      </c>
      <c r="H668" s="2" t="str">
        <f>_xlfn.XLOOKUP(Items[[#This Row],[Name - Copy]],AllJson[PDF File Name],AllJson[Franchise Legal Name])</f>
        <v>ISI Franchise International, Inc.</v>
      </c>
      <c r="I668" s="4">
        <f>_xlfn.XLOOKUP(Items[[#This Row],[Name - Copy]],AllJson[PDF File Name],AllJson[FDD Year])</f>
        <v>2024</v>
      </c>
      <c r="J668" s="5" t="str">
        <f>_xlfn.XLOOKUP(Items[[#This Row],[Name]],WisconsinFDD_Unstructured[Name],WisconsinFDD_Unstructured[OG Subfolder],0)</f>
        <v>ISI_2024</v>
      </c>
      <c r="K668" t="str" cm="1">
        <f t="array" ref="K668">UPPER(CleanFileName1(Items[[#This Row],[Franchise Legal Name]]))</f>
        <v>ISI FRANCHISE INTERNATIONAL, INC.</v>
      </c>
      <c r="L668" s="8" t="str">
        <f>SUBSTITUTE(Items[[#This Row],[New PDF File Name]],".pdf","_Items1-23.pdf")</f>
        <v>ISI FRANCHISE INTERNATIONAL, INC._2024_Items1-23.pdf</v>
      </c>
      <c r="M668" s="6" t="str">
        <f>Items[[#This Row],[Cleaned Legal Name]]&amp;"_"&amp;Items[[#This Row],[FDD Year]]&amp;".pdf"</f>
        <v>ISI FRANCHISE INTERNATIONAL, INC._2024.pdf</v>
      </c>
      <c r="N668" s="7" t="str">
        <f>SUBSTITUTE(Items[[#This Row],[New PDF File Name]],".pdf","")</f>
        <v>ISI FRANCHISE INTERNATIONAL, INC._2024</v>
      </c>
    </row>
    <row r="669" spans="1:14" x14ac:dyDescent="0.3">
      <c r="A669" s="1" t="s">
        <v>1343</v>
      </c>
      <c r="B669" s="1" t="s">
        <v>8</v>
      </c>
      <c r="C669" s="2">
        <v>45536.049325023145</v>
      </c>
      <c r="D669" s="2">
        <v>45533.888616956021</v>
      </c>
      <c r="E669" s="2">
        <v>45533.888616840275</v>
      </c>
      <c r="F669" s="1" t="s">
        <v>9</v>
      </c>
      <c r="G669" s="1" t="s">
        <v>1344</v>
      </c>
      <c r="H669" s="2" t="str">
        <f>_xlfn.XLOOKUP(Items[[#This Row],[Name - Copy]],AllJson[PDF File Name],AllJson[Franchise Legal Name])</f>
        <v>ITK9 Franchise, LLC</v>
      </c>
      <c r="I669" s="4">
        <f>_xlfn.XLOOKUP(Items[[#This Row],[Name - Copy]],AllJson[PDF File Name],AllJson[FDD Year])</f>
        <v>2024</v>
      </c>
      <c r="J669" s="5" t="str">
        <f>_xlfn.XLOOKUP(Items[[#This Row],[Name]],WisconsinFDD_Unstructured[Name],WisconsinFDD_Unstructured[OG Subfolder],0)</f>
        <v>ITK9_2024</v>
      </c>
      <c r="K669" t="str" cm="1">
        <f t="array" ref="K669">UPPER(CleanFileName1(Items[[#This Row],[Franchise Legal Name]]))</f>
        <v>ITK9 FRANCHISE, LLC</v>
      </c>
      <c r="L669" s="8" t="str">
        <f>SUBSTITUTE(Items[[#This Row],[New PDF File Name]],".pdf","_Items1-23.pdf")</f>
        <v>ITK9 FRANCHISE, LLC_2024_Items1-23.pdf</v>
      </c>
      <c r="M669" s="6" t="str">
        <f>Items[[#This Row],[Cleaned Legal Name]]&amp;"_"&amp;Items[[#This Row],[FDD Year]]&amp;".pdf"</f>
        <v>ITK9 FRANCHISE, LLC_2024.pdf</v>
      </c>
      <c r="N669" s="7" t="str">
        <f>SUBSTITUTE(Items[[#This Row],[New PDF File Name]],".pdf","")</f>
        <v>ITK9 FRANCHISE, LLC_2024</v>
      </c>
    </row>
    <row r="670" spans="1:14" x14ac:dyDescent="0.3">
      <c r="A670" s="1" t="s">
        <v>1345</v>
      </c>
      <c r="B670" s="1" t="s">
        <v>8</v>
      </c>
      <c r="C670" s="2">
        <v>45536.050987800925</v>
      </c>
      <c r="D670" s="2">
        <v>45533.888650462963</v>
      </c>
      <c r="E670" s="2">
        <v>45533.888650208333</v>
      </c>
      <c r="F670" s="1" t="s">
        <v>9</v>
      </c>
      <c r="G670" s="1" t="s">
        <v>1346</v>
      </c>
      <c r="H670" s="2" t="str">
        <f>_xlfn.XLOOKUP(Items[[#This Row],[Name - Copy]],AllJson[PDF File Name],AllJson[Franchise Legal Name])</f>
        <v>iTRIP, LLC</v>
      </c>
      <c r="I670" s="4">
        <f>_xlfn.XLOOKUP(Items[[#This Row],[Name - Copy]],AllJson[PDF File Name],AllJson[FDD Year])</f>
        <v>2024</v>
      </c>
      <c r="J670" s="5" t="str">
        <f>_xlfn.XLOOKUP(Items[[#This Row],[Name]],WisconsinFDD_Unstructured[Name],WisconsinFDD_Unstructured[OG Subfolder],0)</f>
        <v>iTRIP_2024</v>
      </c>
      <c r="K670" t="str" cm="1">
        <f t="array" ref="K670">UPPER(CleanFileName1(Items[[#This Row],[Franchise Legal Name]]))</f>
        <v>ITRIP, LLC</v>
      </c>
      <c r="L670" s="8" t="str">
        <f>SUBSTITUTE(Items[[#This Row],[New PDF File Name]],".pdf","_Items1-23.pdf")</f>
        <v>ITRIP, LLC_2024_Items1-23.pdf</v>
      </c>
      <c r="M670" s="6" t="str">
        <f>Items[[#This Row],[Cleaned Legal Name]]&amp;"_"&amp;Items[[#This Row],[FDD Year]]&amp;".pdf"</f>
        <v>ITRIP, LLC_2024.pdf</v>
      </c>
      <c r="N670" s="7" t="str">
        <f>SUBSTITUTE(Items[[#This Row],[New PDF File Name]],".pdf","")</f>
        <v>ITRIP, LLC_2024</v>
      </c>
    </row>
    <row r="671" spans="1:14" x14ac:dyDescent="0.3">
      <c r="A671" s="1" t="s">
        <v>1347</v>
      </c>
      <c r="B671" s="1" t="s">
        <v>8</v>
      </c>
      <c r="C671" s="2">
        <v>45536.053387025466</v>
      </c>
      <c r="D671" s="2">
        <v>45533.888683460646</v>
      </c>
      <c r="E671" s="2">
        <v>45533.888683321762</v>
      </c>
      <c r="F671" s="1" t="s">
        <v>9</v>
      </c>
      <c r="G671" s="1" t="s">
        <v>1348</v>
      </c>
      <c r="H671" s="2" t="str">
        <f>_xlfn.XLOOKUP(Items[[#This Row],[Name - Copy]],AllJson[PDF File Name],AllJson[Franchise Legal Name])</f>
        <v>Ivan Ramen Franchising LLC</v>
      </c>
      <c r="I671" s="4">
        <f>_xlfn.XLOOKUP(Items[[#This Row],[Name - Copy]],AllJson[PDF File Name],AllJson[FDD Year])</f>
        <v>2024</v>
      </c>
      <c r="J671" s="5" t="str">
        <f>_xlfn.XLOOKUP(Items[[#This Row],[Name]],WisconsinFDD_Unstructured[Name],WisconsinFDD_Unstructured[OG Subfolder],0)</f>
        <v>Ivan_2024</v>
      </c>
      <c r="K671" t="str" cm="1">
        <f t="array" ref="K671">UPPER(CleanFileName1(Items[[#This Row],[Franchise Legal Name]]))</f>
        <v>IVAN RAMEN FRANCHISING LLC</v>
      </c>
      <c r="L671" s="8" t="str">
        <f>SUBSTITUTE(Items[[#This Row],[New PDF File Name]],".pdf","_Items1-23.pdf")</f>
        <v>IVAN RAMEN FRANCHISING LLC_2024_Items1-23.pdf</v>
      </c>
      <c r="M671" s="6" t="str">
        <f>Items[[#This Row],[Cleaned Legal Name]]&amp;"_"&amp;Items[[#This Row],[FDD Year]]&amp;".pdf"</f>
        <v>IVAN RAMEN FRANCHISING LLC_2024.pdf</v>
      </c>
      <c r="N671" s="7" t="str">
        <f>SUBSTITUTE(Items[[#This Row],[New PDF File Name]],".pdf","")</f>
        <v>IVAN RAMEN FRANCHISING LLC_2024</v>
      </c>
    </row>
    <row r="672" spans="1:14" x14ac:dyDescent="0.3">
      <c r="A672" s="1" t="s">
        <v>1349</v>
      </c>
      <c r="B672" s="1" t="s">
        <v>8</v>
      </c>
      <c r="C672" s="2">
        <v>45536.055279675929</v>
      </c>
      <c r="D672" s="2">
        <v>45533.888704849538</v>
      </c>
      <c r="E672" s="2">
        <v>45533.888704780089</v>
      </c>
      <c r="F672" s="1" t="s">
        <v>9</v>
      </c>
      <c r="G672" s="1" t="s">
        <v>1350</v>
      </c>
      <c r="H672" s="2" t="str">
        <f>_xlfn.XLOOKUP(Items[[#This Row],[Name - Copy]],AllJson[PDF File Name],AllJson[Franchise Legal Name])</f>
        <v>Ivybrook Franchising, LLC</v>
      </c>
      <c r="I672" s="4">
        <f>_xlfn.XLOOKUP(Items[[#This Row],[Name - Copy]],AllJson[PDF File Name],AllJson[FDD Year])</f>
        <v>2024</v>
      </c>
      <c r="J672" s="5" t="str">
        <f>_xlfn.XLOOKUP(Items[[#This Row],[Name]],WisconsinFDD_Unstructured[Name],WisconsinFDD_Unstructured[OG Subfolder],0)</f>
        <v>Ivybrook_2024</v>
      </c>
      <c r="K672" t="str" cm="1">
        <f t="array" ref="K672">UPPER(CleanFileName1(Items[[#This Row],[Franchise Legal Name]]))</f>
        <v>IVYBROOK FRANCHISING, LLC</v>
      </c>
      <c r="L672" s="8" t="str">
        <f>SUBSTITUTE(Items[[#This Row],[New PDF File Name]],".pdf","_Items1-23.pdf")</f>
        <v>IVYBROOK FRANCHISING, LLC_2024_Items1-23.pdf</v>
      </c>
      <c r="M672" s="6" t="str">
        <f>Items[[#This Row],[Cleaned Legal Name]]&amp;"_"&amp;Items[[#This Row],[FDD Year]]&amp;".pdf"</f>
        <v>IVYBROOK FRANCHISING, LLC_2024.pdf</v>
      </c>
      <c r="N672" s="7" t="str">
        <f>SUBSTITUTE(Items[[#This Row],[New PDF File Name]],".pdf","")</f>
        <v>IVYBROOK FRANCHISING, LLC_2024</v>
      </c>
    </row>
    <row r="673" spans="1:14" x14ac:dyDescent="0.3">
      <c r="A673" s="1" t="s">
        <v>1351</v>
      </c>
      <c r="B673" s="1" t="s">
        <v>8</v>
      </c>
      <c r="C673" s="2">
        <v>45536.05673152778</v>
      </c>
      <c r="D673" s="2">
        <v>45533.888731701387</v>
      </c>
      <c r="E673" s="2">
        <v>45533.888731597224</v>
      </c>
      <c r="F673" s="1" t="s">
        <v>9</v>
      </c>
      <c r="G673" s="1" t="s">
        <v>1352</v>
      </c>
      <c r="H673" s="2" t="str">
        <f>_xlfn.XLOOKUP(Items[[#This Row],[Name - Copy]],AllJson[PDF File Name],AllJson[Franchise Legal Name])</f>
        <v>IV Nutrition Franchisor, LLC</v>
      </c>
      <c r="I673" s="4">
        <f>_xlfn.XLOOKUP(Items[[#This Row],[Name - Copy]],AllJson[PDF File Name],AllJson[FDD Year])</f>
        <v>2024</v>
      </c>
      <c r="J673" s="5" t="str">
        <f>_xlfn.XLOOKUP(Items[[#This Row],[Name]],WisconsinFDD_Unstructured[Name],WisconsinFDD_Unstructured[OG Subfolder],0)</f>
        <v>IV_2024</v>
      </c>
      <c r="K673" t="str" cm="1">
        <f t="array" ref="K673">UPPER(CleanFileName1(Items[[#This Row],[Franchise Legal Name]]))</f>
        <v>IV NUTRITION FRANCHISOR, LLC</v>
      </c>
      <c r="L673" s="8" t="str">
        <f>SUBSTITUTE(Items[[#This Row],[New PDF File Name]],".pdf","_Items1-23.pdf")</f>
        <v>IV NUTRITION FRANCHISOR, LLC_2024_Items1-23.pdf</v>
      </c>
      <c r="M673" s="6" t="str">
        <f>Items[[#This Row],[Cleaned Legal Name]]&amp;"_"&amp;Items[[#This Row],[FDD Year]]&amp;".pdf"</f>
        <v>IV NUTRITION FRANCHISOR, LLC_2024.pdf</v>
      </c>
      <c r="N673" s="7" t="str">
        <f>SUBSTITUTE(Items[[#This Row],[New PDF File Name]],".pdf","")</f>
        <v>IV NUTRITION FRANCHISOR, LLC_2024</v>
      </c>
    </row>
    <row r="674" spans="1:14" x14ac:dyDescent="0.3">
      <c r="A674" s="1" t="s">
        <v>1353</v>
      </c>
      <c r="B674" s="1" t="s">
        <v>8</v>
      </c>
      <c r="C674" s="2">
        <v>45536.058328055558</v>
      </c>
      <c r="D674" s="2">
        <v>45533.888766400465</v>
      </c>
      <c r="E674" s="2">
        <v>45533.88876623843</v>
      </c>
      <c r="F674" s="1" t="s">
        <v>9</v>
      </c>
      <c r="G674" s="1" t="s">
        <v>1354</v>
      </c>
      <c r="H674" s="2" t="str">
        <f>_xlfn.XLOOKUP(Items[[#This Row],[Name - Copy]],AllJson[PDF File Name],AllJson[Franchise Legal Name])</f>
        <v>JACKSON HEWITT INC.</v>
      </c>
      <c r="I674" s="4">
        <f>_xlfn.XLOOKUP(Items[[#This Row],[Name - Copy]],AllJson[PDF File Name],AllJson[FDD Year])</f>
        <v>2023</v>
      </c>
      <c r="J674" s="5" t="str">
        <f>_xlfn.XLOOKUP(Items[[#This Row],[Name]],WisconsinFDD_Unstructured[Name],WisconsinFDD_Unstructured[OG Subfolder],0)</f>
        <v>JACKSON_2023</v>
      </c>
      <c r="K674" t="str" cm="1">
        <f t="array" ref="K674">UPPER(CleanFileName1(Items[[#This Row],[Franchise Legal Name]]))</f>
        <v>JACKSON HEWITT INC.</v>
      </c>
      <c r="L674" s="8" t="str">
        <f>SUBSTITUTE(Items[[#This Row],[New PDF File Name]],".pdf","_Items1-23.pdf")</f>
        <v>JACKSON HEWITT INC._2023_Items1-23.pdf</v>
      </c>
      <c r="M674" s="6" t="str">
        <f>Items[[#This Row],[Cleaned Legal Name]]&amp;"_"&amp;Items[[#This Row],[FDD Year]]&amp;".pdf"</f>
        <v>JACKSON HEWITT INC._2023.pdf</v>
      </c>
      <c r="N674" s="7" t="str">
        <f>SUBSTITUTE(Items[[#This Row],[New PDF File Name]],".pdf","")</f>
        <v>JACKSON HEWITT INC._2023</v>
      </c>
    </row>
    <row r="675" spans="1:14" x14ac:dyDescent="0.3">
      <c r="A675" s="1" t="s">
        <v>1355</v>
      </c>
      <c r="B675" s="1" t="s">
        <v>8</v>
      </c>
      <c r="C675" s="2">
        <v>45536.060317696756</v>
      </c>
      <c r="D675" s="2">
        <v>45533.888788738426</v>
      </c>
      <c r="E675" s="2">
        <v>45533.888788680553</v>
      </c>
      <c r="F675" s="1" t="s">
        <v>9</v>
      </c>
      <c r="G675" s="1" t="s">
        <v>1356</v>
      </c>
      <c r="H675" s="2" t="str">
        <f>_xlfn.XLOOKUP(Items[[#This Row],[Name - Copy]],AllJson[PDF File Name],AllJson[Franchise Legal Name])</f>
        <v>JACK &amp; JOES FRANCHISING INC</v>
      </c>
      <c r="I675" s="4">
        <f>_xlfn.XLOOKUP(Items[[#This Row],[Name - Copy]],AllJson[PDF File Name],AllJson[FDD Year])</f>
        <v>2024</v>
      </c>
      <c r="J675" s="5" t="str">
        <f>_xlfn.XLOOKUP(Items[[#This Row],[Name]],WisconsinFDD_Unstructured[Name],WisconsinFDD_Unstructured[OG Subfolder],0)</f>
        <v>JACK_2024</v>
      </c>
      <c r="K675" t="str" cm="1">
        <f t="array" ref="K675">UPPER(CleanFileName1(Items[[#This Row],[Franchise Legal Name]]))</f>
        <v>JACK &amp; JOES FRANCHISING INC</v>
      </c>
      <c r="L675" s="8" t="str">
        <f>SUBSTITUTE(Items[[#This Row],[New PDF File Name]],".pdf","_Items1-23.pdf")</f>
        <v>JACK &amp; JOES FRANCHISING INC_2024_Items1-23.pdf</v>
      </c>
      <c r="M675" s="6" t="str">
        <f>Items[[#This Row],[Cleaned Legal Name]]&amp;"_"&amp;Items[[#This Row],[FDD Year]]&amp;".pdf"</f>
        <v>JACK &amp; JOES FRANCHISING INC_2024.pdf</v>
      </c>
      <c r="N675" s="7" t="str">
        <f>SUBSTITUTE(Items[[#This Row],[New PDF File Name]],".pdf","")</f>
        <v>JACK &amp; JOES FRANCHISING INC_2024</v>
      </c>
    </row>
    <row r="676" spans="1:14" x14ac:dyDescent="0.3">
      <c r="A676" s="1" t="s">
        <v>1357</v>
      </c>
      <c r="B676" s="1" t="s">
        <v>8</v>
      </c>
      <c r="C676" s="2">
        <v>45536.061665844907</v>
      </c>
      <c r="D676" s="2">
        <v>45533.888805486109</v>
      </c>
      <c r="E676" s="2">
        <v>45533.888805416667</v>
      </c>
      <c r="F676" s="1" t="s">
        <v>9</v>
      </c>
      <c r="G676" s="1" t="s">
        <v>1358</v>
      </c>
      <c r="H676" s="2" t="str">
        <f>_xlfn.XLOOKUP(Items[[#This Row],[Name - Copy]],AllJson[PDF File Name],AllJson[Franchise Legal Name])</f>
        <v>Jake's Franchising LLC</v>
      </c>
      <c r="I676" s="4">
        <f>_xlfn.XLOOKUP(Items[[#This Row],[Name - Copy]],AllJson[PDF File Name],AllJson[FDD Year])</f>
        <v>2024</v>
      </c>
      <c r="J676" s="5" t="str">
        <f>_xlfn.XLOOKUP(Items[[#This Row],[Name]],WisconsinFDD_Unstructured[Name],WisconsinFDD_Unstructured[OG Subfolder],0)</f>
        <v>Jake's_2024</v>
      </c>
      <c r="K676" t="str" cm="1">
        <f t="array" ref="K676">UPPER(CleanFileName1(Items[[#This Row],[Franchise Legal Name]]))</f>
        <v>JAKE'S FRANCHISING LLC</v>
      </c>
      <c r="L676" s="8" t="str">
        <f>SUBSTITUTE(Items[[#This Row],[New PDF File Name]],".pdf","_Items1-23.pdf")</f>
        <v>JAKE'S FRANCHISING LLC_2024_Items1-23.pdf</v>
      </c>
      <c r="M676" s="6" t="str">
        <f>Items[[#This Row],[Cleaned Legal Name]]&amp;"_"&amp;Items[[#This Row],[FDD Year]]&amp;".pdf"</f>
        <v>JAKE'S FRANCHISING LLC_2024.pdf</v>
      </c>
      <c r="N676" s="7" t="str">
        <f>SUBSTITUTE(Items[[#This Row],[New PDF File Name]],".pdf","")</f>
        <v>JAKE'S FRANCHISING LLC_2024</v>
      </c>
    </row>
    <row r="677" spans="1:14" x14ac:dyDescent="0.3">
      <c r="A677" s="1" t="s">
        <v>1359</v>
      </c>
      <c r="B677" s="1" t="s">
        <v>8</v>
      </c>
      <c r="C677" s="2">
        <v>45536.063614641207</v>
      </c>
      <c r="D677" s="2">
        <v>45533.888846759262</v>
      </c>
      <c r="E677" s="2">
        <v>45533.888846643516</v>
      </c>
      <c r="F677" s="1" t="s">
        <v>9</v>
      </c>
      <c r="G677" s="1" t="s">
        <v>1360</v>
      </c>
      <c r="H677" s="2" t="str">
        <f>_xlfn.XLOOKUP(Items[[#This Row],[Name - Copy]],AllJson[PDF File Name],AllJson[Franchise Legal Name])</f>
        <v>Jamba Juice Franchisor SPV LLC</v>
      </c>
      <c r="I677" s="4">
        <f>_xlfn.XLOOKUP(Items[[#This Row],[Name - Copy]],AllJson[PDF File Name],AllJson[FDD Year])</f>
        <v>2024</v>
      </c>
      <c r="J677" s="5" t="str">
        <f>_xlfn.XLOOKUP(Items[[#This Row],[Name]],WisconsinFDD_Unstructured[Name],WisconsinFDD_Unstructured[OG Subfolder],0)</f>
        <v>Jamba_2024</v>
      </c>
      <c r="K677" t="str" cm="1">
        <f t="array" ref="K677">UPPER(CleanFileName1(Items[[#This Row],[Franchise Legal Name]]))</f>
        <v>JAMBA JUICE FRANCHISOR SPV LLC</v>
      </c>
      <c r="L677" s="8" t="str">
        <f>SUBSTITUTE(Items[[#This Row],[New PDF File Name]],".pdf","_Items1-23.pdf")</f>
        <v>JAMBA JUICE FRANCHISOR SPV LLC_2024_Items1-23.pdf</v>
      </c>
      <c r="M677" s="6" t="str">
        <f>Items[[#This Row],[Cleaned Legal Name]]&amp;"_"&amp;Items[[#This Row],[FDD Year]]&amp;".pdf"</f>
        <v>JAMBA JUICE FRANCHISOR SPV LLC_2024.pdf</v>
      </c>
      <c r="N677" s="7" t="str">
        <f>SUBSTITUTE(Items[[#This Row],[New PDF File Name]],".pdf","")</f>
        <v>JAMBA JUICE FRANCHISOR SPV LLC_2024</v>
      </c>
    </row>
    <row r="678" spans="1:14" x14ac:dyDescent="0.3">
      <c r="A678" s="1" t="s">
        <v>1361</v>
      </c>
      <c r="B678" s="1" t="s">
        <v>8</v>
      </c>
      <c r="C678" s="2">
        <v>45536.066551840275</v>
      </c>
      <c r="D678" s="2">
        <v>45533.888874953707</v>
      </c>
      <c r="E678" s="2">
        <v>45533.888874861113</v>
      </c>
      <c r="F678" s="1" t="s">
        <v>9</v>
      </c>
      <c r="G678" s="1" t="s">
        <v>1362</v>
      </c>
      <c r="H678" s="2" t="str">
        <f>_xlfn.XLOOKUP(Items[[#This Row],[Name - Copy]],AllJson[PDF File Name],AllJson[Franchise Legal Name])</f>
        <v>Jan-Pro Franchising International, Inc.</v>
      </c>
      <c r="I678" s="4">
        <f>_xlfn.XLOOKUP(Items[[#This Row],[Name - Copy]],AllJson[PDF File Name],AllJson[FDD Year])</f>
        <v>2024</v>
      </c>
      <c r="J678" s="5" t="str">
        <f>_xlfn.XLOOKUP(Items[[#This Row],[Name]],WisconsinFDD_Unstructured[Name],WisconsinFDD_Unstructured[OG Subfolder],0)</f>
        <v>Jan-Pro_2024</v>
      </c>
      <c r="K678" t="str" cm="1">
        <f t="array" ref="K678">UPPER(CleanFileName1(Items[[#This Row],[Franchise Legal Name]]))</f>
        <v>JAN-PRO FRANCHISING INTERNATIONAL, INC.</v>
      </c>
      <c r="L678" s="8" t="str">
        <f>SUBSTITUTE(Items[[#This Row],[New PDF File Name]],".pdf","_Items1-23.pdf")</f>
        <v>JAN-PRO FRANCHISING INTERNATIONAL, INC._2024_Items1-23.pdf</v>
      </c>
      <c r="M678" s="6" t="str">
        <f>Items[[#This Row],[Cleaned Legal Name]]&amp;"_"&amp;Items[[#This Row],[FDD Year]]&amp;".pdf"</f>
        <v>JAN-PRO FRANCHISING INTERNATIONAL, INC._2024.pdf</v>
      </c>
      <c r="N678" s="7" t="str">
        <f>SUBSTITUTE(Items[[#This Row],[New PDF File Name]],".pdf","")</f>
        <v>JAN-PRO FRANCHISING INTERNATIONAL, INC._2024</v>
      </c>
    </row>
    <row r="679" spans="1:14" x14ac:dyDescent="0.3">
      <c r="A679" s="1" t="s">
        <v>1363</v>
      </c>
      <c r="B679" s="1" t="s">
        <v>8</v>
      </c>
      <c r="C679" s="2">
        <v>45536.068332280091</v>
      </c>
      <c r="D679" s="2">
        <v>45533.888907094908</v>
      </c>
      <c r="E679" s="2">
        <v>45533.888906990738</v>
      </c>
      <c r="F679" s="1" t="s">
        <v>9</v>
      </c>
      <c r="G679" s="1" t="s">
        <v>1364</v>
      </c>
      <c r="H679" s="2" t="str">
        <f>_xlfn.XLOOKUP(Items[[#This Row],[Name - Copy]],AllJson[PDF File Name],AllJson[Franchise Legal Name])</f>
        <v>Jani-King Franchising, Inc.</v>
      </c>
      <c r="I679" s="4">
        <f>_xlfn.XLOOKUP(Items[[#This Row],[Name - Copy]],AllJson[PDF File Name],AllJson[FDD Year])</f>
        <v>2023</v>
      </c>
      <c r="J679" s="5" t="str">
        <f>_xlfn.XLOOKUP(Items[[#This Row],[Name]],WisconsinFDD_Unstructured[Name],WisconsinFDD_Unstructured[OG Subfolder],0)</f>
        <v>Jani-King_2023</v>
      </c>
      <c r="K679" t="str" cm="1">
        <f t="array" ref="K679">UPPER(CleanFileName1(Items[[#This Row],[Franchise Legal Name]]))</f>
        <v>JANI-KING FRANCHISING, INC.</v>
      </c>
      <c r="L679" s="8" t="str">
        <f>SUBSTITUTE(Items[[#This Row],[New PDF File Name]],".pdf","_Items1-23.pdf")</f>
        <v>JANI-KING FRANCHISING, INC._2023_Items1-23.pdf</v>
      </c>
      <c r="M679" s="6" t="str">
        <f>Items[[#This Row],[Cleaned Legal Name]]&amp;"_"&amp;Items[[#This Row],[FDD Year]]&amp;".pdf"</f>
        <v>JANI-KING FRANCHISING, INC._2023.pdf</v>
      </c>
      <c r="N679" s="7" t="str">
        <f>SUBSTITUTE(Items[[#This Row],[New PDF File Name]],".pdf","")</f>
        <v>JANI-KING FRANCHISING, INC._2023</v>
      </c>
    </row>
    <row r="680" spans="1:14" x14ac:dyDescent="0.3">
      <c r="A680" s="1" t="s">
        <v>1365</v>
      </c>
      <c r="B680" s="1" t="s">
        <v>8</v>
      </c>
      <c r="C680" s="2">
        <v>45536.070051608796</v>
      </c>
      <c r="D680" s="2">
        <v>45533.888922175924</v>
      </c>
      <c r="E680" s="2">
        <v>45533.888922060185</v>
      </c>
      <c r="F680" s="1" t="s">
        <v>9</v>
      </c>
      <c r="G680" s="1" t="s">
        <v>1366</v>
      </c>
      <c r="H680" s="2" t="str">
        <f>_xlfn.XLOOKUP(Items[[#This Row],[Name - Copy]],AllJson[PDF File Name],AllJson[Franchise Legal Name])</f>
        <v>Jazzercise, Inc.</v>
      </c>
      <c r="I680" s="4">
        <f>_xlfn.XLOOKUP(Items[[#This Row],[Name - Copy]],AllJson[PDF File Name],AllJson[FDD Year])</f>
        <v>2024</v>
      </c>
      <c r="J680" s="5" t="str">
        <f>_xlfn.XLOOKUP(Items[[#This Row],[Name]],WisconsinFDD_Unstructured[Name],WisconsinFDD_Unstructured[OG Subfolder],0)</f>
        <v>Jazzercise_2024</v>
      </c>
      <c r="K680" t="str" cm="1">
        <f t="array" ref="K680">UPPER(CleanFileName1(Items[[#This Row],[Franchise Legal Name]]))</f>
        <v>JAZZERCISE, INC.</v>
      </c>
      <c r="L680" s="8" t="str">
        <f>SUBSTITUTE(Items[[#This Row],[New PDF File Name]],".pdf","_Items1-23.pdf")</f>
        <v>JAZZERCISE, INC._2024_Items1-23.pdf</v>
      </c>
      <c r="M680" s="6" t="str">
        <f>Items[[#This Row],[Cleaned Legal Name]]&amp;"_"&amp;Items[[#This Row],[FDD Year]]&amp;".pdf"</f>
        <v>JAZZERCISE, INC._2024.pdf</v>
      </c>
      <c r="N680" s="7" t="str">
        <f>SUBSTITUTE(Items[[#This Row],[New PDF File Name]],".pdf","")</f>
        <v>JAZZERCISE, INC._2024</v>
      </c>
    </row>
    <row r="681" spans="1:14" x14ac:dyDescent="0.3">
      <c r="A681" s="1" t="s">
        <v>1367</v>
      </c>
      <c r="B681" s="1" t="s">
        <v>8</v>
      </c>
      <c r="C681" s="2">
        <v>45536.071810891204</v>
      </c>
      <c r="D681" s="2">
        <v>45533.888976539354</v>
      </c>
      <c r="E681" s="2">
        <v>45533.888975694441</v>
      </c>
      <c r="F681" s="1" t="s">
        <v>9</v>
      </c>
      <c r="G681" s="1" t="s">
        <v>1368</v>
      </c>
      <c r="H681" s="2" t="str">
        <f>_xlfn.XLOOKUP(Items[[#This Row],[Name - Copy]],AllJson[PDF File Name],AllJson[Franchise Legal Name])</f>
        <v>JBM LLC</v>
      </c>
      <c r="I681" s="4">
        <f>_xlfn.XLOOKUP(Items[[#This Row],[Name - Copy]],AllJson[PDF File Name],AllJson[FDD Year])</f>
        <v>2024</v>
      </c>
      <c r="J681" s="5" t="str">
        <f>_xlfn.XLOOKUP(Items[[#This Row],[Name]],WisconsinFDD_Unstructured[Name],WisconsinFDD_Unstructured[OG Subfolder],0)</f>
        <v>JBM_2024</v>
      </c>
      <c r="K681" t="str" cm="1">
        <f t="array" ref="K681">UPPER(CleanFileName1(Items[[#This Row],[Franchise Legal Name]]))</f>
        <v>JBM LLC</v>
      </c>
      <c r="L681" s="8" t="str">
        <f>SUBSTITUTE(Items[[#This Row],[New PDF File Name]],".pdf","_Items1-23.pdf")</f>
        <v>JBM LLC_2024_Items1-23.pdf</v>
      </c>
      <c r="M681" s="6" t="str">
        <f>Items[[#This Row],[Cleaned Legal Name]]&amp;"_"&amp;Items[[#This Row],[FDD Year]]&amp;".pdf"</f>
        <v>JBM LLC_2024.pdf</v>
      </c>
      <c r="N681" s="7" t="str">
        <f>SUBSTITUTE(Items[[#This Row],[New PDF File Name]],".pdf","")</f>
        <v>JBM LLC_2024</v>
      </c>
    </row>
    <row r="682" spans="1:14" x14ac:dyDescent="0.3">
      <c r="A682" s="1" t="s">
        <v>1369</v>
      </c>
      <c r="B682" s="1" t="s">
        <v>8</v>
      </c>
      <c r="C682" s="2">
        <v>45536.077213483797</v>
      </c>
      <c r="D682" s="2">
        <v>45533.888998750001</v>
      </c>
      <c r="E682" s="2">
        <v>45533.888998657407</v>
      </c>
      <c r="F682" s="1" t="s">
        <v>9</v>
      </c>
      <c r="G682" s="1" t="s">
        <v>1370</v>
      </c>
      <c r="H682" s="2" t="str">
        <f>_xlfn.XLOOKUP(Items[[#This Row],[Name - Copy]],AllJson[PDF File Name],AllJson[Franchise Legal Name])</f>
        <v>JBR Franchise Co</v>
      </c>
      <c r="I682" s="4">
        <f>_xlfn.XLOOKUP(Items[[#This Row],[Name - Copy]],AllJson[PDF File Name],AllJson[FDD Year])</f>
        <v>2024</v>
      </c>
      <c r="J682" s="5" t="str">
        <f>_xlfn.XLOOKUP(Items[[#This Row],[Name]],WisconsinFDD_Unstructured[Name],WisconsinFDD_Unstructured[OG Subfolder],0)</f>
        <v>JBR_2024</v>
      </c>
      <c r="K682" t="str" cm="1">
        <f t="array" ref="K682">UPPER(CleanFileName1(Items[[#This Row],[Franchise Legal Name]]))</f>
        <v>JBR FRANCHISE CO</v>
      </c>
      <c r="L682" s="8" t="str">
        <f>SUBSTITUTE(Items[[#This Row],[New PDF File Name]],".pdf","_Items1-23.pdf")</f>
        <v>JBR FRANCHISE CO_2024_Items1-23.pdf</v>
      </c>
      <c r="M682" s="6" t="str">
        <f>Items[[#This Row],[Cleaned Legal Name]]&amp;"_"&amp;Items[[#This Row],[FDD Year]]&amp;".pdf"</f>
        <v>JBR FRANCHISE CO_2024.pdf</v>
      </c>
      <c r="N682" s="7" t="str">
        <f>SUBSTITUTE(Items[[#This Row],[New PDF File Name]],".pdf","")</f>
        <v>JBR FRANCHISE CO_2024</v>
      </c>
    </row>
    <row r="683" spans="1:14" x14ac:dyDescent="0.3">
      <c r="A683" s="1" t="s">
        <v>1371</v>
      </c>
      <c r="B683" s="1" t="s">
        <v>8</v>
      </c>
      <c r="C683" s="2">
        <v>45536.079464502312</v>
      </c>
      <c r="D683" s="2">
        <v>45533.889011736108</v>
      </c>
      <c r="E683" s="2">
        <v>45533.889011631945</v>
      </c>
      <c r="F683" s="1" t="s">
        <v>9</v>
      </c>
      <c r="G683" s="1" t="s">
        <v>1372</v>
      </c>
      <c r="H683" s="2" t="str">
        <f>_xlfn.XLOOKUP(Items[[#This Row],[Name - Copy]],AllJson[PDF File Name],AllJson[Franchise Legal Name])</f>
        <v>JDog Carpet Franchising, LLC</v>
      </c>
      <c r="I683" s="4">
        <f>_xlfn.XLOOKUP(Items[[#This Row],[Name - Copy]],AllJson[PDF File Name],AllJson[FDD Year])</f>
        <v>2024</v>
      </c>
      <c r="J683" s="5" t="str">
        <f>_xlfn.XLOOKUP(Items[[#This Row],[Name]],WisconsinFDD_Unstructured[Name],WisconsinFDD_Unstructured[OG Subfolder],0)</f>
        <v>JDog_2024</v>
      </c>
      <c r="K683" t="str" cm="1">
        <f t="array" ref="K683">UPPER(CleanFileName1(Items[[#This Row],[Franchise Legal Name]]))</f>
        <v>JDOG CARPET FRANCHISING, LLC</v>
      </c>
      <c r="L683" s="8" t="str">
        <f>SUBSTITUTE(Items[[#This Row],[New PDF File Name]],".pdf","_Items1-23.pdf")</f>
        <v>JDOG CARPET FRANCHISING, LLC_2024_Items1-23.pdf</v>
      </c>
      <c r="M683" s="6" t="str">
        <f>Items[[#This Row],[Cleaned Legal Name]]&amp;"_"&amp;Items[[#This Row],[FDD Year]]&amp;".pdf"</f>
        <v>JDOG CARPET FRANCHISING, LLC_2024.pdf</v>
      </c>
      <c r="N683" s="7" t="str">
        <f>SUBSTITUTE(Items[[#This Row],[New PDF File Name]],".pdf","")</f>
        <v>JDOG CARPET FRANCHISING, LLC_2024</v>
      </c>
    </row>
    <row r="684" spans="1:14" x14ac:dyDescent="0.3">
      <c r="A684" s="1" t="s">
        <v>1373</v>
      </c>
      <c r="B684" s="1" t="s">
        <v>8</v>
      </c>
      <c r="C684" s="2">
        <v>45536.080691631942</v>
      </c>
      <c r="D684" s="2">
        <v>45533.889027048608</v>
      </c>
      <c r="E684" s="2">
        <v>45533.889026909725</v>
      </c>
      <c r="F684" s="1" t="s">
        <v>9</v>
      </c>
      <c r="G684" s="1" t="s">
        <v>1374</v>
      </c>
      <c r="H684" s="2" t="str">
        <f>_xlfn.XLOOKUP(Items[[#This Row],[Name - Copy]],AllJson[PDF File Name],AllJson[Franchise Legal Name])</f>
        <v>JDog Franchises, LLC</v>
      </c>
      <c r="I684" s="4">
        <f>_xlfn.XLOOKUP(Items[[#This Row],[Name - Copy]],AllJson[PDF File Name],AllJson[FDD Year])</f>
        <v>2023</v>
      </c>
      <c r="J684" s="5">
        <f>_xlfn.XLOOKUP(Items[[#This Row],[Name]],WisconsinFDD_Unstructured[Name],WisconsinFDD_Unstructured[OG Subfolder],0)</f>
        <v>0</v>
      </c>
      <c r="K684" t="str" cm="1">
        <f t="array" ref="K684">UPPER(CleanFileName1(Items[[#This Row],[Franchise Legal Name]]))</f>
        <v>JDOG FRANCHISES, LLC</v>
      </c>
      <c r="L684" s="8" t="str">
        <f>SUBSTITUTE(Items[[#This Row],[New PDF File Name]],".pdf","_Items1-23.pdf")</f>
        <v>JDOG FRANCHISES, LLC_2023_Items1-23.pdf</v>
      </c>
      <c r="M684" s="6" t="str">
        <f>Items[[#This Row],[Cleaned Legal Name]]&amp;"_"&amp;Items[[#This Row],[FDD Year]]&amp;".pdf"</f>
        <v>JDOG FRANCHISES, LLC_2023.pdf</v>
      </c>
      <c r="N684" s="7" t="str">
        <f>SUBSTITUTE(Items[[#This Row],[New PDF File Name]],".pdf","")</f>
        <v>JDOG FRANCHISES, LLC_2023</v>
      </c>
    </row>
    <row r="685" spans="1:14" x14ac:dyDescent="0.3">
      <c r="A685" s="1" t="s">
        <v>1375</v>
      </c>
      <c r="B685" s="1" t="s">
        <v>8</v>
      </c>
      <c r="C685" s="2">
        <v>45536.081962407407</v>
      </c>
      <c r="D685" s="2">
        <v>45533.889047048608</v>
      </c>
      <c r="E685" s="2">
        <v>45533.889046932869</v>
      </c>
      <c r="F685" s="1" t="s">
        <v>9</v>
      </c>
      <c r="G685" s="1" t="s">
        <v>1376</v>
      </c>
      <c r="H685" s="2" t="str">
        <f>_xlfn.XLOOKUP(Items[[#This Row],[Name - Copy]],AllJson[PDF File Name],AllJson[Franchise Legal Name])</f>
        <v>JEI Learning Centers, LLC</v>
      </c>
      <c r="I685" s="4">
        <f>_xlfn.XLOOKUP(Items[[#This Row],[Name - Copy]],AllJson[PDF File Name],AllJson[FDD Year])</f>
        <v>2024</v>
      </c>
      <c r="J685" s="5" t="str">
        <f>_xlfn.XLOOKUP(Items[[#This Row],[Name]],WisconsinFDD_Unstructured[Name],WisconsinFDD_Unstructured[OG Subfolder],0)</f>
        <v>JEI_2024</v>
      </c>
      <c r="K685" t="str" cm="1">
        <f t="array" ref="K685">UPPER(CleanFileName1(Items[[#This Row],[Franchise Legal Name]]))</f>
        <v>JEI LEARNING CENTERS, LLC</v>
      </c>
      <c r="L685" s="8" t="str">
        <f>SUBSTITUTE(Items[[#This Row],[New PDF File Name]],".pdf","_Items1-23.pdf")</f>
        <v>JEI LEARNING CENTERS, LLC_2024_Items1-23.pdf</v>
      </c>
      <c r="M685" s="6" t="str">
        <f>Items[[#This Row],[Cleaned Legal Name]]&amp;"_"&amp;Items[[#This Row],[FDD Year]]&amp;".pdf"</f>
        <v>JEI LEARNING CENTERS, LLC_2024.pdf</v>
      </c>
      <c r="N685" s="7" t="str">
        <f>SUBSTITUTE(Items[[#This Row],[New PDF File Name]],".pdf","")</f>
        <v>JEI LEARNING CENTERS, LLC_2024</v>
      </c>
    </row>
    <row r="686" spans="1:14" x14ac:dyDescent="0.3">
      <c r="A686" s="1" t="s">
        <v>1377</v>
      </c>
      <c r="B686" s="1" t="s">
        <v>8</v>
      </c>
      <c r="C686" s="2">
        <v>45536.083541747685</v>
      </c>
      <c r="D686" s="2">
        <v>45533.889083634262</v>
      </c>
      <c r="E686" s="2">
        <v>45533.889083506947</v>
      </c>
      <c r="F686" s="1" t="s">
        <v>9</v>
      </c>
      <c r="G686" s="1" t="s">
        <v>1378</v>
      </c>
      <c r="H686" s="2" t="str">
        <f>_xlfn.XLOOKUP(Items[[#This Row],[Name - Copy]],AllJson[PDF File Name],AllJson[Franchise Legal Name])</f>
        <v>Jerk King Franchising USA, LLC</v>
      </c>
      <c r="I686" s="4">
        <f>_xlfn.XLOOKUP(Items[[#This Row],[Name - Copy]],AllJson[PDF File Name],AllJson[FDD Year])</f>
        <v>2024</v>
      </c>
      <c r="J686" s="5" t="str">
        <f>_xlfn.XLOOKUP(Items[[#This Row],[Name]],WisconsinFDD_Unstructured[Name],WisconsinFDD_Unstructured[OG Subfolder],0)</f>
        <v>Jerk_2024</v>
      </c>
      <c r="K686" t="str" cm="1">
        <f t="array" ref="K686">UPPER(CleanFileName1(Items[[#This Row],[Franchise Legal Name]]))</f>
        <v>JERK KING FRANCHISING USA, LLC</v>
      </c>
      <c r="L686" s="8" t="str">
        <f>SUBSTITUTE(Items[[#This Row],[New PDF File Name]],".pdf","_Items1-23.pdf")</f>
        <v>JERK KING FRANCHISING USA, LLC_2024_Items1-23.pdf</v>
      </c>
      <c r="M686" s="6" t="str">
        <f>Items[[#This Row],[Cleaned Legal Name]]&amp;"_"&amp;Items[[#This Row],[FDD Year]]&amp;".pdf"</f>
        <v>JERK KING FRANCHISING USA, LLC_2024.pdf</v>
      </c>
      <c r="N686" s="7" t="str">
        <f>SUBSTITUTE(Items[[#This Row],[New PDF File Name]],".pdf","")</f>
        <v>JERK KING FRANCHISING USA, LLC_2024</v>
      </c>
    </row>
    <row r="687" spans="1:14" x14ac:dyDescent="0.3">
      <c r="A687" s="1" t="s">
        <v>1379</v>
      </c>
      <c r="B687" s="1" t="s">
        <v>8</v>
      </c>
      <c r="C687" s="2">
        <v>45536.085548148149</v>
      </c>
      <c r="D687" s="2">
        <v>45533.889104166665</v>
      </c>
      <c r="E687" s="2">
        <v>45533.889104085647</v>
      </c>
      <c r="F687" s="1" t="s">
        <v>9</v>
      </c>
      <c r="G687" s="1" t="s">
        <v>1380</v>
      </c>
      <c r="H687" s="2" t="str">
        <f>_xlfn.XLOOKUP(Items[[#This Row],[Name - Copy]],AllJson[PDF File Name],AllJson[Franchise Legal Name])</f>
        <v>Jet's America, Inc.</v>
      </c>
      <c r="I687" s="4">
        <f>_xlfn.XLOOKUP(Items[[#This Row],[Name - Copy]],AllJson[PDF File Name],AllJson[FDD Year])</f>
        <v>2024</v>
      </c>
      <c r="J687" s="5" t="str">
        <f>_xlfn.XLOOKUP(Items[[#This Row],[Name]],WisconsinFDD_Unstructured[Name],WisconsinFDD_Unstructured[OG Subfolder],0)</f>
        <v>Jet's_2024</v>
      </c>
      <c r="K687" t="str" cm="1">
        <f t="array" ref="K687">UPPER(CleanFileName1(Items[[#This Row],[Franchise Legal Name]]))</f>
        <v>JET'S AMERICA, INC.</v>
      </c>
      <c r="L687" s="8" t="str">
        <f>SUBSTITUTE(Items[[#This Row],[New PDF File Name]],".pdf","_Items1-23.pdf")</f>
        <v>JET'S AMERICA, INC._2024_Items1-23.pdf</v>
      </c>
      <c r="M687" s="6" t="str">
        <f>Items[[#This Row],[Cleaned Legal Name]]&amp;"_"&amp;Items[[#This Row],[FDD Year]]&amp;".pdf"</f>
        <v>JET'S AMERICA, INC._2024.pdf</v>
      </c>
      <c r="N687" s="7" t="str">
        <f>SUBSTITUTE(Items[[#This Row],[New PDF File Name]],".pdf","")</f>
        <v>JET'S AMERICA, INC._2024</v>
      </c>
    </row>
    <row r="688" spans="1:14" x14ac:dyDescent="0.3">
      <c r="A688" s="1" t="s">
        <v>1381</v>
      </c>
      <c r="B688" s="1" t="s">
        <v>8</v>
      </c>
      <c r="C688" s="2">
        <v>45536.08692361111</v>
      </c>
      <c r="D688" s="2">
        <v>45533.889166782406</v>
      </c>
      <c r="E688" s="2">
        <v>45533.889166678244</v>
      </c>
      <c r="F688" s="1" t="s">
        <v>9</v>
      </c>
      <c r="G688" s="1" t="s">
        <v>1382</v>
      </c>
      <c r="H688" s="2" t="str">
        <f>_xlfn.XLOOKUP(Items[[#This Row],[Name - Copy]],AllJson[PDF File Name],AllJson[Franchise Legal Name])</f>
        <v>JET-BLACK INTERNATIONAL INC</v>
      </c>
      <c r="I688" s="4">
        <f>_xlfn.XLOOKUP(Items[[#This Row],[Name - Copy]],AllJson[PDF File Name],AllJson[FDD Year])</f>
        <v>2024</v>
      </c>
      <c r="J688" s="5" t="str">
        <f>_xlfn.XLOOKUP(Items[[#This Row],[Name]],WisconsinFDD_Unstructured[Name],WisconsinFDD_Unstructured[OG Subfolder],0)</f>
        <v>JET-BLACK_2024</v>
      </c>
      <c r="K688" t="str" cm="1">
        <f t="array" ref="K688">UPPER(CleanFileName1(Items[[#This Row],[Franchise Legal Name]]))</f>
        <v>JET-BLACK INTERNATIONAL INC</v>
      </c>
      <c r="L688" s="8" t="str">
        <f>SUBSTITUTE(Items[[#This Row],[New PDF File Name]],".pdf","_Items1-23.pdf")</f>
        <v>JET-BLACK INTERNATIONAL INC_2024_Items1-23.pdf</v>
      </c>
      <c r="M688" s="6" t="str">
        <f>Items[[#This Row],[Cleaned Legal Name]]&amp;"_"&amp;Items[[#This Row],[FDD Year]]&amp;".pdf"</f>
        <v>JET-BLACK INTERNATIONAL INC_2024.pdf</v>
      </c>
      <c r="N688" s="7" t="str">
        <f>SUBSTITUTE(Items[[#This Row],[New PDF File Name]],".pdf","")</f>
        <v>JET-BLACK INTERNATIONAL INC_2024</v>
      </c>
    </row>
    <row r="689" spans="1:14" x14ac:dyDescent="0.3">
      <c r="A689" s="1" t="s">
        <v>1383</v>
      </c>
      <c r="B689" s="1" t="s">
        <v>8</v>
      </c>
      <c r="C689" s="2">
        <v>45536.091492719905</v>
      </c>
      <c r="D689" s="2">
        <v>45533.889230914348</v>
      </c>
      <c r="E689" s="2">
        <v>45533.889230810186</v>
      </c>
      <c r="F689" s="1" t="s">
        <v>9</v>
      </c>
      <c r="G689" s="1" t="s">
        <v>1384</v>
      </c>
      <c r="H689" s="2" t="str">
        <f>_xlfn.XLOOKUP(Items[[#This Row],[Name - Copy]],AllJson[PDF File Name],AllJson[Franchise Legal Name])</f>
        <v>Jewelry Repair Enterprises, Inc.</v>
      </c>
      <c r="I689" s="4">
        <f>_xlfn.XLOOKUP(Items[[#This Row],[Name - Copy]],AllJson[PDF File Name],AllJson[FDD Year])</f>
        <v>2024</v>
      </c>
      <c r="J689" s="5" t="str">
        <f>_xlfn.XLOOKUP(Items[[#This Row],[Name]],WisconsinFDD_Unstructured[Name],WisconsinFDD_Unstructured[OG Subfolder],0)</f>
        <v>Jewelry_2024</v>
      </c>
      <c r="K689" t="str" cm="1">
        <f t="array" ref="K689">UPPER(CleanFileName1(Items[[#This Row],[Franchise Legal Name]]))</f>
        <v>JEWELRY REPAIR ENTERPRISES, INC.</v>
      </c>
      <c r="L689" s="8" t="str">
        <f>SUBSTITUTE(Items[[#This Row],[New PDF File Name]],".pdf","_Items1-23.pdf")</f>
        <v>JEWELRY REPAIR ENTERPRISES, INC._2024_Items1-23.pdf</v>
      </c>
      <c r="M689" s="6" t="str">
        <f>Items[[#This Row],[Cleaned Legal Name]]&amp;"_"&amp;Items[[#This Row],[FDD Year]]&amp;".pdf"</f>
        <v>JEWELRY REPAIR ENTERPRISES, INC._2024.pdf</v>
      </c>
      <c r="N689" s="7" t="str">
        <f>SUBSTITUTE(Items[[#This Row],[New PDF File Name]],".pdf","")</f>
        <v>JEWELRY REPAIR ENTERPRISES, INC._2024</v>
      </c>
    </row>
    <row r="690" spans="1:14" x14ac:dyDescent="0.3">
      <c r="A690" s="1" t="s">
        <v>1385</v>
      </c>
      <c r="B690" s="1" t="s">
        <v>8</v>
      </c>
      <c r="C690" s="2">
        <v>45536.099104050925</v>
      </c>
      <c r="D690" s="2">
        <v>45533.889256817129</v>
      </c>
      <c r="E690" s="2">
        <v>45533.889256724535</v>
      </c>
      <c r="F690" s="1" t="s">
        <v>9</v>
      </c>
      <c r="G690" s="1" t="s">
        <v>1386</v>
      </c>
      <c r="H690" s="2" t="str">
        <f>_xlfn.XLOOKUP(Items[[#This Row],[Name - Copy]],AllJson[PDF File Name],AllJson[Franchise Legal Name])</f>
        <v>JFE Franchising, Inc.</v>
      </c>
      <c r="I690" s="4">
        <f>_xlfn.XLOOKUP(Items[[#This Row],[Name - Copy]],AllJson[PDF File Name],AllJson[FDD Year])</f>
        <v>2023</v>
      </c>
      <c r="J690" s="5" t="str">
        <f>_xlfn.XLOOKUP(Items[[#This Row],[Name]],WisconsinFDD_Unstructured[Name],WisconsinFDD_Unstructured[OG Subfolder],0)</f>
        <v>JFE_2023</v>
      </c>
      <c r="K690" t="str" cm="1">
        <f t="array" ref="K690">UPPER(CleanFileName1(Items[[#This Row],[Franchise Legal Name]]))</f>
        <v>JFE FRANCHISING, INC.</v>
      </c>
      <c r="L690" s="8" t="str">
        <f>SUBSTITUTE(Items[[#This Row],[New PDF File Name]],".pdf","_Items1-23.pdf")</f>
        <v>JFE FRANCHISING, INC._2023_Items1-23.pdf</v>
      </c>
      <c r="M690" s="6" t="str">
        <f>Items[[#This Row],[Cleaned Legal Name]]&amp;"_"&amp;Items[[#This Row],[FDD Year]]&amp;".pdf"</f>
        <v>JFE FRANCHISING, INC._2023.pdf</v>
      </c>
      <c r="N690" s="7" t="str">
        <f>SUBSTITUTE(Items[[#This Row],[New PDF File Name]],".pdf","")</f>
        <v>JFE FRANCHISING, INC._2023</v>
      </c>
    </row>
    <row r="691" spans="1:14" x14ac:dyDescent="0.3">
      <c r="A691" s="1" t="s">
        <v>1387</v>
      </c>
      <c r="B691" s="1" t="s">
        <v>8</v>
      </c>
      <c r="C691" s="2">
        <v>45536.100666157407</v>
      </c>
      <c r="D691" s="2">
        <v>45533.889314872686</v>
      </c>
      <c r="E691" s="2">
        <v>45533.889314560183</v>
      </c>
      <c r="F691" s="1" t="s">
        <v>9</v>
      </c>
      <c r="G691" s="1" t="s">
        <v>1388</v>
      </c>
      <c r="H691" s="2" t="str">
        <f>_xlfn.XLOOKUP(Items[[#This Row],[Name - Copy]],AllJson[PDF File Name],AllJson[Franchise Legal Name])</f>
        <v>Jiffy Lube International, Inc.</v>
      </c>
      <c r="I691" s="4">
        <f>_xlfn.XLOOKUP(Items[[#This Row],[Name - Copy]],AllJson[PDF File Name],AllJson[FDD Year])</f>
        <v>2024</v>
      </c>
      <c r="J691" s="5" t="str">
        <f>_xlfn.XLOOKUP(Items[[#This Row],[Name]],WisconsinFDD_Unstructured[Name],WisconsinFDD_Unstructured[OG Subfolder],0)</f>
        <v>Jiffy_2024</v>
      </c>
      <c r="K691" t="str" cm="1">
        <f t="array" ref="K691">UPPER(CleanFileName1(Items[[#This Row],[Franchise Legal Name]]))</f>
        <v>JIFFY LUBE INTERNATIONAL, INC.</v>
      </c>
      <c r="L691" s="8" t="str">
        <f>SUBSTITUTE(Items[[#This Row],[New PDF File Name]],".pdf","_Items1-23.pdf")</f>
        <v>JIFFY LUBE INTERNATIONAL, INC._2024_Items1-23.pdf</v>
      </c>
      <c r="M691" s="6" t="str">
        <f>Items[[#This Row],[Cleaned Legal Name]]&amp;"_"&amp;Items[[#This Row],[FDD Year]]&amp;".pdf"</f>
        <v>JIFFY LUBE INTERNATIONAL, INC._2024.pdf</v>
      </c>
      <c r="N691" s="7" t="str">
        <f>SUBSTITUTE(Items[[#This Row],[New PDF File Name]],".pdf","")</f>
        <v>JIFFY LUBE INTERNATIONAL, INC._2024</v>
      </c>
    </row>
    <row r="692" spans="1:14" x14ac:dyDescent="0.3">
      <c r="A692" s="1" t="s">
        <v>1389</v>
      </c>
      <c r="B692" s="1" t="s">
        <v>8</v>
      </c>
      <c r="C692" s="2">
        <v>45536.103596250003</v>
      </c>
      <c r="D692" s="2">
        <v>45533.889363634262</v>
      </c>
      <c r="E692" s="2">
        <v>45533.889363506947</v>
      </c>
      <c r="F692" s="1" t="s">
        <v>9</v>
      </c>
      <c r="G692" s="1" t="s">
        <v>1390</v>
      </c>
      <c r="H692" s="2" t="str">
        <f>_xlfn.XLOOKUP(Items[[#This Row],[Name - Copy]],AllJson[PDF File Name],AllJson[Franchise Legal Name])</f>
        <v>Jimmy John's Franchisor SPV, LLC</v>
      </c>
      <c r="I692" s="4">
        <f>_xlfn.XLOOKUP(Items[[#This Row],[Name - Copy]],AllJson[PDF File Name],AllJson[FDD Year])</f>
        <v>2024</v>
      </c>
      <c r="J692" s="5" t="str">
        <f>_xlfn.XLOOKUP(Items[[#This Row],[Name]],WisconsinFDD_Unstructured[Name],WisconsinFDD_Unstructured[OG Subfolder],0)</f>
        <v>Jimmy_2024</v>
      </c>
      <c r="K692" t="str" cm="1">
        <f t="array" ref="K692">UPPER(CleanFileName1(Items[[#This Row],[Franchise Legal Name]]))</f>
        <v>JIMMY JOHN'S FRANCHISOR SPV, LLC</v>
      </c>
      <c r="L692" s="8" t="str">
        <f>SUBSTITUTE(Items[[#This Row],[New PDF File Name]],".pdf","_Items1-23.pdf")</f>
        <v>JIMMY JOHN'S FRANCHISOR SPV, LLC_2024_Items1-23.pdf</v>
      </c>
      <c r="M692" s="6" t="str">
        <f>Items[[#This Row],[Cleaned Legal Name]]&amp;"_"&amp;Items[[#This Row],[FDD Year]]&amp;".pdf"</f>
        <v>JIMMY JOHN'S FRANCHISOR SPV, LLC_2024.pdf</v>
      </c>
      <c r="N692" s="7" t="str">
        <f>SUBSTITUTE(Items[[#This Row],[New PDF File Name]],".pdf","")</f>
        <v>JIMMY JOHN'S FRANCHISOR SPV, LLC_2024</v>
      </c>
    </row>
    <row r="693" spans="1:14" x14ac:dyDescent="0.3">
      <c r="A693" s="1" t="s">
        <v>1391</v>
      </c>
      <c r="B693" s="1" t="s">
        <v>8</v>
      </c>
      <c r="C693" s="2">
        <v>45536.106648969908</v>
      </c>
      <c r="D693" s="2">
        <v>45533.889378831016</v>
      </c>
      <c r="E693" s="2">
        <v>45533.889378784719</v>
      </c>
      <c r="F693" s="1" t="s">
        <v>9</v>
      </c>
      <c r="G693" s="1" t="s">
        <v>1392</v>
      </c>
      <c r="H693" s="2" t="str">
        <f>_xlfn.XLOOKUP(Items[[#This Row],[Name - Copy]],AllJson[PDF File Name],AllJson[Franchise Legal Name])</f>
        <v>JL Beers Franchising, Inc.</v>
      </c>
      <c r="I693" s="4">
        <f>_xlfn.XLOOKUP(Items[[#This Row],[Name - Copy]],AllJson[PDF File Name],AllJson[FDD Year])</f>
        <v>2024</v>
      </c>
      <c r="J693" s="5" t="str">
        <f>_xlfn.XLOOKUP(Items[[#This Row],[Name]],WisconsinFDD_Unstructured[Name],WisconsinFDD_Unstructured[OG Subfolder],0)</f>
        <v>JL_2024</v>
      </c>
      <c r="K693" t="str" cm="1">
        <f t="array" ref="K693">UPPER(CleanFileName1(Items[[#This Row],[Franchise Legal Name]]))</f>
        <v>JL BEERS FRANCHISING, INC.</v>
      </c>
      <c r="L693" s="8" t="str">
        <f>SUBSTITUTE(Items[[#This Row],[New PDF File Name]],".pdf","_Items1-23.pdf")</f>
        <v>JL BEERS FRANCHISING, INC._2024_Items1-23.pdf</v>
      </c>
      <c r="M693" s="6" t="str">
        <f>Items[[#This Row],[Cleaned Legal Name]]&amp;"_"&amp;Items[[#This Row],[FDD Year]]&amp;".pdf"</f>
        <v>JL BEERS FRANCHISING, INC._2024.pdf</v>
      </c>
      <c r="N693" s="7" t="str">
        <f>SUBSTITUTE(Items[[#This Row],[New PDF File Name]],".pdf","")</f>
        <v>JL BEERS FRANCHISING, INC._2024</v>
      </c>
    </row>
    <row r="694" spans="1:14" x14ac:dyDescent="0.3">
      <c r="A694" s="1" t="s">
        <v>1393</v>
      </c>
      <c r="B694" s="1" t="s">
        <v>8</v>
      </c>
      <c r="C694" s="2">
        <v>45536.107733738427</v>
      </c>
      <c r="D694" s="2">
        <v>45533.889452928241</v>
      </c>
      <c r="E694" s="2">
        <v>45533.88945289352</v>
      </c>
      <c r="F694" s="1" t="s">
        <v>9</v>
      </c>
      <c r="G694" s="1" t="s">
        <v>1394</v>
      </c>
      <c r="H694" s="2" t="str">
        <f>_xlfn.XLOOKUP(Items[[#This Row],[Name - Copy]],AllJson[PDF File Name],AllJson[Franchise Legal Name])</f>
        <v>Joe Homebuyer Franchising, LLC</v>
      </c>
      <c r="I694" s="4">
        <f>_xlfn.XLOOKUP(Items[[#This Row],[Name - Copy]],AllJson[PDF File Name],AllJson[FDD Year])</f>
        <v>2024</v>
      </c>
      <c r="J694" s="5" t="str">
        <f>_xlfn.XLOOKUP(Items[[#This Row],[Name]],WisconsinFDD_Unstructured[Name],WisconsinFDD_Unstructured[OG Subfolder],0)</f>
        <v>Joe_2024</v>
      </c>
      <c r="K694" t="str" cm="1">
        <f t="array" ref="K694">UPPER(CleanFileName1(Items[[#This Row],[Franchise Legal Name]]))</f>
        <v>JOE HOMEBUYER FRANCHISING, LLC</v>
      </c>
      <c r="L694" s="8" t="str">
        <f>SUBSTITUTE(Items[[#This Row],[New PDF File Name]],".pdf","_Items1-23.pdf")</f>
        <v>JOE HOMEBUYER FRANCHISING, LLC_2024_Items1-23.pdf</v>
      </c>
      <c r="M694" s="6" t="str">
        <f>Items[[#This Row],[Cleaned Legal Name]]&amp;"_"&amp;Items[[#This Row],[FDD Year]]&amp;".pdf"</f>
        <v>JOE HOMEBUYER FRANCHISING, LLC_2024.pdf</v>
      </c>
      <c r="N694" s="7" t="str">
        <f>SUBSTITUTE(Items[[#This Row],[New PDF File Name]],".pdf","")</f>
        <v>JOE HOMEBUYER FRANCHISING, LLC_2024</v>
      </c>
    </row>
    <row r="695" spans="1:14" x14ac:dyDescent="0.3">
      <c r="A695" s="1" t="s">
        <v>1395</v>
      </c>
      <c r="B695" s="1" t="s">
        <v>8</v>
      </c>
      <c r="C695" s="2">
        <v>45536.11387050926</v>
      </c>
      <c r="D695" s="2">
        <v>45533.889453483796</v>
      </c>
      <c r="E695" s="2">
        <v>45533.889453460652</v>
      </c>
      <c r="F695" s="1" t="s">
        <v>9</v>
      </c>
      <c r="G695" s="1" t="s">
        <v>1396</v>
      </c>
      <c r="H695" s="2" t="str">
        <f>_xlfn.XLOOKUP(Items[[#This Row],[Name - Copy]],AllJson[PDF File Name],AllJson[Franchise Legal Name])</f>
        <v>Joseph P. Price</v>
      </c>
      <c r="I695" s="4">
        <f>_xlfn.XLOOKUP(Items[[#This Row],[Name - Copy]],AllJson[PDF File Name],AllJson[FDD Year])</f>
        <v>2024</v>
      </c>
      <c r="J695" s="5" t="str">
        <f>_xlfn.XLOOKUP(Items[[#This Row],[Name]],WisconsinFDD_Unstructured[Name],WisconsinFDD_Unstructured[OG Subfolder],0)</f>
        <v>Joseph_2024</v>
      </c>
      <c r="K695" t="str" cm="1">
        <f t="array" ref="K695">UPPER(CleanFileName1(Items[[#This Row],[Franchise Legal Name]]))</f>
        <v>JOSEPH P. PRICE</v>
      </c>
      <c r="L695" s="8" t="str">
        <f>SUBSTITUTE(Items[[#This Row],[New PDF File Name]],".pdf","_Items1-23.pdf")</f>
        <v>JOSEPH P. PRICE_2024_Items1-23.pdf</v>
      </c>
      <c r="M695" s="6" t="str">
        <f>Items[[#This Row],[Cleaned Legal Name]]&amp;"_"&amp;Items[[#This Row],[FDD Year]]&amp;".pdf"</f>
        <v>JOSEPH P. PRICE_2024.pdf</v>
      </c>
      <c r="N695" s="7" t="str">
        <f>SUBSTITUTE(Items[[#This Row],[New PDF File Name]],".pdf","")</f>
        <v>JOSEPH P. PRICE_2024</v>
      </c>
    </row>
    <row r="696" spans="1:14" x14ac:dyDescent="0.3">
      <c r="A696" s="1" t="s">
        <v>1397</v>
      </c>
      <c r="B696" s="1" t="s">
        <v>8</v>
      </c>
      <c r="C696" s="2">
        <v>45536.115104317127</v>
      </c>
      <c r="D696" s="2">
        <v>45533.889469629627</v>
      </c>
      <c r="E696" s="2">
        <v>45533.889469548609</v>
      </c>
      <c r="F696" s="1" t="s">
        <v>9</v>
      </c>
      <c r="G696" s="1" t="s">
        <v>1398</v>
      </c>
      <c r="H696" s="2" t="str">
        <f>_xlfn.XLOOKUP(Items[[#This Row],[Name - Copy]],AllJson[PDF File Name],AllJson[Franchise Legal Name])</f>
        <v>Journey 333, LLC</v>
      </c>
      <c r="I696" s="4">
        <f>_xlfn.XLOOKUP(Items[[#This Row],[Name - Copy]],AllJson[PDF File Name],AllJson[FDD Year])</f>
        <v>2024</v>
      </c>
      <c r="J696" s="5" t="str">
        <f>_xlfn.XLOOKUP(Items[[#This Row],[Name]],WisconsinFDD_Unstructured[Name],WisconsinFDD_Unstructured[OG Subfolder],0)</f>
        <v>Journey_2024</v>
      </c>
      <c r="K696" t="str" cm="1">
        <f t="array" ref="K696">UPPER(CleanFileName1(Items[[#This Row],[Franchise Legal Name]]))</f>
        <v>JOURNEY 333, LLC</v>
      </c>
      <c r="L696" s="8" t="str">
        <f>SUBSTITUTE(Items[[#This Row],[New PDF File Name]],".pdf","_Items1-23.pdf")</f>
        <v>JOURNEY 333, LLC_2024_Items1-23.pdf</v>
      </c>
      <c r="M696" s="6" t="str">
        <f>Items[[#This Row],[Cleaned Legal Name]]&amp;"_"&amp;Items[[#This Row],[FDD Year]]&amp;".pdf"</f>
        <v>JOURNEY 333, LLC_2024.pdf</v>
      </c>
      <c r="N696" s="7" t="str">
        <f>SUBSTITUTE(Items[[#This Row],[New PDF File Name]],".pdf","")</f>
        <v>JOURNEY 333, LLC_2024</v>
      </c>
    </row>
    <row r="697" spans="1:14" x14ac:dyDescent="0.3">
      <c r="A697" s="1" t="s">
        <v>1399</v>
      </c>
      <c r="B697" s="1" t="s">
        <v>8</v>
      </c>
      <c r="C697" s="2">
        <v>45536.116890358797</v>
      </c>
      <c r="D697" s="2">
        <v>45533.889487060187</v>
      </c>
      <c r="E697" s="2">
        <v>45533.88948701389</v>
      </c>
      <c r="F697" s="1" t="s">
        <v>9</v>
      </c>
      <c r="G697" s="1" t="s">
        <v>1400</v>
      </c>
      <c r="H697" s="2" t="str">
        <f>_xlfn.XLOOKUP(Items[[#This Row],[Name - Copy]],AllJson[PDF File Name],AllJson[Franchise Legal Name])</f>
        <v>Jovie Inc.</v>
      </c>
      <c r="I697" s="4">
        <f>_xlfn.XLOOKUP(Items[[#This Row],[Name - Copy]],AllJson[PDF File Name],AllJson[FDD Year])</f>
        <v>2024</v>
      </c>
      <c r="J697" s="5" t="str">
        <f>_xlfn.XLOOKUP(Items[[#This Row],[Name]],WisconsinFDD_Unstructured[Name],WisconsinFDD_Unstructured[OG Subfolder],0)</f>
        <v>Jovie_2024</v>
      </c>
      <c r="K697" t="str" cm="1">
        <f t="array" ref="K697">UPPER(CleanFileName1(Items[[#This Row],[Franchise Legal Name]]))</f>
        <v>JOVIE INC.</v>
      </c>
      <c r="L697" s="8" t="str">
        <f>SUBSTITUTE(Items[[#This Row],[New PDF File Name]],".pdf","_Items1-23.pdf")</f>
        <v>JOVIE INC._2024_Items1-23.pdf</v>
      </c>
      <c r="M697" s="6" t="str">
        <f>Items[[#This Row],[Cleaned Legal Name]]&amp;"_"&amp;Items[[#This Row],[FDD Year]]&amp;".pdf"</f>
        <v>JOVIE INC._2024.pdf</v>
      </c>
      <c r="N697" s="7" t="str">
        <f>SUBSTITUTE(Items[[#This Row],[New PDF File Name]],".pdf","")</f>
        <v>JOVIE INC._2024</v>
      </c>
    </row>
    <row r="698" spans="1:14" x14ac:dyDescent="0.3">
      <c r="A698" s="1" t="s">
        <v>1401</v>
      </c>
      <c r="B698" s="1" t="s">
        <v>8</v>
      </c>
      <c r="C698" s="2">
        <v>45536.118242268516</v>
      </c>
      <c r="D698" s="2">
        <v>45533.889514675924</v>
      </c>
      <c r="E698" s="2">
        <v>45533.889514560185</v>
      </c>
      <c r="F698" s="1" t="s">
        <v>9</v>
      </c>
      <c r="G698" s="1" t="s">
        <v>1402</v>
      </c>
      <c r="H698" s="2" t="str">
        <f>_xlfn.XLOOKUP(Items[[#This Row],[Name - Copy]],AllJson[PDF File Name],AllJson[Franchise Legal Name])</f>
        <v>JPAR Franchising, LLC</v>
      </c>
      <c r="I698" s="4">
        <f>_xlfn.XLOOKUP(Items[[#This Row],[Name - Copy]],AllJson[PDF File Name],AllJson[FDD Year])</f>
        <v>2024</v>
      </c>
      <c r="J698" s="5" t="str">
        <f>_xlfn.XLOOKUP(Items[[#This Row],[Name]],WisconsinFDD_Unstructured[Name],WisconsinFDD_Unstructured[OG Subfolder],0)</f>
        <v>JPAR_2024</v>
      </c>
      <c r="K698" t="str" cm="1">
        <f t="array" ref="K698">UPPER(CleanFileName1(Items[[#This Row],[Franchise Legal Name]]))</f>
        <v>JPAR FRANCHISING, LLC</v>
      </c>
      <c r="L698" s="8" t="str">
        <f>SUBSTITUTE(Items[[#This Row],[New PDF File Name]],".pdf","_Items1-23.pdf")</f>
        <v>JPAR FRANCHISING, LLC_2024_Items1-23.pdf</v>
      </c>
      <c r="M698" s="6" t="str">
        <f>Items[[#This Row],[Cleaned Legal Name]]&amp;"_"&amp;Items[[#This Row],[FDD Year]]&amp;".pdf"</f>
        <v>JPAR FRANCHISING, LLC_2024.pdf</v>
      </c>
      <c r="N698" s="7" t="str">
        <f>SUBSTITUTE(Items[[#This Row],[New PDF File Name]],".pdf","")</f>
        <v>JPAR FRANCHISING, LLC_2024</v>
      </c>
    </row>
    <row r="699" spans="1:14" x14ac:dyDescent="0.3">
      <c r="A699" s="1" t="s">
        <v>1403</v>
      </c>
      <c r="B699" s="1" t="s">
        <v>8</v>
      </c>
      <c r="C699" s="2">
        <v>45536.119933310183</v>
      </c>
      <c r="D699" s="2">
        <v>45533.889565486112</v>
      </c>
      <c r="E699" s="2">
        <v>45533.889565428239</v>
      </c>
      <c r="F699" s="1" t="s">
        <v>9</v>
      </c>
      <c r="G699" s="1" t="s">
        <v>1404</v>
      </c>
      <c r="H699" s="2" t="str">
        <f>_xlfn.XLOOKUP(Items[[#This Row],[Name - Copy]],AllJson[PDF File Name],AllJson[Franchise Legal Name])</f>
        <v>JPH Ventures LLC</v>
      </c>
      <c r="I699" s="4">
        <f>_xlfn.XLOOKUP(Items[[#This Row],[Name - Copy]],AllJson[PDF File Name],AllJson[FDD Year])</f>
        <v>2023</v>
      </c>
      <c r="J699" s="5" t="str">
        <f>_xlfn.XLOOKUP(Items[[#This Row],[Name]],WisconsinFDD_Unstructured[Name],WisconsinFDD_Unstructured[OG Subfolder],0)</f>
        <v>JPH_2023</v>
      </c>
      <c r="K699" t="str" cm="1">
        <f t="array" ref="K699">UPPER(CleanFileName1(Items[[#This Row],[Franchise Legal Name]]))</f>
        <v>JPH VENTURES LLC</v>
      </c>
      <c r="L699" s="8" t="str">
        <f>SUBSTITUTE(Items[[#This Row],[New PDF File Name]],".pdf","_Items1-23.pdf")</f>
        <v>JPH VENTURES LLC_2023_Items1-23.pdf</v>
      </c>
      <c r="M699" s="6" t="str">
        <f>Items[[#This Row],[Cleaned Legal Name]]&amp;"_"&amp;Items[[#This Row],[FDD Year]]&amp;".pdf"</f>
        <v>JPH VENTURES LLC_2023.pdf</v>
      </c>
      <c r="N699" s="7" t="str">
        <f>SUBSTITUTE(Items[[#This Row],[New PDF File Name]],".pdf","")</f>
        <v>JPH VENTURES LLC_2023</v>
      </c>
    </row>
    <row r="700" spans="1:14" x14ac:dyDescent="0.3">
      <c r="A700" s="1" t="s">
        <v>1405</v>
      </c>
      <c r="B700" s="1" t="s">
        <v>8</v>
      </c>
      <c r="C700" s="2">
        <v>45536.12165361111</v>
      </c>
      <c r="D700" s="2">
        <v>45533.889589583334</v>
      </c>
      <c r="E700" s="2">
        <v>45533.889589467595</v>
      </c>
      <c r="F700" s="1" t="s">
        <v>9</v>
      </c>
      <c r="G700" s="1" t="s">
        <v>1406</v>
      </c>
      <c r="H700" s="2" t="str">
        <f>_xlfn.XLOOKUP(Items[[#This Row],[Name - Copy]],AllJson[PDF File Name],AllJson[Franchise Legal Name])</f>
        <v>JTE Franchising LLC</v>
      </c>
      <c r="I700" s="4">
        <f>_xlfn.XLOOKUP(Items[[#This Row],[Name - Copy]],AllJson[PDF File Name],AllJson[FDD Year])</f>
        <v>2024</v>
      </c>
      <c r="J700" s="5" t="str">
        <f>_xlfn.XLOOKUP(Items[[#This Row],[Name]],WisconsinFDD_Unstructured[Name],WisconsinFDD_Unstructured[OG Subfolder],0)</f>
        <v>JTE_2024</v>
      </c>
      <c r="K700" t="str" cm="1">
        <f t="array" ref="K700">UPPER(CleanFileName1(Items[[#This Row],[Franchise Legal Name]]))</f>
        <v>JTE FRANCHISING LLC</v>
      </c>
      <c r="L700" s="8" t="str">
        <f>SUBSTITUTE(Items[[#This Row],[New PDF File Name]],".pdf","_Items1-23.pdf")</f>
        <v>JTE FRANCHISING LLC_2024_Items1-23.pdf</v>
      </c>
      <c r="M700" s="6" t="str">
        <f>Items[[#This Row],[Cleaned Legal Name]]&amp;"_"&amp;Items[[#This Row],[FDD Year]]&amp;".pdf"</f>
        <v>JTE FRANCHISING LLC_2024.pdf</v>
      </c>
      <c r="N700" s="7" t="str">
        <f>SUBSTITUTE(Items[[#This Row],[New PDF File Name]],".pdf","")</f>
        <v>JTE FRANCHISING LLC_2024</v>
      </c>
    </row>
    <row r="701" spans="1:14" x14ac:dyDescent="0.3">
      <c r="A701" s="1" t="s">
        <v>1407</v>
      </c>
      <c r="B701" s="1" t="s">
        <v>8</v>
      </c>
      <c r="C701" s="2">
        <v>45536.12324645833</v>
      </c>
      <c r="D701" s="2">
        <v>45533.889627546298</v>
      </c>
      <c r="E701" s="2">
        <v>45533.889627430559</v>
      </c>
      <c r="F701" s="1" t="s">
        <v>9</v>
      </c>
      <c r="G701" s="1" t="s">
        <v>1408</v>
      </c>
      <c r="H701" s="2" t="str">
        <f>_xlfn.XLOOKUP(Items[[#This Row],[Name - Copy]],AllJson[PDF File Name],AllJson[Franchise Legal Name])</f>
        <v>JTH Tax, LLC</v>
      </c>
      <c r="I701" s="4">
        <f>_xlfn.XLOOKUP(Items[[#This Row],[Name - Copy]],AllJson[PDF File Name],AllJson[FDD Year])</f>
        <v>2024</v>
      </c>
      <c r="J701" s="5" t="str">
        <f>_xlfn.XLOOKUP(Items[[#This Row],[Name]],WisconsinFDD_Unstructured[Name],WisconsinFDD_Unstructured[OG Subfolder],0)</f>
        <v>JTH_2024</v>
      </c>
      <c r="K701" t="str" cm="1">
        <f t="array" ref="K701">UPPER(CleanFileName1(Items[[#This Row],[Franchise Legal Name]]))</f>
        <v>JTH TAX, LLC</v>
      </c>
      <c r="L701" s="8" t="str">
        <f>SUBSTITUTE(Items[[#This Row],[New PDF File Name]],".pdf","_Items1-23.pdf")</f>
        <v>JTH TAX, LLC_2024_Items1-23.pdf</v>
      </c>
      <c r="M701" s="6" t="str">
        <f>Items[[#This Row],[Cleaned Legal Name]]&amp;"_"&amp;Items[[#This Row],[FDD Year]]&amp;".pdf"</f>
        <v>JTH TAX, LLC_2024.pdf</v>
      </c>
      <c r="N701" s="7" t="str">
        <f>SUBSTITUTE(Items[[#This Row],[New PDF File Name]],".pdf","")</f>
        <v>JTH TAX, LLC_2024</v>
      </c>
    </row>
    <row r="702" spans="1:14" x14ac:dyDescent="0.3">
      <c r="A702" s="1" t="s">
        <v>1409</v>
      </c>
      <c r="B702" s="1" t="s">
        <v>8</v>
      </c>
      <c r="C702" s="2">
        <v>45536.125627986112</v>
      </c>
      <c r="D702" s="2">
        <v>45533.88965863426</v>
      </c>
      <c r="E702" s="2">
        <v>45533.889658495369</v>
      </c>
      <c r="F702" s="1" t="s">
        <v>9</v>
      </c>
      <c r="G702" s="1" t="s">
        <v>1410</v>
      </c>
      <c r="H702" s="2" t="str">
        <f>_xlfn.XLOOKUP(Items[[#This Row],[Name - Copy]],AllJson[PDF File Name],AllJson[Franchise Legal Name])</f>
        <v>Junkco+ International, LLC</v>
      </c>
      <c r="I702" s="4">
        <f>_xlfn.XLOOKUP(Items[[#This Row],[Name - Copy]],AllJson[PDF File Name],AllJson[FDD Year])</f>
        <v>2024</v>
      </c>
      <c r="J702" s="5" t="str">
        <f>_xlfn.XLOOKUP(Items[[#This Row],[Name]],WisconsinFDD_Unstructured[Name],WisconsinFDD_Unstructured[OG Subfolder],0)</f>
        <v>Junkco+_2024</v>
      </c>
      <c r="K702" t="str" cm="1">
        <f t="array" ref="K702">UPPER(CleanFileName1(Items[[#This Row],[Franchise Legal Name]]))</f>
        <v>JUNKCO+ INTERNATIONAL, LLC</v>
      </c>
      <c r="L702" s="8" t="str">
        <f>SUBSTITUTE(Items[[#This Row],[New PDF File Name]],".pdf","_Items1-23.pdf")</f>
        <v>JUNKCO+ INTERNATIONAL, LLC_2024_Items1-23.pdf</v>
      </c>
      <c r="M702" s="6" t="str">
        <f>Items[[#This Row],[Cleaned Legal Name]]&amp;"_"&amp;Items[[#This Row],[FDD Year]]&amp;".pdf"</f>
        <v>JUNKCO+ INTERNATIONAL, LLC_2024.pdf</v>
      </c>
      <c r="N702" s="7" t="str">
        <f>SUBSTITUTE(Items[[#This Row],[New PDF File Name]],".pdf","")</f>
        <v>JUNKCO+ INTERNATIONAL, LLC_2024</v>
      </c>
    </row>
    <row r="703" spans="1:14" x14ac:dyDescent="0.3">
      <c r="A703" s="1" t="s">
        <v>1411</v>
      </c>
      <c r="B703" s="1" t="s">
        <v>8</v>
      </c>
      <c r="C703" s="2">
        <v>45536.127515300926</v>
      </c>
      <c r="D703" s="2">
        <v>45533.889684733796</v>
      </c>
      <c r="E703" s="2">
        <v>45533.889684594906</v>
      </c>
      <c r="F703" s="1" t="s">
        <v>9</v>
      </c>
      <c r="G703" s="1" t="s">
        <v>1412</v>
      </c>
      <c r="H703" s="2" t="str">
        <f>_xlfn.XLOOKUP(Items[[#This Row],[Name - Copy]],AllJson[PDF File Name],AllJson[Franchise Legal Name])</f>
        <v>Junkluggers Franchising SPE LLC</v>
      </c>
      <c r="I703" s="4">
        <f>_xlfn.XLOOKUP(Items[[#This Row],[Name - Copy]],AllJson[PDF File Name],AllJson[FDD Year])</f>
        <v>2024</v>
      </c>
      <c r="J703" s="5" t="str">
        <f>_xlfn.XLOOKUP(Items[[#This Row],[Name]],WisconsinFDD_Unstructured[Name],WisconsinFDD_Unstructured[OG Subfolder],0)</f>
        <v>Junkluggers_2024</v>
      </c>
      <c r="K703" t="str" cm="1">
        <f t="array" ref="K703">UPPER(CleanFileName1(Items[[#This Row],[Franchise Legal Name]]))</f>
        <v>JUNKLUGGERS FRANCHISING SPE LLC</v>
      </c>
      <c r="L703" s="8" t="str">
        <f>SUBSTITUTE(Items[[#This Row],[New PDF File Name]],".pdf","_Items1-23.pdf")</f>
        <v>JUNKLUGGERS FRANCHISING SPE LLC_2024_Items1-23.pdf</v>
      </c>
      <c r="M703" s="6" t="str">
        <f>Items[[#This Row],[Cleaned Legal Name]]&amp;"_"&amp;Items[[#This Row],[FDD Year]]&amp;".pdf"</f>
        <v>JUNKLUGGERS FRANCHISING SPE LLC_2024.pdf</v>
      </c>
      <c r="N703" s="7" t="str">
        <f>SUBSTITUTE(Items[[#This Row],[New PDF File Name]],".pdf","")</f>
        <v>JUNKLUGGERS FRANCHISING SPE LLC_2024</v>
      </c>
    </row>
    <row r="704" spans="1:14" x14ac:dyDescent="0.3">
      <c r="A704" s="1" t="s">
        <v>1413</v>
      </c>
      <c r="B704" s="1" t="s">
        <v>8</v>
      </c>
      <c r="C704" s="2">
        <v>45536.129949652779</v>
      </c>
      <c r="D704" s="2">
        <v>45533.889722719905</v>
      </c>
      <c r="E704" s="2">
        <v>45533.889722604166</v>
      </c>
      <c r="F704" s="1" t="s">
        <v>9</v>
      </c>
      <c r="G704" s="1" t="s">
        <v>1414</v>
      </c>
      <c r="H704" s="2" t="str">
        <f>_xlfn.XLOOKUP(Items[[#This Row],[Name - Copy]],AllJson[PDF File Name],AllJson[Franchise Legal Name])</f>
        <v>Junk King SPV LLC</v>
      </c>
      <c r="I704" s="4">
        <f>_xlfn.XLOOKUP(Items[[#This Row],[Name - Copy]],AllJson[PDF File Name],AllJson[FDD Year])</f>
        <v>2024</v>
      </c>
      <c r="J704" s="5">
        <f>_xlfn.XLOOKUP(Items[[#This Row],[Name]],WisconsinFDD_Unstructured[Name],WisconsinFDD_Unstructured[OG Subfolder],0)</f>
        <v>0</v>
      </c>
      <c r="K704" t="str" cm="1">
        <f t="array" ref="K704">UPPER(CleanFileName1(Items[[#This Row],[Franchise Legal Name]]))</f>
        <v>JUNK KING SPV LLC</v>
      </c>
      <c r="L704" s="8" t="str">
        <f>SUBSTITUTE(Items[[#This Row],[New PDF File Name]],".pdf","_Items1-23.pdf")</f>
        <v>JUNK KING SPV LLC_2024_Items1-23.pdf</v>
      </c>
      <c r="M704" s="6" t="str">
        <f>Items[[#This Row],[Cleaned Legal Name]]&amp;"_"&amp;Items[[#This Row],[FDD Year]]&amp;".pdf"</f>
        <v>JUNK KING SPV LLC_2024.pdf</v>
      </c>
      <c r="N704" s="7" t="str">
        <f>SUBSTITUTE(Items[[#This Row],[New PDF File Name]],".pdf","")</f>
        <v>JUNK KING SPV LLC_2024</v>
      </c>
    </row>
    <row r="705" spans="1:14" x14ac:dyDescent="0.3">
      <c r="A705" s="1" t="s">
        <v>1415</v>
      </c>
      <c r="B705" s="1" t="s">
        <v>8</v>
      </c>
      <c r="C705" s="2">
        <v>45536.132267071756</v>
      </c>
      <c r="D705" s="2">
        <v>45533.889749085647</v>
      </c>
      <c r="E705" s="2">
        <v>45533.889748993053</v>
      </c>
      <c r="F705" s="1" t="s">
        <v>9</v>
      </c>
      <c r="G705" s="1" t="s">
        <v>1416</v>
      </c>
      <c r="H705" s="2" t="str">
        <f>_xlfn.XLOOKUP(Items[[#This Row],[Name - Copy]],AllJson[PDF File Name],AllJson[Franchise Legal Name])</f>
        <v>Junk Raider Franchising LLC</v>
      </c>
      <c r="I705" s="4">
        <f>_xlfn.XLOOKUP(Items[[#This Row],[Name - Copy]],AllJson[PDF File Name],AllJson[FDD Year])</f>
        <v>2024</v>
      </c>
      <c r="J705" s="5">
        <f>_xlfn.XLOOKUP(Items[[#This Row],[Name]],WisconsinFDD_Unstructured[Name],WisconsinFDD_Unstructured[OG Subfolder],0)</f>
        <v>0</v>
      </c>
      <c r="K705" t="str" cm="1">
        <f t="array" ref="K705">UPPER(CleanFileName1(Items[[#This Row],[Franchise Legal Name]]))</f>
        <v>JUNK RAIDER FRANCHISING LLC</v>
      </c>
      <c r="L705" s="8" t="str">
        <f>SUBSTITUTE(Items[[#This Row],[New PDF File Name]],".pdf","_Items1-23.pdf")</f>
        <v>JUNK RAIDER FRANCHISING LLC_2024_Items1-23.pdf</v>
      </c>
      <c r="M705" s="6" t="str">
        <f>Items[[#This Row],[Cleaned Legal Name]]&amp;"_"&amp;Items[[#This Row],[FDD Year]]&amp;".pdf"</f>
        <v>JUNK RAIDER FRANCHISING LLC_2024.pdf</v>
      </c>
      <c r="N705" s="7" t="str">
        <f>SUBSTITUTE(Items[[#This Row],[New PDF File Name]],".pdf","")</f>
        <v>JUNK RAIDER FRANCHISING LLC_2024</v>
      </c>
    </row>
    <row r="706" spans="1:14" x14ac:dyDescent="0.3">
      <c r="A706" s="1" t="s">
        <v>1417</v>
      </c>
      <c r="B706" s="1" t="s">
        <v>8</v>
      </c>
      <c r="C706" s="2">
        <v>45536.133676122685</v>
      </c>
      <c r="D706" s="2">
        <v>45533.889818020834</v>
      </c>
      <c r="E706" s="2">
        <v>45533.889817858799</v>
      </c>
      <c r="F706" s="1" t="s">
        <v>9</v>
      </c>
      <c r="G706" s="1" t="s">
        <v>1418</v>
      </c>
      <c r="H706" s="2" t="str">
        <f>_xlfn.XLOOKUP(Items[[#This Row],[Name - Copy]],AllJson[PDF File Name],AllJson[Franchise Legal Name])</f>
        <v>J 'N C Real Estate Development, LLC</v>
      </c>
      <c r="I706" s="4">
        <f>_xlfn.XLOOKUP(Items[[#This Row],[Name - Copy]],AllJson[PDF File Name],AllJson[FDD Year])</f>
        <v>2024</v>
      </c>
      <c r="J706" s="5" t="str">
        <f>_xlfn.XLOOKUP(Items[[#This Row],[Name]],WisconsinFDD_Unstructured[Name],WisconsinFDD_Unstructured[OG Subfolder],0)</f>
        <v>J_2024</v>
      </c>
      <c r="K706" t="str" cm="1">
        <f t="array" ref="K706">UPPER(CleanFileName1(Items[[#This Row],[Franchise Legal Name]]))</f>
        <v>J 'N C REAL ESTATE DEVELOPMENT, LLC</v>
      </c>
      <c r="L706" s="8" t="str">
        <f>SUBSTITUTE(Items[[#This Row],[New PDF File Name]],".pdf","_Items1-23.pdf")</f>
        <v>J 'N C REAL ESTATE DEVELOPMENT, LLC_2024_Items1-23.pdf</v>
      </c>
      <c r="M706" s="6" t="str">
        <f>Items[[#This Row],[Cleaned Legal Name]]&amp;"_"&amp;Items[[#This Row],[FDD Year]]&amp;".pdf"</f>
        <v>J 'N C REAL ESTATE DEVELOPMENT, LLC_2024.pdf</v>
      </c>
      <c r="N706" s="7" t="str">
        <f>SUBSTITUTE(Items[[#This Row],[New PDF File Name]],".pdf","")</f>
        <v>J 'N C REAL ESTATE DEVELOPMENT, LLC_2024</v>
      </c>
    </row>
    <row r="707" spans="1:14" x14ac:dyDescent="0.3">
      <c r="A707" s="1" t="s">
        <v>1419</v>
      </c>
      <c r="B707" s="1" t="s">
        <v>8</v>
      </c>
      <c r="C707" s="2">
        <v>45536.136075636576</v>
      </c>
      <c r="D707" s="2">
        <v>45533.889875092595</v>
      </c>
      <c r="E707" s="2">
        <v>45533.889874907407</v>
      </c>
      <c r="F707" s="1" t="s">
        <v>9</v>
      </c>
      <c r="G707" s="1" t="s">
        <v>1420</v>
      </c>
      <c r="H707" s="2" t="str">
        <f>_xlfn.XLOOKUP(Items[[#This Row],[Name - Copy]],AllJson[PDF File Name],AllJson[Franchise Legal Name])</f>
        <v>K-9 Franchising, LLC</v>
      </c>
      <c r="I707" s="4">
        <f>_xlfn.XLOOKUP(Items[[#This Row],[Name - Copy]],AllJson[PDF File Name],AllJson[FDD Year])</f>
        <v>2024</v>
      </c>
      <c r="J707" s="5" t="str">
        <f>_xlfn.XLOOKUP(Items[[#This Row],[Name]],WisconsinFDD_Unstructured[Name],WisconsinFDD_Unstructured[OG Subfolder],0)</f>
        <v>K-9_2024</v>
      </c>
      <c r="K707" t="str" cm="1">
        <f t="array" ref="K707">UPPER(CleanFileName1(Items[[#This Row],[Franchise Legal Name]]))</f>
        <v>K-9 FRANCHISING, LLC</v>
      </c>
      <c r="L707" s="8" t="str">
        <f>SUBSTITUTE(Items[[#This Row],[New PDF File Name]],".pdf","_Items1-23.pdf")</f>
        <v>K-9 FRANCHISING, LLC_2024_Items1-23.pdf</v>
      </c>
      <c r="M707" s="6" t="str">
        <f>Items[[#This Row],[Cleaned Legal Name]]&amp;"_"&amp;Items[[#This Row],[FDD Year]]&amp;".pdf"</f>
        <v>K-9 FRANCHISING, LLC_2024.pdf</v>
      </c>
      <c r="N707" s="7" t="str">
        <f>SUBSTITUTE(Items[[#This Row],[New PDF File Name]],".pdf","")</f>
        <v>K-9 FRANCHISING, LLC_2024</v>
      </c>
    </row>
    <row r="708" spans="1:14" x14ac:dyDescent="0.3">
      <c r="A708" s="1" t="s">
        <v>1421</v>
      </c>
      <c r="B708" s="1" t="s">
        <v>8</v>
      </c>
      <c r="C708" s="2">
        <v>45536.138829768519</v>
      </c>
      <c r="D708" s="2">
        <v>45533.889899710652</v>
      </c>
      <c r="E708" s="2">
        <v>45533.889899641203</v>
      </c>
      <c r="F708" s="1" t="s">
        <v>9</v>
      </c>
      <c r="G708" s="1" t="s">
        <v>1422</v>
      </c>
      <c r="H708" s="2" t="str">
        <f>_xlfn.XLOOKUP(Items[[#This Row],[Name - Copy]],AllJson[PDF File Name],AllJson[Franchise Legal Name])</f>
        <v>Kampgrounds of America, Inc.</v>
      </c>
      <c r="I708" s="4">
        <f>_xlfn.XLOOKUP(Items[[#This Row],[Name - Copy]],AllJson[PDF File Name],AllJson[FDD Year])</f>
        <v>2024</v>
      </c>
      <c r="J708" s="5" t="str">
        <f>_xlfn.XLOOKUP(Items[[#This Row],[Name]],WisconsinFDD_Unstructured[Name],WisconsinFDD_Unstructured[OG Subfolder],0)</f>
        <v>Kampgrounds_2024</v>
      </c>
      <c r="K708" t="str" cm="1">
        <f t="array" ref="K708">UPPER(CleanFileName1(Items[[#This Row],[Franchise Legal Name]]))</f>
        <v>KAMPGROUNDS OF AMERICA, INC.</v>
      </c>
      <c r="L708" s="8" t="str">
        <f>SUBSTITUTE(Items[[#This Row],[New PDF File Name]],".pdf","_Items1-23.pdf")</f>
        <v>KAMPGROUNDS OF AMERICA, INC._2024_Items1-23.pdf</v>
      </c>
      <c r="M708" s="6" t="str">
        <f>Items[[#This Row],[Cleaned Legal Name]]&amp;"_"&amp;Items[[#This Row],[FDD Year]]&amp;".pdf"</f>
        <v>KAMPGROUNDS OF AMERICA, INC._2024.pdf</v>
      </c>
      <c r="N708" s="7" t="str">
        <f>SUBSTITUTE(Items[[#This Row],[New PDF File Name]],".pdf","")</f>
        <v>KAMPGROUNDS OF AMERICA, INC._2024</v>
      </c>
    </row>
    <row r="709" spans="1:14" x14ac:dyDescent="0.3">
      <c r="A709" s="1" t="s">
        <v>1423</v>
      </c>
      <c r="B709" s="1" t="s">
        <v>8</v>
      </c>
      <c r="C709" s="2">
        <v>45536.14050872685</v>
      </c>
      <c r="D709" s="2">
        <v>45533.88991633102</v>
      </c>
      <c r="E709" s="2">
        <v>45533.889916203705</v>
      </c>
      <c r="F709" s="1" t="s">
        <v>9</v>
      </c>
      <c r="G709" s="1" t="s">
        <v>1424</v>
      </c>
      <c r="H709" s="2" t="str">
        <f>_xlfn.XLOOKUP(Items[[#This Row],[Name - Copy]],AllJson[PDF File Name],AllJson[Franchise Legal Name])</f>
        <v>KCA Holdings LLC</v>
      </c>
      <c r="I709" s="4">
        <f>_xlfn.XLOOKUP(Items[[#This Row],[Name - Copy]],AllJson[PDF File Name],AllJson[FDD Year])</f>
        <v>2024</v>
      </c>
      <c r="J709" s="5" t="str">
        <f>_xlfn.XLOOKUP(Items[[#This Row],[Name]],WisconsinFDD_Unstructured[Name],WisconsinFDD_Unstructured[OG Subfolder],0)</f>
        <v>KCA_2024</v>
      </c>
      <c r="K709" t="str" cm="1">
        <f t="array" ref="K709">UPPER(CleanFileName1(Items[[#This Row],[Franchise Legal Name]]))</f>
        <v>KCA HOLDINGS LLC</v>
      </c>
      <c r="L709" s="8" t="str">
        <f>SUBSTITUTE(Items[[#This Row],[New PDF File Name]],".pdf","_Items1-23.pdf")</f>
        <v>KCA HOLDINGS LLC_2024_Items1-23.pdf</v>
      </c>
      <c r="M709" s="6" t="str">
        <f>Items[[#This Row],[Cleaned Legal Name]]&amp;"_"&amp;Items[[#This Row],[FDD Year]]&amp;".pdf"</f>
        <v>KCA HOLDINGS LLC_2024.pdf</v>
      </c>
      <c r="N709" s="7" t="str">
        <f>SUBSTITUTE(Items[[#This Row],[New PDF File Name]],".pdf","")</f>
        <v>KCA HOLDINGS LLC_2024</v>
      </c>
    </row>
    <row r="710" spans="1:14" x14ac:dyDescent="0.3">
      <c r="A710" s="1" t="s">
        <v>1425</v>
      </c>
      <c r="B710" s="1" t="s">
        <v>8</v>
      </c>
      <c r="C710" s="2">
        <v>45536.142122164354</v>
      </c>
      <c r="D710" s="2">
        <v>45533.889938356479</v>
      </c>
      <c r="E710" s="2">
        <v>45533.889938275461</v>
      </c>
      <c r="F710" s="1" t="s">
        <v>9</v>
      </c>
      <c r="G710" s="1" t="s">
        <v>1426</v>
      </c>
      <c r="H710" s="2" t="str">
        <f>_xlfn.XLOOKUP(Items[[#This Row],[Name - Copy]],AllJson[PDF File Name],AllJson[Franchise Legal Name])</f>
        <v>Keke's Franchise Organization, LLC</v>
      </c>
      <c r="I710" s="4">
        <f>_xlfn.XLOOKUP(Items[[#This Row],[Name - Copy]],AllJson[PDF File Name],AllJson[FDD Year])</f>
        <v>2024</v>
      </c>
      <c r="J710" s="5" t="str">
        <f>_xlfn.XLOOKUP(Items[[#This Row],[Name]],WisconsinFDD_Unstructured[Name],WisconsinFDD_Unstructured[OG Subfolder],0)</f>
        <v>Keke's_2024</v>
      </c>
      <c r="K710" t="str" cm="1">
        <f t="array" ref="K710">UPPER(CleanFileName1(Items[[#This Row],[Franchise Legal Name]]))</f>
        <v>KEKE'S FRANCHISE ORGANIZATION, LLC</v>
      </c>
      <c r="L710" s="8" t="str">
        <f>SUBSTITUTE(Items[[#This Row],[New PDF File Name]],".pdf","_Items1-23.pdf")</f>
        <v>KEKE'S FRANCHISE ORGANIZATION, LLC_2024_Items1-23.pdf</v>
      </c>
      <c r="M710" s="6" t="str">
        <f>Items[[#This Row],[Cleaned Legal Name]]&amp;"_"&amp;Items[[#This Row],[FDD Year]]&amp;".pdf"</f>
        <v>KEKE'S FRANCHISE ORGANIZATION, LLC_2024.pdf</v>
      </c>
      <c r="N710" s="7" t="str">
        <f>SUBSTITUTE(Items[[#This Row],[New PDF File Name]],".pdf","")</f>
        <v>KEKE'S FRANCHISE ORGANIZATION, LLC_2024</v>
      </c>
    </row>
    <row r="711" spans="1:14" x14ac:dyDescent="0.3">
      <c r="A711" s="1" t="s">
        <v>1427</v>
      </c>
      <c r="B711" s="1" t="s">
        <v>8</v>
      </c>
      <c r="C711" s="2">
        <v>45536.14372226852</v>
      </c>
      <c r="D711" s="2">
        <v>45533.889966574076</v>
      </c>
      <c r="E711" s="2">
        <v>45533.889966493058</v>
      </c>
      <c r="F711" s="1" t="s">
        <v>9</v>
      </c>
      <c r="G711" s="1" t="s">
        <v>1428</v>
      </c>
      <c r="H711" s="2" t="str">
        <f>_xlfn.XLOOKUP(Items[[#This Row],[Name - Copy]],AllJson[PDF File Name],AllJson[Franchise Legal Name])</f>
        <v>KELLER WILLIAMS REALTY INC</v>
      </c>
      <c r="I711" s="4">
        <f>_xlfn.XLOOKUP(Items[[#This Row],[Name - Copy]],AllJson[PDF File Name],AllJson[FDD Year])</f>
        <v>2024</v>
      </c>
      <c r="J711" s="5" t="str">
        <f>_xlfn.XLOOKUP(Items[[#This Row],[Name]],WisconsinFDD_Unstructured[Name],WisconsinFDD_Unstructured[OG Subfolder],0)</f>
        <v>KELLER_2024</v>
      </c>
      <c r="K711" t="str" cm="1">
        <f t="array" ref="K711">UPPER(CleanFileName1(Items[[#This Row],[Franchise Legal Name]]))</f>
        <v>KELLER WILLIAMS REALTY INC</v>
      </c>
      <c r="L711" s="8" t="str">
        <f>SUBSTITUTE(Items[[#This Row],[New PDF File Name]],".pdf","_Items1-23.pdf")</f>
        <v>KELLER WILLIAMS REALTY INC_2024_Items1-23.pdf</v>
      </c>
      <c r="M711" s="6" t="str">
        <f>Items[[#This Row],[Cleaned Legal Name]]&amp;"_"&amp;Items[[#This Row],[FDD Year]]&amp;".pdf"</f>
        <v>KELLER WILLIAMS REALTY INC_2024.pdf</v>
      </c>
      <c r="N711" s="7" t="str">
        <f>SUBSTITUTE(Items[[#This Row],[New PDF File Name]],".pdf","")</f>
        <v>KELLER WILLIAMS REALTY INC_2024</v>
      </c>
    </row>
    <row r="712" spans="1:14" x14ac:dyDescent="0.3">
      <c r="A712" s="1" t="s">
        <v>1429</v>
      </c>
      <c r="B712" s="1" t="s">
        <v>8</v>
      </c>
      <c r="C712" s="2">
        <v>45536.145876365743</v>
      </c>
      <c r="D712" s="2">
        <v>45533.890003252316</v>
      </c>
      <c r="E712" s="2">
        <v>45533.890003113425</v>
      </c>
      <c r="F712" s="1" t="s">
        <v>9</v>
      </c>
      <c r="G712" s="1" t="s">
        <v>1430</v>
      </c>
      <c r="H712" s="2" t="str">
        <f>_xlfn.XLOOKUP(Items[[#This Row],[Name - Copy]],AllJson[PDF File Name],AllJson[Franchise Legal Name])</f>
        <v>Keyrenter Franchise LLC</v>
      </c>
      <c r="I712" s="4">
        <f>_xlfn.XLOOKUP(Items[[#This Row],[Name - Copy]],AllJson[PDF File Name],AllJson[FDD Year])</f>
        <v>2024</v>
      </c>
      <c r="J712" s="5" t="str">
        <f>_xlfn.XLOOKUP(Items[[#This Row],[Name]],WisconsinFDD_Unstructured[Name],WisconsinFDD_Unstructured[OG Subfolder],0)</f>
        <v>Keyrenter_2024</v>
      </c>
      <c r="K712" t="str" cm="1">
        <f t="array" ref="K712">UPPER(CleanFileName1(Items[[#This Row],[Franchise Legal Name]]))</f>
        <v>KEYRENTER FRANCHISE LLC</v>
      </c>
      <c r="L712" s="8" t="str">
        <f>SUBSTITUTE(Items[[#This Row],[New PDF File Name]],".pdf","_Items1-23.pdf")</f>
        <v>KEYRENTER FRANCHISE LLC_2024_Items1-23.pdf</v>
      </c>
      <c r="M712" s="6" t="str">
        <f>Items[[#This Row],[Cleaned Legal Name]]&amp;"_"&amp;Items[[#This Row],[FDD Year]]&amp;".pdf"</f>
        <v>KEYRENTER FRANCHISE LLC_2024.pdf</v>
      </c>
      <c r="N712" s="7" t="str">
        <f>SUBSTITUTE(Items[[#This Row],[New PDF File Name]],".pdf","")</f>
        <v>KEYRENTER FRANCHISE LLC_2024</v>
      </c>
    </row>
    <row r="713" spans="1:14" x14ac:dyDescent="0.3">
      <c r="A713" s="1" t="s">
        <v>1431</v>
      </c>
      <c r="B713" s="1" t="s">
        <v>8</v>
      </c>
      <c r="C713" s="2">
        <v>45536.147741157409</v>
      </c>
      <c r="D713" s="2">
        <v>45533.890012523145</v>
      </c>
      <c r="E713" s="2">
        <v>45533.890012476855</v>
      </c>
      <c r="F713" s="1" t="s">
        <v>9</v>
      </c>
      <c r="G713" s="1" t="s">
        <v>1432</v>
      </c>
      <c r="H713" s="2" t="str">
        <f>_xlfn.XLOOKUP(Items[[#This Row],[Name - Copy]],AllJson[PDF File Name],AllJson[Franchise Legal Name])</f>
        <v>KFC US, LLC</v>
      </c>
      <c r="I713" s="4">
        <f>_xlfn.XLOOKUP(Items[[#This Row],[Name - Copy]],AllJson[PDF File Name],AllJson[FDD Year])</f>
        <v>2024</v>
      </c>
      <c r="J713" s="5" t="str">
        <f>_xlfn.XLOOKUP(Items[[#This Row],[Name]],WisconsinFDD_Unstructured[Name],WisconsinFDD_Unstructured[OG Subfolder],0)</f>
        <v>KFC_2024</v>
      </c>
      <c r="K713" t="str" cm="1">
        <f t="array" ref="K713">UPPER(CleanFileName1(Items[[#This Row],[Franchise Legal Name]]))</f>
        <v>KFC US, LLC</v>
      </c>
      <c r="L713" s="8" t="str">
        <f>SUBSTITUTE(Items[[#This Row],[New PDF File Name]],".pdf","_Items1-23.pdf")</f>
        <v>KFC US, LLC_2024_Items1-23.pdf</v>
      </c>
      <c r="M713" s="6" t="str">
        <f>Items[[#This Row],[Cleaned Legal Name]]&amp;"_"&amp;Items[[#This Row],[FDD Year]]&amp;".pdf"</f>
        <v>KFC US, LLC_2024.pdf</v>
      </c>
      <c r="N713" s="7" t="str">
        <f>SUBSTITUTE(Items[[#This Row],[New PDF File Name]],".pdf","")</f>
        <v>KFC US, LLC_2024</v>
      </c>
    </row>
    <row r="714" spans="1:14" x14ac:dyDescent="0.3">
      <c r="A714" s="1" t="s">
        <v>1433</v>
      </c>
      <c r="B714" s="1" t="s">
        <v>8</v>
      </c>
      <c r="C714" s="2">
        <v>45536.149054803238</v>
      </c>
      <c r="D714" s="2">
        <v>45533.890037314814</v>
      </c>
      <c r="E714" s="2">
        <v>45533.890037210651</v>
      </c>
      <c r="F714" s="1" t="s">
        <v>9</v>
      </c>
      <c r="G714" s="1" t="s">
        <v>1434</v>
      </c>
      <c r="H714" s="2" t="str">
        <f>_xlfn.XLOOKUP(Items[[#This Row],[Name - Copy]],AllJson[PDF File Name],AllJson[Franchise Legal Name])</f>
        <v>KF Tea Franchising LLC</v>
      </c>
      <c r="I714" s="4">
        <f>_xlfn.XLOOKUP(Items[[#This Row],[Name - Copy]],AllJson[PDF File Name],AllJson[FDD Year])</f>
        <v>2024</v>
      </c>
      <c r="J714" s="5" t="str">
        <f>_xlfn.XLOOKUP(Items[[#This Row],[Name]],WisconsinFDD_Unstructured[Name],WisconsinFDD_Unstructured[OG Subfolder],0)</f>
        <v>KF_2024</v>
      </c>
      <c r="K714" t="str" cm="1">
        <f t="array" ref="K714">UPPER(CleanFileName1(Items[[#This Row],[Franchise Legal Name]]))</f>
        <v>KF TEA FRANCHISING LLC</v>
      </c>
      <c r="L714" s="8" t="str">
        <f>SUBSTITUTE(Items[[#This Row],[New PDF File Name]],".pdf","_Items1-23.pdf")</f>
        <v>KF TEA FRANCHISING LLC_2024_Items1-23.pdf</v>
      </c>
      <c r="M714" s="6" t="str">
        <f>Items[[#This Row],[Cleaned Legal Name]]&amp;"_"&amp;Items[[#This Row],[FDD Year]]&amp;".pdf"</f>
        <v>KF TEA FRANCHISING LLC_2024.pdf</v>
      </c>
      <c r="N714" s="7" t="str">
        <f>SUBSTITUTE(Items[[#This Row],[New PDF File Name]],".pdf","")</f>
        <v>KF TEA FRANCHISING LLC_2024</v>
      </c>
    </row>
    <row r="715" spans="1:14" x14ac:dyDescent="0.3">
      <c r="A715" s="1" t="s">
        <v>1435</v>
      </c>
      <c r="B715" s="1" t="s">
        <v>8</v>
      </c>
      <c r="C715" s="2">
        <v>45536.150575925923</v>
      </c>
      <c r="D715" s="2">
        <v>45533.890071111113</v>
      </c>
      <c r="E715" s="2">
        <v>45533.890071099537</v>
      </c>
      <c r="F715" s="1" t="s">
        <v>9</v>
      </c>
      <c r="G715" s="1" t="s">
        <v>1436</v>
      </c>
      <c r="H715" s="2" t="str">
        <f>_xlfn.XLOOKUP(Items[[#This Row],[Name - Copy]],AllJson[PDF File Name],AllJson[Franchise Legal Name])</f>
        <v>KickHouse Franchise Holdings International, LLC</v>
      </c>
      <c r="I715" s="4">
        <f>_xlfn.XLOOKUP(Items[[#This Row],[Name - Copy]],AllJson[PDF File Name],AllJson[FDD Year])</f>
        <v>2023</v>
      </c>
      <c r="J715" s="5" t="str">
        <f>_xlfn.XLOOKUP(Items[[#This Row],[Name]],WisconsinFDD_Unstructured[Name],WisconsinFDD_Unstructured[OG Subfolder],0)</f>
        <v>KickHouse_2023</v>
      </c>
      <c r="K715" t="str" cm="1">
        <f t="array" ref="K715">UPPER(CleanFileName1(Items[[#This Row],[Franchise Legal Name]]))</f>
        <v>KICKHOUSE FRANCHISE HOLDINGS INTERNATIONAL, LLC</v>
      </c>
      <c r="L715" s="8" t="str">
        <f>SUBSTITUTE(Items[[#This Row],[New PDF File Name]],".pdf","_Items1-23.pdf")</f>
        <v>KICKHOUSE FRANCHISE HOLDINGS INTERNATIONAL, LLC_2023_Items1-23.pdf</v>
      </c>
      <c r="M715" s="6" t="str">
        <f>Items[[#This Row],[Cleaned Legal Name]]&amp;"_"&amp;Items[[#This Row],[FDD Year]]&amp;".pdf"</f>
        <v>KICKHOUSE FRANCHISE HOLDINGS INTERNATIONAL, LLC_2023.pdf</v>
      </c>
      <c r="N715" s="7" t="str">
        <f>SUBSTITUTE(Items[[#This Row],[New PDF File Name]],".pdf","")</f>
        <v>KICKHOUSE FRANCHISE HOLDINGS INTERNATIONAL, LLC_2023</v>
      </c>
    </row>
    <row r="716" spans="1:14" x14ac:dyDescent="0.3">
      <c r="A716" s="1" t="s">
        <v>1437</v>
      </c>
      <c r="B716" s="1" t="s">
        <v>8</v>
      </c>
      <c r="C716" s="2">
        <v>45536.155962511577</v>
      </c>
      <c r="D716" s="2">
        <v>45533.89015579861</v>
      </c>
      <c r="E716" s="2">
        <v>45533.890155752313</v>
      </c>
      <c r="F716" s="1" t="s">
        <v>9</v>
      </c>
      <c r="G716" s="1" t="s">
        <v>1438</v>
      </c>
      <c r="H716" s="2" t="str">
        <f>_xlfn.XLOOKUP(Items[[#This Row],[Name - Copy]],AllJson[PDF File Name],AllJson[Franchise Legal Name])</f>
        <v>Kidcreate Studio Franchising, LLC</v>
      </c>
      <c r="I716" s="4">
        <f>_xlfn.XLOOKUP(Items[[#This Row],[Name - Copy]],AllJson[PDF File Name],AllJson[FDD Year])</f>
        <v>2024</v>
      </c>
      <c r="J716" s="5" t="str">
        <f>_xlfn.XLOOKUP(Items[[#This Row],[Name]],WisconsinFDD_Unstructured[Name],WisconsinFDD_Unstructured[OG Subfolder],0)</f>
        <v>Kidcreate_2024</v>
      </c>
      <c r="K716" t="str" cm="1">
        <f t="array" ref="K716">UPPER(CleanFileName1(Items[[#This Row],[Franchise Legal Name]]))</f>
        <v>KIDCREATE STUDIO FRANCHISING, LLC</v>
      </c>
      <c r="L716" s="8" t="str">
        <f>SUBSTITUTE(Items[[#This Row],[New PDF File Name]],".pdf","_Items1-23.pdf")</f>
        <v>KIDCREATE STUDIO FRANCHISING, LLC_2024_Items1-23.pdf</v>
      </c>
      <c r="M716" s="6" t="str">
        <f>Items[[#This Row],[Cleaned Legal Name]]&amp;"_"&amp;Items[[#This Row],[FDD Year]]&amp;".pdf"</f>
        <v>KIDCREATE STUDIO FRANCHISING, LLC_2024.pdf</v>
      </c>
      <c r="N716" s="7" t="str">
        <f>SUBSTITUTE(Items[[#This Row],[New PDF File Name]],".pdf","")</f>
        <v>KIDCREATE STUDIO FRANCHISING, LLC_2024</v>
      </c>
    </row>
    <row r="717" spans="1:14" x14ac:dyDescent="0.3">
      <c r="A717" s="1" t="s">
        <v>1439</v>
      </c>
      <c r="B717" s="1" t="s">
        <v>8</v>
      </c>
      <c r="C717" s="2">
        <v>45536.161914918979</v>
      </c>
      <c r="D717" s="2">
        <v>45533.890187962963</v>
      </c>
      <c r="E717" s="2">
        <v>45533.890187777775</v>
      </c>
      <c r="F717" s="1" t="s">
        <v>9</v>
      </c>
      <c r="G717" s="1" t="s">
        <v>1440</v>
      </c>
      <c r="H717" s="2" t="str">
        <f>_xlfn.XLOOKUP(Items[[#This Row],[Name - Copy]],AllJson[PDF File Name],AllJson[Franchise Legal Name])</f>
        <v>Kiddie Academy Domestic Franchising, LLC</v>
      </c>
      <c r="I717" s="4">
        <f>_xlfn.XLOOKUP(Items[[#This Row],[Name - Copy]],AllJson[PDF File Name],AllJson[FDD Year])</f>
        <v>2024</v>
      </c>
      <c r="J717" s="5" t="str">
        <f>_xlfn.XLOOKUP(Items[[#This Row],[Name]],WisconsinFDD_Unstructured[Name],WisconsinFDD_Unstructured[OG Subfolder],0)</f>
        <v>Kiddie_2024</v>
      </c>
      <c r="K717" t="str" cm="1">
        <f t="array" ref="K717">UPPER(CleanFileName1(Items[[#This Row],[Franchise Legal Name]]))</f>
        <v>KIDDIE ACADEMY DOMESTIC FRANCHISING, LLC</v>
      </c>
      <c r="L717" s="8" t="str">
        <f>SUBSTITUTE(Items[[#This Row],[New PDF File Name]],".pdf","_Items1-23.pdf")</f>
        <v>KIDDIE ACADEMY DOMESTIC FRANCHISING, LLC_2024_Items1-23.pdf</v>
      </c>
      <c r="M717" s="6" t="str">
        <f>Items[[#This Row],[Cleaned Legal Name]]&amp;"_"&amp;Items[[#This Row],[FDD Year]]&amp;".pdf"</f>
        <v>KIDDIE ACADEMY DOMESTIC FRANCHISING, LLC_2024.pdf</v>
      </c>
      <c r="N717" s="7" t="str">
        <f>SUBSTITUTE(Items[[#This Row],[New PDF File Name]],".pdf","")</f>
        <v>KIDDIE ACADEMY DOMESTIC FRANCHISING, LLC_2024</v>
      </c>
    </row>
    <row r="718" spans="1:14" x14ac:dyDescent="0.3">
      <c r="A718" s="1" t="s">
        <v>1441</v>
      </c>
      <c r="B718" s="1" t="s">
        <v>8</v>
      </c>
      <c r="C718" s="2">
        <v>45536.16450939815</v>
      </c>
      <c r="D718" s="2">
        <v>45533.890219814813</v>
      </c>
      <c r="E718" s="2">
        <v>45533.890219664354</v>
      </c>
      <c r="F718" s="1" t="s">
        <v>9</v>
      </c>
      <c r="G718" s="1" t="s">
        <v>1442</v>
      </c>
      <c r="H718" s="2" t="str">
        <f>_xlfn.XLOOKUP(Items[[#This Row],[Name - Copy]],AllJson[PDF File Name],AllJson[Franchise Legal Name])</f>
        <v>Kidokinetics Franchise LLC</v>
      </c>
      <c r="I718" s="4">
        <f>_xlfn.XLOOKUP(Items[[#This Row],[Name - Copy]],AllJson[PDF File Name],AllJson[FDD Year])</f>
        <v>2024</v>
      </c>
      <c r="J718" s="5" t="str">
        <f>_xlfn.XLOOKUP(Items[[#This Row],[Name]],WisconsinFDD_Unstructured[Name],WisconsinFDD_Unstructured[OG Subfolder],0)</f>
        <v>Kidokinetics_2024</v>
      </c>
      <c r="K718" t="str" cm="1">
        <f t="array" ref="K718">UPPER(CleanFileName1(Items[[#This Row],[Franchise Legal Name]]))</f>
        <v>KIDOKINETICS FRANCHISE LLC</v>
      </c>
      <c r="L718" s="8" t="str">
        <f>SUBSTITUTE(Items[[#This Row],[New PDF File Name]],".pdf","_Items1-23.pdf")</f>
        <v>KIDOKINETICS FRANCHISE LLC_2024_Items1-23.pdf</v>
      </c>
      <c r="M718" s="6" t="str">
        <f>Items[[#This Row],[Cleaned Legal Name]]&amp;"_"&amp;Items[[#This Row],[FDD Year]]&amp;".pdf"</f>
        <v>KIDOKINETICS FRANCHISE LLC_2024.pdf</v>
      </c>
      <c r="N718" s="7" t="str">
        <f>SUBSTITUTE(Items[[#This Row],[New PDF File Name]],".pdf","")</f>
        <v>KIDOKINETICS FRANCHISE LLC_2024</v>
      </c>
    </row>
    <row r="719" spans="1:14" x14ac:dyDescent="0.3">
      <c r="A719" s="1" t="s">
        <v>1443</v>
      </c>
      <c r="B719" s="1" t="s">
        <v>8</v>
      </c>
      <c r="C719" s="2">
        <v>45536.166295254632</v>
      </c>
      <c r="D719" s="2">
        <v>45533.890253449077</v>
      </c>
      <c r="E719" s="2">
        <v>45533.890253263889</v>
      </c>
      <c r="F719" s="1" t="s">
        <v>9</v>
      </c>
      <c r="G719" s="1" t="s">
        <v>1444</v>
      </c>
      <c r="H719" s="2" t="str">
        <f>_xlfn.XLOOKUP(Items[[#This Row],[Name - Copy]],AllJson[PDF File Name],AllJson[Franchise Legal Name])</f>
        <v>KidStrong Franchising LLC</v>
      </c>
      <c r="I719" s="4">
        <f>_xlfn.XLOOKUP(Items[[#This Row],[Name - Copy]],AllJson[PDF File Name],AllJson[FDD Year])</f>
        <v>2024</v>
      </c>
      <c r="J719" s="5" t="str">
        <f>_xlfn.XLOOKUP(Items[[#This Row],[Name]],WisconsinFDD_Unstructured[Name],WisconsinFDD_Unstructured[OG Subfolder],0)</f>
        <v>KidStrong_2024</v>
      </c>
      <c r="K719" t="str" cm="1">
        <f t="array" ref="K719">UPPER(CleanFileName1(Items[[#This Row],[Franchise Legal Name]]))</f>
        <v>KIDSTRONG FRANCHISING LLC</v>
      </c>
      <c r="L719" s="8" t="str">
        <f>SUBSTITUTE(Items[[#This Row],[New PDF File Name]],".pdf","_Items1-23.pdf")</f>
        <v>KIDSTRONG FRANCHISING LLC_2024_Items1-23.pdf</v>
      </c>
      <c r="M719" s="6" t="str">
        <f>Items[[#This Row],[Cleaned Legal Name]]&amp;"_"&amp;Items[[#This Row],[FDD Year]]&amp;".pdf"</f>
        <v>KIDSTRONG FRANCHISING LLC_2024.pdf</v>
      </c>
      <c r="N719" s="7" t="str">
        <f>SUBSTITUTE(Items[[#This Row],[New PDF File Name]],".pdf","")</f>
        <v>KIDSTRONG FRANCHISING LLC_2024</v>
      </c>
    </row>
    <row r="720" spans="1:14" x14ac:dyDescent="0.3">
      <c r="A720" s="1" t="s">
        <v>1445</v>
      </c>
      <c r="B720" s="1" t="s">
        <v>8</v>
      </c>
      <c r="C720" s="2">
        <v>45536.168330868059</v>
      </c>
      <c r="D720" s="2">
        <v>45533.890272256947</v>
      </c>
      <c r="E720" s="2">
        <v>45533.890272094905</v>
      </c>
      <c r="F720" s="1" t="s">
        <v>9</v>
      </c>
      <c r="G720" s="1" t="s">
        <v>1446</v>
      </c>
      <c r="H720" s="2" t="str">
        <f>_xlfn.XLOOKUP(Items[[#This Row],[Name - Copy]],AllJson[PDF File Name],AllJson[Franchise Legal Name])</f>
        <v>Kid to Kid Franchise System, LLC</v>
      </c>
      <c r="I720" s="4">
        <f>_xlfn.XLOOKUP(Items[[#This Row],[Name - Copy]],AllJson[PDF File Name],AllJson[FDD Year])</f>
        <v>2024</v>
      </c>
      <c r="J720" s="5" t="str">
        <f>_xlfn.XLOOKUP(Items[[#This Row],[Name]],WisconsinFDD_Unstructured[Name],WisconsinFDD_Unstructured[OG Subfolder],0)</f>
        <v>Kid_2024</v>
      </c>
      <c r="K720" t="str" cm="1">
        <f t="array" ref="K720">UPPER(CleanFileName1(Items[[#This Row],[Franchise Legal Name]]))</f>
        <v>KID TO KID FRANCHISE SYSTEM, LLC</v>
      </c>
      <c r="L720" s="8" t="str">
        <f>SUBSTITUTE(Items[[#This Row],[New PDF File Name]],".pdf","_Items1-23.pdf")</f>
        <v>KID TO KID FRANCHISE SYSTEM, LLC_2024_Items1-23.pdf</v>
      </c>
      <c r="M720" s="6" t="str">
        <f>Items[[#This Row],[Cleaned Legal Name]]&amp;"_"&amp;Items[[#This Row],[FDD Year]]&amp;".pdf"</f>
        <v>KID TO KID FRANCHISE SYSTEM, LLC_2024.pdf</v>
      </c>
      <c r="N720" s="7" t="str">
        <f>SUBSTITUTE(Items[[#This Row],[New PDF File Name]],".pdf","")</f>
        <v>KID TO KID FRANCHISE SYSTEM, LLC_2024</v>
      </c>
    </row>
    <row r="721" spans="1:14" x14ac:dyDescent="0.3">
      <c r="A721" s="1" t="s">
        <v>1447</v>
      </c>
      <c r="B721" s="1" t="s">
        <v>8</v>
      </c>
      <c r="C721" s="2">
        <v>45536.169823923614</v>
      </c>
      <c r="D721" s="2">
        <v>45533.890286215275</v>
      </c>
      <c r="E721" s="2">
        <v>45533.890286018519</v>
      </c>
      <c r="F721" s="1" t="s">
        <v>9</v>
      </c>
      <c r="G721" s="1" t="s">
        <v>1448</v>
      </c>
      <c r="H721" s="2" t="str">
        <f>_xlfn.XLOOKUP(Items[[#This Row],[Name - Copy]],AllJson[PDF File Name],AllJson[Franchise Legal Name])</f>
        <v>Kilwins Chocolates Franchise, Inc.</v>
      </c>
      <c r="I721" s="4">
        <f>_xlfn.XLOOKUP(Items[[#This Row],[Name - Copy]],AllJson[PDF File Name],AllJson[FDD Year])</f>
        <v>2024</v>
      </c>
      <c r="J721" s="5" t="str">
        <f>_xlfn.XLOOKUP(Items[[#This Row],[Name]],WisconsinFDD_Unstructured[Name],WisconsinFDD_Unstructured[OG Subfolder],0)</f>
        <v>Kilwins_2024</v>
      </c>
      <c r="K721" t="str" cm="1">
        <f t="array" ref="K721">UPPER(CleanFileName1(Items[[#This Row],[Franchise Legal Name]]))</f>
        <v>KILWINS CHOCOLATES FRANCHISE, INC.</v>
      </c>
      <c r="L721" s="8" t="str">
        <f>SUBSTITUTE(Items[[#This Row],[New PDF File Name]],".pdf","_Items1-23.pdf")</f>
        <v>KILWINS CHOCOLATES FRANCHISE, INC._2024_Items1-23.pdf</v>
      </c>
      <c r="M721" s="6" t="str">
        <f>Items[[#This Row],[Cleaned Legal Name]]&amp;"_"&amp;Items[[#This Row],[FDD Year]]&amp;".pdf"</f>
        <v>KILWINS CHOCOLATES FRANCHISE, INC._2024.pdf</v>
      </c>
      <c r="N721" s="7" t="str">
        <f>SUBSTITUTE(Items[[#This Row],[New PDF File Name]],".pdf","")</f>
        <v>KILWINS CHOCOLATES FRANCHISE, INC._2024</v>
      </c>
    </row>
    <row r="722" spans="1:14" x14ac:dyDescent="0.3">
      <c r="A722" s="1" t="s">
        <v>1449</v>
      </c>
      <c r="B722" s="1" t="s">
        <v>8</v>
      </c>
      <c r="C722" s="2">
        <v>45536.171705949077</v>
      </c>
      <c r="D722" s="2">
        <v>45533.890314687502</v>
      </c>
      <c r="E722" s="2">
        <v>45533.890314571756</v>
      </c>
      <c r="F722" s="1" t="s">
        <v>9</v>
      </c>
      <c r="G722" s="1" t="s">
        <v>1450</v>
      </c>
      <c r="H722" s="2" t="str">
        <f>_xlfn.XLOOKUP(Items[[#This Row],[Name - Copy]],AllJson[PDF File Name],AllJson[Franchise Legal Name])</f>
        <v>Kitchen Guard Franchising, Inc.</v>
      </c>
      <c r="I722" s="4">
        <f>_xlfn.XLOOKUP(Items[[#This Row],[Name - Copy]],AllJson[PDF File Name],AllJson[FDD Year])</f>
        <v>2024</v>
      </c>
      <c r="J722" s="5">
        <f>_xlfn.XLOOKUP(Items[[#This Row],[Name]],WisconsinFDD_Unstructured[Name],WisconsinFDD_Unstructured[OG Subfolder],0)</f>
        <v>0</v>
      </c>
      <c r="K722" t="str" cm="1">
        <f t="array" ref="K722">UPPER(CleanFileName1(Items[[#This Row],[Franchise Legal Name]]))</f>
        <v>KITCHEN GUARD FRANCHISING, INC.</v>
      </c>
      <c r="L722" s="8" t="str">
        <f>SUBSTITUTE(Items[[#This Row],[New PDF File Name]],".pdf","_Items1-23.pdf")</f>
        <v>KITCHEN GUARD FRANCHISING, INC._2024_Items1-23.pdf</v>
      </c>
      <c r="M722" s="6" t="str">
        <f>Items[[#This Row],[Cleaned Legal Name]]&amp;"_"&amp;Items[[#This Row],[FDD Year]]&amp;".pdf"</f>
        <v>KITCHEN GUARD FRANCHISING, INC._2024.pdf</v>
      </c>
      <c r="N722" s="7" t="str">
        <f>SUBSTITUTE(Items[[#This Row],[New PDF File Name]],".pdf","")</f>
        <v>KITCHEN GUARD FRANCHISING, INC._2024</v>
      </c>
    </row>
    <row r="723" spans="1:14" x14ac:dyDescent="0.3">
      <c r="A723" s="1" t="s">
        <v>1451</v>
      </c>
      <c r="B723" s="1" t="s">
        <v>8</v>
      </c>
      <c r="C723" s="2">
        <v>45536.173029895835</v>
      </c>
      <c r="D723" s="2">
        <v>45533.890325590277</v>
      </c>
      <c r="E723" s="2">
        <v>45533.890325520835</v>
      </c>
      <c r="F723" s="1" t="s">
        <v>9</v>
      </c>
      <c r="G723" s="1" t="s">
        <v>1452</v>
      </c>
      <c r="H723" s="2" t="str">
        <f>_xlfn.XLOOKUP(Items[[#This Row],[Name - Copy]],AllJson[PDF File Name],AllJson[Franchise Legal Name])</f>
        <v>KITCHEN REFRESH FRANCHISING, LLC</v>
      </c>
      <c r="I723" s="4">
        <f>_xlfn.XLOOKUP(Items[[#This Row],[Name - Copy]],AllJson[PDF File Name],AllJson[FDD Year])</f>
        <v>2024</v>
      </c>
      <c r="J723" s="5">
        <f>_xlfn.XLOOKUP(Items[[#This Row],[Name]],WisconsinFDD_Unstructured[Name],WisconsinFDD_Unstructured[OG Subfolder],0)</f>
        <v>0</v>
      </c>
      <c r="K723" t="str" cm="1">
        <f t="array" ref="K723">UPPER(CleanFileName1(Items[[#This Row],[Franchise Legal Name]]))</f>
        <v>KITCHEN REFRESH FRANCHISING, LLC</v>
      </c>
      <c r="L723" s="8" t="str">
        <f>SUBSTITUTE(Items[[#This Row],[New PDF File Name]],".pdf","_Items1-23.pdf")</f>
        <v>KITCHEN REFRESH FRANCHISING, LLC_2024_Items1-23.pdf</v>
      </c>
      <c r="M723" s="6" t="str">
        <f>Items[[#This Row],[Cleaned Legal Name]]&amp;"_"&amp;Items[[#This Row],[FDD Year]]&amp;".pdf"</f>
        <v>KITCHEN REFRESH FRANCHISING, LLC_2024.pdf</v>
      </c>
      <c r="N723" s="7" t="str">
        <f>SUBSTITUTE(Items[[#This Row],[New PDF File Name]],".pdf","")</f>
        <v>KITCHEN REFRESH FRANCHISING, LLC_2024</v>
      </c>
    </row>
    <row r="724" spans="1:14" x14ac:dyDescent="0.3">
      <c r="A724" s="1" t="s">
        <v>1453</v>
      </c>
      <c r="B724" s="1" t="s">
        <v>8</v>
      </c>
      <c r="C724" s="2">
        <v>45536.174071909722</v>
      </c>
      <c r="D724" s="2">
        <v>45533.890383252314</v>
      </c>
      <c r="E724" s="2">
        <v>45533.890383229169</v>
      </c>
      <c r="F724" s="1" t="s">
        <v>9</v>
      </c>
      <c r="G724" s="1" t="s">
        <v>1454</v>
      </c>
      <c r="H724" s="2" t="str">
        <f>_xlfn.XLOOKUP(Items[[#This Row],[Name - Copy]],AllJson[PDF File Name],AllJson[Franchise Legal Name])</f>
        <v>Kitchen Wise, LLC</v>
      </c>
      <c r="I724" s="4">
        <f>_xlfn.XLOOKUP(Items[[#This Row],[Name - Copy]],AllJson[PDF File Name],AllJson[FDD Year])</f>
        <v>2024</v>
      </c>
      <c r="J724" s="5">
        <f>_xlfn.XLOOKUP(Items[[#This Row],[Name]],WisconsinFDD_Unstructured[Name],WisconsinFDD_Unstructured[OG Subfolder],0)</f>
        <v>0</v>
      </c>
      <c r="K724" t="str" cm="1">
        <f t="array" ref="K724">UPPER(CleanFileName1(Items[[#This Row],[Franchise Legal Name]]))</f>
        <v>KITCHEN WISE, LLC</v>
      </c>
      <c r="L724" s="8" t="str">
        <f>SUBSTITUTE(Items[[#This Row],[New PDF File Name]],".pdf","_Items1-23.pdf")</f>
        <v>KITCHEN WISE, LLC_2024_Items1-23.pdf</v>
      </c>
      <c r="M724" s="6" t="str">
        <f>Items[[#This Row],[Cleaned Legal Name]]&amp;"_"&amp;Items[[#This Row],[FDD Year]]&amp;".pdf"</f>
        <v>KITCHEN WISE, LLC_2024.pdf</v>
      </c>
      <c r="N724" s="7" t="str">
        <f>SUBSTITUTE(Items[[#This Row],[New PDF File Name]],".pdf","")</f>
        <v>KITCHEN WISE, LLC_2024</v>
      </c>
    </row>
    <row r="725" spans="1:14" x14ac:dyDescent="0.3">
      <c r="A725" s="1" t="s">
        <v>1455</v>
      </c>
      <c r="B725" s="1" t="s">
        <v>8</v>
      </c>
      <c r="C725" s="2">
        <v>45536.179284039354</v>
      </c>
      <c r="D725" s="2">
        <v>45533.890399097225</v>
      </c>
      <c r="E725" s="2">
        <v>45533.890399004631</v>
      </c>
      <c r="F725" s="1" t="s">
        <v>9</v>
      </c>
      <c r="G725" s="1" t="s">
        <v>1456</v>
      </c>
      <c r="H725" s="2" t="str">
        <f>_xlfn.XLOOKUP(Items[[#This Row],[Name - Copy]],AllJson[PDF File Name],AllJson[Franchise Legal Name])</f>
        <v>KLDiscovery Franchising, LLC</v>
      </c>
      <c r="I725" s="4">
        <f>_xlfn.XLOOKUP(Items[[#This Row],[Name - Copy]],AllJson[PDF File Name],AllJson[FDD Year])</f>
        <v>2024</v>
      </c>
      <c r="J725" s="5" t="str">
        <f>_xlfn.XLOOKUP(Items[[#This Row],[Name]],WisconsinFDD_Unstructured[Name],WisconsinFDD_Unstructured[OG Subfolder],0)</f>
        <v>KLDiscovery_2024</v>
      </c>
      <c r="K725" t="str" cm="1">
        <f t="array" ref="K725">UPPER(CleanFileName1(Items[[#This Row],[Franchise Legal Name]]))</f>
        <v>KLDISCOVERY FRANCHISING, LLC</v>
      </c>
      <c r="L725" s="8" t="str">
        <f>SUBSTITUTE(Items[[#This Row],[New PDF File Name]],".pdf","_Items1-23.pdf")</f>
        <v>KLDISCOVERY FRANCHISING, LLC_2024_Items1-23.pdf</v>
      </c>
      <c r="M725" s="6" t="str">
        <f>Items[[#This Row],[Cleaned Legal Name]]&amp;"_"&amp;Items[[#This Row],[FDD Year]]&amp;".pdf"</f>
        <v>KLDISCOVERY FRANCHISING, LLC_2024.pdf</v>
      </c>
      <c r="N725" s="7" t="str">
        <f>SUBSTITUTE(Items[[#This Row],[New PDF File Name]],".pdf","")</f>
        <v>KLDISCOVERY FRANCHISING, LLC_2024</v>
      </c>
    </row>
    <row r="726" spans="1:14" x14ac:dyDescent="0.3">
      <c r="A726" s="1" t="s">
        <v>1457</v>
      </c>
      <c r="B726" s="1" t="s">
        <v>8</v>
      </c>
      <c r="C726" s="2">
        <v>45536.180575636572</v>
      </c>
      <c r="D726" s="2">
        <v>45533.890424652775</v>
      </c>
      <c r="E726" s="2">
        <v>45533.890424560188</v>
      </c>
      <c r="F726" s="1" t="s">
        <v>9</v>
      </c>
      <c r="G726" s="1" t="s">
        <v>1458</v>
      </c>
      <c r="H726" s="2" t="str">
        <f>_xlfn.XLOOKUP(Items[[#This Row],[Name - Copy]],AllJson[PDF File Name],AllJson[Franchise Legal Name])</f>
        <v>Kline Franchising, Inc.</v>
      </c>
      <c r="I726" s="4">
        <f>_xlfn.XLOOKUP(Items[[#This Row],[Name - Copy]],AllJson[PDF File Name],AllJson[FDD Year])</f>
        <v>2024</v>
      </c>
      <c r="J726" s="5" t="str">
        <f>_xlfn.XLOOKUP(Items[[#This Row],[Name]],WisconsinFDD_Unstructured[Name],WisconsinFDD_Unstructured[OG Subfolder],0)</f>
        <v>Kline_2024</v>
      </c>
      <c r="K726" t="str" cm="1">
        <f t="array" ref="K726">UPPER(CleanFileName1(Items[[#This Row],[Franchise Legal Name]]))</f>
        <v>KLINE FRANCHISING, INC.</v>
      </c>
      <c r="L726" s="8" t="str">
        <f>SUBSTITUTE(Items[[#This Row],[New PDF File Name]],".pdf","_Items1-23.pdf")</f>
        <v>KLINE FRANCHISING, INC._2024_Items1-23.pdf</v>
      </c>
      <c r="M726" s="6" t="str">
        <f>Items[[#This Row],[Cleaned Legal Name]]&amp;"_"&amp;Items[[#This Row],[FDD Year]]&amp;".pdf"</f>
        <v>KLINE FRANCHISING, INC._2024.pdf</v>
      </c>
      <c r="N726" s="7" t="str">
        <f>SUBSTITUTE(Items[[#This Row],[New PDF File Name]],".pdf","")</f>
        <v>KLINE FRANCHISING, INC._2024</v>
      </c>
    </row>
    <row r="727" spans="1:14" x14ac:dyDescent="0.3">
      <c r="A727" s="1" t="s">
        <v>1459</v>
      </c>
      <c r="B727" s="1" t="s">
        <v>8</v>
      </c>
      <c r="C727" s="2">
        <v>45536.187771064811</v>
      </c>
      <c r="D727" s="2">
        <v>45533.890448564816</v>
      </c>
      <c r="E727" s="2">
        <v>45533.890448391205</v>
      </c>
      <c r="F727" s="1" t="s">
        <v>9</v>
      </c>
      <c r="G727" s="1" t="s">
        <v>1460</v>
      </c>
      <c r="H727" s="2" t="str">
        <f>_xlfn.XLOOKUP(Items[[#This Row],[Name - Copy]],AllJson[PDF File Name],AllJson[Franchise Legal Name])</f>
        <v>Koala Insulation Franchisor, LLC</v>
      </c>
      <c r="I727" s="4">
        <f>_xlfn.XLOOKUP(Items[[#This Row],[Name - Copy]],AllJson[PDF File Name],AllJson[FDD Year])</f>
        <v>2024</v>
      </c>
      <c r="J727" s="5" t="str">
        <f>_xlfn.XLOOKUP(Items[[#This Row],[Name]],WisconsinFDD_Unstructured[Name],WisconsinFDD_Unstructured[OG Subfolder],0)</f>
        <v>Koala_2024</v>
      </c>
      <c r="K727" t="str" cm="1">
        <f t="array" ref="K727">UPPER(CleanFileName1(Items[[#This Row],[Franchise Legal Name]]))</f>
        <v>KOALA INSULATION FRANCHISOR, LLC</v>
      </c>
      <c r="L727" s="8" t="str">
        <f>SUBSTITUTE(Items[[#This Row],[New PDF File Name]],".pdf","_Items1-23.pdf")</f>
        <v>KOALA INSULATION FRANCHISOR, LLC_2024_Items1-23.pdf</v>
      </c>
      <c r="M727" s="6" t="str">
        <f>Items[[#This Row],[Cleaned Legal Name]]&amp;"_"&amp;Items[[#This Row],[FDD Year]]&amp;".pdf"</f>
        <v>KOALA INSULATION FRANCHISOR, LLC_2024.pdf</v>
      </c>
      <c r="N727" s="7" t="str">
        <f>SUBSTITUTE(Items[[#This Row],[New PDF File Name]],".pdf","")</f>
        <v>KOALA INSULATION FRANCHISOR, LLC_2024</v>
      </c>
    </row>
    <row r="728" spans="1:14" x14ac:dyDescent="0.3">
      <c r="A728" s="1" t="s">
        <v>1461</v>
      </c>
      <c r="B728" s="1" t="s">
        <v>8</v>
      </c>
      <c r="C728" s="2">
        <v>45536.190340972222</v>
      </c>
      <c r="D728" s="2">
        <v>45533.890456458335</v>
      </c>
      <c r="E728" s="2">
        <v>45533.890456354166</v>
      </c>
      <c r="F728" s="1" t="s">
        <v>9</v>
      </c>
      <c r="G728" s="1" t="s">
        <v>1462</v>
      </c>
      <c r="H728" s="2" t="str">
        <f>_xlfn.XLOOKUP(Items[[#This Row],[Name - Copy]],AllJson[PDF File Name],AllJson[Franchise Legal Name])</f>
        <v>Koibito Franchise, LLC</v>
      </c>
      <c r="I728" s="4">
        <f>_xlfn.XLOOKUP(Items[[#This Row],[Name - Copy]],AllJson[PDF File Name],AllJson[FDD Year])</f>
        <v>2023</v>
      </c>
      <c r="J728" s="5" t="str">
        <f>_xlfn.XLOOKUP(Items[[#This Row],[Name]],WisconsinFDD_Unstructured[Name],WisconsinFDD_Unstructured[OG Subfolder],0)</f>
        <v>Koibito_2023</v>
      </c>
      <c r="K728" t="str" cm="1">
        <f t="array" ref="K728">UPPER(CleanFileName1(Items[[#This Row],[Franchise Legal Name]]))</f>
        <v>KOIBITO FRANCHISE, LLC</v>
      </c>
      <c r="L728" s="8" t="str">
        <f>SUBSTITUTE(Items[[#This Row],[New PDF File Name]],".pdf","_Items1-23.pdf")</f>
        <v>KOIBITO FRANCHISE, LLC_2023_Items1-23.pdf</v>
      </c>
      <c r="M728" s="6" t="str">
        <f>Items[[#This Row],[Cleaned Legal Name]]&amp;"_"&amp;Items[[#This Row],[FDD Year]]&amp;".pdf"</f>
        <v>KOIBITO FRANCHISE, LLC_2023.pdf</v>
      </c>
      <c r="N728" s="7" t="str">
        <f>SUBSTITUTE(Items[[#This Row],[New PDF File Name]],".pdf","")</f>
        <v>KOIBITO FRANCHISE, LLC_2023</v>
      </c>
    </row>
    <row r="729" spans="1:14" x14ac:dyDescent="0.3">
      <c r="A729" s="1" t="s">
        <v>1463</v>
      </c>
      <c r="B729" s="1" t="s">
        <v>8</v>
      </c>
      <c r="C729" s="2">
        <v>45536.191715219909</v>
      </c>
      <c r="D729" s="2">
        <v>45533.890489699072</v>
      </c>
      <c r="E729" s="2">
        <v>45533.890489513891</v>
      </c>
      <c r="F729" s="1" t="s">
        <v>9</v>
      </c>
      <c r="G729" s="1" t="s">
        <v>1464</v>
      </c>
      <c r="H729" s="2" t="str">
        <f>_xlfn.XLOOKUP(Items[[#This Row],[Name - Copy]],AllJson[PDF File Name],AllJson[Franchise Legal Name])</f>
        <v>Kona Ice, Inc.</v>
      </c>
      <c r="I729" s="4">
        <f>_xlfn.XLOOKUP(Items[[#This Row],[Name - Copy]],AllJson[PDF File Name],AllJson[FDD Year])</f>
        <v>2024</v>
      </c>
      <c r="J729" s="5" t="str">
        <f>_xlfn.XLOOKUP(Items[[#This Row],[Name]],WisconsinFDD_Unstructured[Name],WisconsinFDD_Unstructured[OG Subfolder],0)</f>
        <v>Kona_2024</v>
      </c>
      <c r="K729" t="str" cm="1">
        <f t="array" ref="K729">UPPER(CleanFileName1(Items[[#This Row],[Franchise Legal Name]]))</f>
        <v>KONA ICE, INC.</v>
      </c>
      <c r="L729" s="8" t="str">
        <f>SUBSTITUTE(Items[[#This Row],[New PDF File Name]],".pdf","_Items1-23.pdf")</f>
        <v>KONA ICE, INC._2024_Items1-23.pdf</v>
      </c>
      <c r="M729" s="6" t="str">
        <f>Items[[#This Row],[Cleaned Legal Name]]&amp;"_"&amp;Items[[#This Row],[FDD Year]]&amp;".pdf"</f>
        <v>KONA ICE, INC._2024.pdf</v>
      </c>
      <c r="N729" s="7" t="str">
        <f>SUBSTITUTE(Items[[#This Row],[New PDF File Name]],".pdf","")</f>
        <v>KONA ICE, INC._2024</v>
      </c>
    </row>
    <row r="730" spans="1:14" x14ac:dyDescent="0.3">
      <c r="A730" s="1" t="s">
        <v>1465</v>
      </c>
      <c r="B730" s="1" t="s">
        <v>8</v>
      </c>
      <c r="C730" s="2">
        <v>45536.193648807872</v>
      </c>
      <c r="D730" s="2">
        <v>45533.890507800927</v>
      </c>
      <c r="E730" s="2">
        <v>45533.890507662036</v>
      </c>
      <c r="F730" s="1" t="s">
        <v>9</v>
      </c>
      <c r="G730" s="1" t="s">
        <v>1466</v>
      </c>
      <c r="H730" s="2" t="str">
        <f>_xlfn.XLOOKUP(Items[[#This Row],[Name - Copy]],AllJson[PDF File Name],AllJson[Franchise Legal Name])</f>
        <v>Kramerica Enterprises LLC</v>
      </c>
      <c r="I730" s="4">
        <f>_xlfn.XLOOKUP(Items[[#This Row],[Name - Copy]],AllJson[PDF File Name],AllJson[FDD Year])</f>
        <v>2024</v>
      </c>
      <c r="J730" s="5" t="str">
        <f>_xlfn.XLOOKUP(Items[[#This Row],[Name]],WisconsinFDD_Unstructured[Name],WisconsinFDD_Unstructured[OG Subfolder],0)</f>
        <v>Kramerica_2024</v>
      </c>
      <c r="K730" t="str" cm="1">
        <f t="array" ref="K730">UPPER(CleanFileName1(Items[[#This Row],[Franchise Legal Name]]))</f>
        <v>KRAMERICA ENTERPRISES LLC</v>
      </c>
      <c r="L730" s="8" t="str">
        <f>SUBSTITUTE(Items[[#This Row],[New PDF File Name]],".pdf","_Items1-23.pdf")</f>
        <v>KRAMERICA ENTERPRISES LLC_2024_Items1-23.pdf</v>
      </c>
      <c r="M730" s="6" t="str">
        <f>Items[[#This Row],[Cleaned Legal Name]]&amp;"_"&amp;Items[[#This Row],[FDD Year]]&amp;".pdf"</f>
        <v>KRAMERICA ENTERPRISES LLC_2024.pdf</v>
      </c>
      <c r="N730" s="7" t="str">
        <f>SUBSTITUTE(Items[[#This Row],[New PDF File Name]],".pdf","")</f>
        <v>KRAMERICA ENTERPRISES LLC_2024</v>
      </c>
    </row>
    <row r="731" spans="1:14" x14ac:dyDescent="0.3">
      <c r="A731" s="1" t="s">
        <v>1467</v>
      </c>
      <c r="B731" s="1" t="s">
        <v>8</v>
      </c>
      <c r="C731" s="2">
        <v>45536.195209166668</v>
      </c>
      <c r="D731" s="2">
        <v>45533.890518761575</v>
      </c>
      <c r="E731" s="2">
        <v>45533.890518703702</v>
      </c>
      <c r="F731" s="1" t="s">
        <v>9</v>
      </c>
      <c r="G731" s="1" t="s">
        <v>1468</v>
      </c>
      <c r="H731" s="2" t="str">
        <f>_xlfn.XLOOKUP(Items[[#This Row],[Name - Copy]],AllJson[PDF File Name],AllJson[Franchise Legal Name])</f>
        <v>KSS Franchising LLC</v>
      </c>
      <c r="I731" s="4">
        <f>_xlfn.XLOOKUP(Items[[#This Row],[Name - Copy]],AllJson[PDF File Name],AllJson[FDD Year])</f>
        <v>2024</v>
      </c>
      <c r="J731" s="5" t="str">
        <f>_xlfn.XLOOKUP(Items[[#This Row],[Name]],WisconsinFDD_Unstructured[Name],WisconsinFDD_Unstructured[OG Subfolder],0)</f>
        <v>KSS_2024</v>
      </c>
      <c r="K731" t="str" cm="1">
        <f t="array" ref="K731">UPPER(CleanFileName1(Items[[#This Row],[Franchise Legal Name]]))</f>
        <v>KSS FRANCHISING LLC</v>
      </c>
      <c r="L731" s="8" t="str">
        <f>SUBSTITUTE(Items[[#This Row],[New PDF File Name]],".pdf","_Items1-23.pdf")</f>
        <v>KSS FRANCHISING LLC_2024_Items1-23.pdf</v>
      </c>
      <c r="M731" s="6" t="str">
        <f>Items[[#This Row],[Cleaned Legal Name]]&amp;"_"&amp;Items[[#This Row],[FDD Year]]&amp;".pdf"</f>
        <v>KSS FRANCHISING LLC_2024.pdf</v>
      </c>
      <c r="N731" s="7" t="str">
        <f>SUBSTITUTE(Items[[#This Row],[New PDF File Name]],".pdf","")</f>
        <v>KSS FRANCHISING LLC_2024</v>
      </c>
    </row>
    <row r="732" spans="1:14" x14ac:dyDescent="0.3">
      <c r="A732" s="1" t="s">
        <v>1469</v>
      </c>
      <c r="B732" s="1" t="s">
        <v>8</v>
      </c>
      <c r="C732" s="2">
        <v>45536.196355567132</v>
      </c>
      <c r="D732" s="2">
        <v>45533.890536956016</v>
      </c>
      <c r="E732" s="2">
        <v>45533.890536840277</v>
      </c>
      <c r="F732" s="1" t="s">
        <v>9</v>
      </c>
      <c r="G732" s="1" t="s">
        <v>1470</v>
      </c>
      <c r="H732" s="2" t="str">
        <f>_xlfn.XLOOKUP(Items[[#This Row],[Name - Copy]],AllJson[PDF File Name],AllJson[Franchise Legal Name])</f>
        <v>KS La Crosse Investments, LLC</v>
      </c>
      <c r="I732" s="4">
        <f>_xlfn.XLOOKUP(Items[[#This Row],[Name - Copy]],AllJson[PDF File Name],AllJson[FDD Year])</f>
        <v>2024</v>
      </c>
      <c r="J732" s="5" t="str">
        <f>_xlfn.XLOOKUP(Items[[#This Row],[Name]],WisconsinFDD_Unstructured[Name],WisconsinFDD_Unstructured[OG Subfolder],0)</f>
        <v>KS_2024</v>
      </c>
      <c r="K732" t="str" cm="1">
        <f t="array" ref="K732">UPPER(CleanFileName1(Items[[#This Row],[Franchise Legal Name]]))</f>
        <v>KS LA CROSSE INVESTMENTS, LLC</v>
      </c>
      <c r="L732" s="8" t="str">
        <f>SUBSTITUTE(Items[[#This Row],[New PDF File Name]],".pdf","_Items1-23.pdf")</f>
        <v>KS LA CROSSE INVESTMENTS, LLC_2024_Items1-23.pdf</v>
      </c>
      <c r="M732" s="6" t="str">
        <f>Items[[#This Row],[Cleaned Legal Name]]&amp;"_"&amp;Items[[#This Row],[FDD Year]]&amp;".pdf"</f>
        <v>KS LA CROSSE INVESTMENTS, LLC_2024.pdf</v>
      </c>
      <c r="N732" s="7" t="str">
        <f>SUBSTITUTE(Items[[#This Row],[New PDF File Name]],".pdf","")</f>
        <v>KS LA CROSSE INVESTMENTS, LLC_2024</v>
      </c>
    </row>
    <row r="733" spans="1:14" x14ac:dyDescent="0.3">
      <c r="A733" s="1" t="s">
        <v>1471</v>
      </c>
      <c r="B733" s="1" t="s">
        <v>8</v>
      </c>
      <c r="C733" s="2">
        <v>45536.19773738426</v>
      </c>
      <c r="D733" s="2">
        <v>45533.890574791665</v>
      </c>
      <c r="E733" s="2">
        <v>45533.890574675926</v>
      </c>
      <c r="F733" s="1" t="s">
        <v>9</v>
      </c>
      <c r="G733" s="1" t="s">
        <v>1472</v>
      </c>
      <c r="H733" s="2" t="str">
        <f>_xlfn.XLOOKUP(Items[[#This Row],[Name - Copy]],AllJson[PDF File Name],AllJson[Franchise Legal Name])</f>
        <v>KUMON NORTH AMERICA, INC.</v>
      </c>
      <c r="I733" s="4">
        <f>_xlfn.XLOOKUP(Items[[#This Row],[Name - Copy]],AllJson[PDF File Name],AllJson[FDD Year])</f>
        <v>2024</v>
      </c>
      <c r="J733" s="5" t="str">
        <f>_xlfn.XLOOKUP(Items[[#This Row],[Name]],WisconsinFDD_Unstructured[Name],WisconsinFDD_Unstructured[OG Subfolder],0)</f>
        <v>KUMON_2024</v>
      </c>
      <c r="K733" t="str" cm="1">
        <f t="array" ref="K733">UPPER(CleanFileName1(Items[[#This Row],[Franchise Legal Name]]))</f>
        <v>KUMON NORTH AMERICA, INC.</v>
      </c>
      <c r="L733" s="8" t="str">
        <f>SUBSTITUTE(Items[[#This Row],[New PDF File Name]],".pdf","_Items1-23.pdf")</f>
        <v>KUMON NORTH AMERICA, INC._2024_Items1-23.pdf</v>
      </c>
      <c r="M733" s="6" t="str">
        <f>Items[[#This Row],[Cleaned Legal Name]]&amp;"_"&amp;Items[[#This Row],[FDD Year]]&amp;".pdf"</f>
        <v>KUMON NORTH AMERICA, INC._2024.pdf</v>
      </c>
      <c r="N733" s="7" t="str">
        <f>SUBSTITUTE(Items[[#This Row],[New PDF File Name]],".pdf","")</f>
        <v>KUMON NORTH AMERICA, INC._2024</v>
      </c>
    </row>
    <row r="734" spans="1:14" x14ac:dyDescent="0.3">
      <c r="A734" s="1" t="s">
        <v>1473</v>
      </c>
      <c r="B734" s="1" t="s">
        <v>8</v>
      </c>
      <c r="C734" s="2">
        <v>45536.199646909721</v>
      </c>
      <c r="D734" s="2">
        <v>45533.890585347224</v>
      </c>
      <c r="E734" s="2">
        <v>45533.89058525463</v>
      </c>
      <c r="F734" s="1" t="s">
        <v>9</v>
      </c>
      <c r="G734" s="1" t="s">
        <v>1474</v>
      </c>
      <c r="H734" s="2" t="str">
        <f>_xlfn.XLOOKUP(Items[[#This Row],[Name - Copy]],AllJson[PDF File Name],AllJson[Franchise Legal Name])</f>
        <v>Kwik Kar Franchising, LLC</v>
      </c>
      <c r="I734" s="4">
        <f>_xlfn.XLOOKUP(Items[[#This Row],[Name - Copy]],AllJson[PDF File Name],AllJson[FDD Year])</f>
        <v>2024</v>
      </c>
      <c r="J734" s="5" t="str">
        <f>_xlfn.XLOOKUP(Items[[#This Row],[Name]],WisconsinFDD_Unstructured[Name],WisconsinFDD_Unstructured[OG Subfolder],0)</f>
        <v>Kwik_2024</v>
      </c>
      <c r="K734" t="str" cm="1">
        <f t="array" ref="K734">UPPER(CleanFileName1(Items[[#This Row],[Franchise Legal Name]]))</f>
        <v>KWIK KAR FRANCHISING, LLC</v>
      </c>
      <c r="L734" s="8" t="str">
        <f>SUBSTITUTE(Items[[#This Row],[New PDF File Name]],".pdf","_Items1-23.pdf")</f>
        <v>KWIK KAR FRANCHISING, LLC_2024_Items1-23.pdf</v>
      </c>
      <c r="M734" s="6" t="str">
        <f>Items[[#This Row],[Cleaned Legal Name]]&amp;"_"&amp;Items[[#This Row],[FDD Year]]&amp;".pdf"</f>
        <v>KWIK KAR FRANCHISING, LLC_2024.pdf</v>
      </c>
      <c r="N734" s="7" t="str">
        <f>SUBSTITUTE(Items[[#This Row],[New PDF File Name]],".pdf","")</f>
        <v>KWIK KAR FRANCHISING, LLC_2024</v>
      </c>
    </row>
    <row r="735" spans="1:14" x14ac:dyDescent="0.3">
      <c r="A735" s="1" t="s">
        <v>1475</v>
      </c>
      <c r="B735" s="1" t="s">
        <v>8</v>
      </c>
      <c r="C735" s="2">
        <v>45536.201541377312</v>
      </c>
      <c r="D735" s="2">
        <v>45533.890601909719</v>
      </c>
      <c r="E735" s="2">
        <v>45533.890601793981</v>
      </c>
      <c r="F735" s="1" t="s">
        <v>9</v>
      </c>
      <c r="G735" s="1" t="s">
        <v>1476</v>
      </c>
      <c r="H735" s="2" t="str">
        <f>_xlfn.XLOOKUP(Items[[#This Row],[Name - Copy]],AllJson[PDF File Name],AllJson[Franchise Legal Name])</f>
        <v>LABOR FINDERS INTERNATIONAL INC</v>
      </c>
      <c r="I735" s="4">
        <f>_xlfn.XLOOKUP(Items[[#This Row],[Name - Copy]],AllJson[PDF File Name],AllJson[FDD Year])</f>
        <v>2024</v>
      </c>
      <c r="J735" s="5" t="str">
        <f>_xlfn.XLOOKUP(Items[[#This Row],[Name]],WisconsinFDD_Unstructured[Name],WisconsinFDD_Unstructured[OG Subfolder],0)</f>
        <v>LABOR_2024</v>
      </c>
      <c r="K735" t="str" cm="1">
        <f t="array" ref="K735">UPPER(CleanFileName1(Items[[#This Row],[Franchise Legal Name]]))</f>
        <v>LABOR FINDERS INTERNATIONAL INC</v>
      </c>
      <c r="L735" s="8" t="str">
        <f>SUBSTITUTE(Items[[#This Row],[New PDF File Name]],".pdf","_Items1-23.pdf")</f>
        <v>LABOR FINDERS INTERNATIONAL INC_2024_Items1-23.pdf</v>
      </c>
      <c r="M735" s="6" t="str">
        <f>Items[[#This Row],[Cleaned Legal Name]]&amp;"_"&amp;Items[[#This Row],[FDD Year]]&amp;".pdf"</f>
        <v>LABOR FINDERS INTERNATIONAL INC_2024.pdf</v>
      </c>
      <c r="N735" s="7" t="str">
        <f>SUBSTITUTE(Items[[#This Row],[New PDF File Name]],".pdf","")</f>
        <v>LABOR FINDERS INTERNATIONAL INC_2024</v>
      </c>
    </row>
    <row r="736" spans="1:14" x14ac:dyDescent="0.3">
      <c r="A736" s="1" t="s">
        <v>1477</v>
      </c>
      <c r="B736" s="1" t="s">
        <v>8</v>
      </c>
      <c r="C736" s="2">
        <v>45536.202842465274</v>
      </c>
      <c r="D736" s="2">
        <v>45533.890612430558</v>
      </c>
      <c r="E736" s="2">
        <v>45533.890612314812</v>
      </c>
      <c r="F736" s="1" t="s">
        <v>9</v>
      </c>
      <c r="G736" s="1" t="s">
        <v>1478</v>
      </c>
      <c r="H736" s="2" t="str">
        <f>_xlfn.XLOOKUP(Items[[#This Row],[Name - Copy]],AllJson[PDF File Name],AllJson[Franchise Legal Name])</f>
        <v>Laduree International SA</v>
      </c>
      <c r="I736" s="4">
        <f>_xlfn.XLOOKUP(Items[[#This Row],[Name - Copy]],AllJson[PDF File Name],AllJson[FDD Year])</f>
        <v>2024</v>
      </c>
      <c r="J736" s="5" t="str">
        <f>_xlfn.XLOOKUP(Items[[#This Row],[Name]],WisconsinFDD_Unstructured[Name],WisconsinFDD_Unstructured[OG Subfolder],0)</f>
        <v>Laduree_2024</v>
      </c>
      <c r="K736" t="str" cm="1">
        <f t="array" ref="K736">UPPER(CleanFileName1(Items[[#This Row],[Franchise Legal Name]]))</f>
        <v>LADUREE INTERNATIONAL SA</v>
      </c>
      <c r="L736" s="8" t="str">
        <f>SUBSTITUTE(Items[[#This Row],[New PDF File Name]],".pdf","_Items1-23.pdf")</f>
        <v>LADUREE INTERNATIONAL SA_2024_Items1-23.pdf</v>
      </c>
      <c r="M736" s="6" t="str">
        <f>Items[[#This Row],[Cleaned Legal Name]]&amp;"_"&amp;Items[[#This Row],[FDD Year]]&amp;".pdf"</f>
        <v>LADUREE INTERNATIONAL SA_2024.pdf</v>
      </c>
      <c r="N736" s="7" t="str">
        <f>SUBSTITUTE(Items[[#This Row],[New PDF File Name]],".pdf","")</f>
        <v>LADUREE INTERNATIONAL SA_2024</v>
      </c>
    </row>
    <row r="737" spans="1:14" x14ac:dyDescent="0.3">
      <c r="A737" s="1" t="s">
        <v>1479</v>
      </c>
      <c r="B737" s="1" t="s">
        <v>8</v>
      </c>
      <c r="C737" s="2">
        <v>45536.204056655093</v>
      </c>
      <c r="D737" s="2">
        <v>45533.890650694448</v>
      </c>
      <c r="E737" s="2">
        <v>45533.890650578702</v>
      </c>
      <c r="F737" s="1" t="s">
        <v>9</v>
      </c>
      <c r="G737" s="1" t="s">
        <v>1480</v>
      </c>
      <c r="H737" s="2" t="str">
        <f>_xlfn.XLOOKUP(Items[[#This Row],[Name - Copy]],AllJson[PDF File Name],AllJson[Franchise Legal Name])</f>
        <v>Larada Sciences, Inc.</v>
      </c>
      <c r="I737" s="4">
        <f>_xlfn.XLOOKUP(Items[[#This Row],[Name - Copy]],AllJson[PDF File Name],AllJson[FDD Year])</f>
        <v>2024</v>
      </c>
      <c r="J737" s="5" t="str">
        <f>_xlfn.XLOOKUP(Items[[#This Row],[Name]],WisconsinFDD_Unstructured[Name],WisconsinFDD_Unstructured[OG Subfolder],0)</f>
        <v>Larada_2024</v>
      </c>
      <c r="K737" t="str" cm="1">
        <f t="array" ref="K737">UPPER(CleanFileName1(Items[[#This Row],[Franchise Legal Name]]))</f>
        <v>LARADA SCIENCES, INC.</v>
      </c>
      <c r="L737" s="8" t="str">
        <f>SUBSTITUTE(Items[[#This Row],[New PDF File Name]],".pdf","_Items1-23.pdf")</f>
        <v>LARADA SCIENCES, INC._2024_Items1-23.pdf</v>
      </c>
      <c r="M737" s="6" t="str">
        <f>Items[[#This Row],[Cleaned Legal Name]]&amp;"_"&amp;Items[[#This Row],[FDD Year]]&amp;".pdf"</f>
        <v>LARADA SCIENCES, INC._2024.pdf</v>
      </c>
      <c r="N737" s="7" t="str">
        <f>SUBSTITUTE(Items[[#This Row],[New PDF File Name]],".pdf","")</f>
        <v>LARADA SCIENCES, INC._2024</v>
      </c>
    </row>
    <row r="738" spans="1:14" x14ac:dyDescent="0.3">
      <c r="A738" s="1" t="s">
        <v>1481</v>
      </c>
      <c r="B738" s="1" t="s">
        <v>8</v>
      </c>
      <c r="C738" s="2">
        <v>45536.205552488427</v>
      </c>
      <c r="D738" s="2">
        <v>45533.890658958335</v>
      </c>
      <c r="E738" s="2">
        <v>45533.890658877317</v>
      </c>
      <c r="F738" s="1" t="s">
        <v>9</v>
      </c>
      <c r="G738" s="1" t="s">
        <v>1482</v>
      </c>
      <c r="H738" s="2" t="str">
        <f>_xlfn.XLOOKUP(Items[[#This Row],[Name - Copy]],AllJson[PDF File Name],AllJson[Franchise Legal Name])</f>
        <v>Larks LLC</v>
      </c>
      <c r="I738" s="4">
        <f>_xlfn.XLOOKUP(Items[[#This Row],[Name - Copy]],AllJson[PDF File Name],AllJson[FDD Year])</f>
        <v>2024</v>
      </c>
      <c r="J738" s="5" t="str">
        <f>_xlfn.XLOOKUP(Items[[#This Row],[Name]],WisconsinFDD_Unstructured[Name],WisconsinFDD_Unstructured[OG Subfolder],0)</f>
        <v>Larks_2024</v>
      </c>
      <c r="K738" t="str" cm="1">
        <f t="array" ref="K738">UPPER(CleanFileName1(Items[[#This Row],[Franchise Legal Name]]))</f>
        <v>LARKS LLC</v>
      </c>
      <c r="L738" s="8" t="str">
        <f>SUBSTITUTE(Items[[#This Row],[New PDF File Name]],".pdf","_Items1-23.pdf")</f>
        <v>LARKS LLC_2024_Items1-23.pdf</v>
      </c>
      <c r="M738" s="6" t="str">
        <f>Items[[#This Row],[Cleaned Legal Name]]&amp;"_"&amp;Items[[#This Row],[FDD Year]]&amp;".pdf"</f>
        <v>LARKS LLC_2024.pdf</v>
      </c>
      <c r="N738" s="7" t="str">
        <f>SUBSTITUTE(Items[[#This Row],[New PDF File Name]],".pdf","")</f>
        <v>LARKS LLC_2024</v>
      </c>
    </row>
    <row r="739" spans="1:14" x14ac:dyDescent="0.3">
      <c r="A739" s="1" t="s">
        <v>1483</v>
      </c>
      <c r="B739" s="1" t="s">
        <v>8</v>
      </c>
      <c r="C739" s="2">
        <v>45536.207577986112</v>
      </c>
      <c r="D739" s="2">
        <v>45533.890695277776</v>
      </c>
      <c r="E739" s="2">
        <v>45533.890695046299</v>
      </c>
      <c r="F739" s="1" t="s">
        <v>9</v>
      </c>
      <c r="G739" s="1" t="s">
        <v>1484</v>
      </c>
      <c r="H739" s="2" t="str">
        <f>_xlfn.XLOOKUP(Items[[#This Row],[Name - Copy]],AllJson[PDF File Name],AllJson[Franchise Legal Name])</f>
        <v>Launch Franchising, LLC</v>
      </c>
      <c r="I739" s="4">
        <f>_xlfn.XLOOKUP(Items[[#This Row],[Name - Copy]],AllJson[PDF File Name],AllJson[FDD Year])</f>
        <v>2024</v>
      </c>
      <c r="J739" s="5" t="str">
        <f>_xlfn.XLOOKUP(Items[[#This Row],[Name]],WisconsinFDD_Unstructured[Name],WisconsinFDD_Unstructured[OG Subfolder],0)</f>
        <v>Launch_2024</v>
      </c>
      <c r="K739" t="str" cm="1">
        <f t="array" ref="K739">UPPER(CleanFileName1(Items[[#This Row],[Franchise Legal Name]]))</f>
        <v>LAUNCH FRANCHISING, LLC</v>
      </c>
      <c r="L739" s="8" t="str">
        <f>SUBSTITUTE(Items[[#This Row],[New PDF File Name]],".pdf","_Items1-23.pdf")</f>
        <v>LAUNCH FRANCHISING, LLC_2024_Items1-23.pdf</v>
      </c>
      <c r="M739" s="6" t="str">
        <f>Items[[#This Row],[Cleaned Legal Name]]&amp;"_"&amp;Items[[#This Row],[FDD Year]]&amp;".pdf"</f>
        <v>LAUNCH FRANCHISING, LLC_2024.pdf</v>
      </c>
      <c r="N739" s="7" t="str">
        <f>SUBSTITUTE(Items[[#This Row],[New PDF File Name]],".pdf","")</f>
        <v>LAUNCH FRANCHISING, LLC_2024</v>
      </c>
    </row>
    <row r="740" spans="1:14" x14ac:dyDescent="0.3">
      <c r="A740" s="1" t="s">
        <v>1485</v>
      </c>
      <c r="B740" s="1" t="s">
        <v>8</v>
      </c>
      <c r="C740" s="2">
        <v>45536.209395509257</v>
      </c>
      <c r="D740" s="2">
        <v>45533.89072476852</v>
      </c>
      <c r="E740" s="2">
        <v>45533.890724629629</v>
      </c>
      <c r="F740" s="1" t="s">
        <v>9</v>
      </c>
      <c r="G740" s="1" t="s">
        <v>1486</v>
      </c>
      <c r="H740" s="2" t="str">
        <f>_xlfn.XLOOKUP(Items[[#This Row],[Name - Copy]],AllJson[PDF File Name],AllJson[Franchise Legal Name])</f>
        <v>LaundroLab, Inc.</v>
      </c>
      <c r="I740" s="4">
        <f>_xlfn.XLOOKUP(Items[[#This Row],[Name - Copy]],AllJson[PDF File Name],AllJson[FDD Year])</f>
        <v>2024</v>
      </c>
      <c r="J740" s="5" t="str">
        <f>_xlfn.XLOOKUP(Items[[#This Row],[Name]],WisconsinFDD_Unstructured[Name],WisconsinFDD_Unstructured[OG Subfolder],0)</f>
        <v>LaundroLab_2024</v>
      </c>
      <c r="K740" t="str" cm="1">
        <f t="array" ref="K740">UPPER(CleanFileName1(Items[[#This Row],[Franchise Legal Name]]))</f>
        <v>LAUNDROLAB, INC.</v>
      </c>
      <c r="L740" s="8" t="str">
        <f>SUBSTITUTE(Items[[#This Row],[New PDF File Name]],".pdf","_Items1-23.pdf")</f>
        <v>LAUNDROLAB, INC._2024_Items1-23.pdf</v>
      </c>
      <c r="M740" s="6" t="str">
        <f>Items[[#This Row],[Cleaned Legal Name]]&amp;"_"&amp;Items[[#This Row],[FDD Year]]&amp;".pdf"</f>
        <v>LAUNDROLAB, INC._2024.pdf</v>
      </c>
      <c r="N740" s="7" t="str">
        <f>SUBSTITUTE(Items[[#This Row],[New PDF File Name]],".pdf","")</f>
        <v>LAUNDROLAB, INC._2024</v>
      </c>
    </row>
    <row r="741" spans="1:14" x14ac:dyDescent="0.3">
      <c r="A741" s="1" t="s">
        <v>1487</v>
      </c>
      <c r="B741" s="1" t="s">
        <v>8</v>
      </c>
      <c r="C741" s="2">
        <v>45536.211839965275</v>
      </c>
      <c r="D741" s="2">
        <v>45533.890745046294</v>
      </c>
      <c r="E741" s="2">
        <v>45533.890744988428</v>
      </c>
      <c r="F741" s="1" t="s">
        <v>9</v>
      </c>
      <c r="G741" s="1" t="s">
        <v>1488</v>
      </c>
      <c r="H741" s="2" t="str">
        <f>_xlfn.XLOOKUP(Items[[#This Row],[Name - Copy]],AllJson[PDF File Name],AllJson[Franchise Legal Name])</f>
        <v>LAWN DOCTOR, INC.</v>
      </c>
      <c r="I741" s="4">
        <f>_xlfn.XLOOKUP(Items[[#This Row],[Name - Copy]],AllJson[PDF File Name],AllJson[FDD Year])</f>
        <v>2024</v>
      </c>
      <c r="J741" s="5">
        <f>_xlfn.XLOOKUP(Items[[#This Row],[Name]],WisconsinFDD_Unstructured[Name],WisconsinFDD_Unstructured[OG Subfolder],0)</f>
        <v>0</v>
      </c>
      <c r="K741" t="str" cm="1">
        <f t="array" ref="K741">UPPER(CleanFileName1(Items[[#This Row],[Franchise Legal Name]]))</f>
        <v>LAWN DOCTOR, INC.</v>
      </c>
      <c r="L741" s="8" t="str">
        <f>SUBSTITUTE(Items[[#This Row],[New PDF File Name]],".pdf","_Items1-23.pdf")</f>
        <v>LAWN DOCTOR, INC._2024_Items1-23.pdf</v>
      </c>
      <c r="M741" s="6" t="str">
        <f>Items[[#This Row],[Cleaned Legal Name]]&amp;"_"&amp;Items[[#This Row],[FDD Year]]&amp;".pdf"</f>
        <v>LAWN DOCTOR, INC._2024.pdf</v>
      </c>
      <c r="N741" s="7" t="str">
        <f>SUBSTITUTE(Items[[#This Row],[New PDF File Name]],".pdf","")</f>
        <v>LAWN DOCTOR, INC._2024</v>
      </c>
    </row>
    <row r="742" spans="1:14" x14ac:dyDescent="0.3">
      <c r="A742" s="1" t="s">
        <v>1489</v>
      </c>
      <c r="B742" s="1" t="s">
        <v>8</v>
      </c>
      <c r="C742" s="2">
        <v>45536.213759687504</v>
      </c>
      <c r="D742" s="2">
        <v>45533.890774837964</v>
      </c>
      <c r="E742" s="2">
        <v>45533.890774722226</v>
      </c>
      <c r="F742" s="1" t="s">
        <v>9</v>
      </c>
      <c r="G742" s="1" t="s">
        <v>1490</v>
      </c>
      <c r="H742" s="2" t="str">
        <f>_xlfn.XLOOKUP(Items[[#This Row],[Name - Copy]],AllJson[PDF File Name],AllJson[Franchise Legal Name])</f>
        <v>Lawn Pride SPV LLC</v>
      </c>
      <c r="I742" s="4">
        <f>_xlfn.XLOOKUP(Items[[#This Row],[Name - Copy]],AllJson[PDF File Name],AllJson[FDD Year])</f>
        <v>2024</v>
      </c>
      <c r="J742" s="5">
        <f>_xlfn.XLOOKUP(Items[[#This Row],[Name]],WisconsinFDD_Unstructured[Name],WisconsinFDD_Unstructured[OG Subfolder],0)</f>
        <v>0</v>
      </c>
      <c r="K742" t="str" cm="1">
        <f t="array" ref="K742">UPPER(CleanFileName1(Items[[#This Row],[Franchise Legal Name]]))</f>
        <v>LAWN PRIDE SPV LLC</v>
      </c>
      <c r="L742" s="8" t="str">
        <f>SUBSTITUTE(Items[[#This Row],[New PDF File Name]],".pdf","_Items1-23.pdf")</f>
        <v>LAWN PRIDE SPV LLC_2024_Items1-23.pdf</v>
      </c>
      <c r="M742" s="6" t="str">
        <f>Items[[#This Row],[Cleaned Legal Name]]&amp;"_"&amp;Items[[#This Row],[FDD Year]]&amp;".pdf"</f>
        <v>LAWN PRIDE SPV LLC_2024.pdf</v>
      </c>
      <c r="N742" s="7" t="str">
        <f>SUBSTITUTE(Items[[#This Row],[New PDF File Name]],".pdf","")</f>
        <v>LAWN PRIDE SPV LLC_2024</v>
      </c>
    </row>
    <row r="743" spans="1:14" x14ac:dyDescent="0.3">
      <c r="A743" s="1" t="s">
        <v>1491</v>
      </c>
      <c r="B743" s="1" t="s">
        <v>8</v>
      </c>
      <c r="C743" s="2">
        <v>45536.215976828702</v>
      </c>
      <c r="D743" s="2">
        <v>45533.890803090275</v>
      </c>
      <c r="E743" s="2">
        <v>45533.890802939815</v>
      </c>
      <c r="F743" s="1" t="s">
        <v>9</v>
      </c>
      <c r="G743" s="1" t="s">
        <v>1492</v>
      </c>
      <c r="H743" s="2" t="str">
        <f>_xlfn.XLOOKUP(Items[[#This Row],[Name - Copy]],AllJson[PDF File Name],AllJson[Franchise Legal Name])</f>
        <v>Lawn Squad Franchising LLC</v>
      </c>
      <c r="I743" s="4">
        <f>_xlfn.XLOOKUP(Items[[#This Row],[Name - Copy]],AllJson[PDF File Name],AllJson[FDD Year])</f>
        <v>2024</v>
      </c>
      <c r="J743" s="5">
        <f>_xlfn.XLOOKUP(Items[[#This Row],[Name]],WisconsinFDD_Unstructured[Name],WisconsinFDD_Unstructured[OG Subfolder],0)</f>
        <v>0</v>
      </c>
      <c r="K743" t="str" cm="1">
        <f t="array" ref="K743">UPPER(CleanFileName1(Items[[#This Row],[Franchise Legal Name]]))</f>
        <v>LAWN SQUAD FRANCHISING LLC</v>
      </c>
      <c r="L743" s="8" t="str">
        <f>SUBSTITUTE(Items[[#This Row],[New PDF File Name]],".pdf","_Items1-23.pdf")</f>
        <v>LAWN SQUAD FRANCHISING LLC_2024_Items1-23.pdf</v>
      </c>
      <c r="M743" s="6" t="str">
        <f>Items[[#This Row],[Cleaned Legal Name]]&amp;"_"&amp;Items[[#This Row],[FDD Year]]&amp;".pdf"</f>
        <v>LAWN SQUAD FRANCHISING LLC_2024.pdf</v>
      </c>
      <c r="N743" s="7" t="str">
        <f>SUBSTITUTE(Items[[#This Row],[New PDF File Name]],".pdf","")</f>
        <v>LAWN SQUAD FRANCHISING LLC_2024</v>
      </c>
    </row>
    <row r="744" spans="1:14" x14ac:dyDescent="0.3">
      <c r="A744" s="1" t="s">
        <v>1493</v>
      </c>
      <c r="B744" s="1" t="s">
        <v>8</v>
      </c>
      <c r="C744" s="2">
        <v>45536.218240000002</v>
      </c>
      <c r="D744" s="2">
        <v>45533.890832129633</v>
      </c>
      <c r="E744" s="2">
        <v>45533.890832013887</v>
      </c>
      <c r="F744" s="1" t="s">
        <v>9</v>
      </c>
      <c r="G744" s="1" t="s">
        <v>1494</v>
      </c>
      <c r="H744" s="2" t="str">
        <f>_xlfn.XLOOKUP(Items[[#This Row],[Name - Copy]],AllJson[PDF File Name],AllJson[Franchise Legal Name])</f>
        <v>Layne's Chicken Franchising, LLC</v>
      </c>
      <c r="I744" s="4">
        <f>_xlfn.XLOOKUP(Items[[#This Row],[Name - Copy]],AllJson[PDF File Name],AllJson[FDD Year])</f>
        <v>2024</v>
      </c>
      <c r="J744" s="5" t="str">
        <f>_xlfn.XLOOKUP(Items[[#This Row],[Name]],WisconsinFDD_Unstructured[Name],WisconsinFDD_Unstructured[OG Subfolder],0)</f>
        <v>Layne's_2024</v>
      </c>
      <c r="K744" t="str" cm="1">
        <f t="array" ref="K744">UPPER(CleanFileName1(Items[[#This Row],[Franchise Legal Name]]))</f>
        <v>LAYNE'S CHICKEN FRANCHISING, LLC</v>
      </c>
      <c r="L744" s="8" t="str">
        <f>SUBSTITUTE(Items[[#This Row],[New PDF File Name]],".pdf","_Items1-23.pdf")</f>
        <v>LAYNE'S CHICKEN FRANCHISING, LLC_2024_Items1-23.pdf</v>
      </c>
      <c r="M744" s="6" t="str">
        <f>Items[[#This Row],[Cleaned Legal Name]]&amp;"_"&amp;Items[[#This Row],[FDD Year]]&amp;".pdf"</f>
        <v>LAYNE'S CHICKEN FRANCHISING, LLC_2024.pdf</v>
      </c>
      <c r="N744" s="7" t="str">
        <f>SUBSTITUTE(Items[[#This Row],[New PDF File Name]],".pdf","")</f>
        <v>LAYNE'S CHICKEN FRANCHISING, LLC_2024</v>
      </c>
    </row>
    <row r="745" spans="1:14" x14ac:dyDescent="0.3">
      <c r="A745" s="1" t="s">
        <v>1495</v>
      </c>
      <c r="B745" s="1" t="s">
        <v>8</v>
      </c>
      <c r="C745" s="2">
        <v>45536.220123587962</v>
      </c>
      <c r="D745" s="2">
        <v>45533.890841354165</v>
      </c>
      <c r="E745" s="2">
        <v>45533.89084122685</v>
      </c>
      <c r="F745" s="1" t="s">
        <v>9</v>
      </c>
      <c r="G745" s="1" t="s">
        <v>1496</v>
      </c>
      <c r="H745" s="2" t="str">
        <f>_xlfn.XLOOKUP(Items[[#This Row],[Name - Copy]],AllJson[PDF File Name],AllJson[Franchise Legal Name])</f>
        <v>La Madeleine Franchising Company, Inc.</v>
      </c>
      <c r="I745" s="4">
        <f>_xlfn.XLOOKUP(Items[[#This Row],[Name - Copy]],AllJson[PDF File Name],AllJson[FDD Year])</f>
        <v>2024</v>
      </c>
      <c r="J745" s="5">
        <f>_xlfn.XLOOKUP(Items[[#This Row],[Name]],WisconsinFDD_Unstructured[Name],WisconsinFDD_Unstructured[OG Subfolder],0)</f>
        <v>0</v>
      </c>
      <c r="K745" t="str" cm="1">
        <f t="array" ref="K745">UPPER(CleanFileName1(Items[[#This Row],[Franchise Legal Name]]))</f>
        <v>LA MADELEINE FRANCHISING COMPANY, INC.</v>
      </c>
      <c r="L745" s="8" t="str">
        <f>SUBSTITUTE(Items[[#This Row],[New PDF File Name]],".pdf","_Items1-23.pdf")</f>
        <v>LA MADELEINE FRANCHISING COMPANY, INC._2024_Items1-23.pdf</v>
      </c>
      <c r="M745" s="6" t="str">
        <f>Items[[#This Row],[Cleaned Legal Name]]&amp;"_"&amp;Items[[#This Row],[FDD Year]]&amp;".pdf"</f>
        <v>LA MADELEINE FRANCHISING COMPANY, INC._2024.pdf</v>
      </c>
      <c r="N745" s="7" t="str">
        <f>SUBSTITUTE(Items[[#This Row],[New PDF File Name]],".pdf","")</f>
        <v>LA MADELEINE FRANCHISING COMPANY, INC._2024</v>
      </c>
    </row>
    <row r="746" spans="1:14" x14ac:dyDescent="0.3">
      <c r="A746" s="1" t="s">
        <v>1497</v>
      </c>
      <c r="B746" s="1" t="s">
        <v>8</v>
      </c>
      <c r="C746" s="2">
        <v>45536.222309305558</v>
      </c>
      <c r="D746" s="2">
        <v>45533.890861284723</v>
      </c>
      <c r="E746" s="2">
        <v>45533.890861168984</v>
      </c>
      <c r="F746" s="1" t="s">
        <v>9</v>
      </c>
      <c r="G746" s="1" t="s">
        <v>1498</v>
      </c>
      <c r="H746" s="2" t="str">
        <f>_xlfn.XLOOKUP(Items[[#This Row],[Name - Copy]],AllJson[PDF File Name],AllJson[Franchise Legal Name])</f>
        <v>LA QUINTA FRANCHISING LLC</v>
      </c>
      <c r="I746" s="4">
        <f>_xlfn.XLOOKUP(Items[[#This Row],[Name - Copy]],AllJson[PDF File Name],AllJson[FDD Year])</f>
        <v>2024</v>
      </c>
      <c r="J746" s="5">
        <f>_xlfn.XLOOKUP(Items[[#This Row],[Name]],WisconsinFDD_Unstructured[Name],WisconsinFDD_Unstructured[OG Subfolder],0)</f>
        <v>0</v>
      </c>
      <c r="K746" t="str" cm="1">
        <f t="array" ref="K746">UPPER(CleanFileName1(Items[[#This Row],[Franchise Legal Name]]))</f>
        <v>LA QUINTA FRANCHISING LLC</v>
      </c>
      <c r="L746" s="8" t="str">
        <f>SUBSTITUTE(Items[[#This Row],[New PDF File Name]],".pdf","_Items1-23.pdf")</f>
        <v>LA QUINTA FRANCHISING LLC_2024_Items1-23.pdf</v>
      </c>
      <c r="M746" s="6" t="str">
        <f>Items[[#This Row],[Cleaned Legal Name]]&amp;"_"&amp;Items[[#This Row],[FDD Year]]&amp;".pdf"</f>
        <v>LA QUINTA FRANCHISING LLC_2024.pdf</v>
      </c>
      <c r="N746" s="7" t="str">
        <f>SUBSTITUTE(Items[[#This Row],[New PDF File Name]],".pdf","")</f>
        <v>LA QUINTA FRANCHISING LLC_2024</v>
      </c>
    </row>
    <row r="747" spans="1:14" x14ac:dyDescent="0.3">
      <c r="A747" s="1" t="s">
        <v>1499</v>
      </c>
      <c r="B747" s="1" t="s">
        <v>8</v>
      </c>
      <c r="C747" s="2">
        <v>45536.225594837961</v>
      </c>
      <c r="D747" s="2">
        <v>45533.890886469904</v>
      </c>
      <c r="E747" s="2">
        <v>45533.890886446759</v>
      </c>
      <c r="F747" s="1" t="s">
        <v>9</v>
      </c>
      <c r="G747" s="1" t="s">
        <v>1500</v>
      </c>
      <c r="H747" s="2" t="str">
        <f>_xlfn.XLOOKUP(Items[[#This Row],[Name - Copy]],AllJson[PDF File Name],AllJson[Franchise Legal Name])</f>
        <v>Leadership Management, Inc.</v>
      </c>
      <c r="I747" s="4">
        <f>_xlfn.XLOOKUP(Items[[#This Row],[Name - Copy]],AllJson[PDF File Name],AllJson[FDD Year])</f>
        <v>2024</v>
      </c>
      <c r="J747" s="5" t="str">
        <f>_xlfn.XLOOKUP(Items[[#This Row],[Name]],WisconsinFDD_Unstructured[Name],WisconsinFDD_Unstructured[OG Subfolder],0)</f>
        <v>Leadership_2024</v>
      </c>
      <c r="K747" t="str" cm="1">
        <f t="array" ref="K747">UPPER(CleanFileName1(Items[[#This Row],[Franchise Legal Name]]))</f>
        <v>LEADERSHIP MANAGEMENT, INC.</v>
      </c>
      <c r="L747" s="8" t="str">
        <f>SUBSTITUTE(Items[[#This Row],[New PDF File Name]],".pdf","_Items1-23.pdf")</f>
        <v>LEADERSHIP MANAGEMENT, INC._2024_Items1-23.pdf</v>
      </c>
      <c r="M747" s="6" t="str">
        <f>Items[[#This Row],[Cleaned Legal Name]]&amp;"_"&amp;Items[[#This Row],[FDD Year]]&amp;".pdf"</f>
        <v>LEADERSHIP MANAGEMENT, INC._2024.pdf</v>
      </c>
      <c r="N747" s="7" t="str">
        <f>SUBSTITUTE(Items[[#This Row],[New PDF File Name]],".pdf","")</f>
        <v>LEADERSHIP MANAGEMENT, INC._2024</v>
      </c>
    </row>
    <row r="748" spans="1:14" x14ac:dyDescent="0.3">
      <c r="A748" s="1" t="s">
        <v>1501</v>
      </c>
      <c r="B748" s="1" t="s">
        <v>8</v>
      </c>
      <c r="C748" s="2">
        <v>45536.227954525464</v>
      </c>
      <c r="D748" s="2">
        <v>45533.89090421296</v>
      </c>
      <c r="E748" s="2">
        <v>45533.890904108797</v>
      </c>
      <c r="F748" s="1" t="s">
        <v>9</v>
      </c>
      <c r="G748" s="1" t="s">
        <v>1502</v>
      </c>
      <c r="H748" s="2" t="str">
        <f>_xlfn.XLOOKUP(Items[[#This Row],[Name - Copy]],AllJson[PDF File Name],AllJson[Franchise Legal Name])</f>
        <v>LEADING EDGE MARKETING, INC.</v>
      </c>
      <c r="I748" s="4">
        <f>_xlfn.XLOOKUP(Items[[#This Row],[Name - Copy]],AllJson[PDF File Name],AllJson[FDD Year])</f>
        <v>2024</v>
      </c>
      <c r="J748" s="5" t="str">
        <f>_xlfn.XLOOKUP(Items[[#This Row],[Name]],WisconsinFDD_Unstructured[Name],WisconsinFDD_Unstructured[OG Subfolder],0)</f>
        <v>LEADING_2024</v>
      </c>
      <c r="K748" t="str" cm="1">
        <f t="array" ref="K748">UPPER(CleanFileName1(Items[[#This Row],[Franchise Legal Name]]))</f>
        <v>LEADING EDGE MARKETING, INC.</v>
      </c>
      <c r="L748" s="8" t="str">
        <f>SUBSTITUTE(Items[[#This Row],[New PDF File Name]],".pdf","_Items1-23.pdf")</f>
        <v>LEADING EDGE MARKETING, INC._2024_Items1-23.pdf</v>
      </c>
      <c r="M748" s="6" t="str">
        <f>Items[[#This Row],[Cleaned Legal Name]]&amp;"_"&amp;Items[[#This Row],[FDD Year]]&amp;".pdf"</f>
        <v>LEADING EDGE MARKETING, INC._2024.pdf</v>
      </c>
      <c r="N748" s="7" t="str">
        <f>SUBSTITUTE(Items[[#This Row],[New PDF File Name]],".pdf","")</f>
        <v>LEADING EDGE MARKETING, INC._2024</v>
      </c>
    </row>
    <row r="749" spans="1:14" x14ac:dyDescent="0.3">
      <c r="A749" s="1" t="s">
        <v>1503</v>
      </c>
      <c r="B749" s="1" t="s">
        <v>8</v>
      </c>
      <c r="C749" s="2">
        <v>45536.229556319442</v>
      </c>
      <c r="D749" s="2">
        <v>45533.890930648151</v>
      </c>
      <c r="E749" s="2">
        <v>45533.890930578702</v>
      </c>
      <c r="F749" s="1" t="s">
        <v>9</v>
      </c>
      <c r="G749" s="1" t="s">
        <v>1504</v>
      </c>
      <c r="H749" s="2" t="str">
        <f>_xlfn.XLOOKUP(Items[[#This Row],[Name - Copy]],AllJson[PDF File Name],AllJson[Franchise Legal Name])</f>
        <v>LearningRx Franchise Corporation</v>
      </c>
      <c r="I749" s="4">
        <f>_xlfn.XLOOKUP(Items[[#This Row],[Name - Copy]],AllJson[PDF File Name],AllJson[FDD Year])</f>
        <v>2024</v>
      </c>
      <c r="J749" s="5" t="str">
        <f>_xlfn.XLOOKUP(Items[[#This Row],[Name]],WisconsinFDD_Unstructured[Name],WisconsinFDD_Unstructured[OG Subfolder],0)</f>
        <v>LearningRx_2024</v>
      </c>
      <c r="K749" t="str" cm="1">
        <f t="array" ref="K749">UPPER(CleanFileName1(Items[[#This Row],[Franchise Legal Name]]))</f>
        <v>LEARNINGRX FRANCHISE CORPORATION</v>
      </c>
      <c r="L749" s="8" t="str">
        <f>SUBSTITUTE(Items[[#This Row],[New PDF File Name]],".pdf","_Items1-23.pdf")</f>
        <v>LEARNINGRX FRANCHISE CORPORATION_2024_Items1-23.pdf</v>
      </c>
      <c r="M749" s="6" t="str">
        <f>Items[[#This Row],[Cleaned Legal Name]]&amp;"_"&amp;Items[[#This Row],[FDD Year]]&amp;".pdf"</f>
        <v>LEARNINGRX FRANCHISE CORPORATION_2024.pdf</v>
      </c>
      <c r="N749" s="7" t="str">
        <f>SUBSTITUTE(Items[[#This Row],[New PDF File Name]],".pdf","")</f>
        <v>LEARNINGRX FRANCHISE CORPORATION_2024</v>
      </c>
    </row>
    <row r="750" spans="1:14" x14ac:dyDescent="0.3">
      <c r="A750" s="1" t="s">
        <v>1505</v>
      </c>
      <c r="B750" s="1" t="s">
        <v>8</v>
      </c>
      <c r="C750" s="2">
        <v>45536.231287314811</v>
      </c>
      <c r="D750" s="2">
        <v>45533.890954444447</v>
      </c>
      <c r="E750" s="2">
        <v>45533.890954363429</v>
      </c>
      <c r="F750" s="1" t="s">
        <v>9</v>
      </c>
      <c r="G750" s="1" t="s">
        <v>1506</v>
      </c>
      <c r="H750" s="2" t="str">
        <f>_xlfn.XLOOKUP(Items[[#This Row],[Name - Copy]],AllJson[PDF File Name],AllJson[Franchise Legal Name])</f>
        <v>Learning Express, Inc.</v>
      </c>
      <c r="I750" s="4">
        <f>_xlfn.XLOOKUP(Items[[#This Row],[Name - Copy]],AllJson[PDF File Name],AllJson[FDD Year])</f>
        <v>2024</v>
      </c>
      <c r="J750" s="5" t="str">
        <f>_xlfn.XLOOKUP(Items[[#This Row],[Name]],WisconsinFDD_Unstructured[Name],WisconsinFDD_Unstructured[OG Subfolder],0)</f>
        <v>Learning_2024</v>
      </c>
      <c r="K750" t="str" cm="1">
        <f t="array" ref="K750">UPPER(CleanFileName1(Items[[#This Row],[Franchise Legal Name]]))</f>
        <v>LEARNING EXPRESS, INC.</v>
      </c>
      <c r="L750" s="8" t="str">
        <f>SUBSTITUTE(Items[[#This Row],[New PDF File Name]],".pdf","_Items1-23.pdf")</f>
        <v>LEARNING EXPRESS, INC._2024_Items1-23.pdf</v>
      </c>
      <c r="M750" s="6" t="str">
        <f>Items[[#This Row],[Cleaned Legal Name]]&amp;"_"&amp;Items[[#This Row],[FDD Year]]&amp;".pdf"</f>
        <v>LEARNING EXPRESS, INC._2024.pdf</v>
      </c>
      <c r="N750" s="7" t="str">
        <f>SUBSTITUTE(Items[[#This Row],[New PDF File Name]],".pdf","")</f>
        <v>LEARNING EXPRESS, INC._2024</v>
      </c>
    </row>
    <row r="751" spans="1:14" x14ac:dyDescent="0.3">
      <c r="A751" s="1" t="s">
        <v>1507</v>
      </c>
      <c r="B751" s="1" t="s">
        <v>8</v>
      </c>
      <c r="C751" s="2">
        <v>45536.232869074076</v>
      </c>
      <c r="D751" s="2">
        <v>45533.890970740744</v>
      </c>
      <c r="E751" s="2">
        <v>45533.890970671295</v>
      </c>
      <c r="F751" s="1" t="s">
        <v>9</v>
      </c>
      <c r="G751" s="1" t="s">
        <v>1508</v>
      </c>
      <c r="H751" s="2" t="str">
        <f>_xlfn.XLOOKUP(Items[[#This Row],[Name - Copy]],AllJson[PDF File Name],AllJson[Franchise Legal Name])</f>
        <v>Lee's Franchisor LLC</v>
      </c>
      <c r="I751" s="4">
        <f>_xlfn.XLOOKUP(Items[[#This Row],[Name - Copy]],AllJson[PDF File Name],AllJson[FDD Year])</f>
        <v>2024</v>
      </c>
      <c r="J751" s="5" t="str">
        <f>_xlfn.XLOOKUP(Items[[#This Row],[Name]],WisconsinFDD_Unstructured[Name],WisconsinFDD_Unstructured[OG Subfolder],0)</f>
        <v>Lee's_2024</v>
      </c>
      <c r="K751" t="str" cm="1">
        <f t="array" ref="K751">UPPER(CleanFileName1(Items[[#This Row],[Franchise Legal Name]]))</f>
        <v>LEE'S FRANCHISOR LLC</v>
      </c>
      <c r="L751" s="8" t="str">
        <f>SUBSTITUTE(Items[[#This Row],[New PDF File Name]],".pdf","_Items1-23.pdf")</f>
        <v>LEE'S FRANCHISOR LLC_2024_Items1-23.pdf</v>
      </c>
      <c r="M751" s="6" t="str">
        <f>Items[[#This Row],[Cleaned Legal Name]]&amp;"_"&amp;Items[[#This Row],[FDD Year]]&amp;".pdf"</f>
        <v>LEE'S FRANCHISOR LLC_2024.pdf</v>
      </c>
      <c r="N751" s="7" t="str">
        <f>SUBSTITUTE(Items[[#This Row],[New PDF File Name]],".pdf","")</f>
        <v>LEE'S FRANCHISOR LLC_2024</v>
      </c>
    </row>
    <row r="752" spans="1:14" x14ac:dyDescent="0.3">
      <c r="A752" s="1" t="s">
        <v>1509</v>
      </c>
      <c r="B752" s="1" t="s">
        <v>8</v>
      </c>
      <c r="C752" s="2">
        <v>45536.234482291664</v>
      </c>
      <c r="D752" s="2">
        <v>45533.890993287037</v>
      </c>
      <c r="E752" s="2">
        <v>45533.890993182868</v>
      </c>
      <c r="F752" s="1" t="s">
        <v>9</v>
      </c>
      <c r="G752" s="1" t="s">
        <v>1510</v>
      </c>
      <c r="H752" s="2" t="str">
        <f>_xlfn.XLOOKUP(Items[[#This Row],[Name - Copy]],AllJson[PDF File Name],AllJson[Franchise Legal Name])</f>
        <v>Legacy Franchise Company, LLC</v>
      </c>
      <c r="I752" s="4">
        <f>_xlfn.XLOOKUP(Items[[#This Row],[Name - Copy]],AllJson[PDF File Name],AllJson[FDD Year])</f>
        <v>2024</v>
      </c>
      <c r="J752" s="5">
        <f>_xlfn.XLOOKUP(Items[[#This Row],[Name]],WisconsinFDD_Unstructured[Name],WisconsinFDD_Unstructured[OG Subfolder],0)</f>
        <v>0</v>
      </c>
      <c r="K752" t="str" cm="1">
        <f t="array" ref="K752">UPPER(CleanFileName1(Items[[#This Row],[Franchise Legal Name]]))</f>
        <v>LEGACY FRANCHISE COMPANY, LLC</v>
      </c>
      <c r="L752" s="8" t="str">
        <f>SUBSTITUTE(Items[[#This Row],[New PDF File Name]],".pdf","_Items1-23.pdf")</f>
        <v>LEGACY FRANCHISE COMPANY, LLC_2024_Items1-23.pdf</v>
      </c>
      <c r="M752" s="6" t="str">
        <f>Items[[#This Row],[Cleaned Legal Name]]&amp;"_"&amp;Items[[#This Row],[FDD Year]]&amp;".pdf"</f>
        <v>LEGACY FRANCHISE COMPANY, LLC_2024.pdf</v>
      </c>
      <c r="N752" s="7" t="str">
        <f>SUBSTITUTE(Items[[#This Row],[New PDF File Name]],".pdf","")</f>
        <v>LEGACY FRANCHISE COMPANY, LLC_2024</v>
      </c>
    </row>
    <row r="753" spans="1:14" x14ac:dyDescent="0.3">
      <c r="A753" s="1" t="s">
        <v>1511</v>
      </c>
      <c r="B753" s="1" t="s">
        <v>8</v>
      </c>
      <c r="C753" s="2">
        <v>45536.235857395834</v>
      </c>
      <c r="D753" s="2">
        <v>45533.891001076387</v>
      </c>
      <c r="E753" s="2">
        <v>45533.891000810188</v>
      </c>
      <c r="F753" s="1" t="s">
        <v>9</v>
      </c>
      <c r="G753" s="1" t="s">
        <v>1512</v>
      </c>
      <c r="H753" s="2" t="str">
        <f>_xlfn.XLOOKUP(Items[[#This Row],[Name - Copy]],AllJson[PDF File Name],AllJson[Franchise Legal Name])</f>
        <v>Legacy Franchise Group, LLC</v>
      </c>
      <c r="I753" s="4">
        <f>_xlfn.XLOOKUP(Items[[#This Row],[Name - Copy]],AllJson[PDF File Name],AllJson[FDD Year])</f>
        <v>2024</v>
      </c>
      <c r="J753" s="5">
        <f>_xlfn.XLOOKUP(Items[[#This Row],[Name]],WisconsinFDD_Unstructured[Name],WisconsinFDD_Unstructured[OG Subfolder],0)</f>
        <v>0</v>
      </c>
      <c r="K753" t="str" cm="1">
        <f t="array" ref="K753">UPPER(CleanFileName1(Items[[#This Row],[Franchise Legal Name]]))</f>
        <v>LEGACY FRANCHISE GROUP, LLC</v>
      </c>
      <c r="L753" s="8" t="str">
        <f>SUBSTITUTE(Items[[#This Row],[New PDF File Name]],".pdf","_Items1-23.pdf")</f>
        <v>LEGACY FRANCHISE GROUP, LLC_2024_Items1-23.pdf</v>
      </c>
      <c r="M753" s="6" t="str">
        <f>Items[[#This Row],[Cleaned Legal Name]]&amp;"_"&amp;Items[[#This Row],[FDD Year]]&amp;".pdf"</f>
        <v>LEGACY FRANCHISE GROUP, LLC_2024.pdf</v>
      </c>
      <c r="N753" s="7" t="str">
        <f>SUBSTITUTE(Items[[#This Row],[New PDF File Name]],".pdf","")</f>
        <v>LEGACY FRANCHISE GROUP, LLC_2024</v>
      </c>
    </row>
    <row r="754" spans="1:14" x14ac:dyDescent="0.3">
      <c r="A754" s="1" t="s">
        <v>1513</v>
      </c>
      <c r="B754" s="1" t="s">
        <v>8</v>
      </c>
      <c r="C754" s="2">
        <v>45536.23749832176</v>
      </c>
      <c r="D754" s="2">
        <v>45533.891027129626</v>
      </c>
      <c r="E754" s="2">
        <v>45533.891026990743</v>
      </c>
      <c r="F754" s="1" t="s">
        <v>9</v>
      </c>
      <c r="G754" s="1" t="s">
        <v>1514</v>
      </c>
      <c r="H754" s="2" t="str">
        <f>_xlfn.XLOOKUP(Items[[#This Row],[Name - Copy]],AllJson[PDF File Name],AllJson[Franchise Legal Name])</f>
        <v>Legato Living Franchising, LLC</v>
      </c>
      <c r="I754" s="4">
        <f>_xlfn.XLOOKUP(Items[[#This Row],[Name - Copy]],AllJson[PDF File Name],AllJson[FDD Year])</f>
        <v>2024</v>
      </c>
      <c r="J754" s="5" t="str">
        <f>_xlfn.XLOOKUP(Items[[#This Row],[Name]],WisconsinFDD_Unstructured[Name],WisconsinFDD_Unstructured[OG Subfolder],0)</f>
        <v>Legato_2024</v>
      </c>
      <c r="K754" t="str" cm="1">
        <f t="array" ref="K754">UPPER(CleanFileName1(Items[[#This Row],[Franchise Legal Name]]))</f>
        <v>LEGATO LIVING FRANCHISING, LLC</v>
      </c>
      <c r="L754" s="8" t="str">
        <f>SUBSTITUTE(Items[[#This Row],[New PDF File Name]],".pdf","_Items1-23.pdf")</f>
        <v>LEGATO LIVING FRANCHISING, LLC_2024_Items1-23.pdf</v>
      </c>
      <c r="M754" s="6" t="str">
        <f>Items[[#This Row],[Cleaned Legal Name]]&amp;"_"&amp;Items[[#This Row],[FDD Year]]&amp;".pdf"</f>
        <v>LEGATO LIVING FRANCHISING, LLC_2024.pdf</v>
      </c>
      <c r="N754" s="7" t="str">
        <f>SUBSTITUTE(Items[[#This Row],[New PDF File Name]],".pdf","")</f>
        <v>LEGATO LIVING FRANCHISING, LLC_2024</v>
      </c>
    </row>
    <row r="755" spans="1:14" x14ac:dyDescent="0.3">
      <c r="A755" s="1" t="s">
        <v>1515</v>
      </c>
      <c r="B755" s="1" t="s">
        <v>8</v>
      </c>
      <c r="C755" s="2">
        <v>45536.239416886572</v>
      </c>
      <c r="D755" s="2">
        <v>45533.891040856484</v>
      </c>
      <c r="E755" s="2">
        <v>45533.891040752314</v>
      </c>
      <c r="F755" s="1" t="s">
        <v>9</v>
      </c>
      <c r="G755" s="1" t="s">
        <v>1516</v>
      </c>
      <c r="H755" s="2" t="str">
        <f>_xlfn.XLOOKUP(Items[[#This Row],[Name - Copy]],AllJson[PDF File Name],AllJson[Franchise Legal Name])</f>
        <v>Lemon Tree Development LLC</v>
      </c>
      <c r="I755" s="4">
        <f>_xlfn.XLOOKUP(Items[[#This Row],[Name - Copy]],AllJson[PDF File Name],AllJson[FDD Year])</f>
        <v>2024</v>
      </c>
      <c r="J755" s="5" t="str">
        <f>_xlfn.XLOOKUP(Items[[#This Row],[Name]],WisconsinFDD_Unstructured[Name],WisconsinFDD_Unstructured[OG Subfolder],0)</f>
        <v>Lemon_2024</v>
      </c>
      <c r="K755" t="str" cm="1">
        <f t="array" ref="K755">UPPER(CleanFileName1(Items[[#This Row],[Franchise Legal Name]]))</f>
        <v>LEMON TREE DEVELOPMENT LLC</v>
      </c>
      <c r="L755" s="8" t="str">
        <f>SUBSTITUTE(Items[[#This Row],[New PDF File Name]],".pdf","_Items1-23.pdf")</f>
        <v>LEMON TREE DEVELOPMENT LLC_2024_Items1-23.pdf</v>
      </c>
      <c r="M755" s="6" t="str">
        <f>Items[[#This Row],[Cleaned Legal Name]]&amp;"_"&amp;Items[[#This Row],[FDD Year]]&amp;".pdf"</f>
        <v>LEMON TREE DEVELOPMENT LLC_2024.pdf</v>
      </c>
      <c r="N755" s="7" t="str">
        <f>SUBSTITUTE(Items[[#This Row],[New PDF File Name]],".pdf","")</f>
        <v>LEMON TREE DEVELOPMENT LLC_2024</v>
      </c>
    </row>
    <row r="756" spans="1:14" x14ac:dyDescent="0.3">
      <c r="A756" s="1" t="s">
        <v>1517</v>
      </c>
      <c r="B756" s="1" t="s">
        <v>8</v>
      </c>
      <c r="C756" s="2">
        <v>45536.240701516203</v>
      </c>
      <c r="D756" s="2">
        <v>45533.891072685183</v>
      </c>
      <c r="E756" s="2">
        <v>45533.891072337959</v>
      </c>
      <c r="F756" s="1" t="s">
        <v>9</v>
      </c>
      <c r="G756" s="1" t="s">
        <v>1518</v>
      </c>
      <c r="H756" s="2" t="str">
        <f>_xlfn.XLOOKUP(Items[[#This Row],[Name - Copy]],AllJson[PDF File Name],AllJson[Franchise Legal Name])</f>
        <v>Le Macaron Development LLC</v>
      </c>
      <c r="I756" s="4">
        <f>_xlfn.XLOOKUP(Items[[#This Row],[Name - Copy]],AllJson[PDF File Name],AllJson[FDD Year])</f>
        <v>2024</v>
      </c>
      <c r="J756" s="5">
        <f>_xlfn.XLOOKUP(Items[[#This Row],[Name]],WisconsinFDD_Unstructured[Name],WisconsinFDD_Unstructured[OG Subfolder],0)</f>
        <v>0</v>
      </c>
      <c r="K756" t="str" cm="1">
        <f t="array" ref="K756">UPPER(CleanFileName1(Items[[#This Row],[Franchise Legal Name]]))</f>
        <v>LE MACARON DEVELOPMENT LLC</v>
      </c>
      <c r="L756" s="8" t="str">
        <f>SUBSTITUTE(Items[[#This Row],[New PDF File Name]],".pdf","_Items1-23.pdf")</f>
        <v>LE MACARON DEVELOPMENT LLC_2024_Items1-23.pdf</v>
      </c>
      <c r="M756" s="6" t="str">
        <f>Items[[#This Row],[Cleaned Legal Name]]&amp;"_"&amp;Items[[#This Row],[FDD Year]]&amp;".pdf"</f>
        <v>LE MACARON DEVELOPMENT LLC_2024.pdf</v>
      </c>
      <c r="N756" s="7" t="str">
        <f>SUBSTITUTE(Items[[#This Row],[New PDF File Name]],".pdf","")</f>
        <v>LE MACARON DEVELOPMENT LLC_2024</v>
      </c>
    </row>
    <row r="757" spans="1:14" x14ac:dyDescent="0.3">
      <c r="A757" s="1" t="s">
        <v>1519</v>
      </c>
      <c r="B757" s="1" t="s">
        <v>8</v>
      </c>
      <c r="C757" s="2">
        <v>45536.242554895834</v>
      </c>
      <c r="D757" s="2">
        <v>45533.8910918287</v>
      </c>
      <c r="E757" s="2">
        <v>45533.891091759258</v>
      </c>
      <c r="F757" s="1" t="s">
        <v>9</v>
      </c>
      <c r="G757" s="1" t="s">
        <v>1520</v>
      </c>
      <c r="H757" s="2" t="str">
        <f>_xlfn.XLOOKUP(Items[[#This Row],[Name - Copy]],AllJson[PDF File Name],AllJson[Franchise Legal Name])</f>
        <v>Le Village Cowork Franchising, LLC</v>
      </c>
      <c r="I757" s="4">
        <f>_xlfn.XLOOKUP(Items[[#This Row],[Name - Copy]],AllJson[PDF File Name],AllJson[FDD Year])</f>
        <v>2024</v>
      </c>
      <c r="J757" s="5">
        <f>_xlfn.XLOOKUP(Items[[#This Row],[Name]],WisconsinFDD_Unstructured[Name],WisconsinFDD_Unstructured[OG Subfolder],0)</f>
        <v>0</v>
      </c>
      <c r="K757" t="str" cm="1">
        <f t="array" ref="K757">UPPER(CleanFileName1(Items[[#This Row],[Franchise Legal Name]]))</f>
        <v>LE VILLAGE COWORK FRANCHISING, LLC</v>
      </c>
      <c r="L757" s="8" t="str">
        <f>SUBSTITUTE(Items[[#This Row],[New PDF File Name]],".pdf","_Items1-23.pdf")</f>
        <v>LE VILLAGE COWORK FRANCHISING, LLC_2024_Items1-23.pdf</v>
      </c>
      <c r="M757" s="6" t="str">
        <f>Items[[#This Row],[Cleaned Legal Name]]&amp;"_"&amp;Items[[#This Row],[FDD Year]]&amp;".pdf"</f>
        <v>LE VILLAGE COWORK FRANCHISING, LLC_2024.pdf</v>
      </c>
      <c r="N757" s="7" t="str">
        <f>SUBSTITUTE(Items[[#This Row],[New PDF File Name]],".pdf","")</f>
        <v>LE VILLAGE COWORK FRANCHISING, LLC_2024</v>
      </c>
    </row>
    <row r="758" spans="1:14" x14ac:dyDescent="0.3">
      <c r="A758" s="1" t="s">
        <v>1521</v>
      </c>
      <c r="B758" s="1" t="s">
        <v>8</v>
      </c>
      <c r="C758" s="2">
        <v>45536.243899340276</v>
      </c>
      <c r="D758" s="2">
        <v>45533.891109780096</v>
      </c>
      <c r="E758" s="2">
        <v>45533.891109699071</v>
      </c>
      <c r="F758" s="1" t="s">
        <v>9</v>
      </c>
      <c r="G758" s="1" t="s">
        <v>1522</v>
      </c>
      <c r="H758" s="2" t="str">
        <f>_xlfn.XLOOKUP(Items[[#This Row],[Name - Copy]],AllJson[PDF File Name],AllJson[Franchise Legal Name])</f>
        <v>LG AS Franchisor LLC</v>
      </c>
      <c r="I758" s="4">
        <f>_xlfn.XLOOKUP(Items[[#This Row],[Name - Copy]],AllJson[PDF File Name],AllJson[FDD Year])</f>
        <v>2024</v>
      </c>
      <c r="J758" s="5" t="str">
        <f>_xlfn.XLOOKUP(Items[[#This Row],[Name]],WisconsinFDD_Unstructured[Name],WisconsinFDD_Unstructured[OG Subfolder],0)</f>
        <v>LG_2024</v>
      </c>
      <c r="K758" t="str" cm="1">
        <f t="array" ref="K758">UPPER(CleanFileName1(Items[[#This Row],[Franchise Legal Name]]))</f>
        <v>LG AS FRANCHISOR LLC</v>
      </c>
      <c r="L758" s="8" t="str">
        <f>SUBSTITUTE(Items[[#This Row],[New PDF File Name]],".pdf","_Items1-23.pdf")</f>
        <v>LG AS FRANCHISOR LLC_2024_Items1-23.pdf</v>
      </c>
      <c r="M758" s="6" t="str">
        <f>Items[[#This Row],[Cleaned Legal Name]]&amp;"_"&amp;Items[[#This Row],[FDD Year]]&amp;".pdf"</f>
        <v>LG AS FRANCHISOR LLC_2024.pdf</v>
      </c>
      <c r="N758" s="7" t="str">
        <f>SUBSTITUTE(Items[[#This Row],[New PDF File Name]],".pdf","")</f>
        <v>LG AS FRANCHISOR LLC_2024</v>
      </c>
    </row>
    <row r="759" spans="1:14" x14ac:dyDescent="0.3">
      <c r="A759" s="1" t="s">
        <v>1523</v>
      </c>
      <c r="B759" s="1" t="s">
        <v>8</v>
      </c>
      <c r="C759" s="2">
        <v>45536.24564025463</v>
      </c>
      <c r="D759" s="2">
        <v>45533.891129884258</v>
      </c>
      <c r="E759" s="2">
        <v>45533.89112980324</v>
      </c>
      <c r="F759" s="1" t="s">
        <v>9</v>
      </c>
      <c r="G759" s="1" t="s">
        <v>1524</v>
      </c>
      <c r="H759" s="2" t="str">
        <f>_xlfn.XLOOKUP(Items[[#This Row],[Name - Copy]],AllJson[PDF File Name],AllJson[Franchise Legal Name])</f>
        <v>Lifestyle Publications, LLC</v>
      </c>
      <c r="I759" s="4">
        <f>_xlfn.XLOOKUP(Items[[#This Row],[Name - Copy]],AllJson[PDF File Name],AllJson[FDD Year])</f>
        <v>2024</v>
      </c>
      <c r="J759" s="5" t="str">
        <f>_xlfn.XLOOKUP(Items[[#This Row],[Name]],WisconsinFDD_Unstructured[Name],WisconsinFDD_Unstructured[OG Subfolder],0)</f>
        <v>Lifestyle_2024</v>
      </c>
      <c r="K759" t="str" cm="1">
        <f t="array" ref="K759">UPPER(CleanFileName1(Items[[#This Row],[Franchise Legal Name]]))</f>
        <v>LIFESTYLE PUBLICATIONS, LLC</v>
      </c>
      <c r="L759" s="8" t="str">
        <f>SUBSTITUTE(Items[[#This Row],[New PDF File Name]],".pdf","_Items1-23.pdf")</f>
        <v>LIFESTYLE PUBLICATIONS, LLC_2024_Items1-23.pdf</v>
      </c>
      <c r="M759" s="6" t="str">
        <f>Items[[#This Row],[Cleaned Legal Name]]&amp;"_"&amp;Items[[#This Row],[FDD Year]]&amp;".pdf"</f>
        <v>LIFESTYLE PUBLICATIONS, LLC_2024.pdf</v>
      </c>
      <c r="N759" s="7" t="str">
        <f>SUBSTITUTE(Items[[#This Row],[New PDF File Name]],".pdf","")</f>
        <v>LIFESTYLE PUBLICATIONS, LLC_2024</v>
      </c>
    </row>
    <row r="760" spans="1:14" x14ac:dyDescent="0.3">
      <c r="A760" s="1" t="s">
        <v>1525</v>
      </c>
      <c r="B760" s="1" t="s">
        <v>8</v>
      </c>
      <c r="C760" s="2">
        <v>45536.247081006943</v>
      </c>
      <c r="D760" s="2">
        <v>45533.891157500002</v>
      </c>
      <c r="E760" s="2">
        <v>45533.891157384256</v>
      </c>
      <c r="F760" s="1" t="s">
        <v>9</v>
      </c>
      <c r="G760" s="1" t="s">
        <v>1526</v>
      </c>
      <c r="H760" s="2" t="str">
        <f>_xlfn.XLOOKUP(Items[[#This Row],[Name - Copy]],AllJson[PDF File Name],AllJson[Franchise Legal Name])</f>
        <v>Lifetime Green Coatings LLC</v>
      </c>
      <c r="I760" s="4">
        <f>_xlfn.XLOOKUP(Items[[#This Row],[Name - Copy]],AllJson[PDF File Name],AllJson[FDD Year])</f>
        <v>2024</v>
      </c>
      <c r="J760" s="5" t="str">
        <f>_xlfn.XLOOKUP(Items[[#This Row],[Name]],WisconsinFDD_Unstructured[Name],WisconsinFDD_Unstructured[OG Subfolder],0)</f>
        <v>Lifetime_2024</v>
      </c>
      <c r="K760" t="str" cm="1">
        <f t="array" ref="K760">UPPER(CleanFileName1(Items[[#This Row],[Franchise Legal Name]]))</f>
        <v>LIFETIME GREEN COATINGS LLC</v>
      </c>
      <c r="L760" s="8" t="str">
        <f>SUBSTITUTE(Items[[#This Row],[New PDF File Name]],".pdf","_Items1-23.pdf")</f>
        <v>LIFETIME GREEN COATINGS LLC_2024_Items1-23.pdf</v>
      </c>
      <c r="M760" s="6" t="str">
        <f>Items[[#This Row],[Cleaned Legal Name]]&amp;"_"&amp;Items[[#This Row],[FDD Year]]&amp;".pdf"</f>
        <v>LIFETIME GREEN COATINGS LLC_2024.pdf</v>
      </c>
      <c r="N760" s="7" t="str">
        <f>SUBSTITUTE(Items[[#This Row],[New PDF File Name]],".pdf","")</f>
        <v>LIFETIME GREEN COATINGS LLC_2024</v>
      </c>
    </row>
    <row r="761" spans="1:14" x14ac:dyDescent="0.3">
      <c r="A761" s="1" t="s">
        <v>1527</v>
      </c>
      <c r="B761" s="1" t="s">
        <v>8</v>
      </c>
      <c r="C761" s="2">
        <v>45536.248757488429</v>
      </c>
      <c r="D761" s="2">
        <v>45533.891246504631</v>
      </c>
      <c r="E761" s="2">
        <v>45533.891246458334</v>
      </c>
      <c r="F761" s="1" t="s">
        <v>9</v>
      </c>
      <c r="G761" s="1" t="s">
        <v>1528</v>
      </c>
      <c r="H761" s="2" t="str">
        <f>_xlfn.XLOOKUP(Items[[#This Row],[Name - Copy]],AllJson[PDF File Name],AllJson[Franchise Legal Name])</f>
        <v>Life Saver Franchising, Inc.</v>
      </c>
      <c r="I761" s="4">
        <f>_xlfn.XLOOKUP(Items[[#This Row],[Name - Copy]],AllJson[PDF File Name],AllJson[FDD Year])</f>
        <v>2024</v>
      </c>
      <c r="J761" s="5" t="str">
        <f>_xlfn.XLOOKUP(Items[[#This Row],[Name]],WisconsinFDD_Unstructured[Name],WisconsinFDD_Unstructured[OG Subfolder],0)</f>
        <v>Life_2024</v>
      </c>
      <c r="K761" t="str" cm="1">
        <f t="array" ref="K761">UPPER(CleanFileName1(Items[[#This Row],[Franchise Legal Name]]))</f>
        <v>LIFE SAVER FRANCHISING, INC.</v>
      </c>
      <c r="L761" s="8" t="str">
        <f>SUBSTITUTE(Items[[#This Row],[New PDF File Name]],".pdf","_Items1-23.pdf")</f>
        <v>LIFE SAVER FRANCHISING, INC._2024_Items1-23.pdf</v>
      </c>
      <c r="M761" s="6" t="str">
        <f>Items[[#This Row],[Cleaned Legal Name]]&amp;"_"&amp;Items[[#This Row],[FDD Year]]&amp;".pdf"</f>
        <v>LIFE SAVER FRANCHISING, INC._2024.pdf</v>
      </c>
      <c r="N761" s="7" t="str">
        <f>SUBSTITUTE(Items[[#This Row],[New PDF File Name]],".pdf","")</f>
        <v>LIFE SAVER FRANCHISING, INC._2024</v>
      </c>
    </row>
    <row r="762" spans="1:14" x14ac:dyDescent="0.3">
      <c r="A762" s="1" t="s">
        <v>1529</v>
      </c>
      <c r="B762" s="1" t="s">
        <v>8</v>
      </c>
      <c r="C762" s="2">
        <v>45536.253342442127</v>
      </c>
      <c r="D762" s="2">
        <v>45533.891274062502</v>
      </c>
      <c r="E762" s="2">
        <v>45533.891273865738</v>
      </c>
      <c r="F762" s="1" t="s">
        <v>9</v>
      </c>
      <c r="G762" s="1" t="s">
        <v>1530</v>
      </c>
      <c r="H762" s="2" t="str">
        <f>_xlfn.XLOOKUP(Items[[#This Row],[Name - Copy]],AllJson[PDF File Name],AllJson[Franchise Legal Name])</f>
        <v>Lightbridge Franchise Company, LLC</v>
      </c>
      <c r="I762" s="4">
        <f>_xlfn.XLOOKUP(Items[[#This Row],[Name - Copy]],AllJson[PDF File Name],AllJson[FDD Year])</f>
        <v>2024</v>
      </c>
      <c r="J762" s="5" t="str">
        <f>_xlfn.XLOOKUP(Items[[#This Row],[Name]],WisconsinFDD_Unstructured[Name],WisconsinFDD_Unstructured[OG Subfolder],0)</f>
        <v>Lightbridge_2024</v>
      </c>
      <c r="K762" t="str" cm="1">
        <f t="array" ref="K762">UPPER(CleanFileName1(Items[[#This Row],[Franchise Legal Name]]))</f>
        <v>LIGHTBRIDGE FRANCHISE COMPANY, LLC</v>
      </c>
      <c r="L762" s="8" t="str">
        <f>SUBSTITUTE(Items[[#This Row],[New PDF File Name]],".pdf","_Items1-23.pdf")</f>
        <v>LIGHTBRIDGE FRANCHISE COMPANY, LLC_2024_Items1-23.pdf</v>
      </c>
      <c r="M762" s="6" t="str">
        <f>Items[[#This Row],[Cleaned Legal Name]]&amp;"_"&amp;Items[[#This Row],[FDD Year]]&amp;".pdf"</f>
        <v>LIGHTBRIDGE FRANCHISE COMPANY, LLC_2024.pdf</v>
      </c>
      <c r="N762" s="7" t="str">
        <f>SUBSTITUTE(Items[[#This Row],[New PDF File Name]],".pdf","")</f>
        <v>LIGHTBRIDGE FRANCHISE COMPANY, LLC_2024</v>
      </c>
    </row>
    <row r="763" spans="1:14" x14ac:dyDescent="0.3">
      <c r="A763" s="1" t="s">
        <v>1531</v>
      </c>
      <c r="B763" s="1" t="s">
        <v>8</v>
      </c>
      <c r="C763" s="2">
        <v>45536.255572361108</v>
      </c>
      <c r="D763" s="2">
        <v>45533.891293043984</v>
      </c>
      <c r="E763" s="2">
        <v>45533.891292997687</v>
      </c>
      <c r="F763" s="1" t="s">
        <v>9</v>
      </c>
      <c r="G763" s="1" t="s">
        <v>1532</v>
      </c>
      <c r="H763" s="2" t="str">
        <f>_xlfn.XLOOKUP(Items[[#This Row],[Name - Copy]],AllJson[PDF File Name],AllJson[Franchise Legal Name])</f>
        <v>Lightspeed Restoration, LLC</v>
      </c>
      <c r="I763" s="4">
        <f>_xlfn.XLOOKUP(Items[[#This Row],[Name - Copy]],AllJson[PDF File Name],AllJson[FDD Year])</f>
        <v>2024</v>
      </c>
      <c r="J763" s="5" t="str">
        <f>_xlfn.XLOOKUP(Items[[#This Row],[Name]],WisconsinFDD_Unstructured[Name],WisconsinFDD_Unstructured[OG Subfolder],0)</f>
        <v>Lightspeed_2024</v>
      </c>
      <c r="K763" t="str" cm="1">
        <f t="array" ref="K763">UPPER(CleanFileName1(Items[[#This Row],[Franchise Legal Name]]))</f>
        <v>LIGHTSPEED RESTORATION, LLC</v>
      </c>
      <c r="L763" s="8" t="str">
        <f>SUBSTITUTE(Items[[#This Row],[New PDF File Name]],".pdf","_Items1-23.pdf")</f>
        <v>LIGHTSPEED RESTORATION, LLC_2024_Items1-23.pdf</v>
      </c>
      <c r="M763" s="6" t="str">
        <f>Items[[#This Row],[Cleaned Legal Name]]&amp;"_"&amp;Items[[#This Row],[FDD Year]]&amp;".pdf"</f>
        <v>LIGHTSPEED RESTORATION, LLC_2024.pdf</v>
      </c>
      <c r="N763" s="7" t="str">
        <f>SUBSTITUTE(Items[[#This Row],[New PDF File Name]],".pdf","")</f>
        <v>LIGHTSPEED RESTORATION, LLC_2024</v>
      </c>
    </row>
    <row r="764" spans="1:14" x14ac:dyDescent="0.3">
      <c r="A764" s="1" t="s">
        <v>1533</v>
      </c>
      <c r="B764" s="1" t="s">
        <v>8</v>
      </c>
      <c r="C764" s="2">
        <v>45536.261121643518</v>
      </c>
      <c r="D764" s="2">
        <v>45533.891299374998</v>
      </c>
      <c r="E764" s="2">
        <v>45533.891299317133</v>
      </c>
      <c r="F764" s="1" t="s">
        <v>9</v>
      </c>
      <c r="G764" s="1" t="s">
        <v>1534</v>
      </c>
      <c r="H764" s="2" t="str">
        <f>_xlfn.XLOOKUP(Items[[#This Row],[Name - Copy]],AllJson[PDF File Name],AllJson[Franchise Legal Name])</f>
        <v>Light Your Night LLC</v>
      </c>
      <c r="I764" s="4">
        <f>_xlfn.XLOOKUP(Items[[#This Row],[Name - Copy]],AllJson[PDF File Name],AllJson[FDD Year])</f>
        <v>2023</v>
      </c>
      <c r="J764" s="5" t="str">
        <f>_xlfn.XLOOKUP(Items[[#This Row],[Name]],WisconsinFDD_Unstructured[Name],WisconsinFDD_Unstructured[OG Subfolder],0)</f>
        <v>Light_2023</v>
      </c>
      <c r="K764" t="str" cm="1">
        <f t="array" ref="K764">UPPER(CleanFileName1(Items[[#This Row],[Franchise Legal Name]]))</f>
        <v>LIGHT YOUR NIGHT LLC</v>
      </c>
      <c r="L764" s="8" t="str">
        <f>SUBSTITUTE(Items[[#This Row],[New PDF File Name]],".pdf","_Items1-23.pdf")</f>
        <v>LIGHT YOUR NIGHT LLC_2023_Items1-23.pdf</v>
      </c>
      <c r="M764" s="6" t="str">
        <f>Items[[#This Row],[Cleaned Legal Name]]&amp;"_"&amp;Items[[#This Row],[FDD Year]]&amp;".pdf"</f>
        <v>LIGHT YOUR NIGHT LLC_2023.pdf</v>
      </c>
      <c r="N764" s="7" t="str">
        <f>SUBSTITUTE(Items[[#This Row],[New PDF File Name]],".pdf","")</f>
        <v>LIGHT YOUR NIGHT LLC_2023</v>
      </c>
    </row>
    <row r="765" spans="1:14" x14ac:dyDescent="0.3">
      <c r="A765" s="1" t="s">
        <v>1535</v>
      </c>
      <c r="B765" s="1" t="s">
        <v>8</v>
      </c>
      <c r="C765" s="2">
        <v>45536.261664189813</v>
      </c>
      <c r="D765" s="2">
        <v>45533.891319710645</v>
      </c>
      <c r="E765" s="2">
        <v>45533.891319629627</v>
      </c>
      <c r="F765" s="1" t="s">
        <v>9</v>
      </c>
      <c r="G765" s="1" t="s">
        <v>1536</v>
      </c>
      <c r="H765" s="2" t="str">
        <f>_xlfn.XLOOKUP(Items[[#This Row],[Name - Copy]],AllJson[PDF File Name],AllJson[Franchise Legal Name])</f>
        <v>Lil' Kickers Inc.</v>
      </c>
      <c r="I765" s="4">
        <f>_xlfn.XLOOKUP(Items[[#This Row],[Name - Copy]],AllJson[PDF File Name],AllJson[FDD Year])</f>
        <v>2024</v>
      </c>
      <c r="J765" s="5" t="str">
        <f>_xlfn.XLOOKUP(Items[[#This Row],[Name]],WisconsinFDD_Unstructured[Name],WisconsinFDD_Unstructured[OG Subfolder],0)</f>
        <v>Lil'_2024</v>
      </c>
      <c r="K765" t="str" cm="1">
        <f t="array" ref="K765">UPPER(CleanFileName1(Items[[#This Row],[Franchise Legal Name]]))</f>
        <v>LIL' KICKERS INC.</v>
      </c>
      <c r="L765" s="8" t="str">
        <f>SUBSTITUTE(Items[[#This Row],[New PDF File Name]],".pdf","_Items1-23.pdf")</f>
        <v>LIL' KICKERS INC._2024_Items1-23.pdf</v>
      </c>
      <c r="M765" s="6" t="str">
        <f>Items[[#This Row],[Cleaned Legal Name]]&amp;"_"&amp;Items[[#This Row],[FDD Year]]&amp;".pdf"</f>
        <v>LIL' KICKERS INC._2024.pdf</v>
      </c>
      <c r="N765" s="7" t="str">
        <f>SUBSTITUTE(Items[[#This Row],[New PDF File Name]],".pdf","")</f>
        <v>LIL' KICKERS INC._2024</v>
      </c>
    </row>
    <row r="766" spans="1:14" x14ac:dyDescent="0.3">
      <c r="A766" s="1" t="s">
        <v>1537</v>
      </c>
      <c r="B766" s="1" t="s">
        <v>8</v>
      </c>
      <c r="C766" s="2">
        <v>45536.263531793978</v>
      </c>
      <c r="D766" s="2">
        <v>45533.891342222225</v>
      </c>
      <c r="E766" s="2">
        <v>45533.891342060182</v>
      </c>
      <c r="F766" s="1" t="s">
        <v>9</v>
      </c>
      <c r="G766" s="1" t="s">
        <v>1538</v>
      </c>
      <c r="H766" s="2" t="str">
        <f>_xlfn.XLOOKUP(Items[[#This Row],[Name - Copy]],AllJson[PDF File Name],AllJson[Franchise Legal Name])</f>
        <v>Lilian USA LLC</v>
      </c>
      <c r="I766" s="4">
        <f>_xlfn.XLOOKUP(Items[[#This Row],[Name - Copy]],AllJson[PDF File Name],AllJson[FDD Year])</f>
        <v>2024</v>
      </c>
      <c r="J766" s="5" t="str">
        <f>_xlfn.XLOOKUP(Items[[#This Row],[Name]],WisconsinFDD_Unstructured[Name],WisconsinFDD_Unstructured[OG Subfolder],0)</f>
        <v>Lilian_2024</v>
      </c>
      <c r="K766" t="str" cm="1">
        <f t="array" ref="K766">UPPER(CleanFileName1(Items[[#This Row],[Franchise Legal Name]]))</f>
        <v>LILIAN USA LLC</v>
      </c>
      <c r="L766" s="8" t="str">
        <f>SUBSTITUTE(Items[[#This Row],[New PDF File Name]],".pdf","_Items1-23.pdf")</f>
        <v>LILIAN USA LLC_2024_Items1-23.pdf</v>
      </c>
      <c r="M766" s="6" t="str">
        <f>Items[[#This Row],[Cleaned Legal Name]]&amp;"_"&amp;Items[[#This Row],[FDD Year]]&amp;".pdf"</f>
        <v>LILIAN USA LLC_2024.pdf</v>
      </c>
      <c r="N766" s="7" t="str">
        <f>SUBSTITUTE(Items[[#This Row],[New PDF File Name]],".pdf","")</f>
        <v>LILIAN USA LLC_2024</v>
      </c>
    </row>
    <row r="767" spans="1:14" x14ac:dyDescent="0.3">
      <c r="A767" s="1" t="s">
        <v>1539</v>
      </c>
      <c r="B767" s="1" t="s">
        <v>8</v>
      </c>
      <c r="C767" s="2">
        <v>45536.264877395835</v>
      </c>
      <c r="D767" s="2">
        <v>45533.891367870368</v>
      </c>
      <c r="E767" s="2">
        <v>45533.891367708333</v>
      </c>
      <c r="F767" s="1" t="s">
        <v>9</v>
      </c>
      <c r="G767" s="1" t="s">
        <v>1540</v>
      </c>
      <c r="H767" s="2" t="str">
        <f>_xlfn.XLOOKUP(Items[[#This Row],[Name - Copy]],AllJson[PDF File Name],AllJson[Franchise Legal Name])</f>
        <v>LIME Franchise Systems, LLC</v>
      </c>
      <c r="I767" s="4">
        <f>_xlfn.XLOOKUP(Items[[#This Row],[Name - Copy]],AllJson[PDF File Name],AllJson[FDD Year])</f>
        <v>2024</v>
      </c>
      <c r="J767" s="5" t="str">
        <f>_xlfn.XLOOKUP(Items[[#This Row],[Name]],WisconsinFDD_Unstructured[Name],WisconsinFDD_Unstructured[OG Subfolder],0)</f>
        <v>LIME_2024</v>
      </c>
      <c r="K767" t="str" cm="1">
        <f t="array" ref="K767">UPPER(CleanFileName1(Items[[#This Row],[Franchise Legal Name]]))</f>
        <v>LIME FRANCHISE SYSTEMS, LLC</v>
      </c>
      <c r="L767" s="8" t="str">
        <f>SUBSTITUTE(Items[[#This Row],[New PDF File Name]],".pdf","_Items1-23.pdf")</f>
        <v>LIME FRANCHISE SYSTEMS, LLC_2024_Items1-23.pdf</v>
      </c>
      <c r="M767" s="6" t="str">
        <f>Items[[#This Row],[Cleaned Legal Name]]&amp;"_"&amp;Items[[#This Row],[FDD Year]]&amp;".pdf"</f>
        <v>LIME FRANCHISE SYSTEMS, LLC_2024.pdf</v>
      </c>
      <c r="N767" s="7" t="str">
        <f>SUBSTITUTE(Items[[#This Row],[New PDF File Name]],".pdf","")</f>
        <v>LIME FRANCHISE SYSTEMS, LLC_2024</v>
      </c>
    </row>
    <row r="768" spans="1:14" x14ac:dyDescent="0.3">
      <c r="A768" s="1" t="s">
        <v>1541</v>
      </c>
      <c r="B768" s="1" t="s">
        <v>8</v>
      </c>
      <c r="C768" s="2">
        <v>45536.267137037037</v>
      </c>
      <c r="D768" s="2">
        <v>45533.891401504632</v>
      </c>
      <c r="E768" s="2">
        <v>45533.891401365741</v>
      </c>
      <c r="F768" s="1" t="s">
        <v>9</v>
      </c>
      <c r="G768" s="1" t="s">
        <v>1542</v>
      </c>
      <c r="H768" s="2" t="str">
        <f>_xlfn.XLOOKUP(Items[[#This Row],[Name - Copy]],AllJson[PDF File Name],AllJson[Franchise Legal Name])</f>
        <v>Lindora Franchise, LLC</v>
      </c>
      <c r="I768" s="4">
        <f>_xlfn.XLOOKUP(Items[[#This Row],[Name - Copy]],AllJson[PDF File Name],AllJson[FDD Year])</f>
        <v>2024</v>
      </c>
      <c r="J768" s="5" t="str">
        <f>_xlfn.XLOOKUP(Items[[#This Row],[Name]],WisconsinFDD_Unstructured[Name],WisconsinFDD_Unstructured[OG Subfolder],0)</f>
        <v>Lindora_2024</v>
      </c>
      <c r="K768" t="str" cm="1">
        <f t="array" ref="K768">UPPER(CleanFileName1(Items[[#This Row],[Franchise Legal Name]]))</f>
        <v>LINDORA FRANCHISE, LLC</v>
      </c>
      <c r="L768" s="8" t="str">
        <f>SUBSTITUTE(Items[[#This Row],[New PDF File Name]],".pdf","_Items1-23.pdf")</f>
        <v>LINDORA FRANCHISE, LLC_2024_Items1-23.pdf</v>
      </c>
      <c r="M768" s="6" t="str">
        <f>Items[[#This Row],[Cleaned Legal Name]]&amp;"_"&amp;Items[[#This Row],[FDD Year]]&amp;".pdf"</f>
        <v>LINDORA FRANCHISE, LLC_2024.pdf</v>
      </c>
      <c r="N768" s="7" t="str">
        <f>SUBSTITUTE(Items[[#This Row],[New PDF File Name]],".pdf","")</f>
        <v>LINDORA FRANCHISE, LLC_2024</v>
      </c>
    </row>
    <row r="769" spans="1:14" x14ac:dyDescent="0.3">
      <c r="A769" s="1" t="s">
        <v>1543</v>
      </c>
      <c r="B769" s="1" t="s">
        <v>8</v>
      </c>
      <c r="C769" s="2">
        <v>45536.269541608795</v>
      </c>
      <c r="D769" s="2">
        <v>45533.891431319447</v>
      </c>
      <c r="E769" s="2">
        <v>45533.891431226853</v>
      </c>
      <c r="F769" s="1" t="s">
        <v>9</v>
      </c>
      <c r="G769" s="1" t="s">
        <v>1544</v>
      </c>
      <c r="H769" s="2" t="str">
        <f>_xlfn.XLOOKUP(Items[[#This Row],[Name - Copy]],AllJson[PDF File Name],AllJson[Franchise Legal Name])</f>
        <v>LINE-X LLC</v>
      </c>
      <c r="I769" s="4">
        <f>_xlfn.XLOOKUP(Items[[#This Row],[Name - Copy]],AllJson[PDF File Name],AllJson[FDD Year])</f>
        <v>2024</v>
      </c>
      <c r="J769" s="5" t="str">
        <f>_xlfn.XLOOKUP(Items[[#This Row],[Name]],WisconsinFDD_Unstructured[Name],WisconsinFDD_Unstructured[OG Subfolder],0)</f>
        <v>LINE-X_2024</v>
      </c>
      <c r="K769" t="str" cm="1">
        <f t="array" ref="K769">UPPER(CleanFileName1(Items[[#This Row],[Franchise Legal Name]]))</f>
        <v>LINE-X LLC</v>
      </c>
      <c r="L769" s="8" t="str">
        <f>SUBSTITUTE(Items[[#This Row],[New PDF File Name]],".pdf","_Items1-23.pdf")</f>
        <v>LINE-X LLC_2024_Items1-23.pdf</v>
      </c>
      <c r="M769" s="6" t="str">
        <f>Items[[#This Row],[Cleaned Legal Name]]&amp;"_"&amp;Items[[#This Row],[FDD Year]]&amp;".pdf"</f>
        <v>LINE-X LLC_2024.pdf</v>
      </c>
      <c r="N769" s="7" t="str">
        <f>SUBSTITUTE(Items[[#This Row],[New PDF File Name]],".pdf","")</f>
        <v>LINE-X LLC_2024</v>
      </c>
    </row>
    <row r="770" spans="1:14" x14ac:dyDescent="0.3">
      <c r="A770" s="1" t="s">
        <v>1545</v>
      </c>
      <c r="B770" s="1" t="s">
        <v>8</v>
      </c>
      <c r="C770" s="2">
        <v>45536.271929050927</v>
      </c>
      <c r="D770" s="2">
        <v>45533.891455648147</v>
      </c>
      <c r="E770" s="2">
        <v>45533.891455543984</v>
      </c>
      <c r="F770" s="1" t="s">
        <v>9</v>
      </c>
      <c r="G770" s="1" t="s">
        <v>1546</v>
      </c>
      <c r="H770" s="2" t="str">
        <f>_xlfn.XLOOKUP(Items[[#This Row],[Name - Copy]],AllJson[PDF File Name],AllJson[Franchise Legal Name])</f>
        <v>Little Caesar Enterprises, Inc.</v>
      </c>
      <c r="I770" s="4">
        <f>_xlfn.XLOOKUP(Items[[#This Row],[Name - Copy]],AllJson[PDF File Name],AllJson[FDD Year])</f>
        <v>2024</v>
      </c>
      <c r="J770" s="5">
        <f>_xlfn.XLOOKUP(Items[[#This Row],[Name]],WisconsinFDD_Unstructured[Name],WisconsinFDD_Unstructured[OG Subfolder],0)</f>
        <v>0</v>
      </c>
      <c r="K770" t="str" cm="1">
        <f t="array" ref="K770">UPPER(CleanFileName1(Items[[#This Row],[Franchise Legal Name]]))</f>
        <v>LITTLE CAESAR ENTERPRISES, INC.</v>
      </c>
      <c r="L770" s="8" t="str">
        <f>SUBSTITUTE(Items[[#This Row],[New PDF File Name]],".pdf","_Items1-23.pdf")</f>
        <v>LITTLE CAESAR ENTERPRISES, INC._2024_Items1-23.pdf</v>
      </c>
      <c r="M770" s="6" t="str">
        <f>Items[[#This Row],[Cleaned Legal Name]]&amp;"_"&amp;Items[[#This Row],[FDD Year]]&amp;".pdf"</f>
        <v>LITTLE CAESAR ENTERPRISES, INC._2024.pdf</v>
      </c>
      <c r="N770" s="7" t="str">
        <f>SUBSTITUTE(Items[[#This Row],[New PDF File Name]],".pdf","")</f>
        <v>LITTLE CAESAR ENTERPRISES, INC._2024</v>
      </c>
    </row>
    <row r="771" spans="1:14" x14ac:dyDescent="0.3">
      <c r="A771" s="1" t="s">
        <v>1547</v>
      </c>
      <c r="B771" s="1" t="s">
        <v>8</v>
      </c>
      <c r="C771" s="2">
        <v>45536.274415960645</v>
      </c>
      <c r="D771" s="2">
        <v>45533.891481307874</v>
      </c>
      <c r="E771" s="2">
        <v>45533.89148121528</v>
      </c>
      <c r="F771" s="1" t="s">
        <v>9</v>
      </c>
      <c r="G771" s="1" t="s">
        <v>1548</v>
      </c>
      <c r="H771" s="2" t="str">
        <f>_xlfn.XLOOKUP(Items[[#This Row],[Name - Copy]],AllJson[PDF File Name],AllJson[Franchise Legal Name])</f>
        <v>Little Kitchen Academy USA, Inc.</v>
      </c>
      <c r="I771" s="4">
        <f>_xlfn.XLOOKUP(Items[[#This Row],[Name - Copy]],AllJson[PDF File Name],AllJson[FDD Year])</f>
        <v>2024</v>
      </c>
      <c r="J771" s="5">
        <f>_xlfn.XLOOKUP(Items[[#This Row],[Name]],WisconsinFDD_Unstructured[Name],WisconsinFDD_Unstructured[OG Subfolder],0)</f>
        <v>0</v>
      </c>
      <c r="K771" t="str" cm="1">
        <f t="array" ref="K771">UPPER(CleanFileName1(Items[[#This Row],[Franchise Legal Name]]))</f>
        <v>LITTLE KITCHEN ACADEMY USA, INC.</v>
      </c>
      <c r="L771" s="8" t="str">
        <f>SUBSTITUTE(Items[[#This Row],[New PDF File Name]],".pdf","_Items1-23.pdf")</f>
        <v>LITTLE KITCHEN ACADEMY USA, INC._2024_Items1-23.pdf</v>
      </c>
      <c r="M771" s="6" t="str">
        <f>Items[[#This Row],[Cleaned Legal Name]]&amp;"_"&amp;Items[[#This Row],[FDD Year]]&amp;".pdf"</f>
        <v>LITTLE KITCHEN ACADEMY USA, INC._2024.pdf</v>
      </c>
      <c r="N771" s="7" t="str">
        <f>SUBSTITUTE(Items[[#This Row],[New PDF File Name]],".pdf","")</f>
        <v>LITTLE KITCHEN ACADEMY USA, INC._2024</v>
      </c>
    </row>
    <row r="772" spans="1:14" x14ac:dyDescent="0.3">
      <c r="A772" s="1" t="s">
        <v>1549</v>
      </c>
      <c r="B772" s="1" t="s">
        <v>8</v>
      </c>
      <c r="C772" s="2">
        <v>45536.275946944443</v>
      </c>
      <c r="D772" s="2">
        <v>45533.891490034723</v>
      </c>
      <c r="E772" s="2">
        <v>45533.891489930553</v>
      </c>
      <c r="F772" s="1" t="s">
        <v>9</v>
      </c>
      <c r="G772" s="1" t="s">
        <v>1550</v>
      </c>
      <c r="H772" s="2" t="str">
        <f>_xlfn.XLOOKUP(Items[[#This Row],[Name - Copy]],AllJson[PDF File Name],AllJson[Franchise Legal Name])</f>
        <v>LivAway Suites, LLC</v>
      </c>
      <c r="I772" s="4">
        <f>_xlfn.XLOOKUP(Items[[#This Row],[Name - Copy]],AllJson[PDF File Name],AllJson[FDD Year])</f>
        <v>2024</v>
      </c>
      <c r="J772" s="5" t="str">
        <f>_xlfn.XLOOKUP(Items[[#This Row],[Name]],WisconsinFDD_Unstructured[Name],WisconsinFDD_Unstructured[OG Subfolder],0)</f>
        <v>LivAway_2024</v>
      </c>
      <c r="K772" t="str" cm="1">
        <f t="array" ref="K772">UPPER(CleanFileName1(Items[[#This Row],[Franchise Legal Name]]))</f>
        <v>LIVAWAY SUITES, LLC</v>
      </c>
      <c r="L772" s="8" t="str">
        <f>SUBSTITUTE(Items[[#This Row],[New PDF File Name]],".pdf","_Items1-23.pdf")</f>
        <v>LIVAWAY SUITES, LLC_2024_Items1-23.pdf</v>
      </c>
      <c r="M772" s="6" t="str">
        <f>Items[[#This Row],[Cleaned Legal Name]]&amp;"_"&amp;Items[[#This Row],[FDD Year]]&amp;".pdf"</f>
        <v>LIVAWAY SUITES, LLC_2024.pdf</v>
      </c>
      <c r="N772" s="7" t="str">
        <f>SUBSTITUTE(Items[[#This Row],[New PDF File Name]],".pdf","")</f>
        <v>LIVAWAY SUITES, LLC_2024</v>
      </c>
    </row>
    <row r="773" spans="1:14" x14ac:dyDescent="0.3">
      <c r="A773" s="1" t="s">
        <v>1551</v>
      </c>
      <c r="B773" s="1" t="s">
        <v>8</v>
      </c>
      <c r="C773" s="2">
        <v>45536.277603935188</v>
      </c>
      <c r="D773" s="2">
        <v>45533.891507870372</v>
      </c>
      <c r="E773" s="2">
        <v>45533.891507766202</v>
      </c>
      <c r="F773" s="1" t="s">
        <v>9</v>
      </c>
      <c r="G773" s="1" t="s">
        <v>1552</v>
      </c>
      <c r="H773" s="2" t="str">
        <f>_xlfn.XLOOKUP(Items[[#This Row],[Name - Copy]],AllJson[PDF File Name],AllJson[Franchise Legal Name])</f>
        <v>Live Hydration Spa Franchise LLC</v>
      </c>
      <c r="I773" s="4">
        <f>_xlfn.XLOOKUP(Items[[#This Row],[Name - Copy]],AllJson[PDF File Name],AllJson[FDD Year])</f>
        <v>2024</v>
      </c>
      <c r="J773" s="5" t="str">
        <f>_xlfn.XLOOKUP(Items[[#This Row],[Name]],WisconsinFDD_Unstructured[Name],WisconsinFDD_Unstructured[OG Subfolder],0)</f>
        <v>Live_2024</v>
      </c>
      <c r="K773" t="str" cm="1">
        <f t="array" ref="K773">UPPER(CleanFileName1(Items[[#This Row],[Franchise Legal Name]]))</f>
        <v>LIVE HYDRATION SPA FRANCHISE LLC</v>
      </c>
      <c r="L773" s="8" t="str">
        <f>SUBSTITUTE(Items[[#This Row],[New PDF File Name]],".pdf","_Items1-23.pdf")</f>
        <v>LIVE HYDRATION SPA FRANCHISE LLC_2024_Items1-23.pdf</v>
      </c>
      <c r="M773" s="6" t="str">
        <f>Items[[#This Row],[Cleaned Legal Name]]&amp;"_"&amp;Items[[#This Row],[FDD Year]]&amp;".pdf"</f>
        <v>LIVE HYDRATION SPA FRANCHISE LLC_2024.pdf</v>
      </c>
      <c r="N773" s="7" t="str">
        <f>SUBSTITUTE(Items[[#This Row],[New PDF File Name]],".pdf","")</f>
        <v>LIVE HYDRATION SPA FRANCHISE LLC_2024</v>
      </c>
    </row>
    <row r="774" spans="1:14" x14ac:dyDescent="0.3">
      <c r="A774" s="1" t="s">
        <v>1553</v>
      </c>
      <c r="B774" s="1" t="s">
        <v>8</v>
      </c>
      <c r="C774" s="2">
        <v>45536.278840416664</v>
      </c>
      <c r="D774" s="2">
        <v>45533.891534432871</v>
      </c>
      <c r="E774" s="2">
        <v>45533.891534259259</v>
      </c>
      <c r="F774" s="1" t="s">
        <v>9</v>
      </c>
      <c r="G774" s="1" t="s">
        <v>1554</v>
      </c>
      <c r="H774" s="2" t="str">
        <f>_xlfn.XLOOKUP(Items[[#This Row],[Name - Copy]],AllJson[PDF File Name],AllJson[Franchise Legal Name])</f>
        <v>Living Assistance Services, Inc.</v>
      </c>
      <c r="I774" s="4">
        <f>_xlfn.XLOOKUP(Items[[#This Row],[Name - Copy]],AllJson[PDF File Name],AllJson[FDD Year])</f>
        <v>2024</v>
      </c>
      <c r="J774" s="5" t="str">
        <f>_xlfn.XLOOKUP(Items[[#This Row],[Name]],WisconsinFDD_Unstructured[Name],WisconsinFDD_Unstructured[OG Subfolder],0)</f>
        <v>Living_2024</v>
      </c>
      <c r="K774" t="str" cm="1">
        <f t="array" ref="K774">UPPER(CleanFileName1(Items[[#This Row],[Franchise Legal Name]]))</f>
        <v>LIVING ASSISTANCE SERVICES, INC.</v>
      </c>
      <c r="L774" s="8" t="str">
        <f>SUBSTITUTE(Items[[#This Row],[New PDF File Name]],".pdf","_Items1-23.pdf")</f>
        <v>LIVING ASSISTANCE SERVICES, INC._2024_Items1-23.pdf</v>
      </c>
      <c r="M774" s="6" t="str">
        <f>Items[[#This Row],[Cleaned Legal Name]]&amp;"_"&amp;Items[[#This Row],[FDD Year]]&amp;".pdf"</f>
        <v>LIVING ASSISTANCE SERVICES, INC._2024.pdf</v>
      </c>
      <c r="N774" s="7" t="str">
        <f>SUBSTITUTE(Items[[#This Row],[New PDF File Name]],".pdf","")</f>
        <v>LIVING ASSISTANCE SERVICES, INC._2024</v>
      </c>
    </row>
    <row r="775" spans="1:14" x14ac:dyDescent="0.3">
      <c r="A775" s="1" t="s">
        <v>1555</v>
      </c>
      <c r="B775" s="1" t="s">
        <v>8</v>
      </c>
      <c r="C775" s="2">
        <v>45536.28081921296</v>
      </c>
      <c r="D775" s="2">
        <v>45533.891566828701</v>
      </c>
      <c r="E775" s="2">
        <v>45533.891566724538</v>
      </c>
      <c r="F775" s="1" t="s">
        <v>9</v>
      </c>
      <c r="G775" s="1" t="s">
        <v>1556</v>
      </c>
      <c r="H775" s="2" t="str">
        <f>_xlfn.XLOOKUP(Items[[#This Row],[Name - Copy]],AllJson[PDF File Name],AllJson[Franchise Legal Name])</f>
        <v>LMS Franchising, LLC</v>
      </c>
      <c r="I775" s="4">
        <f>_xlfn.XLOOKUP(Items[[#This Row],[Name - Copy]],AllJson[PDF File Name],AllJson[FDD Year])</f>
        <v>2024</v>
      </c>
      <c r="J775" s="5" t="str">
        <f>_xlfn.XLOOKUP(Items[[#This Row],[Name]],WisconsinFDD_Unstructured[Name],WisconsinFDD_Unstructured[OG Subfolder],0)</f>
        <v>LMS_2024</v>
      </c>
      <c r="K775" t="str" cm="1">
        <f t="array" ref="K775">UPPER(CleanFileName1(Items[[#This Row],[Franchise Legal Name]]))</f>
        <v>LMS FRANCHISING, LLC</v>
      </c>
      <c r="L775" s="8" t="str">
        <f>SUBSTITUTE(Items[[#This Row],[New PDF File Name]],".pdf","_Items1-23.pdf")</f>
        <v>LMS FRANCHISING, LLC_2024_Items1-23.pdf</v>
      </c>
      <c r="M775" s="6" t="str">
        <f>Items[[#This Row],[Cleaned Legal Name]]&amp;"_"&amp;Items[[#This Row],[FDD Year]]&amp;".pdf"</f>
        <v>LMS FRANCHISING, LLC_2024.pdf</v>
      </c>
      <c r="N775" s="7" t="str">
        <f>SUBSTITUTE(Items[[#This Row],[New PDF File Name]],".pdf","")</f>
        <v>LMS FRANCHISING, LLC_2024</v>
      </c>
    </row>
    <row r="776" spans="1:14" x14ac:dyDescent="0.3">
      <c r="A776" s="1" t="s">
        <v>1557</v>
      </c>
      <c r="B776" s="1" t="s">
        <v>8</v>
      </c>
      <c r="C776" s="2">
        <v>45536.282412858796</v>
      </c>
      <c r="D776" s="2">
        <v>45533.891594108798</v>
      </c>
      <c r="E776" s="2">
        <v>45533.891593958331</v>
      </c>
      <c r="F776" s="1" t="s">
        <v>9</v>
      </c>
      <c r="G776" s="1" t="s">
        <v>1558</v>
      </c>
      <c r="H776" s="2" t="str">
        <f>_xlfn.XLOOKUP(Items[[#This Row],[Name - Copy]],AllJson[PDF File Name],AllJson[Franchise Legal Name])</f>
        <v>LONG JOHN SILVERS LLC</v>
      </c>
      <c r="I776" s="4">
        <f>_xlfn.XLOOKUP(Items[[#This Row],[Name - Copy]],AllJson[PDF File Name],AllJson[FDD Year])</f>
        <v>2024</v>
      </c>
      <c r="J776" s="5" t="str">
        <f>_xlfn.XLOOKUP(Items[[#This Row],[Name]],WisconsinFDD_Unstructured[Name],WisconsinFDD_Unstructured[OG Subfolder],0)</f>
        <v>LONG_2024</v>
      </c>
      <c r="K776" t="str" cm="1">
        <f t="array" ref="K776">UPPER(CleanFileName1(Items[[#This Row],[Franchise Legal Name]]))</f>
        <v>LONG JOHN SILVERS LLC</v>
      </c>
      <c r="L776" s="8" t="str">
        <f>SUBSTITUTE(Items[[#This Row],[New PDF File Name]],".pdf","_Items1-23.pdf")</f>
        <v>LONG JOHN SILVERS LLC_2024_Items1-23.pdf</v>
      </c>
      <c r="M776" s="6" t="str">
        <f>Items[[#This Row],[Cleaned Legal Name]]&amp;"_"&amp;Items[[#This Row],[FDD Year]]&amp;".pdf"</f>
        <v>LONG JOHN SILVERS LLC_2024.pdf</v>
      </c>
      <c r="N776" s="7" t="str">
        <f>SUBSTITUTE(Items[[#This Row],[New PDF File Name]],".pdf","")</f>
        <v>LONG JOHN SILVERS LLC_2024</v>
      </c>
    </row>
    <row r="777" spans="1:14" x14ac:dyDescent="0.3">
      <c r="A777" s="1" t="s">
        <v>1559</v>
      </c>
      <c r="B777" s="1" t="s">
        <v>8</v>
      </c>
      <c r="C777" s="2">
        <v>45536.284872280092</v>
      </c>
      <c r="D777" s="2">
        <v>45533.891611701387</v>
      </c>
      <c r="E777" s="2">
        <v>45533.89161165509</v>
      </c>
      <c r="F777" s="1" t="s">
        <v>9</v>
      </c>
      <c r="G777" s="1" t="s">
        <v>1560</v>
      </c>
      <c r="H777" s="2" t="str">
        <f>_xlfn.XLOOKUP(Items[[#This Row],[Name - Copy]],AllJson[PDF File Name],AllJson[Franchise Legal Name])</f>
        <v>Los Campeones Franchising LLC</v>
      </c>
      <c r="I777" s="4">
        <f>_xlfn.XLOOKUP(Items[[#This Row],[Name - Copy]],AllJson[PDF File Name],AllJson[FDD Year])</f>
        <v>2024</v>
      </c>
      <c r="J777" s="5" t="str">
        <f>_xlfn.XLOOKUP(Items[[#This Row],[Name]],WisconsinFDD_Unstructured[Name],WisconsinFDD_Unstructured[OG Subfolder],0)</f>
        <v>Los_2024</v>
      </c>
      <c r="K777" t="str" cm="1">
        <f t="array" ref="K777">UPPER(CleanFileName1(Items[[#This Row],[Franchise Legal Name]]))</f>
        <v>LOS CAMPEONES FRANCHISING LLC</v>
      </c>
      <c r="L777" s="8" t="str">
        <f>SUBSTITUTE(Items[[#This Row],[New PDF File Name]],".pdf","_Items1-23.pdf")</f>
        <v>LOS CAMPEONES FRANCHISING LLC_2024_Items1-23.pdf</v>
      </c>
      <c r="M777" s="6" t="str">
        <f>Items[[#This Row],[Cleaned Legal Name]]&amp;"_"&amp;Items[[#This Row],[FDD Year]]&amp;".pdf"</f>
        <v>LOS CAMPEONES FRANCHISING LLC_2024.pdf</v>
      </c>
      <c r="N777" s="7" t="str">
        <f>SUBSTITUTE(Items[[#This Row],[New PDF File Name]],".pdf","")</f>
        <v>LOS CAMPEONES FRANCHISING LLC_2024</v>
      </c>
    </row>
    <row r="778" spans="1:14" x14ac:dyDescent="0.3">
      <c r="A778" s="1" t="s">
        <v>1561</v>
      </c>
      <c r="B778" s="1" t="s">
        <v>8</v>
      </c>
      <c r="C778" s="2">
        <v>45536.286027337963</v>
      </c>
      <c r="D778" s="2">
        <v>45533.891625983793</v>
      </c>
      <c r="E778" s="2">
        <v>45533.891625879631</v>
      </c>
      <c r="F778" s="1" t="s">
        <v>9</v>
      </c>
      <c r="G778" s="1" t="s">
        <v>1562</v>
      </c>
      <c r="H778" s="2" t="str">
        <f>_xlfn.XLOOKUP(Items[[#This Row],[Name - Copy]],AllJson[PDF File Name],AllJson[Franchise Legal Name])</f>
        <v>Loyalty Business Services LLC d/b/a Ledgers</v>
      </c>
      <c r="I778" s="4">
        <f>_xlfn.XLOOKUP(Items[[#This Row],[Name - Copy]],AllJson[PDF File Name],AllJson[FDD Year])</f>
        <v>2024</v>
      </c>
      <c r="J778" s="5" t="str">
        <f>_xlfn.XLOOKUP(Items[[#This Row],[Name]],WisconsinFDD_Unstructured[Name],WisconsinFDD_Unstructured[OG Subfolder],0)</f>
        <v>Loyalty_2024</v>
      </c>
      <c r="K778" t="str" cm="1">
        <f t="array" ref="K778">UPPER(CleanFileName1(Items[[#This Row],[Franchise Legal Name]]))</f>
        <v>LOYALTY BUSINESS SERVICES LLC DBA LEDGERS</v>
      </c>
      <c r="L778" s="8" t="str">
        <f>SUBSTITUTE(Items[[#This Row],[New PDF File Name]],".pdf","_Items1-23.pdf")</f>
        <v>LOYALTY BUSINESS SERVICES LLC DBA LEDGERS_2024_Items1-23.pdf</v>
      </c>
      <c r="M778" s="6" t="str">
        <f>Items[[#This Row],[Cleaned Legal Name]]&amp;"_"&amp;Items[[#This Row],[FDD Year]]&amp;".pdf"</f>
        <v>LOYALTY BUSINESS SERVICES LLC DBA LEDGERS_2024.pdf</v>
      </c>
      <c r="N778" s="7" t="str">
        <f>SUBSTITUTE(Items[[#This Row],[New PDF File Name]],".pdf","")</f>
        <v>LOYALTY BUSINESS SERVICES LLC DBA LEDGERS_2024</v>
      </c>
    </row>
    <row r="779" spans="1:14" x14ac:dyDescent="0.3">
      <c r="A779" s="1" t="s">
        <v>1563</v>
      </c>
      <c r="B779" s="1" t="s">
        <v>8</v>
      </c>
      <c r="C779" s="2">
        <v>45536.287162962966</v>
      </c>
      <c r="D779" s="2">
        <v>45533.891687164352</v>
      </c>
      <c r="E779" s="2">
        <v>45533.891687002317</v>
      </c>
      <c r="F779" s="1" t="s">
        <v>9</v>
      </c>
      <c r="G779" s="1" t="s">
        <v>1564</v>
      </c>
      <c r="H779" s="2" t="str">
        <f>_xlfn.XLOOKUP(Items[[#This Row],[Name - Copy]],AllJson[PDF File Name],AllJson[Franchise Legal Name])</f>
        <v>LP Franchising, LLC</v>
      </c>
      <c r="I779" s="4">
        <f>_xlfn.XLOOKUP(Items[[#This Row],[Name - Copy]],AllJson[PDF File Name],AllJson[FDD Year])</f>
        <v>2024</v>
      </c>
      <c r="J779" s="5" t="str">
        <f>_xlfn.XLOOKUP(Items[[#This Row],[Name]],WisconsinFDD_Unstructured[Name],WisconsinFDD_Unstructured[OG Subfolder],0)</f>
        <v>LP_2024</v>
      </c>
      <c r="K779" t="str" cm="1">
        <f t="array" ref="K779">UPPER(CleanFileName1(Items[[#This Row],[Franchise Legal Name]]))</f>
        <v>LP FRANCHISING, LLC</v>
      </c>
      <c r="L779" s="8" t="str">
        <f>SUBSTITUTE(Items[[#This Row],[New PDF File Name]],".pdf","_Items1-23.pdf")</f>
        <v>LP FRANCHISING, LLC_2024_Items1-23.pdf</v>
      </c>
      <c r="M779" s="6" t="str">
        <f>Items[[#This Row],[Cleaned Legal Name]]&amp;"_"&amp;Items[[#This Row],[FDD Year]]&amp;".pdf"</f>
        <v>LP FRANCHISING, LLC_2024.pdf</v>
      </c>
      <c r="N779" s="7" t="str">
        <f>SUBSTITUTE(Items[[#This Row],[New PDF File Name]],".pdf","")</f>
        <v>LP FRANCHISING, LLC_2024</v>
      </c>
    </row>
    <row r="780" spans="1:14" x14ac:dyDescent="0.3">
      <c r="A780" s="1" t="s">
        <v>1565</v>
      </c>
      <c r="B780" s="1" t="s">
        <v>8</v>
      </c>
      <c r="C780" s="2">
        <v>45536.290073425924</v>
      </c>
      <c r="D780" s="2">
        <v>45533.891708888892</v>
      </c>
      <c r="E780" s="2">
        <v>45533.891708784722</v>
      </c>
      <c r="F780" s="1" t="s">
        <v>9</v>
      </c>
      <c r="G780" s="1" t="s">
        <v>1566</v>
      </c>
      <c r="H780" s="2" t="str">
        <f>_xlfn.XLOOKUP(Items[[#This Row],[Name - Copy]],AllJson[PDF File Name],AllJson[Franchise Legal Name])</f>
        <v>LQV Franchising LLC</v>
      </c>
      <c r="I780" s="4">
        <f>_xlfn.XLOOKUP(Items[[#This Row],[Name - Copy]],AllJson[PDF File Name],AllJson[FDD Year])</f>
        <v>2024</v>
      </c>
      <c r="J780" s="5" t="str">
        <f>_xlfn.XLOOKUP(Items[[#This Row],[Name]],WisconsinFDD_Unstructured[Name],WisconsinFDD_Unstructured[OG Subfolder],0)</f>
        <v>LQV_2024</v>
      </c>
      <c r="K780" t="str" cm="1">
        <f t="array" ref="K780">UPPER(CleanFileName1(Items[[#This Row],[Franchise Legal Name]]))</f>
        <v>LQV FRANCHISING LLC</v>
      </c>
      <c r="L780" s="8" t="str">
        <f>SUBSTITUTE(Items[[#This Row],[New PDF File Name]],".pdf","_Items1-23.pdf")</f>
        <v>LQV FRANCHISING LLC_2024_Items1-23.pdf</v>
      </c>
      <c r="M780" s="6" t="str">
        <f>Items[[#This Row],[Cleaned Legal Name]]&amp;"_"&amp;Items[[#This Row],[FDD Year]]&amp;".pdf"</f>
        <v>LQV FRANCHISING LLC_2024.pdf</v>
      </c>
      <c r="N780" s="7" t="str">
        <f>SUBSTITUTE(Items[[#This Row],[New PDF File Name]],".pdf","")</f>
        <v>LQV FRANCHISING LLC_2024</v>
      </c>
    </row>
    <row r="781" spans="1:14" x14ac:dyDescent="0.3">
      <c r="A781" s="1" t="s">
        <v>1567</v>
      </c>
      <c r="B781" s="1" t="s">
        <v>8</v>
      </c>
      <c r="C781" s="2">
        <v>45536.292308738426</v>
      </c>
      <c r="D781" s="2">
        <v>45533.891728495371</v>
      </c>
      <c r="E781" s="2">
        <v>45533.891728379633</v>
      </c>
      <c r="F781" s="1" t="s">
        <v>9</v>
      </c>
      <c r="G781" s="1" t="s">
        <v>1568</v>
      </c>
      <c r="H781" s="2" t="str">
        <f>_xlfn.XLOOKUP(Items[[#This Row],[Name - Copy]],AllJson[PDF File Name],AllJson[Franchise Legal Name])</f>
        <v>LS Franchisor LLC</v>
      </c>
      <c r="I781" s="4">
        <f>_xlfn.XLOOKUP(Items[[#This Row],[Name - Copy]],AllJson[PDF File Name],AllJson[FDD Year])</f>
        <v>2024</v>
      </c>
      <c r="J781" s="5" t="str">
        <f>_xlfn.XLOOKUP(Items[[#This Row],[Name]],WisconsinFDD_Unstructured[Name],WisconsinFDD_Unstructured[OG Subfolder],0)</f>
        <v>LS_2024</v>
      </c>
      <c r="K781" t="str" cm="1">
        <f t="array" ref="K781">UPPER(CleanFileName1(Items[[#This Row],[Franchise Legal Name]]))</f>
        <v>LS FRANCHISOR LLC</v>
      </c>
      <c r="L781" s="8" t="str">
        <f>SUBSTITUTE(Items[[#This Row],[New PDF File Name]],".pdf","_Items1-23.pdf")</f>
        <v>LS FRANCHISOR LLC_2024_Items1-23.pdf</v>
      </c>
      <c r="M781" s="6" t="str">
        <f>Items[[#This Row],[Cleaned Legal Name]]&amp;"_"&amp;Items[[#This Row],[FDD Year]]&amp;".pdf"</f>
        <v>LS FRANCHISOR LLC_2024.pdf</v>
      </c>
      <c r="N781" s="7" t="str">
        <f>SUBSTITUTE(Items[[#This Row],[New PDF File Name]],".pdf","")</f>
        <v>LS FRANCHISOR LLC_2024</v>
      </c>
    </row>
    <row r="782" spans="1:14" x14ac:dyDescent="0.3">
      <c r="A782" s="1" t="s">
        <v>1569</v>
      </c>
      <c r="B782" s="1" t="s">
        <v>8</v>
      </c>
      <c r="C782" s="2">
        <v>45536.293978148147</v>
      </c>
      <c r="D782" s="2">
        <v>45533.891747164351</v>
      </c>
      <c r="E782" s="2">
        <v>45533.891746875001</v>
      </c>
      <c r="F782" s="1" t="s">
        <v>9</v>
      </c>
      <c r="G782" s="1" t="s">
        <v>1570</v>
      </c>
      <c r="H782" s="2" t="str">
        <f>_xlfn.XLOOKUP(Items[[#This Row],[Name - Copy]],AllJson[PDF File Name],AllJson[Franchise Legal Name])</f>
        <v>Luxottica of America Inc. f/k/a Luxottica Retail North America Inc.</v>
      </c>
      <c r="I782" s="4">
        <f>_xlfn.XLOOKUP(Items[[#This Row],[Name - Copy]],AllJson[PDF File Name],AllJson[FDD Year])</f>
        <v>2024</v>
      </c>
      <c r="J782" s="5" t="str">
        <f>_xlfn.XLOOKUP(Items[[#This Row],[Name]],WisconsinFDD_Unstructured[Name],WisconsinFDD_Unstructured[OG Subfolder],0)</f>
        <v>Luxottica_2024</v>
      </c>
      <c r="K782" t="str" cm="1">
        <f t="array" ref="K782">UPPER(CleanFileName1(Items[[#This Row],[Franchise Legal Name]]))</f>
        <v>LUXOTTICA OF AMERICA INC. FKA LUXOTTICA RETAIL NORTH AMERICA INC.</v>
      </c>
      <c r="L782" s="8" t="str">
        <f>SUBSTITUTE(Items[[#This Row],[New PDF File Name]],".pdf","_Items1-23.pdf")</f>
        <v>LUXOTTICA OF AMERICA INC. FKA LUXOTTICA RETAIL NORTH AMERICA INC._2024_Items1-23.pdf</v>
      </c>
      <c r="M782" s="6" t="str">
        <f>Items[[#This Row],[Cleaned Legal Name]]&amp;"_"&amp;Items[[#This Row],[FDD Year]]&amp;".pdf"</f>
        <v>LUXOTTICA OF AMERICA INC. FKA LUXOTTICA RETAIL NORTH AMERICA INC._2024.pdf</v>
      </c>
      <c r="N782" s="7" t="str">
        <f>SUBSTITUTE(Items[[#This Row],[New PDF File Name]],".pdf","")</f>
        <v>LUXOTTICA OF AMERICA INC. FKA LUXOTTICA RETAIL NORTH AMERICA INC._2024</v>
      </c>
    </row>
    <row r="783" spans="1:14" x14ac:dyDescent="0.3">
      <c r="A783" s="1" t="s">
        <v>1571</v>
      </c>
      <c r="B783" s="1" t="s">
        <v>8</v>
      </c>
      <c r="C783" s="2">
        <v>45536.296891122685</v>
      </c>
      <c r="D783" s="2">
        <v>45533.891769641203</v>
      </c>
      <c r="E783" s="2">
        <v>45533.89176953704</v>
      </c>
      <c r="F783" s="1" t="s">
        <v>9</v>
      </c>
      <c r="G783" s="1" t="s">
        <v>1572</v>
      </c>
      <c r="H783" s="2" t="str">
        <f>_xlfn.XLOOKUP(Items[[#This Row],[Name - Copy]],AllJson[PDF File Name],AllJson[Franchise Legal Name])</f>
        <v>LYFT 24, INC.</v>
      </c>
      <c r="I783" s="4">
        <f>_xlfn.XLOOKUP(Items[[#This Row],[Name - Copy]],AllJson[PDF File Name],AllJson[FDD Year])</f>
        <v>2024</v>
      </c>
      <c r="J783" s="5" t="str">
        <f>_xlfn.XLOOKUP(Items[[#This Row],[Name]],WisconsinFDD_Unstructured[Name],WisconsinFDD_Unstructured[OG Subfolder],0)</f>
        <v>LYFT_2024</v>
      </c>
      <c r="K783" t="str" cm="1">
        <f t="array" ref="K783">UPPER(CleanFileName1(Items[[#This Row],[Franchise Legal Name]]))</f>
        <v>LYFT 24, INC.</v>
      </c>
      <c r="L783" s="8" t="str">
        <f>SUBSTITUTE(Items[[#This Row],[New PDF File Name]],".pdf","_Items1-23.pdf")</f>
        <v>LYFT 24, INC._2024_Items1-23.pdf</v>
      </c>
      <c r="M783" s="6" t="str">
        <f>Items[[#This Row],[Cleaned Legal Name]]&amp;"_"&amp;Items[[#This Row],[FDD Year]]&amp;".pdf"</f>
        <v>LYFT 24, INC._2024.pdf</v>
      </c>
      <c r="N783" s="7" t="str">
        <f>SUBSTITUTE(Items[[#This Row],[New PDF File Name]],".pdf","")</f>
        <v>LYFT 24, INC._2024</v>
      </c>
    </row>
    <row r="784" spans="1:14" x14ac:dyDescent="0.3">
      <c r="A784" s="1" t="s">
        <v>1573</v>
      </c>
      <c r="B784" s="1" t="s">
        <v>8</v>
      </c>
      <c r="C784" s="2">
        <v>45536.298380729168</v>
      </c>
      <c r="D784" s="2">
        <v>45533.891797187498</v>
      </c>
      <c r="E784" s="2">
        <v>45533.891797118056</v>
      </c>
      <c r="F784" s="1" t="s">
        <v>9</v>
      </c>
      <c r="G784" s="1" t="s">
        <v>1574</v>
      </c>
      <c r="H784" s="2" t="str">
        <f>_xlfn.XLOOKUP(Items[[#This Row],[Name - Copy]],AllJson[PDF File Name],AllJson[Franchise Legal Name])</f>
        <v>M&amp;R Cleaning Solutions LLC</v>
      </c>
      <c r="I784" s="4">
        <f>_xlfn.XLOOKUP(Items[[#This Row],[Name - Copy]],AllJson[PDF File Name],AllJson[FDD Year])</f>
        <v>2023</v>
      </c>
      <c r="J784" s="5" t="str">
        <f>_xlfn.XLOOKUP(Items[[#This Row],[Name]],WisconsinFDD_Unstructured[Name],WisconsinFDD_Unstructured[OG Subfolder],0)</f>
        <v>M&amp;R_2023</v>
      </c>
      <c r="K784" t="str" cm="1">
        <f t="array" ref="K784">UPPER(CleanFileName1(Items[[#This Row],[Franchise Legal Name]]))</f>
        <v>M&amp;R CLEANING SOLUTIONS LLC</v>
      </c>
      <c r="L784" s="8" t="str">
        <f>SUBSTITUTE(Items[[#This Row],[New PDF File Name]],".pdf","_Items1-23.pdf")</f>
        <v>M&amp;R CLEANING SOLUTIONS LLC_2023_Items1-23.pdf</v>
      </c>
      <c r="M784" s="6" t="str">
        <f>Items[[#This Row],[Cleaned Legal Name]]&amp;"_"&amp;Items[[#This Row],[FDD Year]]&amp;".pdf"</f>
        <v>M&amp;R CLEANING SOLUTIONS LLC_2023.pdf</v>
      </c>
      <c r="N784" s="7" t="str">
        <f>SUBSTITUTE(Items[[#This Row],[New PDF File Name]],".pdf","")</f>
        <v>M&amp;R CLEANING SOLUTIONS LLC_2023</v>
      </c>
    </row>
    <row r="785" spans="1:14" x14ac:dyDescent="0.3">
      <c r="A785" s="1" t="s">
        <v>1575</v>
      </c>
      <c r="B785" s="1" t="s">
        <v>8</v>
      </c>
      <c r="C785" s="2">
        <v>45536.299782164351</v>
      </c>
      <c r="D785" s="2">
        <v>45533.891835601855</v>
      </c>
      <c r="E785" s="2">
        <v>45533.891835486109</v>
      </c>
      <c r="F785" s="1" t="s">
        <v>9</v>
      </c>
      <c r="G785" s="1" t="s">
        <v>1576</v>
      </c>
      <c r="H785" s="2" t="str">
        <f>_xlfn.XLOOKUP(Items[[#This Row],[Name - Copy]],AllJson[PDF File Name],AllJson[Franchise Legal Name])</f>
        <v>M14 Hoops Franchising LLC</v>
      </c>
      <c r="I785" s="4">
        <f>_xlfn.XLOOKUP(Items[[#This Row],[Name - Copy]],AllJson[PDF File Name],AllJson[FDD Year])</f>
        <v>2024</v>
      </c>
      <c r="J785" s="5" t="str">
        <f>_xlfn.XLOOKUP(Items[[#This Row],[Name]],WisconsinFDD_Unstructured[Name],WisconsinFDD_Unstructured[OG Subfolder],0)</f>
        <v>M14_2024</v>
      </c>
      <c r="K785" t="str" cm="1">
        <f t="array" ref="K785">UPPER(CleanFileName1(Items[[#This Row],[Franchise Legal Name]]))</f>
        <v>M14 HOOPS FRANCHISING LLC</v>
      </c>
      <c r="L785" s="8" t="str">
        <f>SUBSTITUTE(Items[[#This Row],[New PDF File Name]],".pdf","_Items1-23.pdf")</f>
        <v>M14 HOOPS FRANCHISING LLC_2024_Items1-23.pdf</v>
      </c>
      <c r="M785" s="6" t="str">
        <f>Items[[#This Row],[Cleaned Legal Name]]&amp;"_"&amp;Items[[#This Row],[FDD Year]]&amp;".pdf"</f>
        <v>M14 HOOPS FRANCHISING LLC_2024.pdf</v>
      </c>
      <c r="N785" s="7" t="str">
        <f>SUBSTITUTE(Items[[#This Row],[New PDF File Name]],".pdf","")</f>
        <v>M14 HOOPS FRANCHISING LLC_2024</v>
      </c>
    </row>
    <row r="786" spans="1:14" x14ac:dyDescent="0.3">
      <c r="A786" s="1" t="s">
        <v>1577</v>
      </c>
      <c r="B786" s="1" t="s">
        <v>8</v>
      </c>
      <c r="C786" s="2">
        <v>45536.301456759262</v>
      </c>
      <c r="D786" s="2">
        <v>45533.891865486112</v>
      </c>
      <c r="E786" s="2">
        <v>45533.891865381942</v>
      </c>
      <c r="F786" s="1" t="s">
        <v>9</v>
      </c>
      <c r="G786" s="1" t="s">
        <v>1578</v>
      </c>
      <c r="H786" s="2" t="str">
        <f>_xlfn.XLOOKUP(Items[[#This Row],[Name - Copy]],AllJson[PDF File Name],AllJson[Franchise Legal Name])</f>
        <v>MAACO FRANCHISOR SPV LLC</v>
      </c>
      <c r="I786" s="4">
        <f>_xlfn.XLOOKUP(Items[[#This Row],[Name - Copy]],AllJson[PDF File Name],AllJson[FDD Year])</f>
        <v>2024</v>
      </c>
      <c r="J786" s="5" t="str">
        <f>_xlfn.XLOOKUP(Items[[#This Row],[Name]],WisconsinFDD_Unstructured[Name],WisconsinFDD_Unstructured[OG Subfolder],0)</f>
        <v>MAACO_2024</v>
      </c>
      <c r="K786" t="str" cm="1">
        <f t="array" ref="K786">UPPER(CleanFileName1(Items[[#This Row],[Franchise Legal Name]]))</f>
        <v>MAACO FRANCHISOR SPV LLC</v>
      </c>
      <c r="L786" s="8" t="str">
        <f>SUBSTITUTE(Items[[#This Row],[New PDF File Name]],".pdf","_Items1-23.pdf")</f>
        <v>MAACO FRANCHISOR SPV LLC_2024_Items1-23.pdf</v>
      </c>
      <c r="M786" s="6" t="str">
        <f>Items[[#This Row],[Cleaned Legal Name]]&amp;"_"&amp;Items[[#This Row],[FDD Year]]&amp;".pdf"</f>
        <v>MAACO FRANCHISOR SPV LLC_2024.pdf</v>
      </c>
      <c r="N786" s="7" t="str">
        <f>SUBSTITUTE(Items[[#This Row],[New PDF File Name]],".pdf","")</f>
        <v>MAACO FRANCHISOR SPV LLC_2024</v>
      </c>
    </row>
    <row r="787" spans="1:14" x14ac:dyDescent="0.3">
      <c r="A787" s="1" t="s">
        <v>1579</v>
      </c>
      <c r="B787" s="1" t="s">
        <v>8</v>
      </c>
      <c r="C787" s="2">
        <v>45536.349520081021</v>
      </c>
      <c r="D787" s="2">
        <v>45533.89187752315</v>
      </c>
      <c r="E787" s="2">
        <v>45533.891877407405</v>
      </c>
      <c r="F787" s="1" t="s">
        <v>9</v>
      </c>
      <c r="G787" s="1" t="s">
        <v>1580</v>
      </c>
      <c r="H787" s="2" t="str">
        <f>_xlfn.XLOOKUP(Items[[#This Row],[Name - Copy]],AllJson[PDF File Name],AllJson[Franchise Legal Name])</f>
        <v>Madabolic Franchise System, LLC</v>
      </c>
      <c r="I787" s="4">
        <f>_xlfn.XLOOKUP(Items[[#This Row],[Name - Copy]],AllJson[PDF File Name],AllJson[FDD Year])</f>
        <v>2024</v>
      </c>
      <c r="J787" s="5" t="str">
        <f>_xlfn.XLOOKUP(Items[[#This Row],[Name]],WisconsinFDD_Unstructured[Name],WisconsinFDD_Unstructured[OG Subfolder],0)</f>
        <v>Madabolic_2024</v>
      </c>
      <c r="K787" t="str" cm="1">
        <f t="array" ref="K787">UPPER(CleanFileName1(Items[[#This Row],[Franchise Legal Name]]))</f>
        <v>MADABOLIC FRANCHISE SYSTEM, LLC</v>
      </c>
      <c r="L787" s="8" t="str">
        <f>SUBSTITUTE(Items[[#This Row],[New PDF File Name]],".pdf","_Items1-23.pdf")</f>
        <v>MADABOLIC FRANCHISE SYSTEM, LLC_2024_Items1-23.pdf</v>
      </c>
      <c r="M787" s="6" t="str">
        <f>Items[[#This Row],[Cleaned Legal Name]]&amp;"_"&amp;Items[[#This Row],[FDD Year]]&amp;".pdf"</f>
        <v>MADABOLIC FRANCHISE SYSTEM, LLC_2024.pdf</v>
      </c>
      <c r="N787" s="7" t="str">
        <f>SUBSTITUTE(Items[[#This Row],[New PDF File Name]],".pdf","")</f>
        <v>MADABOLIC FRANCHISE SYSTEM, LLC_2024</v>
      </c>
    </row>
    <row r="788" spans="1:14" x14ac:dyDescent="0.3">
      <c r="A788" s="1" t="s">
        <v>1581</v>
      </c>
      <c r="B788" s="1" t="s">
        <v>8</v>
      </c>
      <c r="C788" s="2">
        <v>45536.349527453705</v>
      </c>
      <c r="D788" s="2">
        <v>45533.891898194444</v>
      </c>
      <c r="E788" s="2">
        <v>45533.891898090274</v>
      </c>
      <c r="F788" s="1" t="s">
        <v>9</v>
      </c>
      <c r="G788" s="1" t="s">
        <v>1582</v>
      </c>
      <c r="H788" s="2" t="str">
        <f>_xlfn.XLOOKUP(Items[[#This Row],[Name - Copy]],AllJson[PDF File Name],AllJson[Franchise Legal Name])</f>
        <v>Made in the Shade Blinds and More LLC</v>
      </c>
      <c r="I788" s="4">
        <f>_xlfn.XLOOKUP(Items[[#This Row],[Name - Copy]],AllJson[PDF File Name],AllJson[FDD Year])</f>
        <v>2024</v>
      </c>
      <c r="J788" s="5" t="str">
        <f>_xlfn.XLOOKUP(Items[[#This Row],[Name]],WisconsinFDD_Unstructured[Name],WisconsinFDD_Unstructured[OG Subfolder],0)</f>
        <v>Made_2024</v>
      </c>
      <c r="K788" t="str" cm="1">
        <f t="array" ref="K788">UPPER(CleanFileName1(Items[[#This Row],[Franchise Legal Name]]))</f>
        <v>MADE IN THE SHADE BLINDS AND MORE LLC</v>
      </c>
      <c r="L788" s="8" t="str">
        <f>SUBSTITUTE(Items[[#This Row],[New PDF File Name]],".pdf","_Items1-23.pdf")</f>
        <v>MADE IN THE SHADE BLINDS AND MORE LLC_2024_Items1-23.pdf</v>
      </c>
      <c r="M788" s="6" t="str">
        <f>Items[[#This Row],[Cleaned Legal Name]]&amp;"_"&amp;Items[[#This Row],[FDD Year]]&amp;".pdf"</f>
        <v>MADE IN THE SHADE BLINDS AND MORE LLC_2024.pdf</v>
      </c>
      <c r="N788" s="7" t="str">
        <f>SUBSTITUTE(Items[[#This Row],[New PDF File Name]],".pdf","")</f>
        <v>MADE IN THE SHADE BLINDS AND MORE LLC_2024</v>
      </c>
    </row>
    <row r="789" spans="1:14" x14ac:dyDescent="0.3">
      <c r="A789" s="1" t="s">
        <v>1583</v>
      </c>
      <c r="B789" s="1" t="s">
        <v>8</v>
      </c>
      <c r="C789" s="2">
        <v>45536.350905011575</v>
      </c>
      <c r="D789" s="2">
        <v>45533.891948599536</v>
      </c>
      <c r="E789" s="2">
        <v>45533.891948402779</v>
      </c>
      <c r="F789" s="1" t="s">
        <v>9</v>
      </c>
      <c r="G789" s="1" t="s">
        <v>1584</v>
      </c>
      <c r="H789" s="2" t="str">
        <f>_xlfn.XLOOKUP(Items[[#This Row],[Name - Copy]],AllJson[PDF File Name],AllJson[Franchise Legal Name])</f>
        <v>Mad Science Group, Inc.</v>
      </c>
      <c r="I789" s="4">
        <f>_xlfn.XLOOKUP(Items[[#This Row],[Name - Copy]],AllJson[PDF File Name],AllJson[FDD Year])</f>
        <v>2024</v>
      </c>
      <c r="J789" s="5" t="str">
        <f>_xlfn.XLOOKUP(Items[[#This Row],[Name]],WisconsinFDD_Unstructured[Name],WisconsinFDD_Unstructured[OG Subfolder],0)</f>
        <v>Mad_2024</v>
      </c>
      <c r="K789" t="str" cm="1">
        <f t="array" ref="K789">UPPER(CleanFileName1(Items[[#This Row],[Franchise Legal Name]]))</f>
        <v>MAD SCIENCE GROUP, INC.</v>
      </c>
      <c r="L789" s="8" t="str">
        <f>SUBSTITUTE(Items[[#This Row],[New PDF File Name]],".pdf","_Items1-23.pdf")</f>
        <v>MAD SCIENCE GROUP, INC._2024_Items1-23.pdf</v>
      </c>
      <c r="M789" s="6" t="str">
        <f>Items[[#This Row],[Cleaned Legal Name]]&amp;"_"&amp;Items[[#This Row],[FDD Year]]&amp;".pdf"</f>
        <v>MAD SCIENCE GROUP, INC._2024.pdf</v>
      </c>
      <c r="N789" s="7" t="str">
        <f>SUBSTITUTE(Items[[#This Row],[New PDF File Name]],".pdf","")</f>
        <v>MAD SCIENCE GROUP, INC._2024</v>
      </c>
    </row>
    <row r="790" spans="1:14" x14ac:dyDescent="0.3">
      <c r="A790" s="1" t="s">
        <v>1585</v>
      </c>
      <c r="B790" s="1" t="s">
        <v>8</v>
      </c>
      <c r="C790" s="2">
        <v>45536.353019178241</v>
      </c>
      <c r="D790" s="2">
        <v>45533.891956921296</v>
      </c>
      <c r="E790" s="2">
        <v>45533.891956874999</v>
      </c>
      <c r="F790" s="1" t="s">
        <v>9</v>
      </c>
      <c r="G790" s="1" t="s">
        <v>1586</v>
      </c>
      <c r="H790" s="2" t="str">
        <f>_xlfn.XLOOKUP(Items[[#This Row],[Name - Copy]],AllJson[PDF File Name],AllJson[Franchise Legal Name])</f>
        <v>Magnuson Franchising, LLC</v>
      </c>
      <c r="I790" s="4">
        <f>_xlfn.XLOOKUP(Items[[#This Row],[Name - Copy]],AllJson[PDF File Name],AllJson[FDD Year])</f>
        <v>2024</v>
      </c>
      <c r="J790" s="5" t="str">
        <f>_xlfn.XLOOKUP(Items[[#This Row],[Name]],WisconsinFDD_Unstructured[Name],WisconsinFDD_Unstructured[OG Subfolder],0)</f>
        <v>Magnuson_2024</v>
      </c>
      <c r="K790" t="str" cm="1">
        <f t="array" ref="K790">UPPER(CleanFileName1(Items[[#This Row],[Franchise Legal Name]]))</f>
        <v>MAGNUSON FRANCHISING, LLC</v>
      </c>
      <c r="L790" s="8" t="str">
        <f>SUBSTITUTE(Items[[#This Row],[New PDF File Name]],".pdf","_Items1-23.pdf")</f>
        <v>MAGNUSON FRANCHISING, LLC_2024_Items1-23.pdf</v>
      </c>
      <c r="M790" s="6" t="str">
        <f>Items[[#This Row],[Cleaned Legal Name]]&amp;"_"&amp;Items[[#This Row],[FDD Year]]&amp;".pdf"</f>
        <v>MAGNUSON FRANCHISING, LLC_2024.pdf</v>
      </c>
      <c r="N790" s="7" t="str">
        <f>SUBSTITUTE(Items[[#This Row],[New PDF File Name]],".pdf","")</f>
        <v>MAGNUSON FRANCHISING, LLC_2024</v>
      </c>
    </row>
    <row r="791" spans="1:14" x14ac:dyDescent="0.3">
      <c r="A791" s="1" t="s">
        <v>1587</v>
      </c>
      <c r="B791" s="1" t="s">
        <v>8</v>
      </c>
      <c r="C791" s="2">
        <v>45536.354197939814</v>
      </c>
      <c r="D791" s="2">
        <v>45533.892080127313</v>
      </c>
      <c r="E791" s="2">
        <v>45533.892080069447</v>
      </c>
      <c r="F791" s="1" t="s">
        <v>9</v>
      </c>
      <c r="G791" s="1" t="s">
        <v>1588</v>
      </c>
      <c r="H791" s="2" t="str">
        <f>_xlfn.XLOOKUP(Items[[#This Row],[Name - Copy]],AllJson[PDF File Name],AllJson[Franchise Legal Name])</f>
        <v>Mahana Fresh, LLC</v>
      </c>
      <c r="I791" s="4">
        <f>_xlfn.XLOOKUP(Items[[#This Row],[Name - Copy]],AllJson[PDF File Name],AllJson[FDD Year])</f>
        <v>2024</v>
      </c>
      <c r="J791" s="5" t="str">
        <f>_xlfn.XLOOKUP(Items[[#This Row],[Name]],WisconsinFDD_Unstructured[Name],WisconsinFDD_Unstructured[OG Subfolder],0)</f>
        <v>Mahana_2024</v>
      </c>
      <c r="K791" t="str" cm="1">
        <f t="array" ref="K791">UPPER(CleanFileName1(Items[[#This Row],[Franchise Legal Name]]))</f>
        <v>MAHANA FRESH, LLC</v>
      </c>
      <c r="L791" s="8" t="str">
        <f>SUBSTITUTE(Items[[#This Row],[New PDF File Name]],".pdf","_Items1-23.pdf")</f>
        <v>MAHANA FRESH, LLC_2024_Items1-23.pdf</v>
      </c>
      <c r="M791" s="6" t="str">
        <f>Items[[#This Row],[Cleaned Legal Name]]&amp;"_"&amp;Items[[#This Row],[FDD Year]]&amp;".pdf"</f>
        <v>MAHANA FRESH, LLC_2024.pdf</v>
      </c>
      <c r="N791" s="7" t="str">
        <f>SUBSTITUTE(Items[[#This Row],[New PDF File Name]],".pdf","")</f>
        <v>MAHANA FRESH, LLC_2024</v>
      </c>
    </row>
    <row r="792" spans="1:14" x14ac:dyDescent="0.3">
      <c r="A792" s="1" t="s">
        <v>1589</v>
      </c>
      <c r="B792" s="1" t="s">
        <v>8</v>
      </c>
      <c r="C792" s="2">
        <v>45536.359785914348</v>
      </c>
      <c r="D792" s="2">
        <v>45533.892108506945</v>
      </c>
      <c r="E792" s="2">
        <v>45533.892108425927</v>
      </c>
      <c r="F792" s="1" t="s">
        <v>9</v>
      </c>
      <c r="G792" s="1" t="s">
        <v>1590</v>
      </c>
      <c r="H792" s="2" t="str">
        <f>_xlfn.XLOOKUP(Items[[#This Row],[Name - Copy]],AllJson[PDF File Name],AllJson[Franchise Legal Name])</f>
        <v>MAIDPRO FRANCHISE, LLC</v>
      </c>
      <c r="I792" s="4">
        <f>_xlfn.XLOOKUP(Items[[#This Row],[Name - Copy]],AllJson[PDF File Name],AllJson[FDD Year])</f>
        <v>2024</v>
      </c>
      <c r="J792" s="5" t="str">
        <f>_xlfn.XLOOKUP(Items[[#This Row],[Name]],WisconsinFDD_Unstructured[Name],WisconsinFDD_Unstructured[OG Subfolder],0)</f>
        <v>MAIDPRO_2024</v>
      </c>
      <c r="K792" t="str" cm="1">
        <f t="array" ref="K792">UPPER(CleanFileName1(Items[[#This Row],[Franchise Legal Name]]))</f>
        <v>MAIDPRO FRANCHISE, LLC</v>
      </c>
      <c r="L792" s="8" t="str">
        <f>SUBSTITUTE(Items[[#This Row],[New PDF File Name]],".pdf","_Items1-23.pdf")</f>
        <v>MAIDPRO FRANCHISE, LLC_2024_Items1-23.pdf</v>
      </c>
      <c r="M792" s="6" t="str">
        <f>Items[[#This Row],[Cleaned Legal Name]]&amp;"_"&amp;Items[[#This Row],[FDD Year]]&amp;".pdf"</f>
        <v>MAIDPRO FRANCHISE, LLC_2024.pdf</v>
      </c>
      <c r="N792" s="7" t="str">
        <f>SUBSTITUTE(Items[[#This Row],[New PDF File Name]],".pdf","")</f>
        <v>MAIDPRO FRANCHISE, LLC_2024</v>
      </c>
    </row>
    <row r="793" spans="1:14" x14ac:dyDescent="0.3">
      <c r="A793" s="1" t="s">
        <v>1591</v>
      </c>
      <c r="B793" s="1" t="s">
        <v>8</v>
      </c>
      <c r="C793" s="2">
        <v>45536.361352175925</v>
      </c>
      <c r="D793" s="2">
        <v>45533.892136064816</v>
      </c>
      <c r="E793" s="2">
        <v>45533.892135983799</v>
      </c>
      <c r="F793" s="1" t="s">
        <v>9</v>
      </c>
      <c r="G793" s="1" t="s">
        <v>1592</v>
      </c>
      <c r="H793" s="2" t="str">
        <f>_xlfn.XLOOKUP(Items[[#This Row],[Name - Copy]],AllJson[PDF File Name],AllJson[Franchise Legal Name])</f>
        <v>Maid Brigade, Inc.</v>
      </c>
      <c r="I793" s="4">
        <f>_xlfn.XLOOKUP(Items[[#This Row],[Name - Copy]],AllJson[PDF File Name],AllJson[FDD Year])</f>
        <v>2024</v>
      </c>
      <c r="J793" s="5">
        <f>_xlfn.XLOOKUP(Items[[#This Row],[Name]],WisconsinFDD_Unstructured[Name],WisconsinFDD_Unstructured[OG Subfolder],0)</f>
        <v>0</v>
      </c>
      <c r="K793" t="str" cm="1">
        <f t="array" ref="K793">UPPER(CleanFileName1(Items[[#This Row],[Franchise Legal Name]]))</f>
        <v>MAID BRIGADE, INC.</v>
      </c>
      <c r="L793" s="8" t="str">
        <f>SUBSTITUTE(Items[[#This Row],[New PDF File Name]],".pdf","_Items1-23.pdf")</f>
        <v>MAID BRIGADE, INC._2024_Items1-23.pdf</v>
      </c>
      <c r="M793" s="6" t="str">
        <f>Items[[#This Row],[Cleaned Legal Name]]&amp;"_"&amp;Items[[#This Row],[FDD Year]]&amp;".pdf"</f>
        <v>MAID BRIGADE, INC._2024.pdf</v>
      </c>
      <c r="N793" s="7" t="str">
        <f>SUBSTITUTE(Items[[#This Row],[New PDF File Name]],".pdf","")</f>
        <v>MAID BRIGADE, INC._2024</v>
      </c>
    </row>
    <row r="794" spans="1:14" x14ac:dyDescent="0.3">
      <c r="A794" s="1" t="s">
        <v>1593</v>
      </c>
      <c r="B794" s="1" t="s">
        <v>8</v>
      </c>
      <c r="C794" s="2">
        <v>45536.363036782408</v>
      </c>
      <c r="D794" s="2">
        <v>45533.892196006942</v>
      </c>
      <c r="E794" s="2">
        <v>45533.892195972221</v>
      </c>
      <c r="F794" s="1" t="s">
        <v>9</v>
      </c>
      <c r="G794" s="1" t="s">
        <v>1594</v>
      </c>
      <c r="H794" s="2" t="str">
        <f>_xlfn.XLOOKUP(Items[[#This Row],[Name - Copy]],AllJson[PDF File Name],AllJson[Franchise Legal Name])</f>
        <v>Maid Right, LLC</v>
      </c>
      <c r="I794" s="4">
        <f>_xlfn.XLOOKUP(Items[[#This Row],[Name - Copy]],AllJson[PDF File Name],AllJson[FDD Year])</f>
        <v>2024</v>
      </c>
      <c r="J794" s="5">
        <f>_xlfn.XLOOKUP(Items[[#This Row],[Name]],WisconsinFDD_Unstructured[Name],WisconsinFDD_Unstructured[OG Subfolder],0)</f>
        <v>0</v>
      </c>
      <c r="K794" t="str" cm="1">
        <f t="array" ref="K794">UPPER(CleanFileName1(Items[[#This Row],[Franchise Legal Name]]))</f>
        <v>MAID RIGHT, LLC</v>
      </c>
      <c r="L794" s="8" t="str">
        <f>SUBSTITUTE(Items[[#This Row],[New PDF File Name]],".pdf","_Items1-23.pdf")</f>
        <v>MAID RIGHT, LLC_2024_Items1-23.pdf</v>
      </c>
      <c r="M794" s="6" t="str">
        <f>Items[[#This Row],[Cleaned Legal Name]]&amp;"_"&amp;Items[[#This Row],[FDD Year]]&amp;".pdf"</f>
        <v>MAID RIGHT, LLC_2024.pdf</v>
      </c>
      <c r="N794" s="7" t="str">
        <f>SUBSTITUTE(Items[[#This Row],[New PDF File Name]],".pdf","")</f>
        <v>MAID RIGHT, LLC_2024</v>
      </c>
    </row>
    <row r="795" spans="1:14" x14ac:dyDescent="0.3">
      <c r="A795" s="1" t="s">
        <v>1595</v>
      </c>
      <c r="B795" s="1" t="s">
        <v>8</v>
      </c>
      <c r="C795" s="2">
        <v>45536.368901921298</v>
      </c>
      <c r="D795" s="2">
        <v>45533.892246180556</v>
      </c>
      <c r="E795" s="2">
        <v>45533.892246157404</v>
      </c>
      <c r="F795" s="1" t="s">
        <v>9</v>
      </c>
      <c r="G795" s="1" t="s">
        <v>1596</v>
      </c>
      <c r="H795" s="2" t="str">
        <f>_xlfn.XLOOKUP(Items[[#This Row],[Name - Copy]],AllJson[PDF File Name],AllJson[Franchise Legal Name])</f>
        <v>MAINSTREAM FASHIONS FRANCHISING INC</v>
      </c>
      <c r="I795" s="4">
        <f>_xlfn.XLOOKUP(Items[[#This Row],[Name - Copy]],AllJson[PDF File Name],AllJson[FDD Year])</f>
        <v>2024</v>
      </c>
      <c r="J795" s="5" t="str">
        <f>_xlfn.XLOOKUP(Items[[#This Row],[Name]],WisconsinFDD_Unstructured[Name],WisconsinFDD_Unstructured[OG Subfolder],0)</f>
        <v>MAINSTREAM_2024</v>
      </c>
      <c r="K795" t="str" cm="1">
        <f t="array" ref="K795">UPPER(CleanFileName1(Items[[#This Row],[Franchise Legal Name]]))</f>
        <v>MAINSTREAM FASHIONS FRANCHISING INC</v>
      </c>
      <c r="L795" s="8" t="str">
        <f>SUBSTITUTE(Items[[#This Row],[New PDF File Name]],".pdf","_Items1-23.pdf")</f>
        <v>MAINSTREAM FASHIONS FRANCHISING INC_2024_Items1-23.pdf</v>
      </c>
      <c r="M795" s="6" t="str">
        <f>Items[[#This Row],[Cleaned Legal Name]]&amp;"_"&amp;Items[[#This Row],[FDD Year]]&amp;".pdf"</f>
        <v>MAINSTREAM FASHIONS FRANCHISING INC_2024.pdf</v>
      </c>
      <c r="N795" s="7" t="str">
        <f>SUBSTITUTE(Items[[#This Row],[New PDF File Name]],".pdf","")</f>
        <v>MAINSTREAM FASHIONS FRANCHISING INC_2024</v>
      </c>
    </row>
    <row r="796" spans="1:14" x14ac:dyDescent="0.3">
      <c r="A796" s="1" t="s">
        <v>1597</v>
      </c>
      <c r="B796" s="1" t="s">
        <v>8</v>
      </c>
      <c r="C796" s="2">
        <v>45536.374298310184</v>
      </c>
      <c r="D796" s="2">
        <v>45533.892262673609</v>
      </c>
      <c r="E796" s="2">
        <v>45533.892262557871</v>
      </c>
      <c r="F796" s="1" t="s">
        <v>9</v>
      </c>
      <c r="G796" s="1" t="s">
        <v>1598</v>
      </c>
      <c r="H796" s="2" t="str">
        <f>_xlfn.XLOOKUP(Items[[#This Row],[Name - Copy]],AllJson[PDF File Name],AllJson[Franchise Legal Name])</f>
        <v>Main Line Brands LLc</v>
      </c>
      <c r="I796" s="4">
        <f>_xlfn.XLOOKUP(Items[[#This Row],[Name - Copy]],AllJson[PDF File Name],AllJson[FDD Year])</f>
        <v>2024</v>
      </c>
      <c r="J796" s="5" t="str">
        <f>_xlfn.XLOOKUP(Items[[#This Row],[Name]],WisconsinFDD_Unstructured[Name],WisconsinFDD_Unstructured[OG Subfolder],0)</f>
        <v>Main_2024</v>
      </c>
      <c r="K796" t="str" cm="1">
        <f t="array" ref="K796">UPPER(CleanFileName1(Items[[#This Row],[Franchise Legal Name]]))</f>
        <v>MAIN LINE BRANDS LLC</v>
      </c>
      <c r="L796" s="8" t="str">
        <f>SUBSTITUTE(Items[[#This Row],[New PDF File Name]],".pdf","_Items1-23.pdf")</f>
        <v>MAIN LINE BRANDS LLC_2024_Items1-23.pdf</v>
      </c>
      <c r="M796" s="6" t="str">
        <f>Items[[#This Row],[Cleaned Legal Name]]&amp;"_"&amp;Items[[#This Row],[FDD Year]]&amp;".pdf"</f>
        <v>MAIN LINE BRANDS LLC_2024.pdf</v>
      </c>
      <c r="N796" s="7" t="str">
        <f>SUBSTITUTE(Items[[#This Row],[New PDF File Name]],".pdf","")</f>
        <v>MAIN LINE BRANDS LLC_2024</v>
      </c>
    </row>
    <row r="797" spans="1:14" x14ac:dyDescent="0.3">
      <c r="A797" s="1" t="s">
        <v>1599</v>
      </c>
      <c r="B797" s="1" t="s">
        <v>8</v>
      </c>
      <c r="C797" s="2">
        <v>45536.375854317128</v>
      </c>
      <c r="D797" s="2">
        <v>45533.892268275464</v>
      </c>
      <c r="E797" s="2">
        <v>45533.892268206022</v>
      </c>
      <c r="F797" s="1" t="s">
        <v>9</v>
      </c>
      <c r="G797" s="1" t="s">
        <v>1600</v>
      </c>
      <c r="H797" s="2" t="str">
        <f>_xlfn.XLOOKUP(Items[[#This Row],[Name - Copy]],AllJson[PDF File Name],AllJson[Franchise Legal Name])</f>
        <v>Majestic Residences Franchise Systems, LLC</v>
      </c>
      <c r="I797" s="4">
        <f>_xlfn.XLOOKUP(Items[[#This Row],[Name - Copy]],AllJson[PDF File Name],AllJson[FDD Year])</f>
        <v>2023</v>
      </c>
      <c r="J797" s="5" t="str">
        <f>_xlfn.XLOOKUP(Items[[#This Row],[Name]],WisconsinFDD_Unstructured[Name],WisconsinFDD_Unstructured[OG Subfolder],0)</f>
        <v>Majestic_2023</v>
      </c>
      <c r="K797" t="str" cm="1">
        <f t="array" ref="K797">UPPER(CleanFileName1(Items[[#This Row],[Franchise Legal Name]]))</f>
        <v>MAJESTIC RESIDENCES FRANCHISE SYSTEMS, LLC</v>
      </c>
      <c r="L797" s="8" t="str">
        <f>SUBSTITUTE(Items[[#This Row],[New PDF File Name]],".pdf","_Items1-23.pdf")</f>
        <v>MAJESTIC RESIDENCES FRANCHISE SYSTEMS, LLC_2023_Items1-23.pdf</v>
      </c>
      <c r="M797" s="6" t="str">
        <f>Items[[#This Row],[Cleaned Legal Name]]&amp;"_"&amp;Items[[#This Row],[FDD Year]]&amp;".pdf"</f>
        <v>MAJESTIC RESIDENCES FRANCHISE SYSTEMS, LLC_2023.pdf</v>
      </c>
      <c r="N797" s="7" t="str">
        <f>SUBSTITUTE(Items[[#This Row],[New PDF File Name]],".pdf","")</f>
        <v>MAJESTIC RESIDENCES FRANCHISE SYSTEMS, LLC_2023</v>
      </c>
    </row>
    <row r="798" spans="1:14" x14ac:dyDescent="0.3">
      <c r="A798" s="1" t="s">
        <v>1601</v>
      </c>
      <c r="B798" s="1" t="s">
        <v>8</v>
      </c>
      <c r="C798" s="2">
        <v>45536.37713547454</v>
      </c>
      <c r="D798" s="2">
        <v>45533.892276296297</v>
      </c>
      <c r="E798" s="2">
        <v>45533.892276226848</v>
      </c>
      <c r="F798" s="1" t="s">
        <v>9</v>
      </c>
      <c r="G798" s="1" t="s">
        <v>1602</v>
      </c>
      <c r="H798" s="2" t="str">
        <f>_xlfn.XLOOKUP(Items[[#This Row],[Name - Copy]],AllJson[PDF File Name],AllJson[Franchise Legal Name])</f>
        <v>ManageMowed Franchising, LLC</v>
      </c>
      <c r="I798" s="4">
        <f>_xlfn.XLOOKUP(Items[[#This Row],[Name - Copy]],AllJson[PDF File Name],AllJson[FDD Year])</f>
        <v>2024</v>
      </c>
      <c r="J798" s="5" t="str">
        <f>_xlfn.XLOOKUP(Items[[#This Row],[Name]],WisconsinFDD_Unstructured[Name],WisconsinFDD_Unstructured[OG Subfolder],0)</f>
        <v>ManageMowed_2024</v>
      </c>
      <c r="K798" t="str" cm="1">
        <f t="array" ref="K798">UPPER(CleanFileName1(Items[[#This Row],[Franchise Legal Name]]))</f>
        <v>MANAGEMOWED FRANCHISING, LLC</v>
      </c>
      <c r="L798" s="8" t="str">
        <f>SUBSTITUTE(Items[[#This Row],[New PDF File Name]],".pdf","_Items1-23.pdf")</f>
        <v>MANAGEMOWED FRANCHISING, LLC_2024_Items1-23.pdf</v>
      </c>
      <c r="M798" s="6" t="str">
        <f>Items[[#This Row],[Cleaned Legal Name]]&amp;"_"&amp;Items[[#This Row],[FDD Year]]&amp;".pdf"</f>
        <v>MANAGEMOWED FRANCHISING, LLC_2024.pdf</v>
      </c>
      <c r="N798" s="7" t="str">
        <f>SUBSTITUTE(Items[[#This Row],[New PDF File Name]],".pdf","")</f>
        <v>MANAGEMOWED FRANCHISING, LLC_2024</v>
      </c>
    </row>
    <row r="799" spans="1:14" x14ac:dyDescent="0.3">
      <c r="A799" s="1" t="s">
        <v>1603</v>
      </c>
      <c r="B799" s="1" t="s">
        <v>8</v>
      </c>
      <c r="C799" s="2">
        <v>45536.378543773149</v>
      </c>
      <c r="D799" s="2">
        <v>45533.892309120369</v>
      </c>
      <c r="E799" s="2">
        <v>45533.892308958333</v>
      </c>
      <c r="F799" s="1" t="s">
        <v>9</v>
      </c>
      <c r="G799" s="1" t="s">
        <v>1604</v>
      </c>
      <c r="H799" s="2" t="str">
        <f>_xlfn.XLOOKUP(Items[[#This Row],[Name - Copy]],AllJson[PDF File Name],AllJson[Franchise Legal Name])</f>
        <v>Marco's Franchising, LLC</v>
      </c>
      <c r="I799" s="4">
        <f>_xlfn.XLOOKUP(Items[[#This Row],[Name - Copy]],AllJson[PDF File Name],AllJson[FDD Year])</f>
        <v>2024</v>
      </c>
      <c r="J799" s="5" t="str">
        <f>_xlfn.XLOOKUP(Items[[#This Row],[Name]],WisconsinFDD_Unstructured[Name],WisconsinFDD_Unstructured[OG Subfolder],0)</f>
        <v>Marco's_2024</v>
      </c>
      <c r="K799" t="str" cm="1">
        <f t="array" ref="K799">UPPER(CleanFileName1(Items[[#This Row],[Franchise Legal Name]]))</f>
        <v>MARCO'S FRANCHISING, LLC</v>
      </c>
      <c r="L799" s="8" t="str">
        <f>SUBSTITUTE(Items[[#This Row],[New PDF File Name]],".pdf","_Items1-23.pdf")</f>
        <v>MARCO'S FRANCHISING, LLC_2024_Items1-23.pdf</v>
      </c>
      <c r="M799" s="6" t="str">
        <f>Items[[#This Row],[Cleaned Legal Name]]&amp;"_"&amp;Items[[#This Row],[FDD Year]]&amp;".pdf"</f>
        <v>MARCO'S FRANCHISING, LLC_2024.pdf</v>
      </c>
      <c r="N799" s="7" t="str">
        <f>SUBSTITUTE(Items[[#This Row],[New PDF File Name]],".pdf","")</f>
        <v>MARCO'S FRANCHISING, LLC_2024</v>
      </c>
    </row>
    <row r="800" spans="1:14" x14ac:dyDescent="0.3">
      <c r="A800" s="1" t="s">
        <v>1605</v>
      </c>
      <c r="B800" s="1" t="s">
        <v>8</v>
      </c>
      <c r="C800" s="2">
        <v>45536.381693993055</v>
      </c>
      <c r="D800" s="2">
        <v>45533.892331400464</v>
      </c>
      <c r="E800" s="2">
        <v>45533.892331273149</v>
      </c>
      <c r="F800" s="1" t="s">
        <v>9</v>
      </c>
      <c r="G800" s="1" t="s">
        <v>1606</v>
      </c>
      <c r="H800" s="2" t="str">
        <f>_xlfn.XLOOKUP(Items[[#This Row],[Name - Copy]],AllJson[PDF File Name],AllJson[Franchise Legal Name])</f>
        <v>Margaritas Franchising Corp.</v>
      </c>
      <c r="I800" s="4">
        <f>_xlfn.XLOOKUP(Items[[#This Row],[Name - Copy]],AllJson[PDF File Name],AllJson[FDD Year])</f>
        <v>2024</v>
      </c>
      <c r="J800" s="5" t="str">
        <f>_xlfn.XLOOKUP(Items[[#This Row],[Name]],WisconsinFDD_Unstructured[Name],WisconsinFDD_Unstructured[OG Subfolder],0)</f>
        <v>Margaritas_2024</v>
      </c>
      <c r="K800" t="str" cm="1">
        <f t="array" ref="K800">UPPER(CleanFileName1(Items[[#This Row],[Franchise Legal Name]]))</f>
        <v>MARGARITAS FRANCHISING CORP.</v>
      </c>
      <c r="L800" s="8" t="str">
        <f>SUBSTITUTE(Items[[#This Row],[New PDF File Name]],".pdf","_Items1-23.pdf")</f>
        <v>MARGARITAS FRANCHISING CORP._2024_Items1-23.pdf</v>
      </c>
      <c r="M800" s="6" t="str">
        <f>Items[[#This Row],[Cleaned Legal Name]]&amp;"_"&amp;Items[[#This Row],[FDD Year]]&amp;".pdf"</f>
        <v>MARGARITAS FRANCHISING CORP._2024.pdf</v>
      </c>
      <c r="N800" s="7" t="str">
        <f>SUBSTITUTE(Items[[#This Row],[New PDF File Name]],".pdf","")</f>
        <v>MARGARITAS FRANCHISING CORP._2024</v>
      </c>
    </row>
    <row r="801" spans="1:14" x14ac:dyDescent="0.3">
      <c r="A801" s="1" t="s">
        <v>1607</v>
      </c>
      <c r="B801" s="1" t="s">
        <v>8</v>
      </c>
      <c r="C801" s="2">
        <v>45536.383502245371</v>
      </c>
      <c r="D801" s="2">
        <v>45533.892356331016</v>
      </c>
      <c r="E801" s="2">
        <v>45533.89235613426</v>
      </c>
      <c r="F801" s="1" t="s">
        <v>9</v>
      </c>
      <c r="G801" s="1" t="s">
        <v>1608</v>
      </c>
      <c r="H801" s="2" t="str">
        <f>_xlfn.XLOOKUP(Items[[#This Row],[Name - Copy]],AllJson[PDF File Name],AllJson[Franchise Legal Name])</f>
        <v>Margaritaville Hotels &amp; Resorts, LLC</v>
      </c>
      <c r="I801" s="4">
        <f>_xlfn.XLOOKUP(Items[[#This Row],[Name - Copy]],AllJson[PDF File Name],AllJson[FDD Year])</f>
        <v>2024</v>
      </c>
      <c r="J801" s="5">
        <f>_xlfn.XLOOKUP(Items[[#This Row],[Name]],WisconsinFDD_Unstructured[Name],WisconsinFDD_Unstructured[OG Subfolder],0)</f>
        <v>0</v>
      </c>
      <c r="K801" t="str" cm="1">
        <f t="array" ref="K801">UPPER(CleanFileName1(Items[[#This Row],[Franchise Legal Name]]))</f>
        <v>MARGARITAVILLE HOTELS &amp; RESORTS, LLC</v>
      </c>
      <c r="L801" s="8" t="str">
        <f>SUBSTITUTE(Items[[#This Row],[New PDF File Name]],".pdf","_Items1-23.pdf")</f>
        <v>MARGARITAVILLE HOTELS &amp; RESORTS, LLC_2024_Items1-23.pdf</v>
      </c>
      <c r="M801" s="6" t="str">
        <f>Items[[#This Row],[Cleaned Legal Name]]&amp;"_"&amp;Items[[#This Row],[FDD Year]]&amp;".pdf"</f>
        <v>MARGARITAVILLE HOTELS &amp; RESORTS, LLC_2024.pdf</v>
      </c>
      <c r="N801" s="7" t="str">
        <f>SUBSTITUTE(Items[[#This Row],[New PDF File Name]],".pdf","")</f>
        <v>MARGARITAVILLE HOTELS &amp; RESORTS, LLC_2024</v>
      </c>
    </row>
    <row r="802" spans="1:14" x14ac:dyDescent="0.3">
      <c r="A802" s="1" t="s">
        <v>1609</v>
      </c>
      <c r="B802" s="1" t="s">
        <v>8</v>
      </c>
      <c r="C802" s="2">
        <v>45536.385689131945</v>
      </c>
      <c r="D802" s="2">
        <v>45533.892390601854</v>
      </c>
      <c r="E802" s="2">
        <v>45533.892390439818</v>
      </c>
      <c r="F802" s="1" t="s">
        <v>9</v>
      </c>
      <c r="G802" s="1" t="s">
        <v>1610</v>
      </c>
      <c r="H802" s="2" t="str">
        <f>_xlfn.XLOOKUP(Items[[#This Row],[Name - Copy]],AllJson[PDF File Name],AllJson[Franchise Legal Name])</f>
        <v>Margaritaville RV Resorts, LLC</v>
      </c>
      <c r="I802" s="4">
        <f>_xlfn.XLOOKUP(Items[[#This Row],[Name - Copy]],AllJson[PDF File Name],AllJson[FDD Year])</f>
        <v>2024</v>
      </c>
      <c r="J802" s="5">
        <f>_xlfn.XLOOKUP(Items[[#This Row],[Name]],WisconsinFDD_Unstructured[Name],WisconsinFDD_Unstructured[OG Subfolder],0)</f>
        <v>0</v>
      </c>
      <c r="K802" t="str" cm="1">
        <f t="array" ref="K802">UPPER(CleanFileName1(Items[[#This Row],[Franchise Legal Name]]))</f>
        <v>MARGARITAVILLE RV RESORTS, LLC</v>
      </c>
      <c r="L802" s="8" t="str">
        <f>SUBSTITUTE(Items[[#This Row],[New PDF File Name]],".pdf","_Items1-23.pdf")</f>
        <v>MARGARITAVILLE RV RESORTS, LLC_2024_Items1-23.pdf</v>
      </c>
      <c r="M802" s="6" t="str">
        <f>Items[[#This Row],[Cleaned Legal Name]]&amp;"_"&amp;Items[[#This Row],[FDD Year]]&amp;".pdf"</f>
        <v>MARGARITAVILLE RV RESORTS, LLC_2024.pdf</v>
      </c>
      <c r="N802" s="7" t="str">
        <f>SUBSTITUTE(Items[[#This Row],[New PDF File Name]],".pdf","")</f>
        <v>MARGARITAVILLE RV RESORTS, LLC_2024</v>
      </c>
    </row>
    <row r="803" spans="1:14" x14ac:dyDescent="0.3">
      <c r="A803" s="1" t="s">
        <v>1611</v>
      </c>
      <c r="B803" s="1" t="s">
        <v>8</v>
      </c>
      <c r="C803" s="2">
        <v>45536.387734247684</v>
      </c>
      <c r="D803" s="2">
        <v>45533.892420173608</v>
      </c>
      <c r="E803" s="2">
        <v>45533.892419999996</v>
      </c>
      <c r="F803" s="1" t="s">
        <v>9</v>
      </c>
      <c r="G803" s="1" t="s">
        <v>1612</v>
      </c>
      <c r="H803" s="2" t="str">
        <f>_xlfn.XLOOKUP(Items[[#This Row],[Name - Copy]],AllJson[PDF File Name],AllJson[Franchise Legal Name])</f>
        <v>Marriott International,Inc.</v>
      </c>
      <c r="I803" s="4">
        <f>_xlfn.XLOOKUP(Items[[#This Row],[Name - Copy]],AllJson[PDF File Name],AllJson[FDD Year])</f>
        <v>2024</v>
      </c>
      <c r="J803" s="5" t="str">
        <f>_xlfn.XLOOKUP(Items[[#This Row],[Name]],WisconsinFDD_Unstructured[Name],WisconsinFDD_Unstructured[OG Subfolder],0)</f>
        <v>Marriott_2024</v>
      </c>
      <c r="K803" t="str" cm="1">
        <f t="array" ref="K803">UPPER(CleanFileName1(Items[[#This Row],[Franchise Legal Name]]))</f>
        <v>MARRIOTT INTERNATIONAL,INC.</v>
      </c>
      <c r="L803" s="8" t="str">
        <f>SUBSTITUTE(Items[[#This Row],[New PDF File Name]],".pdf","_Items1-23.pdf")</f>
        <v>MARRIOTT INTERNATIONAL,INC._2024_Items1-23.pdf</v>
      </c>
      <c r="M803" s="6" t="str">
        <f>Items[[#This Row],[Cleaned Legal Name]]&amp;"_"&amp;Items[[#This Row],[FDD Year]]&amp;".pdf"</f>
        <v>MARRIOTT INTERNATIONAL,INC._2024.pdf</v>
      </c>
      <c r="N803" s="7" t="str">
        <f>SUBSTITUTE(Items[[#This Row],[New PDF File Name]],".pdf","")</f>
        <v>MARRIOTT INTERNATIONAL,INC._2024</v>
      </c>
    </row>
    <row r="804" spans="1:14" x14ac:dyDescent="0.3">
      <c r="A804" s="1" t="s">
        <v>1613</v>
      </c>
      <c r="B804" s="1" t="s">
        <v>8</v>
      </c>
      <c r="C804" s="2">
        <v>45536.391554409725</v>
      </c>
      <c r="D804" s="2">
        <v>45533.892482280091</v>
      </c>
      <c r="E804" s="2">
        <v>45533.892482256946</v>
      </c>
      <c r="F804" s="1" t="s">
        <v>9</v>
      </c>
      <c r="G804" s="1" t="s">
        <v>1614</v>
      </c>
      <c r="H804" s="2" t="str">
        <f>_xlfn.XLOOKUP(Items[[#This Row],[Name - Copy]],AllJson[PDF File Name],AllJson[Franchise Legal Name])</f>
        <v>Martinizing International, LLC</v>
      </c>
      <c r="I804" s="4">
        <f>_xlfn.XLOOKUP(Items[[#This Row],[Name - Copy]],AllJson[PDF File Name],AllJson[FDD Year])</f>
        <v>2024</v>
      </c>
      <c r="J804" s="5" t="str">
        <f>_xlfn.XLOOKUP(Items[[#This Row],[Name]],WisconsinFDD_Unstructured[Name],WisconsinFDD_Unstructured[OG Subfolder],0)</f>
        <v>Martinizing_2024</v>
      </c>
      <c r="K804" t="str" cm="1">
        <f t="array" ref="K804">UPPER(CleanFileName1(Items[[#This Row],[Franchise Legal Name]]))</f>
        <v>MARTINIZING INTERNATIONAL, LLC</v>
      </c>
      <c r="L804" s="8" t="str">
        <f>SUBSTITUTE(Items[[#This Row],[New PDF File Name]],".pdf","_Items1-23.pdf")</f>
        <v>MARTINIZING INTERNATIONAL, LLC_2024_Items1-23.pdf</v>
      </c>
      <c r="M804" s="6" t="str">
        <f>Items[[#This Row],[Cleaned Legal Name]]&amp;"_"&amp;Items[[#This Row],[FDD Year]]&amp;".pdf"</f>
        <v>MARTINIZING INTERNATIONAL, LLC_2024.pdf</v>
      </c>
      <c r="N804" s="7" t="str">
        <f>SUBSTITUTE(Items[[#This Row],[New PDF File Name]],".pdf","")</f>
        <v>MARTINIZING INTERNATIONAL, LLC_2024</v>
      </c>
    </row>
    <row r="805" spans="1:14" x14ac:dyDescent="0.3">
      <c r="A805" s="1" t="s">
        <v>1615</v>
      </c>
      <c r="B805" s="1" t="s">
        <v>8</v>
      </c>
      <c r="C805" s="2">
        <v>45536.395999513887</v>
      </c>
      <c r="D805" s="2">
        <v>45533.892553414349</v>
      </c>
      <c r="E805" s="2">
        <v>45533.892553287034</v>
      </c>
      <c r="F805" s="1" t="s">
        <v>9</v>
      </c>
      <c r="G805" s="1" t="s">
        <v>1616</v>
      </c>
      <c r="H805" s="2" t="str">
        <f>_xlfn.XLOOKUP(Items[[#This Row],[Name - Copy]],AllJson[PDF File Name],AllJson[Franchise Legal Name])</f>
        <v>Massage Heights Franchising, LLC</v>
      </c>
      <c r="I805" s="4">
        <f>_xlfn.XLOOKUP(Items[[#This Row],[Name - Copy]],AllJson[PDF File Name],AllJson[FDD Year])</f>
        <v>2024</v>
      </c>
      <c r="J805" s="5">
        <f>_xlfn.XLOOKUP(Items[[#This Row],[Name]],WisconsinFDD_Unstructured[Name],WisconsinFDD_Unstructured[OG Subfolder],0)</f>
        <v>0</v>
      </c>
      <c r="K805" t="str" cm="1">
        <f t="array" ref="K805">UPPER(CleanFileName1(Items[[#This Row],[Franchise Legal Name]]))</f>
        <v>MASSAGE HEIGHTS FRANCHISING, LLC</v>
      </c>
      <c r="L805" s="8" t="str">
        <f>SUBSTITUTE(Items[[#This Row],[New PDF File Name]],".pdf","_Items1-23.pdf")</f>
        <v>MASSAGE HEIGHTS FRANCHISING, LLC_2024_Items1-23.pdf</v>
      </c>
      <c r="M805" s="6" t="str">
        <f>Items[[#This Row],[Cleaned Legal Name]]&amp;"_"&amp;Items[[#This Row],[FDD Year]]&amp;".pdf"</f>
        <v>MASSAGE HEIGHTS FRANCHISING, LLC_2024.pdf</v>
      </c>
      <c r="N805" s="7" t="str">
        <f>SUBSTITUTE(Items[[#This Row],[New PDF File Name]],".pdf","")</f>
        <v>MASSAGE HEIGHTS FRANCHISING, LLC_2024</v>
      </c>
    </row>
    <row r="806" spans="1:14" x14ac:dyDescent="0.3">
      <c r="A806" s="1" t="s">
        <v>1617</v>
      </c>
      <c r="B806" s="1" t="s">
        <v>8</v>
      </c>
      <c r="C806" s="2">
        <v>45536.402419027778</v>
      </c>
      <c r="D806" s="2">
        <v>45533.892569733798</v>
      </c>
      <c r="E806" s="2">
        <v>45533.892569664349</v>
      </c>
      <c r="F806" s="1" t="s">
        <v>9</v>
      </c>
      <c r="G806" s="1" t="s">
        <v>1618</v>
      </c>
      <c r="H806" s="2" t="str">
        <f>_xlfn.XLOOKUP(Items[[#This Row],[Name - Copy]],AllJson[PDF File Name],AllJson[Franchise Legal Name])</f>
        <v>MASSAGE LUXE INTERNATIONAL LLC</v>
      </c>
      <c r="I806" s="4">
        <f>_xlfn.XLOOKUP(Items[[#This Row],[Name - Copy]],AllJson[PDF File Name],AllJson[FDD Year])</f>
        <v>2024</v>
      </c>
      <c r="J806" s="5">
        <f>_xlfn.XLOOKUP(Items[[#This Row],[Name]],WisconsinFDD_Unstructured[Name],WisconsinFDD_Unstructured[OG Subfolder],0)</f>
        <v>0</v>
      </c>
      <c r="K806" t="str" cm="1">
        <f t="array" ref="K806">UPPER(CleanFileName1(Items[[#This Row],[Franchise Legal Name]]))</f>
        <v>MASSAGE LUXE INTERNATIONAL LLC</v>
      </c>
      <c r="L806" s="8" t="str">
        <f>SUBSTITUTE(Items[[#This Row],[New PDF File Name]],".pdf","_Items1-23.pdf")</f>
        <v>MASSAGE LUXE INTERNATIONAL LLC_2024_Items1-23.pdf</v>
      </c>
      <c r="M806" s="6" t="str">
        <f>Items[[#This Row],[Cleaned Legal Name]]&amp;"_"&amp;Items[[#This Row],[FDD Year]]&amp;".pdf"</f>
        <v>MASSAGE LUXE INTERNATIONAL LLC_2024.pdf</v>
      </c>
      <c r="N806" s="7" t="str">
        <f>SUBSTITUTE(Items[[#This Row],[New PDF File Name]],".pdf","")</f>
        <v>MASSAGE LUXE INTERNATIONAL LLC_2024</v>
      </c>
    </row>
    <row r="807" spans="1:14" x14ac:dyDescent="0.3">
      <c r="A807" s="1" t="s">
        <v>1619</v>
      </c>
      <c r="B807" s="1" t="s">
        <v>8</v>
      </c>
      <c r="C807" s="2">
        <v>45536.404034918982</v>
      </c>
      <c r="D807" s="2">
        <v>45533.892692372683</v>
      </c>
      <c r="E807" s="2">
        <v>45533.892692291665</v>
      </c>
      <c r="F807" s="1" t="s">
        <v>9</v>
      </c>
      <c r="G807" s="1" t="s">
        <v>1620</v>
      </c>
      <c r="H807" s="2" t="str">
        <f>_xlfn.XLOOKUP(Items[[#This Row],[Name - Copy]],AllJson[PDF File Name],AllJson[Franchise Legal Name])</f>
        <v>Matco Tools Corporation</v>
      </c>
      <c r="I807" s="4">
        <f>_xlfn.XLOOKUP(Items[[#This Row],[Name - Copy]],AllJson[PDF File Name],AllJson[FDD Year])</f>
        <v>2024</v>
      </c>
      <c r="J807" s="5" t="str">
        <f>_xlfn.XLOOKUP(Items[[#This Row],[Name]],WisconsinFDD_Unstructured[Name],WisconsinFDD_Unstructured[OG Subfolder],0)</f>
        <v>Matco_2024</v>
      </c>
      <c r="K807" t="str" cm="1">
        <f t="array" ref="K807">UPPER(CleanFileName1(Items[[#This Row],[Franchise Legal Name]]))</f>
        <v>MATCO TOOLS CORPORATION</v>
      </c>
      <c r="L807" s="8" t="str">
        <f>SUBSTITUTE(Items[[#This Row],[New PDF File Name]],".pdf","_Items1-23.pdf")</f>
        <v>MATCO TOOLS CORPORATION_2024_Items1-23.pdf</v>
      </c>
      <c r="M807" s="6" t="str">
        <f>Items[[#This Row],[Cleaned Legal Name]]&amp;"_"&amp;Items[[#This Row],[FDD Year]]&amp;".pdf"</f>
        <v>MATCO TOOLS CORPORATION_2024.pdf</v>
      </c>
      <c r="N807" s="7" t="str">
        <f>SUBSTITUTE(Items[[#This Row],[New PDF File Name]],".pdf","")</f>
        <v>MATCO TOOLS CORPORATION_2024</v>
      </c>
    </row>
    <row r="808" spans="1:14" x14ac:dyDescent="0.3">
      <c r="A808" s="1" t="s">
        <v>1621</v>
      </c>
      <c r="B808" s="1" t="s">
        <v>8</v>
      </c>
      <c r="C808" s="2">
        <v>45536.415248518519</v>
      </c>
      <c r="D808" s="2">
        <v>45533.892721435186</v>
      </c>
      <c r="E808" s="2">
        <v>45533.892721365744</v>
      </c>
      <c r="F808" s="1" t="s">
        <v>9</v>
      </c>
      <c r="G808" s="1" t="s">
        <v>1622</v>
      </c>
      <c r="H808" s="2" t="str">
        <f>_xlfn.XLOOKUP(Items[[#This Row],[Name - Copy]],AllJson[PDF File Name],AllJson[Franchise Legal Name])</f>
        <v>Mathnasium Center Licensing, LLC</v>
      </c>
      <c r="I808" s="4">
        <f>_xlfn.XLOOKUP(Items[[#This Row],[Name - Copy]],AllJson[PDF File Name],AllJson[FDD Year])</f>
        <v>2024</v>
      </c>
      <c r="J808" s="5" t="str">
        <f>_xlfn.XLOOKUP(Items[[#This Row],[Name]],WisconsinFDD_Unstructured[Name],WisconsinFDD_Unstructured[OG Subfolder],0)</f>
        <v>Mathnasium_2024</v>
      </c>
      <c r="K808" t="str" cm="1">
        <f t="array" ref="K808">UPPER(CleanFileName1(Items[[#This Row],[Franchise Legal Name]]))</f>
        <v>MATHNASIUM CENTER LICENSING, LLC</v>
      </c>
      <c r="L808" s="8" t="str">
        <f>SUBSTITUTE(Items[[#This Row],[New PDF File Name]],".pdf","_Items1-23.pdf")</f>
        <v>MATHNASIUM CENTER LICENSING, LLC_2024_Items1-23.pdf</v>
      </c>
      <c r="M808" s="6" t="str">
        <f>Items[[#This Row],[Cleaned Legal Name]]&amp;"_"&amp;Items[[#This Row],[FDD Year]]&amp;".pdf"</f>
        <v>MATHNASIUM CENTER LICENSING, LLC_2024.pdf</v>
      </c>
      <c r="N808" s="7" t="str">
        <f>SUBSTITUTE(Items[[#This Row],[New PDF File Name]],".pdf","")</f>
        <v>MATHNASIUM CENTER LICENSING, LLC_2024</v>
      </c>
    </row>
    <row r="809" spans="1:14" x14ac:dyDescent="0.3">
      <c r="A809" s="1" t="s">
        <v>1623</v>
      </c>
      <c r="B809" s="1" t="s">
        <v>8</v>
      </c>
      <c r="C809" s="2">
        <v>45536.429043090277</v>
      </c>
      <c r="D809" s="2">
        <v>45533.89274476852</v>
      </c>
      <c r="E809" s="2">
        <v>45533.892744675926</v>
      </c>
      <c r="F809" s="1" t="s">
        <v>9</v>
      </c>
      <c r="G809" s="1" t="s">
        <v>1624</v>
      </c>
      <c r="H809" s="2" t="str">
        <f>_xlfn.XLOOKUP(Items[[#This Row],[Name - Copy]],AllJson[PDF File Name],AllJson[Franchise Legal Name])</f>
        <v>Maximized Living Health Centers LLC</v>
      </c>
      <c r="I809" s="4">
        <f>_xlfn.XLOOKUP(Items[[#This Row],[Name - Copy]],AllJson[PDF File Name],AllJson[FDD Year])</f>
        <v>2023</v>
      </c>
      <c r="J809" s="5" t="str">
        <f>_xlfn.XLOOKUP(Items[[#This Row],[Name]],WisconsinFDD_Unstructured[Name],WisconsinFDD_Unstructured[OG Subfolder],0)</f>
        <v>Maximized_2023</v>
      </c>
      <c r="K809" t="str" cm="1">
        <f t="array" ref="K809">UPPER(CleanFileName1(Items[[#This Row],[Franchise Legal Name]]))</f>
        <v>MAXIMIZED LIVING HEALTH CENTERS LLC</v>
      </c>
      <c r="L809" s="8" t="str">
        <f>SUBSTITUTE(Items[[#This Row],[New PDF File Name]],".pdf","_Items1-23.pdf")</f>
        <v>MAXIMIZED LIVING HEALTH CENTERS LLC_2023_Items1-23.pdf</v>
      </c>
      <c r="M809" s="6" t="str">
        <f>Items[[#This Row],[Cleaned Legal Name]]&amp;"_"&amp;Items[[#This Row],[FDD Year]]&amp;".pdf"</f>
        <v>MAXIMIZED LIVING HEALTH CENTERS LLC_2023.pdf</v>
      </c>
      <c r="N809" s="7" t="str">
        <f>SUBSTITUTE(Items[[#This Row],[New PDF File Name]],".pdf","")</f>
        <v>MAXIMIZED LIVING HEALTH CENTERS LLC_2023</v>
      </c>
    </row>
    <row r="810" spans="1:14" x14ac:dyDescent="0.3">
      <c r="A810" s="1" t="s">
        <v>1625</v>
      </c>
      <c r="B810" s="1" t="s">
        <v>8</v>
      </c>
      <c r="C810" s="2">
        <v>45536.430529826386</v>
      </c>
      <c r="D810" s="2">
        <v>45533.892763483796</v>
      </c>
      <c r="E810" s="2">
        <v>45533.892763414355</v>
      </c>
      <c r="F810" s="1" t="s">
        <v>9</v>
      </c>
      <c r="G810" s="1" t="s">
        <v>1626</v>
      </c>
      <c r="H810" s="2" t="str">
        <f>_xlfn.XLOOKUP(Items[[#This Row],[Name - Copy]],AllJson[PDF File Name],AllJson[Franchise Legal Name])</f>
        <v>MaxStrength Fitness Franchising LLC</v>
      </c>
      <c r="I810" s="4">
        <f>_xlfn.XLOOKUP(Items[[#This Row],[Name - Copy]],AllJson[PDF File Name],AllJson[FDD Year])</f>
        <v>2024</v>
      </c>
      <c r="J810" s="5" t="str">
        <f>_xlfn.XLOOKUP(Items[[#This Row],[Name]],WisconsinFDD_Unstructured[Name],WisconsinFDD_Unstructured[OG Subfolder],0)</f>
        <v>MaxStrength_2024</v>
      </c>
      <c r="K810" t="str" cm="1">
        <f t="array" ref="K810">UPPER(CleanFileName1(Items[[#This Row],[Franchise Legal Name]]))</f>
        <v>MAXSTRENGTH FITNESS FRANCHISING LLC</v>
      </c>
      <c r="L810" s="8" t="str">
        <f>SUBSTITUTE(Items[[#This Row],[New PDF File Name]],".pdf","_Items1-23.pdf")</f>
        <v>MAXSTRENGTH FITNESS FRANCHISING LLC_2024_Items1-23.pdf</v>
      </c>
      <c r="M810" s="6" t="str">
        <f>Items[[#This Row],[Cleaned Legal Name]]&amp;"_"&amp;Items[[#This Row],[FDD Year]]&amp;".pdf"</f>
        <v>MAXSTRENGTH FITNESS FRANCHISING LLC_2024.pdf</v>
      </c>
      <c r="N810" s="7" t="str">
        <f>SUBSTITUTE(Items[[#This Row],[New PDF File Name]],".pdf","")</f>
        <v>MAXSTRENGTH FITNESS FRANCHISING LLC_2024</v>
      </c>
    </row>
    <row r="811" spans="1:14" x14ac:dyDescent="0.3">
      <c r="A811" s="1" t="s">
        <v>1627</v>
      </c>
      <c r="B811" s="1" t="s">
        <v>8</v>
      </c>
      <c r="C811" s="2">
        <v>45536.432826064818</v>
      </c>
      <c r="D811" s="2">
        <v>45533.892801261572</v>
      </c>
      <c r="E811" s="2">
        <v>45533.89280115741</v>
      </c>
      <c r="F811" s="1" t="s">
        <v>9</v>
      </c>
      <c r="G811" s="1" t="s">
        <v>1628</v>
      </c>
      <c r="H811" s="2" t="str">
        <f>_xlfn.XLOOKUP(Items[[#This Row],[Name - Copy]],AllJson[PDF File Name],AllJson[Franchise Legal Name])</f>
        <v>McAlister's Franchisor SPV LLC</v>
      </c>
      <c r="I811" s="4">
        <f>_xlfn.XLOOKUP(Items[[#This Row],[Name - Copy]],AllJson[PDF File Name],AllJson[FDD Year])</f>
        <v>2024</v>
      </c>
      <c r="J811" s="5" t="str">
        <f>_xlfn.XLOOKUP(Items[[#This Row],[Name]],WisconsinFDD_Unstructured[Name],WisconsinFDD_Unstructured[OG Subfolder],0)</f>
        <v>McAlister's_2024</v>
      </c>
      <c r="K811" t="str" cm="1">
        <f t="array" ref="K811">UPPER(CleanFileName1(Items[[#This Row],[Franchise Legal Name]]))</f>
        <v>MCALISTER'S FRANCHISOR SPV LLC</v>
      </c>
      <c r="L811" s="8" t="str">
        <f>SUBSTITUTE(Items[[#This Row],[New PDF File Name]],".pdf","_Items1-23.pdf")</f>
        <v>MCALISTER'S FRANCHISOR SPV LLC_2024_Items1-23.pdf</v>
      </c>
      <c r="M811" s="6" t="str">
        <f>Items[[#This Row],[Cleaned Legal Name]]&amp;"_"&amp;Items[[#This Row],[FDD Year]]&amp;".pdf"</f>
        <v>MCALISTER'S FRANCHISOR SPV LLC_2024.pdf</v>
      </c>
      <c r="N811" s="7" t="str">
        <f>SUBSTITUTE(Items[[#This Row],[New PDF File Name]],".pdf","")</f>
        <v>MCALISTER'S FRANCHISOR SPV LLC_2024</v>
      </c>
    </row>
    <row r="812" spans="1:14" x14ac:dyDescent="0.3">
      <c r="A812" s="1" t="s">
        <v>1629</v>
      </c>
      <c r="B812" s="1" t="s">
        <v>8</v>
      </c>
      <c r="C812" s="2">
        <v>45536.437789606483</v>
      </c>
      <c r="D812" s="2">
        <v>45533.892823240742</v>
      </c>
      <c r="E812" s="2">
        <v>45533.892823125003</v>
      </c>
      <c r="F812" s="1" t="s">
        <v>9</v>
      </c>
      <c r="G812" s="1" t="s">
        <v>1630</v>
      </c>
      <c r="H812" s="2" t="str">
        <f>_xlfn.XLOOKUP(Items[[#This Row],[Name - Copy]],AllJson[PDF File Name],AllJson[Franchise Legal Name])</f>
        <v>McColla Enterprises, LTD.</v>
      </c>
      <c r="I812" s="4">
        <f>_xlfn.XLOOKUP(Items[[#This Row],[Name - Copy]],AllJson[PDF File Name],AllJson[FDD Year])</f>
        <v>2024</v>
      </c>
      <c r="J812" s="5" t="str">
        <f>_xlfn.XLOOKUP(Items[[#This Row],[Name]],WisconsinFDD_Unstructured[Name],WisconsinFDD_Unstructured[OG Subfolder],0)</f>
        <v>McColla_2024</v>
      </c>
      <c r="K812" t="str" cm="1">
        <f t="array" ref="K812">UPPER(CleanFileName1(Items[[#This Row],[Franchise Legal Name]]))</f>
        <v>MCCOLLA ENTERPRISES, LTD.</v>
      </c>
      <c r="L812" s="8" t="str">
        <f>SUBSTITUTE(Items[[#This Row],[New PDF File Name]],".pdf","_Items1-23.pdf")</f>
        <v>MCCOLLA ENTERPRISES, LTD._2024_Items1-23.pdf</v>
      </c>
      <c r="M812" s="6" t="str">
        <f>Items[[#This Row],[Cleaned Legal Name]]&amp;"_"&amp;Items[[#This Row],[FDD Year]]&amp;".pdf"</f>
        <v>MCCOLLA ENTERPRISES, LTD._2024.pdf</v>
      </c>
      <c r="N812" s="7" t="str">
        <f>SUBSTITUTE(Items[[#This Row],[New PDF File Name]],".pdf","")</f>
        <v>MCCOLLA ENTERPRISES, LTD._2024</v>
      </c>
    </row>
    <row r="813" spans="1:14" x14ac:dyDescent="0.3">
      <c r="A813" s="1" t="s">
        <v>1631</v>
      </c>
      <c r="B813" s="1" t="s">
        <v>8</v>
      </c>
      <c r="C813" s="2">
        <v>45536.440324085648</v>
      </c>
      <c r="D813" s="2">
        <v>45533.892835613427</v>
      </c>
      <c r="E813" s="2">
        <v>45533.892835543978</v>
      </c>
      <c r="F813" s="1" t="s">
        <v>9</v>
      </c>
      <c r="G813" s="1" t="s">
        <v>1632</v>
      </c>
      <c r="H813" s="2" t="str">
        <f>_xlfn.XLOOKUP(Items[[#This Row],[Name - Copy]],AllJson[PDF File Name],AllJson[Franchise Legal Name])</f>
        <v>McDonald's USA, LLC</v>
      </c>
      <c r="I813" s="4">
        <f>_xlfn.XLOOKUP(Items[[#This Row],[Name - Copy]],AllJson[PDF File Name],AllJson[FDD Year])</f>
        <v>2024</v>
      </c>
      <c r="J813" s="5" t="str">
        <f>_xlfn.XLOOKUP(Items[[#This Row],[Name]],WisconsinFDD_Unstructured[Name],WisconsinFDD_Unstructured[OG Subfolder],0)</f>
        <v>McDonald's_2024</v>
      </c>
      <c r="K813" t="str" cm="1">
        <f t="array" ref="K813">UPPER(CleanFileName1(Items[[#This Row],[Franchise Legal Name]]))</f>
        <v>MCDONALD'S USA, LLC</v>
      </c>
      <c r="L813" s="8" t="str">
        <f>SUBSTITUTE(Items[[#This Row],[New PDF File Name]],".pdf","_Items1-23.pdf")</f>
        <v>MCDONALD'S USA, LLC_2024_Items1-23.pdf</v>
      </c>
      <c r="M813" s="6" t="str">
        <f>Items[[#This Row],[Cleaned Legal Name]]&amp;"_"&amp;Items[[#This Row],[FDD Year]]&amp;".pdf"</f>
        <v>MCDONALD'S USA, LLC_2024.pdf</v>
      </c>
      <c r="N813" s="7" t="str">
        <f>SUBSTITUTE(Items[[#This Row],[New PDF File Name]],".pdf","")</f>
        <v>MCDONALD'S USA, LLC_2024</v>
      </c>
    </row>
    <row r="814" spans="1:14" x14ac:dyDescent="0.3">
      <c r="A814" s="1" t="s">
        <v>1633</v>
      </c>
      <c r="B814" s="1" t="s">
        <v>8</v>
      </c>
      <c r="C814" s="2">
        <v>45536.443976192131</v>
      </c>
      <c r="D814" s="2">
        <v>45533.892901851854</v>
      </c>
      <c r="E814" s="2">
        <v>45533.892901631945</v>
      </c>
      <c r="F814" s="1" t="s">
        <v>9</v>
      </c>
      <c r="G814" s="1" t="s">
        <v>1634</v>
      </c>
      <c r="H814" s="2" t="str">
        <f>_xlfn.XLOOKUP(Items[[#This Row],[Name - Copy]],AllJson[PDF File Name],AllJson[Franchise Legal Name])</f>
        <v>MDR United LLC</v>
      </c>
      <c r="I814" s="4">
        <f>_xlfn.XLOOKUP(Items[[#This Row],[Name - Copy]],AllJson[PDF File Name],AllJson[FDD Year])</f>
        <v>2024</v>
      </c>
      <c r="J814" s="5" t="str">
        <f>_xlfn.XLOOKUP(Items[[#This Row],[Name]],WisconsinFDD_Unstructured[Name],WisconsinFDD_Unstructured[OG Subfolder],0)</f>
        <v>MDR_2024</v>
      </c>
      <c r="K814" t="str" cm="1">
        <f t="array" ref="K814">UPPER(CleanFileName1(Items[[#This Row],[Franchise Legal Name]]))</f>
        <v>MDR UNITED LLC</v>
      </c>
      <c r="L814" s="8" t="str">
        <f>SUBSTITUTE(Items[[#This Row],[New PDF File Name]],".pdf","_Items1-23.pdf")</f>
        <v>MDR UNITED LLC_2024_Items1-23.pdf</v>
      </c>
      <c r="M814" s="6" t="str">
        <f>Items[[#This Row],[Cleaned Legal Name]]&amp;"_"&amp;Items[[#This Row],[FDD Year]]&amp;".pdf"</f>
        <v>MDR UNITED LLC_2024.pdf</v>
      </c>
      <c r="N814" s="7" t="str">
        <f>SUBSTITUTE(Items[[#This Row],[New PDF File Name]],".pdf","")</f>
        <v>MDR UNITED LLC_2024</v>
      </c>
    </row>
    <row r="815" spans="1:14" x14ac:dyDescent="0.3">
      <c r="A815" s="1" t="s">
        <v>1635</v>
      </c>
      <c r="B815" s="1" t="s">
        <v>8</v>
      </c>
      <c r="C815" s="2">
        <v>45536.447017384256</v>
      </c>
      <c r="D815" s="2">
        <v>45533.892916018522</v>
      </c>
      <c r="E815" s="2">
        <v>45533.892915925928</v>
      </c>
      <c r="F815" s="1" t="s">
        <v>9</v>
      </c>
      <c r="G815" s="1" t="s">
        <v>1636</v>
      </c>
      <c r="H815" s="2" t="str">
        <f>_xlfn.XLOOKUP(Items[[#This Row],[Name - Copy]],AllJson[PDF File Name],AllJson[Franchise Legal Name])</f>
        <v>MDSA, LLC</v>
      </c>
      <c r="I815" s="4">
        <f>_xlfn.XLOOKUP(Items[[#This Row],[Name - Copy]],AllJson[PDF File Name],AllJson[FDD Year])</f>
        <v>2024</v>
      </c>
      <c r="J815" s="5" t="str">
        <f>_xlfn.XLOOKUP(Items[[#This Row],[Name]],WisconsinFDD_Unstructured[Name],WisconsinFDD_Unstructured[OG Subfolder],0)</f>
        <v>MDSA_2024</v>
      </c>
      <c r="K815" t="str" cm="1">
        <f t="array" ref="K815">UPPER(CleanFileName1(Items[[#This Row],[Franchise Legal Name]]))</f>
        <v>MDSA, LLC</v>
      </c>
      <c r="L815" s="8" t="str">
        <f>SUBSTITUTE(Items[[#This Row],[New PDF File Name]],".pdf","_Items1-23.pdf")</f>
        <v>MDSA, LLC_2024_Items1-23.pdf</v>
      </c>
      <c r="M815" s="6" t="str">
        <f>Items[[#This Row],[Cleaned Legal Name]]&amp;"_"&amp;Items[[#This Row],[FDD Year]]&amp;".pdf"</f>
        <v>MDSA, LLC_2024.pdf</v>
      </c>
      <c r="N815" s="7" t="str">
        <f>SUBSTITUTE(Items[[#This Row],[New PDF File Name]],".pdf","")</f>
        <v>MDSA, LLC_2024</v>
      </c>
    </row>
    <row r="816" spans="1:14" x14ac:dyDescent="0.3">
      <c r="A816" s="1" t="s">
        <v>1637</v>
      </c>
      <c r="B816" s="1" t="s">
        <v>8</v>
      </c>
      <c r="C816" s="2">
        <v>45536.449194675923</v>
      </c>
      <c r="D816" s="2">
        <v>45533.892941805556</v>
      </c>
      <c r="E816" s="2">
        <v>45533.892941666665</v>
      </c>
      <c r="F816" s="1" t="s">
        <v>9</v>
      </c>
      <c r="G816" s="1" t="s">
        <v>1638</v>
      </c>
      <c r="H816" s="2" t="str">
        <f>_xlfn.XLOOKUP(Items[[#This Row],[Name - Copy]],AllJson[PDF File Name],AllJson[Franchise Legal Name])</f>
        <v>Meals of Hope Logistics, Inc.</v>
      </c>
      <c r="I816" s="4">
        <f>_xlfn.XLOOKUP(Items[[#This Row],[Name - Copy]],AllJson[PDF File Name],AllJson[FDD Year])</f>
        <v>2024</v>
      </c>
      <c r="J816" s="5" t="str">
        <f>_xlfn.XLOOKUP(Items[[#This Row],[Name]],WisconsinFDD_Unstructured[Name],WisconsinFDD_Unstructured[OG Subfolder],0)</f>
        <v>Meals_2024</v>
      </c>
      <c r="K816" t="str" cm="1">
        <f t="array" ref="K816">UPPER(CleanFileName1(Items[[#This Row],[Franchise Legal Name]]))</f>
        <v>MEALS OF HOPE LOGISTICS, INC.</v>
      </c>
      <c r="L816" s="8" t="str">
        <f>SUBSTITUTE(Items[[#This Row],[New PDF File Name]],".pdf","_Items1-23.pdf")</f>
        <v>MEALS OF HOPE LOGISTICS, INC._2024_Items1-23.pdf</v>
      </c>
      <c r="M816" s="6" t="str">
        <f>Items[[#This Row],[Cleaned Legal Name]]&amp;"_"&amp;Items[[#This Row],[FDD Year]]&amp;".pdf"</f>
        <v>MEALS OF HOPE LOGISTICS, INC._2024.pdf</v>
      </c>
      <c r="N816" s="7" t="str">
        <f>SUBSTITUTE(Items[[#This Row],[New PDF File Name]],".pdf","")</f>
        <v>MEALS OF HOPE LOGISTICS, INC._2024</v>
      </c>
    </row>
    <row r="817" spans="1:14" x14ac:dyDescent="0.3">
      <c r="A817" s="1" t="s">
        <v>1639</v>
      </c>
      <c r="B817" s="1" t="s">
        <v>8</v>
      </c>
      <c r="C817" s="2">
        <v>45536.450801284722</v>
      </c>
      <c r="D817" s="2">
        <v>45533.89298060185</v>
      </c>
      <c r="E817" s="2">
        <v>45533.892980462966</v>
      </c>
      <c r="F817" s="1" t="s">
        <v>9</v>
      </c>
      <c r="G817" s="1" t="s">
        <v>1640</v>
      </c>
      <c r="H817" s="2" t="str">
        <f>_xlfn.XLOOKUP(Items[[#This Row],[Name - Copy]],AllJson[PDF File Name],AllJson[Franchise Legal Name])</f>
        <v>Medi-Weightloss Franchising USA, LLC</v>
      </c>
      <c r="I817" s="4">
        <f>_xlfn.XLOOKUP(Items[[#This Row],[Name - Copy]],AllJson[PDF File Name],AllJson[FDD Year])</f>
        <v>2024</v>
      </c>
      <c r="J817" s="5" t="str">
        <f>_xlfn.XLOOKUP(Items[[#This Row],[Name]],WisconsinFDD_Unstructured[Name],WisconsinFDD_Unstructured[OG Subfolder],0)</f>
        <v>Medi-Weightloss_2024</v>
      </c>
      <c r="K817" t="str" cm="1">
        <f t="array" ref="K817">UPPER(CleanFileName1(Items[[#This Row],[Franchise Legal Name]]))</f>
        <v>MEDI-WEIGHTLOSS FRANCHISING USA, LLC</v>
      </c>
      <c r="L817" s="8" t="str">
        <f>SUBSTITUTE(Items[[#This Row],[New PDF File Name]],".pdf","_Items1-23.pdf")</f>
        <v>MEDI-WEIGHTLOSS FRANCHISING USA, LLC_2024_Items1-23.pdf</v>
      </c>
      <c r="M817" s="6" t="str">
        <f>Items[[#This Row],[Cleaned Legal Name]]&amp;"_"&amp;Items[[#This Row],[FDD Year]]&amp;".pdf"</f>
        <v>MEDI-WEIGHTLOSS FRANCHISING USA, LLC_2024.pdf</v>
      </c>
      <c r="N817" s="7" t="str">
        <f>SUBSTITUTE(Items[[#This Row],[New PDF File Name]],".pdf","")</f>
        <v>MEDI-WEIGHTLOSS FRANCHISING USA, LLC_2024</v>
      </c>
    </row>
    <row r="818" spans="1:14" x14ac:dyDescent="0.3">
      <c r="A818" s="1" t="s">
        <v>1641</v>
      </c>
      <c r="B818" s="1" t="s">
        <v>8</v>
      </c>
      <c r="C818" s="2">
        <v>45536.453152499998</v>
      </c>
      <c r="D818" s="2">
        <v>45533.893003819445</v>
      </c>
      <c r="E818" s="2">
        <v>45533.893003645833</v>
      </c>
      <c r="F818" s="1" t="s">
        <v>9</v>
      </c>
      <c r="G818" s="1" t="s">
        <v>1642</v>
      </c>
      <c r="H818" s="2" t="str">
        <f>_xlfn.XLOOKUP(Items[[#This Row],[Name - Copy]],AllJson[PDF File Name],AllJson[Franchise Legal Name])</f>
        <v>MEDICAP PHARMACIES INCORPORATED</v>
      </c>
      <c r="I818" s="4">
        <f>_xlfn.XLOOKUP(Items[[#This Row],[Name - Copy]],AllJson[PDF File Name],AllJson[FDD Year])</f>
        <v>2023</v>
      </c>
      <c r="J818" s="5" t="str">
        <f>_xlfn.XLOOKUP(Items[[#This Row],[Name]],WisconsinFDD_Unstructured[Name],WisconsinFDD_Unstructured[OG Subfolder],0)</f>
        <v>MEDICAP_2023</v>
      </c>
      <c r="K818" t="str" cm="1">
        <f t="array" ref="K818">UPPER(CleanFileName1(Items[[#This Row],[Franchise Legal Name]]))</f>
        <v>MEDICAP PHARMACIES INCORPORATED</v>
      </c>
      <c r="L818" s="8" t="str">
        <f>SUBSTITUTE(Items[[#This Row],[New PDF File Name]],".pdf","_Items1-23.pdf")</f>
        <v>MEDICAP PHARMACIES INCORPORATED_2023_Items1-23.pdf</v>
      </c>
      <c r="M818" s="6" t="str">
        <f>Items[[#This Row],[Cleaned Legal Name]]&amp;"_"&amp;Items[[#This Row],[FDD Year]]&amp;".pdf"</f>
        <v>MEDICAP PHARMACIES INCORPORATED_2023.pdf</v>
      </c>
      <c r="N818" s="7" t="str">
        <f>SUBSTITUTE(Items[[#This Row],[New PDF File Name]],".pdf","")</f>
        <v>MEDICAP PHARMACIES INCORPORATED_2023</v>
      </c>
    </row>
    <row r="819" spans="1:14" x14ac:dyDescent="0.3">
      <c r="A819" s="1" t="s">
        <v>1643</v>
      </c>
      <c r="B819" s="1" t="s">
        <v>8</v>
      </c>
      <c r="C819" s="2">
        <v>45536.455113564814</v>
      </c>
      <c r="D819" s="2">
        <v>45533.893029803243</v>
      </c>
      <c r="E819" s="2">
        <v>45533.893029687497</v>
      </c>
      <c r="F819" s="1" t="s">
        <v>9</v>
      </c>
      <c r="G819" s="1" t="s">
        <v>1644</v>
      </c>
      <c r="H819" s="2" t="str">
        <f>_xlfn.XLOOKUP(Items[[#This Row],[Name - Copy]],AllJson[PDF File Name],AllJson[Franchise Legal Name])</f>
        <v>MEDICINE SHOPPE INTERNATIONAL, INC.</v>
      </c>
      <c r="I819" s="4">
        <f>_xlfn.XLOOKUP(Items[[#This Row],[Name - Copy]],AllJson[PDF File Name],AllJson[FDD Year])</f>
        <v>2023</v>
      </c>
      <c r="J819" s="5" t="str">
        <f>_xlfn.XLOOKUP(Items[[#This Row],[Name]],WisconsinFDD_Unstructured[Name],WisconsinFDD_Unstructured[OG Subfolder],0)</f>
        <v>MEDICINE_2023</v>
      </c>
      <c r="K819" t="str" cm="1">
        <f t="array" ref="K819">UPPER(CleanFileName1(Items[[#This Row],[Franchise Legal Name]]))</f>
        <v>MEDICINE SHOPPE INTERNATIONAL, INC.</v>
      </c>
      <c r="L819" s="8" t="str">
        <f>SUBSTITUTE(Items[[#This Row],[New PDF File Name]],".pdf","_Items1-23.pdf")</f>
        <v>MEDICINE SHOPPE INTERNATIONAL, INC._2023_Items1-23.pdf</v>
      </c>
      <c r="M819" s="6" t="str">
        <f>Items[[#This Row],[Cleaned Legal Name]]&amp;"_"&amp;Items[[#This Row],[FDD Year]]&amp;".pdf"</f>
        <v>MEDICINE SHOPPE INTERNATIONAL, INC._2023.pdf</v>
      </c>
      <c r="N819" s="7" t="str">
        <f>SUBSTITUTE(Items[[#This Row],[New PDF File Name]],".pdf","")</f>
        <v>MEDICINE SHOPPE INTERNATIONAL, INC._2023</v>
      </c>
    </row>
    <row r="820" spans="1:14" x14ac:dyDescent="0.3">
      <c r="A820" s="1" t="s">
        <v>1645</v>
      </c>
      <c r="B820" s="1" t="s">
        <v>8</v>
      </c>
      <c r="C820" s="2">
        <v>45536.457183344908</v>
      </c>
      <c r="D820" s="2">
        <v>45533.893039050927</v>
      </c>
      <c r="E820" s="2">
        <v>45533.893038993054</v>
      </c>
      <c r="F820" s="1" t="s">
        <v>9</v>
      </c>
      <c r="G820" s="1" t="s">
        <v>1646</v>
      </c>
      <c r="H820" s="2" t="str">
        <f>_xlfn.XLOOKUP(Items[[#This Row],[Name - Copy]],AllJson[PDF File Name],AllJson[Franchise Legal Name])</f>
        <v>MedXwaste Franchise LLC</v>
      </c>
      <c r="I820" s="4">
        <f>_xlfn.XLOOKUP(Items[[#This Row],[Name - Copy]],AllJson[PDF File Name],AllJson[FDD Year])</f>
        <v>2024</v>
      </c>
      <c r="J820" s="5" t="str">
        <f>_xlfn.XLOOKUP(Items[[#This Row],[Name]],WisconsinFDD_Unstructured[Name],WisconsinFDD_Unstructured[OG Subfolder],0)</f>
        <v>MedXwaste_2024</v>
      </c>
      <c r="K820" t="str" cm="1">
        <f t="array" ref="K820">UPPER(CleanFileName1(Items[[#This Row],[Franchise Legal Name]]))</f>
        <v>MEDXWASTE FRANCHISE LLC</v>
      </c>
      <c r="L820" s="8" t="str">
        <f>SUBSTITUTE(Items[[#This Row],[New PDF File Name]],".pdf","_Items1-23.pdf")</f>
        <v>MEDXWASTE FRANCHISE LLC_2024_Items1-23.pdf</v>
      </c>
      <c r="M820" s="6" t="str">
        <f>Items[[#This Row],[Cleaned Legal Name]]&amp;"_"&amp;Items[[#This Row],[FDD Year]]&amp;".pdf"</f>
        <v>MEDXWASTE FRANCHISE LLC_2024.pdf</v>
      </c>
      <c r="N820" s="7" t="str">
        <f>SUBSTITUTE(Items[[#This Row],[New PDF File Name]],".pdf","")</f>
        <v>MEDXWASTE FRANCHISE LLC_2024</v>
      </c>
    </row>
    <row r="821" spans="1:14" x14ac:dyDescent="0.3">
      <c r="A821" s="1" t="s">
        <v>1647</v>
      </c>
      <c r="B821" s="1" t="s">
        <v>8</v>
      </c>
      <c r="C821" s="2">
        <v>45536.458567928239</v>
      </c>
      <c r="D821" s="2">
        <v>45533.893070949074</v>
      </c>
      <c r="E821" s="2">
        <v>45533.893070833336</v>
      </c>
      <c r="F821" s="1" t="s">
        <v>9</v>
      </c>
      <c r="G821" s="1" t="s">
        <v>1648</v>
      </c>
      <c r="H821" s="2" t="str">
        <f>_xlfn.XLOOKUP(Items[[#This Row],[Name - Copy]],AllJson[PDF File Name],AllJson[Franchise Legal Name])</f>
        <v>MEINEKE FRANCHISOR SPV LLC</v>
      </c>
      <c r="I821" s="4">
        <f>_xlfn.XLOOKUP(Items[[#This Row],[Name - Copy]],AllJson[PDF File Name],AllJson[FDD Year])</f>
        <v>2024</v>
      </c>
      <c r="J821" s="5" t="str">
        <f>_xlfn.XLOOKUP(Items[[#This Row],[Name]],WisconsinFDD_Unstructured[Name],WisconsinFDD_Unstructured[OG Subfolder],0)</f>
        <v>MEINEKE_2024</v>
      </c>
      <c r="K821" t="str" cm="1">
        <f t="array" ref="K821">UPPER(CleanFileName1(Items[[#This Row],[Franchise Legal Name]]))</f>
        <v>MEINEKE FRANCHISOR SPV LLC</v>
      </c>
      <c r="L821" s="8" t="str">
        <f>SUBSTITUTE(Items[[#This Row],[New PDF File Name]],".pdf","_Items1-23.pdf")</f>
        <v>MEINEKE FRANCHISOR SPV LLC_2024_Items1-23.pdf</v>
      </c>
      <c r="M821" s="6" t="str">
        <f>Items[[#This Row],[Cleaned Legal Name]]&amp;"_"&amp;Items[[#This Row],[FDD Year]]&amp;".pdf"</f>
        <v>MEINEKE FRANCHISOR SPV LLC_2024.pdf</v>
      </c>
      <c r="N821" s="7" t="str">
        <f>SUBSTITUTE(Items[[#This Row],[New PDF File Name]],".pdf","")</f>
        <v>MEINEKE FRANCHISOR SPV LLC_2024</v>
      </c>
    </row>
    <row r="822" spans="1:14" x14ac:dyDescent="0.3">
      <c r="A822" s="1" t="s">
        <v>1649</v>
      </c>
      <c r="B822" s="1" t="s">
        <v>8</v>
      </c>
      <c r="C822" s="2">
        <v>45536.461793506947</v>
      </c>
      <c r="D822" s="2">
        <v>45533.893106678239</v>
      </c>
      <c r="E822" s="2">
        <v>45533.893106574076</v>
      </c>
      <c r="F822" s="1" t="s">
        <v>9</v>
      </c>
      <c r="G822" s="1" t="s">
        <v>1650</v>
      </c>
      <c r="H822" s="2" t="str">
        <f>_xlfn.XLOOKUP(Items[[#This Row],[Name - Copy]],AllJson[PDF File Name],AllJson[Franchise Legal Name])</f>
        <v>Menchies Group, Inc</v>
      </c>
      <c r="I822" s="4">
        <f>_xlfn.XLOOKUP(Items[[#This Row],[Name - Copy]],AllJson[PDF File Name],AllJson[FDD Year])</f>
        <v>2024</v>
      </c>
      <c r="J822" s="5" t="str">
        <f>_xlfn.XLOOKUP(Items[[#This Row],[Name]],WisconsinFDD_Unstructured[Name],WisconsinFDD_Unstructured[OG Subfolder],0)</f>
        <v>Menchies_2024</v>
      </c>
      <c r="K822" t="str" cm="1">
        <f t="array" ref="K822">UPPER(CleanFileName1(Items[[#This Row],[Franchise Legal Name]]))</f>
        <v>MENCHIES GROUP, INC</v>
      </c>
      <c r="L822" s="8" t="str">
        <f>SUBSTITUTE(Items[[#This Row],[New PDF File Name]],".pdf","_Items1-23.pdf")</f>
        <v>MENCHIES GROUP, INC_2024_Items1-23.pdf</v>
      </c>
      <c r="M822" s="6" t="str">
        <f>Items[[#This Row],[Cleaned Legal Name]]&amp;"_"&amp;Items[[#This Row],[FDD Year]]&amp;".pdf"</f>
        <v>MENCHIES GROUP, INC_2024.pdf</v>
      </c>
      <c r="N822" s="7" t="str">
        <f>SUBSTITUTE(Items[[#This Row],[New PDF File Name]],".pdf","")</f>
        <v>MENCHIES GROUP, INC_2024</v>
      </c>
    </row>
    <row r="823" spans="1:14" x14ac:dyDescent="0.3">
      <c r="A823" s="1" t="s">
        <v>1651</v>
      </c>
      <c r="B823" s="1" t="s">
        <v>8</v>
      </c>
      <c r="C823" s="2">
        <v>45536.463373078703</v>
      </c>
      <c r="D823" s="2">
        <v>45533.893125810187</v>
      </c>
      <c r="E823" s="2">
        <v>45533.893125613424</v>
      </c>
      <c r="F823" s="1" t="s">
        <v>9</v>
      </c>
      <c r="G823" s="1" t="s">
        <v>1652</v>
      </c>
      <c r="H823" s="2" t="str">
        <f>_xlfn.XLOOKUP(Items[[#This Row],[Name - Copy]],AllJson[PDF File Name],AllJson[Franchise Legal Name])</f>
        <v>Men In Kilts US, LLC</v>
      </c>
      <c r="I823" s="4">
        <f>_xlfn.XLOOKUP(Items[[#This Row],[Name - Copy]],AllJson[PDF File Name],AllJson[FDD Year])</f>
        <v>2024</v>
      </c>
      <c r="J823" s="5" t="str">
        <f>_xlfn.XLOOKUP(Items[[#This Row],[Name]],WisconsinFDD_Unstructured[Name],WisconsinFDD_Unstructured[OG Subfolder],0)</f>
        <v>Men_2024</v>
      </c>
      <c r="K823" t="str" cm="1">
        <f t="array" ref="K823">UPPER(CleanFileName1(Items[[#This Row],[Franchise Legal Name]]))</f>
        <v>MEN IN KILTS US, LLC</v>
      </c>
      <c r="L823" s="8" t="str">
        <f>SUBSTITUTE(Items[[#This Row],[New PDF File Name]],".pdf","_Items1-23.pdf")</f>
        <v>MEN IN KILTS US, LLC_2024_Items1-23.pdf</v>
      </c>
      <c r="M823" s="6" t="str">
        <f>Items[[#This Row],[Cleaned Legal Name]]&amp;"_"&amp;Items[[#This Row],[FDD Year]]&amp;".pdf"</f>
        <v>MEN IN KILTS US, LLC_2024.pdf</v>
      </c>
      <c r="N823" s="7" t="str">
        <f>SUBSTITUTE(Items[[#This Row],[New PDF File Name]],".pdf","")</f>
        <v>MEN IN KILTS US, LLC_2024</v>
      </c>
    </row>
    <row r="824" spans="1:14" x14ac:dyDescent="0.3">
      <c r="A824" s="1" t="s">
        <v>1653</v>
      </c>
      <c r="B824" s="1" t="s">
        <v>8</v>
      </c>
      <c r="C824" s="2">
        <v>45536.464966643522</v>
      </c>
      <c r="D824" s="2">
        <v>45533.89315314815</v>
      </c>
      <c r="E824" s="2">
        <v>45533.893153078701</v>
      </c>
      <c r="F824" s="1" t="s">
        <v>9</v>
      </c>
      <c r="G824" s="1" t="s">
        <v>1654</v>
      </c>
      <c r="H824" s="2" t="str">
        <f>_xlfn.XLOOKUP(Items[[#This Row],[Name - Copy]],AllJson[PDF File Name],AllJson[Franchise Legal Name])</f>
        <v>Merle Norman Cosmetics, Inc.</v>
      </c>
      <c r="I824" s="4">
        <f>_xlfn.XLOOKUP(Items[[#This Row],[Name - Copy]],AllJson[PDF File Name],AllJson[FDD Year])</f>
        <v>2024</v>
      </c>
      <c r="J824" s="5" t="str">
        <f>_xlfn.XLOOKUP(Items[[#This Row],[Name]],WisconsinFDD_Unstructured[Name],WisconsinFDD_Unstructured[OG Subfolder],0)</f>
        <v>Merle_2024</v>
      </c>
      <c r="K824" t="str" cm="1">
        <f t="array" ref="K824">UPPER(CleanFileName1(Items[[#This Row],[Franchise Legal Name]]))</f>
        <v>MERLE NORMAN COSMETICS, INC.</v>
      </c>
      <c r="L824" s="8" t="str">
        <f>SUBSTITUTE(Items[[#This Row],[New PDF File Name]],".pdf","_Items1-23.pdf")</f>
        <v>MERLE NORMAN COSMETICS, INC._2024_Items1-23.pdf</v>
      </c>
      <c r="M824" s="6" t="str">
        <f>Items[[#This Row],[Cleaned Legal Name]]&amp;"_"&amp;Items[[#This Row],[FDD Year]]&amp;".pdf"</f>
        <v>MERLE NORMAN COSMETICS, INC._2024.pdf</v>
      </c>
      <c r="N824" s="7" t="str">
        <f>SUBSTITUTE(Items[[#This Row],[New PDF File Name]],".pdf","")</f>
        <v>MERLE NORMAN COSMETICS, INC._2024</v>
      </c>
    </row>
    <row r="825" spans="1:14" x14ac:dyDescent="0.3">
      <c r="A825" s="1" t="s">
        <v>1655</v>
      </c>
      <c r="B825" s="1" t="s">
        <v>8</v>
      </c>
      <c r="C825" s="2">
        <v>45536.466652106479</v>
      </c>
      <c r="D825" s="2">
        <v>45533.893171620373</v>
      </c>
      <c r="E825" s="2">
        <v>45533.8931715625</v>
      </c>
      <c r="F825" s="1" t="s">
        <v>9</v>
      </c>
      <c r="G825" s="1" t="s">
        <v>1656</v>
      </c>
      <c r="H825" s="2" t="str">
        <f>_xlfn.XLOOKUP(Items[[#This Row],[Name - Copy]],AllJson[PDF File Name],AllJson[Franchise Legal Name])</f>
        <v>Merry Maids SPE LLC</v>
      </c>
      <c r="I825" s="4">
        <f>_xlfn.XLOOKUP(Items[[#This Row],[Name - Copy]],AllJson[PDF File Name],AllJson[FDD Year])</f>
        <v>2024</v>
      </c>
      <c r="J825" s="5" t="str">
        <f>_xlfn.XLOOKUP(Items[[#This Row],[Name]],WisconsinFDD_Unstructured[Name],WisconsinFDD_Unstructured[OG Subfolder],0)</f>
        <v>Merry_2024</v>
      </c>
      <c r="K825" t="str" cm="1">
        <f t="array" ref="K825">UPPER(CleanFileName1(Items[[#This Row],[Franchise Legal Name]]))</f>
        <v>MERRY MAIDS SPE LLC</v>
      </c>
      <c r="L825" s="8" t="str">
        <f>SUBSTITUTE(Items[[#This Row],[New PDF File Name]],".pdf","_Items1-23.pdf")</f>
        <v>MERRY MAIDS SPE LLC_2024_Items1-23.pdf</v>
      </c>
      <c r="M825" s="6" t="str">
        <f>Items[[#This Row],[Cleaned Legal Name]]&amp;"_"&amp;Items[[#This Row],[FDD Year]]&amp;".pdf"</f>
        <v>MERRY MAIDS SPE LLC_2024.pdf</v>
      </c>
      <c r="N825" s="7" t="str">
        <f>SUBSTITUTE(Items[[#This Row],[New PDF File Name]],".pdf","")</f>
        <v>MERRY MAIDS SPE LLC_2024</v>
      </c>
    </row>
    <row r="826" spans="1:14" x14ac:dyDescent="0.3">
      <c r="A826" s="1" t="s">
        <v>1657</v>
      </c>
      <c r="B826" s="1" t="s">
        <v>8</v>
      </c>
      <c r="C826" s="2">
        <v>45536.467861655095</v>
      </c>
      <c r="D826" s="2">
        <v>45533.89318939815</v>
      </c>
      <c r="E826" s="2">
        <v>45533.89318914352</v>
      </c>
      <c r="F826" s="1" t="s">
        <v>9</v>
      </c>
      <c r="G826" s="1" t="s">
        <v>1658</v>
      </c>
      <c r="H826" s="2" t="str">
        <f>_xlfn.XLOOKUP(Items[[#This Row],[Name - Copy]],AllJson[PDF File Name],AllJson[Franchise Legal Name])</f>
        <v>Metal Supermarkets Franchising America Inc.</v>
      </c>
      <c r="I826" s="4">
        <f>_xlfn.XLOOKUP(Items[[#This Row],[Name - Copy]],AllJson[PDF File Name],AllJson[FDD Year])</f>
        <v>2024</v>
      </c>
      <c r="J826" s="5" t="str">
        <f>_xlfn.XLOOKUP(Items[[#This Row],[Name]],WisconsinFDD_Unstructured[Name],WisconsinFDD_Unstructured[OG Subfolder],0)</f>
        <v>Metal_2024</v>
      </c>
      <c r="K826" t="str" cm="1">
        <f t="array" ref="K826">UPPER(CleanFileName1(Items[[#This Row],[Franchise Legal Name]]))</f>
        <v>METAL SUPERMARKETS FRANCHISING AMERICA INC.</v>
      </c>
      <c r="L826" s="8" t="str">
        <f>SUBSTITUTE(Items[[#This Row],[New PDF File Name]],".pdf","_Items1-23.pdf")</f>
        <v>METAL SUPERMARKETS FRANCHISING AMERICA INC._2024_Items1-23.pdf</v>
      </c>
      <c r="M826" s="6" t="str">
        <f>Items[[#This Row],[Cleaned Legal Name]]&amp;"_"&amp;Items[[#This Row],[FDD Year]]&amp;".pdf"</f>
        <v>METAL SUPERMARKETS FRANCHISING AMERICA INC._2024.pdf</v>
      </c>
      <c r="N826" s="7" t="str">
        <f>SUBSTITUTE(Items[[#This Row],[New PDF File Name]],".pdf","")</f>
        <v>METAL SUPERMARKETS FRANCHISING AMERICA INC._2024</v>
      </c>
    </row>
    <row r="827" spans="1:14" x14ac:dyDescent="0.3">
      <c r="A827" s="1" t="s">
        <v>1659</v>
      </c>
      <c r="B827" s="1" t="s">
        <v>8</v>
      </c>
      <c r="C827" s="2">
        <v>45536.469909039355</v>
      </c>
      <c r="D827" s="2">
        <v>45533.893224988424</v>
      </c>
      <c r="E827" s="2">
        <v>45533.893224872685</v>
      </c>
      <c r="F827" s="1" t="s">
        <v>9</v>
      </c>
      <c r="G827" s="1" t="s">
        <v>1660</v>
      </c>
      <c r="H827" s="2" t="str">
        <f>_xlfn.XLOOKUP(Items[[#This Row],[Name - Copy]],AllJson[PDF File Name],AllJson[Franchise Legal Name])</f>
        <v>ME SPE Franchising, LLC</v>
      </c>
      <c r="I827" s="4">
        <f>_xlfn.XLOOKUP(Items[[#This Row],[Name - Copy]],AllJson[PDF File Name],AllJson[FDD Year])</f>
        <v>2024</v>
      </c>
      <c r="J827" s="5" t="str">
        <f>_xlfn.XLOOKUP(Items[[#This Row],[Name]],WisconsinFDD_Unstructured[Name],WisconsinFDD_Unstructured[OG Subfolder],0)</f>
        <v>ME_2024</v>
      </c>
      <c r="K827" t="str" cm="1">
        <f t="array" ref="K827">UPPER(CleanFileName1(Items[[#This Row],[Franchise Legal Name]]))</f>
        <v>ME SPE FRANCHISING, LLC</v>
      </c>
      <c r="L827" s="8" t="str">
        <f>SUBSTITUTE(Items[[#This Row],[New PDF File Name]],".pdf","_Items1-23.pdf")</f>
        <v>ME SPE FRANCHISING, LLC_2024_Items1-23.pdf</v>
      </c>
      <c r="M827" s="6" t="str">
        <f>Items[[#This Row],[Cleaned Legal Name]]&amp;"_"&amp;Items[[#This Row],[FDD Year]]&amp;".pdf"</f>
        <v>ME SPE FRANCHISING, LLC_2024.pdf</v>
      </c>
      <c r="N827" s="7" t="str">
        <f>SUBSTITUTE(Items[[#This Row],[New PDF File Name]],".pdf","")</f>
        <v>ME SPE FRANCHISING, LLC_2024</v>
      </c>
    </row>
    <row r="828" spans="1:14" x14ac:dyDescent="0.3">
      <c r="A828" s="1" t="s">
        <v>1661</v>
      </c>
      <c r="B828" s="1" t="s">
        <v>8</v>
      </c>
      <c r="C828" s="2">
        <v>45536.472440555553</v>
      </c>
      <c r="D828" s="2">
        <v>45533.893245844905</v>
      </c>
      <c r="E828" s="2">
        <v>45533.893245729167</v>
      </c>
      <c r="F828" s="1" t="s">
        <v>9</v>
      </c>
      <c r="G828" s="1" t="s">
        <v>1662</v>
      </c>
      <c r="H828" s="2" t="str">
        <f>_xlfn.XLOOKUP(Items[[#This Row],[Name - Copy]],AllJson[PDF File Name],AllJson[Franchise Legal Name])</f>
        <v>MHDGA, LLC</v>
      </c>
      <c r="I828" s="4">
        <f>_xlfn.XLOOKUP(Items[[#This Row],[Name - Copy]],AllJson[PDF File Name],AllJson[FDD Year])</f>
        <v>2024</v>
      </c>
      <c r="J828" s="5" t="str">
        <f>_xlfn.XLOOKUP(Items[[#This Row],[Name]],WisconsinFDD_Unstructured[Name],WisconsinFDD_Unstructured[OG Subfolder],0)</f>
        <v>MHDGA_2024</v>
      </c>
      <c r="K828" t="str" cm="1">
        <f t="array" ref="K828">UPPER(CleanFileName1(Items[[#This Row],[Franchise Legal Name]]))</f>
        <v>MHDGA, LLC</v>
      </c>
      <c r="L828" s="8" t="str">
        <f>SUBSTITUTE(Items[[#This Row],[New PDF File Name]],".pdf","_Items1-23.pdf")</f>
        <v>MHDGA, LLC_2024_Items1-23.pdf</v>
      </c>
      <c r="M828" s="6" t="str">
        <f>Items[[#This Row],[Cleaned Legal Name]]&amp;"_"&amp;Items[[#This Row],[FDD Year]]&amp;".pdf"</f>
        <v>MHDGA, LLC_2024.pdf</v>
      </c>
      <c r="N828" s="7" t="str">
        <f>SUBSTITUTE(Items[[#This Row],[New PDF File Name]],".pdf","")</f>
        <v>MHDGA, LLC_2024</v>
      </c>
    </row>
    <row r="829" spans="1:14" x14ac:dyDescent="0.3">
      <c r="A829" s="1" t="s">
        <v>1663</v>
      </c>
      <c r="B829" s="1" t="s">
        <v>8</v>
      </c>
      <c r="C829" s="2">
        <v>45536.474043634262</v>
      </c>
      <c r="D829" s="2">
        <v>45533.893277106479</v>
      </c>
      <c r="E829" s="2">
        <v>45533.893276909723</v>
      </c>
      <c r="F829" s="1" t="s">
        <v>9</v>
      </c>
      <c r="G829" s="1" t="s">
        <v>1664</v>
      </c>
      <c r="H829" s="2" t="str">
        <f>_xlfn.XLOOKUP(Items[[#This Row],[Name - Copy]],AllJson[PDF File Name],AllJson[Franchise Legal Name])</f>
        <v>Mi-Box L.L.C.</v>
      </c>
      <c r="I829" s="4">
        <f>_xlfn.XLOOKUP(Items[[#This Row],[Name - Copy]],AllJson[PDF File Name],AllJson[FDD Year])</f>
        <v>2024</v>
      </c>
      <c r="J829" s="5" t="str">
        <f>_xlfn.XLOOKUP(Items[[#This Row],[Name]],WisconsinFDD_Unstructured[Name],WisconsinFDD_Unstructured[OG Subfolder],0)</f>
        <v>Mi-Box_2024</v>
      </c>
      <c r="K829" t="str" cm="1">
        <f t="array" ref="K829">UPPER(CleanFileName1(Items[[#This Row],[Franchise Legal Name]]))</f>
        <v>MI-BOX L.L.C.</v>
      </c>
      <c r="L829" s="8" t="str">
        <f>SUBSTITUTE(Items[[#This Row],[New PDF File Name]],".pdf","_Items1-23.pdf")</f>
        <v>MI-BOX L.L.C._2024_Items1-23.pdf</v>
      </c>
      <c r="M829" s="6" t="str">
        <f>Items[[#This Row],[Cleaned Legal Name]]&amp;"_"&amp;Items[[#This Row],[FDD Year]]&amp;".pdf"</f>
        <v>MI-BOX L.L.C._2024.pdf</v>
      </c>
      <c r="N829" s="7" t="str">
        <f>SUBSTITUTE(Items[[#This Row],[New PDF File Name]],".pdf","")</f>
        <v>MI-BOX L.L.C._2024</v>
      </c>
    </row>
    <row r="830" spans="1:14" x14ac:dyDescent="0.3">
      <c r="A830" s="1" t="s">
        <v>1665</v>
      </c>
      <c r="B830" s="1" t="s">
        <v>8</v>
      </c>
      <c r="C830" s="2">
        <v>45536.476248321756</v>
      </c>
      <c r="D830" s="2">
        <v>45533.893298275463</v>
      </c>
      <c r="E830" s="2">
        <v>45533.893298194445</v>
      </c>
      <c r="F830" s="1" t="s">
        <v>9</v>
      </c>
      <c r="G830" s="1" t="s">
        <v>1666</v>
      </c>
      <c r="H830" s="2" t="str">
        <f>_xlfn.XLOOKUP(Items[[#This Row],[Name - Copy]],AllJson[PDF File Name],AllJson[Franchise Legal Name])</f>
        <v>MICHELIN RETREAD TECHNOLOGIES INC</v>
      </c>
      <c r="I830" s="4">
        <f>_xlfn.XLOOKUP(Items[[#This Row],[Name - Copy]],AllJson[PDF File Name],AllJson[FDD Year])</f>
        <v>2024</v>
      </c>
      <c r="J830" s="5" t="str">
        <f>_xlfn.XLOOKUP(Items[[#This Row],[Name]],WisconsinFDD_Unstructured[Name],WisconsinFDD_Unstructured[OG Subfolder],0)</f>
        <v>MICHELIN_2024</v>
      </c>
      <c r="K830" t="str" cm="1">
        <f t="array" ref="K830">UPPER(CleanFileName1(Items[[#This Row],[Franchise Legal Name]]))</f>
        <v>MICHELIN RETREAD TECHNOLOGIES INC</v>
      </c>
      <c r="L830" s="8" t="str">
        <f>SUBSTITUTE(Items[[#This Row],[New PDF File Name]],".pdf","_Items1-23.pdf")</f>
        <v>MICHELIN RETREAD TECHNOLOGIES INC_2024_Items1-23.pdf</v>
      </c>
      <c r="M830" s="6" t="str">
        <f>Items[[#This Row],[Cleaned Legal Name]]&amp;"_"&amp;Items[[#This Row],[FDD Year]]&amp;".pdf"</f>
        <v>MICHELIN RETREAD TECHNOLOGIES INC_2024.pdf</v>
      </c>
      <c r="N830" s="7" t="str">
        <f>SUBSTITUTE(Items[[#This Row],[New PDF File Name]],".pdf","")</f>
        <v>MICHELIN RETREAD TECHNOLOGIES INC_2024</v>
      </c>
    </row>
    <row r="831" spans="1:14" x14ac:dyDescent="0.3">
      <c r="A831" s="1" t="s">
        <v>1667</v>
      </c>
      <c r="B831" s="1" t="s">
        <v>8</v>
      </c>
      <c r="C831" s="2">
        <v>45536.477519328706</v>
      </c>
      <c r="D831" s="2">
        <v>45533.89333082176</v>
      </c>
      <c r="E831" s="2">
        <v>45533.893330694445</v>
      </c>
      <c r="F831" s="1" t="s">
        <v>9</v>
      </c>
      <c r="G831" s="1" t="s">
        <v>1668</v>
      </c>
      <c r="H831" s="2" t="str">
        <f>_xlfn.XLOOKUP(Items[[#This Row],[Name - Copy]],AllJson[PDF File Name],AllJson[Franchise Legal Name])</f>
        <v>MICROTEL INNS &amp; SUITES FRANCHISING INC</v>
      </c>
      <c r="I831" s="4">
        <f>_xlfn.XLOOKUP(Items[[#This Row],[Name - Copy]],AllJson[PDF File Name],AllJson[FDD Year])</f>
        <v>2024</v>
      </c>
      <c r="J831" s="5" t="str">
        <f>_xlfn.XLOOKUP(Items[[#This Row],[Name]],WisconsinFDD_Unstructured[Name],WisconsinFDD_Unstructured[OG Subfolder],0)</f>
        <v>MICROTEL_2024</v>
      </c>
      <c r="K831" t="str" cm="1">
        <f t="array" ref="K831">UPPER(CleanFileName1(Items[[#This Row],[Franchise Legal Name]]))</f>
        <v>MICROTEL INNS &amp; SUITES FRANCHISING INC</v>
      </c>
      <c r="L831" s="8" t="str">
        <f>SUBSTITUTE(Items[[#This Row],[New PDF File Name]],".pdf","_Items1-23.pdf")</f>
        <v>MICROTEL INNS &amp; SUITES FRANCHISING INC_2024_Items1-23.pdf</v>
      </c>
      <c r="M831" s="6" t="str">
        <f>Items[[#This Row],[Cleaned Legal Name]]&amp;"_"&amp;Items[[#This Row],[FDD Year]]&amp;".pdf"</f>
        <v>MICROTEL INNS &amp; SUITES FRANCHISING INC_2024.pdf</v>
      </c>
      <c r="N831" s="7" t="str">
        <f>SUBSTITUTE(Items[[#This Row],[New PDF File Name]],".pdf","")</f>
        <v>MICROTEL INNS &amp; SUITES FRANCHISING INC_2024</v>
      </c>
    </row>
    <row r="832" spans="1:14" x14ac:dyDescent="0.3">
      <c r="A832" s="1" t="s">
        <v>1669</v>
      </c>
      <c r="B832" s="1" t="s">
        <v>8</v>
      </c>
      <c r="C832" s="2">
        <v>45536.480231307869</v>
      </c>
      <c r="D832" s="2">
        <v>45533.893359942129</v>
      </c>
      <c r="E832" s="2">
        <v>45533.893359479167</v>
      </c>
      <c r="F832" s="1" t="s">
        <v>9</v>
      </c>
      <c r="G832" s="1" t="s">
        <v>1670</v>
      </c>
      <c r="H832" s="2" t="str">
        <f>_xlfn.XLOOKUP(Items[[#This Row],[Name - Copy]],AllJson[PDF File Name],AllJson[Franchise Legal Name])</f>
        <v>Midas International, LLC</v>
      </c>
      <c r="I832" s="4">
        <f>_xlfn.XLOOKUP(Items[[#This Row],[Name - Copy]],AllJson[PDF File Name],AllJson[FDD Year])</f>
        <v>2024</v>
      </c>
      <c r="J832" s="5" t="str">
        <f>_xlfn.XLOOKUP(Items[[#This Row],[Name]],WisconsinFDD_Unstructured[Name],WisconsinFDD_Unstructured[OG Subfolder],0)</f>
        <v>Midas_2024</v>
      </c>
      <c r="K832" t="str" cm="1">
        <f t="array" ref="K832">UPPER(CleanFileName1(Items[[#This Row],[Franchise Legal Name]]))</f>
        <v>MIDAS INTERNATIONAL, LLC</v>
      </c>
      <c r="L832" s="8" t="str">
        <f>SUBSTITUTE(Items[[#This Row],[New PDF File Name]],".pdf","_Items1-23.pdf")</f>
        <v>MIDAS INTERNATIONAL, LLC_2024_Items1-23.pdf</v>
      </c>
      <c r="M832" s="6" t="str">
        <f>Items[[#This Row],[Cleaned Legal Name]]&amp;"_"&amp;Items[[#This Row],[FDD Year]]&amp;".pdf"</f>
        <v>MIDAS INTERNATIONAL, LLC_2024.pdf</v>
      </c>
      <c r="N832" s="7" t="str">
        <f>SUBSTITUTE(Items[[#This Row],[New PDF File Name]],".pdf","")</f>
        <v>MIDAS INTERNATIONAL, LLC_2024</v>
      </c>
    </row>
    <row r="833" spans="1:14" x14ac:dyDescent="0.3">
      <c r="A833" s="1" t="s">
        <v>1671</v>
      </c>
      <c r="B833" s="1" t="s">
        <v>8</v>
      </c>
      <c r="C833" s="2">
        <v>45536.482045671299</v>
      </c>
      <c r="D833" s="2">
        <v>45533.89338765046</v>
      </c>
      <c r="E833" s="2">
        <v>45533.893387534721</v>
      </c>
      <c r="F833" s="1" t="s">
        <v>9</v>
      </c>
      <c r="G833" s="1" t="s">
        <v>1672</v>
      </c>
      <c r="H833" s="2" t="str">
        <f>_xlfn.XLOOKUP(Items[[#This Row],[Name - Copy]],AllJson[PDF File Name],AllJson[Franchise Legal Name])</f>
        <v>Midtown Chimney Sweeps Franchising, LLC</v>
      </c>
      <c r="I833" s="4">
        <f>_xlfn.XLOOKUP(Items[[#This Row],[Name - Copy]],AllJson[PDF File Name],AllJson[FDD Year])</f>
        <v>2024</v>
      </c>
      <c r="J833" s="5" t="str">
        <f>_xlfn.XLOOKUP(Items[[#This Row],[Name]],WisconsinFDD_Unstructured[Name],WisconsinFDD_Unstructured[OG Subfolder],0)</f>
        <v>Midtown_2024</v>
      </c>
      <c r="K833" t="str" cm="1">
        <f t="array" ref="K833">UPPER(CleanFileName1(Items[[#This Row],[Franchise Legal Name]]))</f>
        <v>MIDTOWN CHIMNEY SWEEPS FRANCHISING, LLC</v>
      </c>
      <c r="L833" s="8" t="str">
        <f>SUBSTITUTE(Items[[#This Row],[New PDF File Name]],".pdf","_Items1-23.pdf")</f>
        <v>MIDTOWN CHIMNEY SWEEPS FRANCHISING, LLC_2024_Items1-23.pdf</v>
      </c>
      <c r="M833" s="6" t="str">
        <f>Items[[#This Row],[Cleaned Legal Name]]&amp;"_"&amp;Items[[#This Row],[FDD Year]]&amp;".pdf"</f>
        <v>MIDTOWN CHIMNEY SWEEPS FRANCHISING, LLC_2024.pdf</v>
      </c>
      <c r="N833" s="7" t="str">
        <f>SUBSTITUTE(Items[[#This Row],[New PDF File Name]],".pdf","")</f>
        <v>MIDTOWN CHIMNEY SWEEPS FRANCHISING, LLC_2024</v>
      </c>
    </row>
    <row r="834" spans="1:14" x14ac:dyDescent="0.3">
      <c r="A834" s="1" t="s">
        <v>1673</v>
      </c>
      <c r="B834" s="1" t="s">
        <v>8</v>
      </c>
      <c r="C834" s="2">
        <v>45536.483552291669</v>
      </c>
      <c r="D834" s="2">
        <v>45533.893408946758</v>
      </c>
      <c r="E834" s="2">
        <v>45533.893408842596</v>
      </c>
      <c r="F834" s="1" t="s">
        <v>9</v>
      </c>
      <c r="G834" s="1" t="s">
        <v>1674</v>
      </c>
      <c r="H834" s="2" t="str">
        <f>_xlfn.XLOOKUP(Items[[#This Row],[Name - Copy]],AllJson[PDF File Name],AllJson[Franchise Legal Name])</f>
        <v>MIDWEST LAWN CARE LLC</v>
      </c>
      <c r="I834" s="4">
        <f>_xlfn.XLOOKUP(Items[[#This Row],[Name - Copy]],AllJson[PDF File Name],AllJson[FDD Year])</f>
        <v>2024</v>
      </c>
      <c r="J834" s="5">
        <f>_xlfn.XLOOKUP(Items[[#This Row],[Name]],WisconsinFDD_Unstructured[Name],WisconsinFDD_Unstructured[OG Subfolder],0)</f>
        <v>0</v>
      </c>
      <c r="K834" t="str" cm="1">
        <f t="array" ref="K834">UPPER(CleanFileName1(Items[[#This Row],[Franchise Legal Name]]))</f>
        <v>MIDWEST LAWN CARE LLC</v>
      </c>
      <c r="L834" s="8" t="str">
        <f>SUBSTITUTE(Items[[#This Row],[New PDF File Name]],".pdf","_Items1-23.pdf")</f>
        <v>MIDWEST LAWN CARE LLC_2024_Items1-23.pdf</v>
      </c>
      <c r="M834" s="6" t="str">
        <f>Items[[#This Row],[Cleaned Legal Name]]&amp;"_"&amp;Items[[#This Row],[FDD Year]]&amp;".pdf"</f>
        <v>MIDWEST LAWN CARE LLC_2024.pdf</v>
      </c>
      <c r="N834" s="7" t="str">
        <f>SUBSTITUTE(Items[[#This Row],[New PDF File Name]],".pdf","")</f>
        <v>MIDWEST LAWN CARE LLC_2024</v>
      </c>
    </row>
    <row r="835" spans="1:14" x14ac:dyDescent="0.3">
      <c r="A835" s="1" t="s">
        <v>1675</v>
      </c>
      <c r="B835" s="1" t="s">
        <v>8</v>
      </c>
      <c r="C835" s="2">
        <v>45536.485001307869</v>
      </c>
      <c r="D835" s="2">
        <v>45533.893438402774</v>
      </c>
      <c r="E835" s="2">
        <v>45533.893438321757</v>
      </c>
      <c r="F835" s="1" t="s">
        <v>9</v>
      </c>
      <c r="G835" s="1" t="s">
        <v>1676</v>
      </c>
      <c r="H835" s="2" t="str">
        <f>_xlfn.XLOOKUP(Items[[#This Row],[Name - Copy]],AllJson[PDF File Name],AllJson[Franchise Legal Name])</f>
        <v>Midwest Shooting Center Franchisor, LLC</v>
      </c>
      <c r="I835" s="4">
        <f>_xlfn.XLOOKUP(Items[[#This Row],[Name - Copy]],AllJson[PDF File Name],AllJson[FDD Year])</f>
        <v>2024</v>
      </c>
      <c r="J835" s="5">
        <f>_xlfn.XLOOKUP(Items[[#This Row],[Name]],WisconsinFDD_Unstructured[Name],WisconsinFDD_Unstructured[OG Subfolder],0)</f>
        <v>0</v>
      </c>
      <c r="K835" t="str" cm="1">
        <f t="array" ref="K835">UPPER(CleanFileName1(Items[[#This Row],[Franchise Legal Name]]))</f>
        <v>MIDWEST SHOOTING CENTER FRANCHISOR, LLC</v>
      </c>
      <c r="L835" s="8" t="str">
        <f>SUBSTITUTE(Items[[#This Row],[New PDF File Name]],".pdf","_Items1-23.pdf")</f>
        <v>MIDWEST SHOOTING CENTER FRANCHISOR, LLC_2024_Items1-23.pdf</v>
      </c>
      <c r="M835" s="6" t="str">
        <f>Items[[#This Row],[Cleaned Legal Name]]&amp;"_"&amp;Items[[#This Row],[FDD Year]]&amp;".pdf"</f>
        <v>MIDWEST SHOOTING CENTER FRANCHISOR, LLC_2024.pdf</v>
      </c>
      <c r="N835" s="7" t="str">
        <f>SUBSTITUTE(Items[[#This Row],[New PDF File Name]],".pdf","")</f>
        <v>MIDWEST SHOOTING CENTER FRANCHISOR, LLC_2024</v>
      </c>
    </row>
    <row r="836" spans="1:14" x14ac:dyDescent="0.3">
      <c r="A836" s="1" t="s">
        <v>1677</v>
      </c>
      <c r="B836" s="1" t="s">
        <v>8</v>
      </c>
      <c r="C836" s="2">
        <v>45536.487132326387</v>
      </c>
      <c r="D836" s="2">
        <v>45533.893494548611</v>
      </c>
      <c r="E836" s="2">
        <v>45533.893494340278</v>
      </c>
      <c r="F836" s="1" t="s">
        <v>9</v>
      </c>
      <c r="G836" s="1" t="s">
        <v>1678</v>
      </c>
      <c r="H836" s="2" t="str">
        <f>_xlfn.XLOOKUP(Items[[#This Row],[Name - Copy]],AllJson[PDF File Name],AllJson[Franchise Legal Name])</f>
        <v>MIF, L.L.C.</v>
      </c>
      <c r="I836" s="4">
        <f>_xlfn.XLOOKUP(Items[[#This Row],[Name - Copy]],AllJson[PDF File Name],AllJson[FDD Year])</f>
        <v>2024</v>
      </c>
      <c r="J836" s="5" t="str">
        <f>_xlfn.XLOOKUP(Items[[#This Row],[Name]],WisconsinFDD_Unstructured[Name],WisconsinFDD_Unstructured[OG Subfolder],0)</f>
        <v>MIF_2024</v>
      </c>
      <c r="K836" t="str" cm="1">
        <f t="array" ref="K836">UPPER(CleanFileName1(Items[[#This Row],[Franchise Legal Name]]))</f>
        <v>MIF, L.L.C.</v>
      </c>
      <c r="L836" s="8" t="str">
        <f>SUBSTITUTE(Items[[#This Row],[New PDF File Name]],".pdf","_Items1-23.pdf")</f>
        <v>MIF, L.L.C._2024_Items1-23.pdf</v>
      </c>
      <c r="M836" s="6" t="str">
        <f>Items[[#This Row],[Cleaned Legal Name]]&amp;"_"&amp;Items[[#This Row],[FDD Year]]&amp;".pdf"</f>
        <v>MIF, L.L.C._2024.pdf</v>
      </c>
      <c r="N836" s="7" t="str">
        <f>SUBSTITUTE(Items[[#This Row],[New PDF File Name]],".pdf","")</f>
        <v>MIF, L.L.C._2024</v>
      </c>
    </row>
    <row r="837" spans="1:14" x14ac:dyDescent="0.3">
      <c r="A837" s="1" t="s">
        <v>1679</v>
      </c>
      <c r="B837" s="1" t="s">
        <v>8</v>
      </c>
      <c r="C837" s="2">
        <v>45536.490669305553</v>
      </c>
      <c r="D837" s="2">
        <v>45533.893521747683</v>
      </c>
      <c r="E837" s="2">
        <v>45533.893521620368</v>
      </c>
      <c r="F837" s="1" t="s">
        <v>9</v>
      </c>
      <c r="G837" s="1" t="s">
        <v>1680</v>
      </c>
      <c r="H837" s="2" t="str">
        <f>_xlfn.XLOOKUP(Items[[#This Row],[Name - Copy]],AllJson[PDF File Name],AllJson[Franchise Legal Name])</f>
        <v>Milkshake Factory Franchise, LLC</v>
      </c>
      <c r="I837" s="4">
        <f>_xlfn.XLOOKUP(Items[[#This Row],[Name - Copy]],AllJson[PDF File Name],AllJson[FDD Year])</f>
        <v>2024</v>
      </c>
      <c r="J837" s="5" t="str">
        <f>_xlfn.XLOOKUP(Items[[#This Row],[Name]],WisconsinFDD_Unstructured[Name],WisconsinFDD_Unstructured[OG Subfolder],0)</f>
        <v>Milkshake_2024</v>
      </c>
      <c r="K837" t="str" cm="1">
        <f t="array" ref="K837">UPPER(CleanFileName1(Items[[#This Row],[Franchise Legal Name]]))</f>
        <v>MILKSHAKE FACTORY FRANCHISE, LLC</v>
      </c>
      <c r="L837" s="8" t="str">
        <f>SUBSTITUTE(Items[[#This Row],[New PDF File Name]],".pdf","_Items1-23.pdf")</f>
        <v>MILKSHAKE FACTORY FRANCHISE, LLC_2024_Items1-23.pdf</v>
      </c>
      <c r="M837" s="6" t="str">
        <f>Items[[#This Row],[Cleaned Legal Name]]&amp;"_"&amp;Items[[#This Row],[FDD Year]]&amp;".pdf"</f>
        <v>MILKSHAKE FACTORY FRANCHISE, LLC_2024.pdf</v>
      </c>
      <c r="N837" s="7" t="str">
        <f>SUBSTITUTE(Items[[#This Row],[New PDF File Name]],".pdf","")</f>
        <v>MILKSHAKE FACTORY FRANCHISE, LLC_2024</v>
      </c>
    </row>
    <row r="838" spans="1:14" x14ac:dyDescent="0.3">
      <c r="A838" s="1" t="s">
        <v>1681</v>
      </c>
      <c r="B838" s="1" t="s">
        <v>8</v>
      </c>
      <c r="C838" s="2">
        <v>45536.492908738423</v>
      </c>
      <c r="D838" s="2">
        <v>45533.893544999999</v>
      </c>
      <c r="E838" s="2">
        <v>45533.893544895836</v>
      </c>
      <c r="F838" s="1" t="s">
        <v>9</v>
      </c>
      <c r="G838" s="1" t="s">
        <v>1682</v>
      </c>
      <c r="H838" s="2" t="str">
        <f>_xlfn.XLOOKUP(Items[[#This Row],[Name - Copy]],AllJson[PDF File Name],AllJson[Franchise Legal Name])</f>
        <v>Milkshop Japan Inc.</v>
      </c>
      <c r="I838" s="4">
        <f>_xlfn.XLOOKUP(Items[[#This Row],[Name - Copy]],AllJson[PDF File Name],AllJson[FDD Year])</f>
        <v>2024</v>
      </c>
      <c r="J838" s="5" t="str">
        <f>_xlfn.XLOOKUP(Items[[#This Row],[Name]],WisconsinFDD_Unstructured[Name],WisconsinFDD_Unstructured[OG Subfolder],0)</f>
        <v>Milkshop_2024</v>
      </c>
      <c r="K838" t="str" cm="1">
        <f t="array" ref="K838">UPPER(CleanFileName1(Items[[#This Row],[Franchise Legal Name]]))</f>
        <v>MILKSHOP JAPAN INC.</v>
      </c>
      <c r="L838" s="8" t="str">
        <f>SUBSTITUTE(Items[[#This Row],[New PDF File Name]],".pdf","_Items1-23.pdf")</f>
        <v>MILKSHOP JAPAN INC._2024_Items1-23.pdf</v>
      </c>
      <c r="M838" s="6" t="str">
        <f>Items[[#This Row],[Cleaned Legal Name]]&amp;"_"&amp;Items[[#This Row],[FDD Year]]&amp;".pdf"</f>
        <v>MILKSHOP JAPAN INC._2024.pdf</v>
      </c>
      <c r="N838" s="7" t="str">
        <f>SUBSTITUTE(Items[[#This Row],[New PDF File Name]],".pdf","")</f>
        <v>MILKSHOP JAPAN INC._2024</v>
      </c>
    </row>
    <row r="839" spans="1:14" x14ac:dyDescent="0.3">
      <c r="A839" s="1" t="s">
        <v>1683</v>
      </c>
      <c r="B839" s="1" t="s">
        <v>8</v>
      </c>
      <c r="C839" s="2">
        <v>45536.494788356482</v>
      </c>
      <c r="D839" s="2">
        <v>45533.893580949072</v>
      </c>
      <c r="E839" s="2">
        <v>45533.893580833334</v>
      </c>
      <c r="F839" s="1" t="s">
        <v>9</v>
      </c>
      <c r="G839" s="1" t="s">
        <v>1684</v>
      </c>
      <c r="H839" s="2" t="str">
        <f>_xlfn.XLOOKUP(Items[[#This Row],[Name - Copy]],AllJson[PDF File Name],AllJson[Franchise Legal Name])</f>
        <v>milliCare Franchising, LLC</v>
      </c>
      <c r="I839" s="4">
        <f>_xlfn.XLOOKUP(Items[[#This Row],[Name - Copy]],AllJson[PDF File Name],AllJson[FDD Year])</f>
        <v>2024</v>
      </c>
      <c r="J839" s="5" t="str">
        <f>_xlfn.XLOOKUP(Items[[#This Row],[Name]],WisconsinFDD_Unstructured[Name],WisconsinFDD_Unstructured[OG Subfolder],0)</f>
        <v>milliCare_2024</v>
      </c>
      <c r="K839" t="str" cm="1">
        <f t="array" ref="K839">UPPER(CleanFileName1(Items[[#This Row],[Franchise Legal Name]]))</f>
        <v>MILLICARE FRANCHISING, LLC</v>
      </c>
      <c r="L839" s="8" t="str">
        <f>SUBSTITUTE(Items[[#This Row],[New PDF File Name]],".pdf","_Items1-23.pdf")</f>
        <v>MILLICARE FRANCHISING, LLC_2024_Items1-23.pdf</v>
      </c>
      <c r="M839" s="6" t="str">
        <f>Items[[#This Row],[Cleaned Legal Name]]&amp;"_"&amp;Items[[#This Row],[FDD Year]]&amp;".pdf"</f>
        <v>MILLICARE FRANCHISING, LLC_2024.pdf</v>
      </c>
      <c r="N839" s="7" t="str">
        <f>SUBSTITUTE(Items[[#This Row],[New PDF File Name]],".pdf","")</f>
        <v>MILLICARE FRANCHISING, LLC_2024</v>
      </c>
    </row>
    <row r="840" spans="1:14" x14ac:dyDescent="0.3">
      <c r="A840" s="1" t="s">
        <v>1685</v>
      </c>
      <c r="B840" s="1" t="s">
        <v>8</v>
      </c>
      <c r="C840" s="2">
        <v>45536.496447233796</v>
      </c>
      <c r="D840" s="2">
        <v>45533.893603206016</v>
      </c>
      <c r="E840" s="2">
        <v>45533.893603113429</v>
      </c>
      <c r="F840" s="1" t="s">
        <v>9</v>
      </c>
      <c r="G840" s="1" t="s">
        <v>1686</v>
      </c>
      <c r="H840" s="2" t="str">
        <f>_xlfn.XLOOKUP(Items[[#This Row],[Name - Copy]],AllJson[PDF File Name],AllJson[Franchise Legal Name])</f>
        <v>MiniLuxe Franchise, LLC</v>
      </c>
      <c r="I840" s="4">
        <f>_xlfn.XLOOKUP(Items[[#This Row],[Name - Copy]],AllJson[PDF File Name],AllJson[FDD Year])</f>
        <v>2024</v>
      </c>
      <c r="J840" s="5" t="str">
        <f>_xlfn.XLOOKUP(Items[[#This Row],[Name]],WisconsinFDD_Unstructured[Name],WisconsinFDD_Unstructured[OG Subfolder],0)</f>
        <v>MiniLuxe_2024</v>
      </c>
      <c r="K840" t="str" cm="1">
        <f t="array" ref="K840">UPPER(CleanFileName1(Items[[#This Row],[Franchise Legal Name]]))</f>
        <v>MINILUXE FRANCHISE, LLC</v>
      </c>
      <c r="L840" s="8" t="str">
        <f>SUBSTITUTE(Items[[#This Row],[New PDF File Name]],".pdf","_Items1-23.pdf")</f>
        <v>MINILUXE FRANCHISE, LLC_2024_Items1-23.pdf</v>
      </c>
      <c r="M840" s="6" t="str">
        <f>Items[[#This Row],[Cleaned Legal Name]]&amp;"_"&amp;Items[[#This Row],[FDD Year]]&amp;".pdf"</f>
        <v>MINILUXE FRANCHISE, LLC_2024.pdf</v>
      </c>
      <c r="N840" s="7" t="str">
        <f>SUBSTITUTE(Items[[#This Row],[New PDF File Name]],".pdf","")</f>
        <v>MINILUXE FRANCHISE, LLC_2024</v>
      </c>
    </row>
    <row r="841" spans="1:14" x14ac:dyDescent="0.3">
      <c r="A841" s="1" t="s">
        <v>1687</v>
      </c>
      <c r="B841" s="1" t="s">
        <v>8</v>
      </c>
      <c r="C841" s="2">
        <v>45536.498518599539</v>
      </c>
      <c r="D841" s="2">
        <v>45533.893616238427</v>
      </c>
      <c r="E841" s="2">
        <v>45533.893616145833</v>
      </c>
      <c r="F841" s="1" t="s">
        <v>9</v>
      </c>
      <c r="G841" s="1" t="s">
        <v>1688</v>
      </c>
      <c r="H841" s="2" t="str">
        <f>_xlfn.XLOOKUP(Items[[#This Row],[Name - Copy]],AllJson[PDF File Name],AllJson[Franchise Legal Name])</f>
        <v>Miniso Depot Franchisor, LLC</v>
      </c>
      <c r="I841" s="4">
        <f>_xlfn.XLOOKUP(Items[[#This Row],[Name - Copy]],AllJson[PDF File Name],AllJson[FDD Year])</f>
        <v>2024</v>
      </c>
      <c r="J841" s="5" t="str">
        <f>_xlfn.XLOOKUP(Items[[#This Row],[Name]],WisconsinFDD_Unstructured[Name],WisconsinFDD_Unstructured[OG Subfolder],0)</f>
        <v>Miniso_2024</v>
      </c>
      <c r="K841" t="str" cm="1">
        <f t="array" ref="K841">UPPER(CleanFileName1(Items[[#This Row],[Franchise Legal Name]]))</f>
        <v>MINISO DEPOT FRANCHISOR, LLC</v>
      </c>
      <c r="L841" s="8" t="str">
        <f>SUBSTITUTE(Items[[#This Row],[New PDF File Name]],".pdf","_Items1-23.pdf")</f>
        <v>MINISO DEPOT FRANCHISOR, LLC_2024_Items1-23.pdf</v>
      </c>
      <c r="M841" s="6" t="str">
        <f>Items[[#This Row],[Cleaned Legal Name]]&amp;"_"&amp;Items[[#This Row],[FDD Year]]&amp;".pdf"</f>
        <v>MINISO DEPOT FRANCHISOR, LLC_2024.pdf</v>
      </c>
      <c r="N841" s="7" t="str">
        <f>SUBSTITUTE(Items[[#This Row],[New PDF File Name]],".pdf","")</f>
        <v>MINISO DEPOT FRANCHISOR, LLC_2024</v>
      </c>
    </row>
    <row r="842" spans="1:14" x14ac:dyDescent="0.3">
      <c r="A842" s="1" t="s">
        <v>1689</v>
      </c>
      <c r="B842" s="1" t="s">
        <v>8</v>
      </c>
      <c r="C842" s="2">
        <v>45536.500341863422</v>
      </c>
      <c r="D842" s="2">
        <v>45533.89364115741</v>
      </c>
      <c r="E842" s="2">
        <v>45533.893641053241</v>
      </c>
      <c r="F842" s="1" t="s">
        <v>9</v>
      </c>
      <c r="G842" s="1" t="s">
        <v>1690</v>
      </c>
      <c r="H842" s="2" t="str">
        <f>_xlfn.XLOOKUP(Items[[#This Row],[Name - Copy]],AllJson[PDF File Name],AllJson[Franchise Legal Name])</f>
        <v>MINT CONDITION FRANCHISES GROUP, LLC</v>
      </c>
      <c r="I842" s="4">
        <f>_xlfn.XLOOKUP(Items[[#This Row],[Name - Copy]],AllJson[PDF File Name],AllJson[FDD Year])</f>
        <v>2024</v>
      </c>
      <c r="J842" s="5" t="str">
        <f>_xlfn.XLOOKUP(Items[[#This Row],[Name]],WisconsinFDD_Unstructured[Name],WisconsinFDD_Unstructured[OG Subfolder],0)</f>
        <v>MINT_2024</v>
      </c>
      <c r="K842" t="str" cm="1">
        <f t="array" ref="K842">UPPER(CleanFileName1(Items[[#This Row],[Franchise Legal Name]]))</f>
        <v>MINT CONDITION FRANCHISES GROUP, LLC</v>
      </c>
      <c r="L842" s="8" t="str">
        <f>SUBSTITUTE(Items[[#This Row],[New PDF File Name]],".pdf","_Items1-23.pdf")</f>
        <v>MINT CONDITION FRANCHISES GROUP, LLC_2024_Items1-23.pdf</v>
      </c>
      <c r="M842" s="6" t="str">
        <f>Items[[#This Row],[Cleaned Legal Name]]&amp;"_"&amp;Items[[#This Row],[FDD Year]]&amp;".pdf"</f>
        <v>MINT CONDITION FRANCHISES GROUP, LLC_2024.pdf</v>
      </c>
      <c r="N842" s="7" t="str">
        <f>SUBSTITUTE(Items[[#This Row],[New PDF File Name]],".pdf","")</f>
        <v>MINT CONDITION FRANCHISES GROUP, LLC_2024</v>
      </c>
    </row>
    <row r="843" spans="1:14" x14ac:dyDescent="0.3">
      <c r="A843" s="1" t="s">
        <v>1691</v>
      </c>
      <c r="B843" s="1" t="s">
        <v>8</v>
      </c>
      <c r="C843" s="2">
        <v>45536.501711597222</v>
      </c>
      <c r="D843" s="2">
        <v>45533.893661585651</v>
      </c>
      <c r="E843" s="2">
        <v>45533.893661527778</v>
      </c>
      <c r="F843" s="1" t="s">
        <v>9</v>
      </c>
      <c r="G843" s="1" t="s">
        <v>1692</v>
      </c>
      <c r="H843" s="2" t="str">
        <f>_xlfn.XLOOKUP(Items[[#This Row],[Name - Copy]],AllJson[PDF File Name],AllJson[Franchise Legal Name])</f>
        <v>Minuteman Press International, Inc.</v>
      </c>
      <c r="I843" s="4">
        <f>_xlfn.XLOOKUP(Items[[#This Row],[Name - Copy]],AllJson[PDF File Name],AllJson[FDD Year])</f>
        <v>2024</v>
      </c>
      <c r="J843" s="5" t="str">
        <f>_xlfn.XLOOKUP(Items[[#This Row],[Name]],WisconsinFDD_Unstructured[Name],WisconsinFDD_Unstructured[OG Subfolder],0)</f>
        <v>Minuteman_2024</v>
      </c>
      <c r="K843" t="str" cm="1">
        <f t="array" ref="K843">UPPER(CleanFileName1(Items[[#This Row],[Franchise Legal Name]]))</f>
        <v>MINUTEMAN PRESS INTERNATIONAL, INC.</v>
      </c>
      <c r="L843" s="8" t="str">
        <f>SUBSTITUTE(Items[[#This Row],[New PDF File Name]],".pdf","_Items1-23.pdf")</f>
        <v>MINUTEMAN PRESS INTERNATIONAL, INC._2024_Items1-23.pdf</v>
      </c>
      <c r="M843" s="6" t="str">
        <f>Items[[#This Row],[Cleaned Legal Name]]&amp;"_"&amp;Items[[#This Row],[FDD Year]]&amp;".pdf"</f>
        <v>MINUTEMAN PRESS INTERNATIONAL, INC._2024.pdf</v>
      </c>
      <c r="N843" s="7" t="str">
        <f>SUBSTITUTE(Items[[#This Row],[New PDF File Name]],".pdf","")</f>
        <v>MINUTEMAN PRESS INTERNATIONAL, INC._2024</v>
      </c>
    </row>
    <row r="844" spans="1:14" x14ac:dyDescent="0.3">
      <c r="A844" s="1" t="s">
        <v>1693</v>
      </c>
      <c r="B844" s="1" t="s">
        <v>8</v>
      </c>
      <c r="C844" s="2">
        <v>45536.503015706017</v>
      </c>
      <c r="D844" s="2">
        <v>45533.893685891206</v>
      </c>
      <c r="E844" s="2">
        <v>45533.89368577546</v>
      </c>
      <c r="F844" s="1" t="s">
        <v>9</v>
      </c>
      <c r="G844" s="1" t="s">
        <v>1694</v>
      </c>
      <c r="H844" s="2" t="str">
        <f>_xlfn.XLOOKUP(Items[[#This Row],[Name - Copy]],AllJson[PDF File Name],AllJson[Franchise Legal Name])</f>
        <v>Miracle-Ear, Inc.</v>
      </c>
      <c r="I844" s="4">
        <f>_xlfn.XLOOKUP(Items[[#This Row],[Name - Copy]],AllJson[PDF File Name],AllJson[FDD Year])</f>
        <v>2024</v>
      </c>
      <c r="J844" s="5" t="str">
        <f>_xlfn.XLOOKUP(Items[[#This Row],[Name]],WisconsinFDD_Unstructured[Name],WisconsinFDD_Unstructured[OG Subfolder],0)</f>
        <v>Miracle-Ear_2024</v>
      </c>
      <c r="K844" t="str" cm="1">
        <f t="array" ref="K844">UPPER(CleanFileName1(Items[[#This Row],[Franchise Legal Name]]))</f>
        <v>MIRACLE-EAR, INC.</v>
      </c>
      <c r="L844" s="8" t="str">
        <f>SUBSTITUTE(Items[[#This Row],[New PDF File Name]],".pdf","_Items1-23.pdf")</f>
        <v>MIRACLE-EAR, INC._2024_Items1-23.pdf</v>
      </c>
      <c r="M844" s="6" t="str">
        <f>Items[[#This Row],[Cleaned Legal Name]]&amp;"_"&amp;Items[[#This Row],[FDD Year]]&amp;".pdf"</f>
        <v>MIRACLE-EAR, INC._2024.pdf</v>
      </c>
      <c r="N844" s="7" t="str">
        <f>SUBSTITUTE(Items[[#This Row],[New PDF File Name]],".pdf","")</f>
        <v>MIRACLE-EAR, INC._2024</v>
      </c>
    </row>
    <row r="845" spans="1:14" x14ac:dyDescent="0.3">
      <c r="A845" s="1" t="s">
        <v>1695</v>
      </c>
      <c r="B845" s="1" t="s">
        <v>8</v>
      </c>
      <c r="C845" s="2">
        <v>45536.50503482639</v>
      </c>
      <c r="D845" s="2">
        <v>45533.893707800926</v>
      </c>
      <c r="E845" s="2">
        <v>45533.893707708332</v>
      </c>
      <c r="F845" s="1" t="s">
        <v>9</v>
      </c>
      <c r="G845" s="1" t="s">
        <v>1696</v>
      </c>
      <c r="H845" s="2" t="str">
        <f>_xlfn.XLOOKUP(Items[[#This Row],[Name - Copy]],AllJson[PDF File Name],AllJson[Franchise Legal Name])</f>
        <v>Miracle Method LLC</v>
      </c>
      <c r="I845" s="4">
        <f>_xlfn.XLOOKUP(Items[[#This Row],[Name - Copy]],AllJson[PDF File Name],AllJson[FDD Year])</f>
        <v>2024</v>
      </c>
      <c r="J845" s="5" t="str">
        <f>_xlfn.XLOOKUP(Items[[#This Row],[Name]],WisconsinFDD_Unstructured[Name],WisconsinFDD_Unstructured[OG Subfolder],0)</f>
        <v>Miracle_2024</v>
      </c>
      <c r="K845" t="str" cm="1">
        <f t="array" ref="K845">UPPER(CleanFileName1(Items[[#This Row],[Franchise Legal Name]]))</f>
        <v>MIRACLE METHOD LLC</v>
      </c>
      <c r="L845" s="8" t="str">
        <f>SUBSTITUTE(Items[[#This Row],[New PDF File Name]],".pdf","_Items1-23.pdf")</f>
        <v>MIRACLE METHOD LLC_2024_Items1-23.pdf</v>
      </c>
      <c r="M845" s="6" t="str">
        <f>Items[[#This Row],[Cleaned Legal Name]]&amp;"_"&amp;Items[[#This Row],[FDD Year]]&amp;".pdf"</f>
        <v>MIRACLE METHOD LLC_2024.pdf</v>
      </c>
      <c r="N845" s="7" t="str">
        <f>SUBSTITUTE(Items[[#This Row],[New PDF File Name]],".pdf","")</f>
        <v>MIRACLE METHOD LLC_2024</v>
      </c>
    </row>
    <row r="846" spans="1:14" x14ac:dyDescent="0.3">
      <c r="A846" s="1" t="s">
        <v>1697</v>
      </c>
      <c r="B846" s="1" t="s">
        <v>8</v>
      </c>
      <c r="C846" s="2">
        <v>45536.507092800923</v>
      </c>
      <c r="D846" s="2">
        <v>45533.893720694447</v>
      </c>
      <c r="E846" s="2">
        <v>45533.893720613429</v>
      </c>
      <c r="F846" s="1" t="s">
        <v>9</v>
      </c>
      <c r="G846" s="1" t="s">
        <v>1698</v>
      </c>
      <c r="H846" s="2" t="str">
        <f>_xlfn.XLOOKUP(Items[[#This Row],[Name - Copy]],AllJson[PDF File Name],AllJson[Franchise Legal Name])</f>
        <v>Mister Softee Franchise, L.L.C</v>
      </c>
      <c r="I846" s="4">
        <f>_xlfn.XLOOKUP(Items[[#This Row],[Name - Copy]],AllJson[PDF File Name],AllJson[FDD Year])</f>
        <v>2024</v>
      </c>
      <c r="J846" s="5">
        <f>_xlfn.XLOOKUP(Items[[#This Row],[Name]],WisconsinFDD_Unstructured[Name],WisconsinFDD_Unstructured[OG Subfolder],0)</f>
        <v>0</v>
      </c>
      <c r="K846" t="str" cm="1">
        <f t="array" ref="K846">UPPER(CleanFileName1(Items[[#This Row],[Franchise Legal Name]]))</f>
        <v>MISTER SOFTEE FRANCHISE, L.L.C</v>
      </c>
      <c r="L846" s="8" t="str">
        <f>SUBSTITUTE(Items[[#This Row],[New PDF File Name]],".pdf","_Items1-23.pdf")</f>
        <v>MISTER SOFTEE FRANCHISE, L.L.C_2024_Items1-23.pdf</v>
      </c>
      <c r="M846" s="6" t="str">
        <f>Items[[#This Row],[Cleaned Legal Name]]&amp;"_"&amp;Items[[#This Row],[FDD Year]]&amp;".pdf"</f>
        <v>MISTER SOFTEE FRANCHISE, L.L.C_2024.pdf</v>
      </c>
      <c r="N846" s="7" t="str">
        <f>SUBSTITUTE(Items[[#This Row],[New PDF File Name]],".pdf","")</f>
        <v>MISTER SOFTEE FRANCHISE, L.L.C_2024</v>
      </c>
    </row>
    <row r="847" spans="1:14" x14ac:dyDescent="0.3">
      <c r="A847" s="1" t="s">
        <v>1699</v>
      </c>
      <c r="B847" s="1" t="s">
        <v>8</v>
      </c>
      <c r="C847" s="2">
        <v>45536.507979594906</v>
      </c>
      <c r="D847" s="2">
        <v>45533.893745520836</v>
      </c>
      <c r="E847" s="2">
        <v>45533.893745381945</v>
      </c>
      <c r="F847" s="1" t="s">
        <v>9</v>
      </c>
      <c r="G847" s="1" t="s">
        <v>1700</v>
      </c>
      <c r="H847" s="2" t="str">
        <f>_xlfn.XLOOKUP(Items[[#This Row],[Name - Copy]],AllJson[PDF File Name],AllJson[Franchise Legal Name])</f>
        <v>Mister Sparky Franchising SPE LLC</v>
      </c>
      <c r="I847" s="4">
        <f>_xlfn.XLOOKUP(Items[[#This Row],[Name - Copy]],AllJson[PDF File Name],AllJson[FDD Year])</f>
        <v>2024</v>
      </c>
      <c r="J847" s="5">
        <f>_xlfn.XLOOKUP(Items[[#This Row],[Name]],WisconsinFDD_Unstructured[Name],WisconsinFDD_Unstructured[OG Subfolder],0)</f>
        <v>0</v>
      </c>
      <c r="K847" t="str" cm="1">
        <f t="array" ref="K847">UPPER(CleanFileName1(Items[[#This Row],[Franchise Legal Name]]))</f>
        <v>MISTER SPARKY FRANCHISING SPE LLC</v>
      </c>
      <c r="L847" s="8" t="str">
        <f>SUBSTITUTE(Items[[#This Row],[New PDF File Name]],".pdf","_Items1-23.pdf")</f>
        <v>MISTER SPARKY FRANCHISING SPE LLC_2024_Items1-23.pdf</v>
      </c>
      <c r="M847" s="6" t="str">
        <f>Items[[#This Row],[Cleaned Legal Name]]&amp;"_"&amp;Items[[#This Row],[FDD Year]]&amp;".pdf"</f>
        <v>MISTER SPARKY FRANCHISING SPE LLC_2024.pdf</v>
      </c>
      <c r="N847" s="7" t="str">
        <f>SUBSTITUTE(Items[[#This Row],[New PDF File Name]],".pdf","")</f>
        <v>MISTER SPARKY FRANCHISING SPE LLC_2024</v>
      </c>
    </row>
    <row r="848" spans="1:14" x14ac:dyDescent="0.3">
      <c r="A848" s="1" t="s">
        <v>1701</v>
      </c>
      <c r="B848" s="1" t="s">
        <v>8</v>
      </c>
      <c r="C848" s="2">
        <v>45536.510433587966</v>
      </c>
      <c r="D848" s="2">
        <v>45533.893800231483</v>
      </c>
      <c r="E848" s="2">
        <v>45533.893800138889</v>
      </c>
      <c r="F848" s="1" t="s">
        <v>9</v>
      </c>
      <c r="G848" s="1" t="s">
        <v>1702</v>
      </c>
      <c r="H848" s="2" t="str">
        <f>_xlfn.XLOOKUP(Items[[#This Row],[Name - Copy]],AllJson[PDF File Name],AllJson[Franchise Legal Name])</f>
        <v>MMI-CPR, LLC</v>
      </c>
      <c r="I848" s="4">
        <f>_xlfn.XLOOKUP(Items[[#This Row],[Name - Copy]],AllJson[PDF File Name],AllJson[FDD Year])</f>
        <v>2024</v>
      </c>
      <c r="J848" s="5" t="str">
        <f>_xlfn.XLOOKUP(Items[[#This Row],[Name]],WisconsinFDD_Unstructured[Name],WisconsinFDD_Unstructured[OG Subfolder],0)</f>
        <v>MMI-CPR_2024</v>
      </c>
      <c r="K848" t="str" cm="1">
        <f t="array" ref="K848">UPPER(CleanFileName1(Items[[#This Row],[Franchise Legal Name]]))</f>
        <v>MMI-CPR, LLC</v>
      </c>
      <c r="L848" s="8" t="str">
        <f>SUBSTITUTE(Items[[#This Row],[New PDF File Name]],".pdf","_Items1-23.pdf")</f>
        <v>MMI-CPR, LLC_2024_Items1-23.pdf</v>
      </c>
      <c r="M848" s="6" t="str">
        <f>Items[[#This Row],[Cleaned Legal Name]]&amp;"_"&amp;Items[[#This Row],[FDD Year]]&amp;".pdf"</f>
        <v>MMI-CPR, LLC_2024.pdf</v>
      </c>
      <c r="N848" s="7" t="str">
        <f>SUBSTITUTE(Items[[#This Row],[New PDF File Name]],".pdf","")</f>
        <v>MMI-CPR, LLC_2024</v>
      </c>
    </row>
    <row r="849" spans="1:14" x14ac:dyDescent="0.3">
      <c r="A849" s="1" t="s">
        <v>1703</v>
      </c>
      <c r="B849" s="1" t="s">
        <v>8</v>
      </c>
      <c r="C849" s="2">
        <v>45536.512355069448</v>
      </c>
      <c r="D849" s="2">
        <v>45533.893823009261</v>
      </c>
      <c r="E849" s="2">
        <v>45533.893822951388</v>
      </c>
      <c r="F849" s="1" t="s">
        <v>9</v>
      </c>
      <c r="G849" s="1" t="s">
        <v>1704</v>
      </c>
      <c r="H849" s="2" t="str">
        <f>_xlfn.XLOOKUP(Items[[#This Row],[Name - Copy]],AllJson[PDF File Name],AllJson[Franchise Legal Name])</f>
        <v>MMI-JS, LLC dba Retail Channel Partners</v>
      </c>
      <c r="I849" s="4">
        <f>_xlfn.XLOOKUP(Items[[#This Row],[Name - Copy]],AllJson[PDF File Name],AllJson[FDD Year])</f>
        <v>2024</v>
      </c>
      <c r="J849" s="5" t="str">
        <f>_xlfn.XLOOKUP(Items[[#This Row],[Name]],WisconsinFDD_Unstructured[Name],WisconsinFDD_Unstructured[OG Subfolder],0)</f>
        <v>MMI-JS_2024</v>
      </c>
      <c r="K849" t="str" cm="1">
        <f t="array" ref="K849">UPPER(CleanFileName1(Items[[#This Row],[Franchise Legal Name]]))</f>
        <v>MMI-JS, LLC DBA RETAIL CHANNEL PARTNERS</v>
      </c>
      <c r="L849" s="8" t="str">
        <f>SUBSTITUTE(Items[[#This Row],[New PDF File Name]],".pdf","_Items1-23.pdf")</f>
        <v>MMI-JS, LLC DBA RETAIL CHANNEL PARTNERS_2024_Items1-23.pdf</v>
      </c>
      <c r="M849" s="6" t="str">
        <f>Items[[#This Row],[Cleaned Legal Name]]&amp;"_"&amp;Items[[#This Row],[FDD Year]]&amp;".pdf"</f>
        <v>MMI-JS, LLC DBA RETAIL CHANNEL PARTNERS_2024.pdf</v>
      </c>
      <c r="N849" s="7" t="str">
        <f>SUBSTITUTE(Items[[#This Row],[New PDF File Name]],".pdf","")</f>
        <v>MMI-JS, LLC DBA RETAIL CHANNEL PARTNERS_2024</v>
      </c>
    </row>
    <row r="850" spans="1:14" x14ac:dyDescent="0.3">
      <c r="A850" s="1" t="s">
        <v>1705</v>
      </c>
      <c r="B850" s="1" t="s">
        <v>8</v>
      </c>
      <c r="C850" s="2">
        <v>45536.513649560184</v>
      </c>
      <c r="D850" s="2">
        <v>45533.893858344905</v>
      </c>
      <c r="E850" s="2">
        <v>45533.893858310184</v>
      </c>
      <c r="F850" s="1" t="s">
        <v>9</v>
      </c>
      <c r="G850" s="1" t="s">
        <v>1706</v>
      </c>
      <c r="H850" s="2" t="str">
        <f>_xlfn.XLOOKUP(Items[[#This Row],[Name - Copy]],AllJson[PDF File Name],AllJson[Franchise Legal Name])</f>
        <v>MMI BUSINESS BROKERS LLC</v>
      </c>
      <c r="I850" s="4">
        <f>_xlfn.XLOOKUP(Items[[#This Row],[Name - Copy]],AllJson[PDF File Name],AllJson[FDD Year])</f>
        <v>2023</v>
      </c>
      <c r="J850" s="5" t="str">
        <f>_xlfn.XLOOKUP(Items[[#This Row],[Name]],WisconsinFDD_Unstructured[Name],WisconsinFDD_Unstructured[OG Subfolder],0)</f>
        <v>MMI_2023</v>
      </c>
      <c r="K850" t="str" cm="1">
        <f t="array" ref="K850">UPPER(CleanFileName1(Items[[#This Row],[Franchise Legal Name]]))</f>
        <v>MMI BUSINESS BROKERS LLC</v>
      </c>
      <c r="L850" s="8" t="str">
        <f>SUBSTITUTE(Items[[#This Row],[New PDF File Name]],".pdf","_Items1-23.pdf")</f>
        <v>MMI BUSINESS BROKERS LLC_2023_Items1-23.pdf</v>
      </c>
      <c r="M850" s="6" t="str">
        <f>Items[[#This Row],[Cleaned Legal Name]]&amp;"_"&amp;Items[[#This Row],[FDD Year]]&amp;".pdf"</f>
        <v>MMI BUSINESS BROKERS LLC_2023.pdf</v>
      </c>
      <c r="N850" s="7" t="str">
        <f>SUBSTITUTE(Items[[#This Row],[New PDF File Name]],".pdf","")</f>
        <v>MMI BUSINESS BROKERS LLC_2023</v>
      </c>
    </row>
    <row r="851" spans="1:14" x14ac:dyDescent="0.3">
      <c r="A851" s="1" t="s">
        <v>1707</v>
      </c>
      <c r="B851" s="1" t="s">
        <v>8</v>
      </c>
      <c r="C851" s="2">
        <v>45536.516941192131</v>
      </c>
      <c r="D851" s="2">
        <v>45533.893862581019</v>
      </c>
      <c r="E851" s="2">
        <v>45533.893862534722</v>
      </c>
      <c r="F851" s="1" t="s">
        <v>9</v>
      </c>
      <c r="G851" s="1" t="s">
        <v>1708</v>
      </c>
      <c r="H851" s="2" t="str">
        <f>_xlfn.XLOOKUP(Items[[#This Row],[Name - Copy]],AllJson[PDF File Name],AllJson[Franchise Legal Name])</f>
        <v>Mobiledumps Franchising, LLC</v>
      </c>
      <c r="I851" s="4">
        <f>_xlfn.XLOOKUP(Items[[#This Row],[Name - Copy]],AllJson[PDF File Name],AllJson[FDD Year])</f>
        <v>2024</v>
      </c>
      <c r="J851" s="5" t="str">
        <f>_xlfn.XLOOKUP(Items[[#This Row],[Name]],WisconsinFDD_Unstructured[Name],WisconsinFDD_Unstructured[OG Subfolder],0)</f>
        <v>Mobiledumps_2024</v>
      </c>
      <c r="K851" t="str" cm="1">
        <f t="array" ref="K851">UPPER(CleanFileName1(Items[[#This Row],[Franchise Legal Name]]))</f>
        <v>MOBILEDUMPS FRANCHISING, LLC</v>
      </c>
      <c r="L851" s="8" t="str">
        <f>SUBSTITUTE(Items[[#This Row],[New PDF File Name]],".pdf","_Items1-23.pdf")</f>
        <v>MOBILEDUMPS FRANCHISING, LLC_2024_Items1-23.pdf</v>
      </c>
      <c r="M851" s="6" t="str">
        <f>Items[[#This Row],[Cleaned Legal Name]]&amp;"_"&amp;Items[[#This Row],[FDD Year]]&amp;".pdf"</f>
        <v>MOBILEDUMPS FRANCHISING, LLC_2024.pdf</v>
      </c>
      <c r="N851" s="7" t="str">
        <f>SUBSTITUTE(Items[[#This Row],[New PDF File Name]],".pdf","")</f>
        <v>MOBILEDUMPS FRANCHISING, LLC_2024</v>
      </c>
    </row>
    <row r="852" spans="1:14" x14ac:dyDescent="0.3">
      <c r="A852" s="1" t="s">
        <v>1709</v>
      </c>
      <c r="B852" s="1" t="s">
        <v>8</v>
      </c>
      <c r="C852" s="2">
        <v>45536.51798222222</v>
      </c>
      <c r="D852" s="2">
        <v>45533.893894837965</v>
      </c>
      <c r="E852" s="2">
        <v>45533.893894699075</v>
      </c>
      <c r="F852" s="1" t="s">
        <v>9</v>
      </c>
      <c r="G852" s="1" t="s">
        <v>1710</v>
      </c>
      <c r="H852" s="2" t="str">
        <f>_xlfn.XLOOKUP(Items[[#This Row],[Name - Copy]],AllJson[PDF File Name],AllJson[Franchise Legal Name])</f>
        <v>Mobile Coffee Company, LLC</v>
      </c>
      <c r="I852" s="4">
        <f>_xlfn.XLOOKUP(Items[[#This Row],[Name - Copy]],AllJson[PDF File Name],AllJson[FDD Year])</f>
        <v>2024</v>
      </c>
      <c r="J852" s="5" t="str">
        <f>_xlfn.XLOOKUP(Items[[#This Row],[Name]],WisconsinFDD_Unstructured[Name],WisconsinFDD_Unstructured[OG Subfolder],0)</f>
        <v>Mobile_2024</v>
      </c>
      <c r="K852" t="str" cm="1">
        <f t="array" ref="K852">UPPER(CleanFileName1(Items[[#This Row],[Franchise Legal Name]]))</f>
        <v>MOBILE COFFEE COMPANY, LLC</v>
      </c>
      <c r="L852" s="8" t="str">
        <f>SUBSTITUTE(Items[[#This Row],[New PDF File Name]],".pdf","_Items1-23.pdf")</f>
        <v>MOBILE COFFEE COMPANY, LLC_2024_Items1-23.pdf</v>
      </c>
      <c r="M852" s="6" t="str">
        <f>Items[[#This Row],[Cleaned Legal Name]]&amp;"_"&amp;Items[[#This Row],[FDD Year]]&amp;".pdf"</f>
        <v>MOBILE COFFEE COMPANY, LLC_2024.pdf</v>
      </c>
      <c r="N852" s="7" t="str">
        <f>SUBSTITUTE(Items[[#This Row],[New PDF File Name]],".pdf","")</f>
        <v>MOBILE COFFEE COMPANY, LLC_2024</v>
      </c>
    </row>
    <row r="853" spans="1:14" x14ac:dyDescent="0.3">
      <c r="A853" s="1" t="s">
        <v>1711</v>
      </c>
      <c r="B853" s="1" t="s">
        <v>8</v>
      </c>
      <c r="C853" s="2">
        <v>45536.519944004627</v>
      </c>
      <c r="D853" s="2">
        <v>45533.893919745373</v>
      </c>
      <c r="E853" s="2">
        <v>45533.893919629627</v>
      </c>
      <c r="F853" s="1" t="s">
        <v>9</v>
      </c>
      <c r="G853" s="1" t="s">
        <v>1712</v>
      </c>
      <c r="H853" s="2" t="str">
        <f>_xlfn.XLOOKUP(Items[[#This Row],[Name - Copy]],AllJson[PDF File Name],AllJson[Franchise Legal Name])</f>
        <v>Mobility City Holdings, Inc.</v>
      </c>
      <c r="I853" s="4">
        <f>_xlfn.XLOOKUP(Items[[#This Row],[Name - Copy]],AllJson[PDF File Name],AllJson[FDD Year])</f>
        <v>2024</v>
      </c>
      <c r="J853" s="5">
        <f>_xlfn.XLOOKUP(Items[[#This Row],[Name]],WisconsinFDD_Unstructured[Name],WisconsinFDD_Unstructured[OG Subfolder],0)</f>
        <v>0</v>
      </c>
      <c r="K853" t="str" cm="1">
        <f t="array" ref="K853">UPPER(CleanFileName1(Items[[#This Row],[Franchise Legal Name]]))</f>
        <v>MOBILITY CITY HOLDINGS, INC.</v>
      </c>
      <c r="L853" s="8" t="str">
        <f>SUBSTITUTE(Items[[#This Row],[New PDF File Name]],".pdf","_Items1-23.pdf")</f>
        <v>MOBILITY CITY HOLDINGS, INC._2024_Items1-23.pdf</v>
      </c>
      <c r="M853" s="6" t="str">
        <f>Items[[#This Row],[Cleaned Legal Name]]&amp;"_"&amp;Items[[#This Row],[FDD Year]]&amp;".pdf"</f>
        <v>MOBILITY CITY HOLDINGS, INC._2024.pdf</v>
      </c>
      <c r="N853" s="7" t="str">
        <f>SUBSTITUTE(Items[[#This Row],[New PDF File Name]],".pdf","")</f>
        <v>MOBILITY CITY HOLDINGS, INC._2024</v>
      </c>
    </row>
    <row r="854" spans="1:14" x14ac:dyDescent="0.3">
      <c r="A854" s="1" t="s">
        <v>1713</v>
      </c>
      <c r="B854" s="1" t="s">
        <v>8</v>
      </c>
      <c r="C854" s="2">
        <v>45536.521372731484</v>
      </c>
      <c r="D854" s="2">
        <v>45533.893924050928</v>
      </c>
      <c r="E854" s="2">
        <v>45533.893923993055</v>
      </c>
      <c r="F854" s="1" t="s">
        <v>9</v>
      </c>
      <c r="G854" s="1" t="s">
        <v>1714</v>
      </c>
      <c r="H854" s="2" t="str">
        <f>_xlfn.XLOOKUP(Items[[#This Row],[Name - Copy]],AllJson[PDF File Name],AllJson[Franchise Legal Name])</f>
        <v>Mobility Plus Home Access, LLC</v>
      </c>
      <c r="I854" s="4">
        <f>_xlfn.XLOOKUP(Items[[#This Row],[Name - Copy]],AllJson[PDF File Name],AllJson[FDD Year])</f>
        <v>2024</v>
      </c>
      <c r="J854" s="5">
        <f>_xlfn.XLOOKUP(Items[[#This Row],[Name]],WisconsinFDD_Unstructured[Name],WisconsinFDD_Unstructured[OG Subfolder],0)</f>
        <v>0</v>
      </c>
      <c r="K854" t="str" cm="1">
        <f t="array" ref="K854">UPPER(CleanFileName1(Items[[#This Row],[Franchise Legal Name]]))</f>
        <v>MOBILITY PLUS HOME ACCESS, LLC</v>
      </c>
      <c r="L854" s="8" t="str">
        <f>SUBSTITUTE(Items[[#This Row],[New PDF File Name]],".pdf","_Items1-23.pdf")</f>
        <v>MOBILITY PLUS HOME ACCESS, LLC_2024_Items1-23.pdf</v>
      </c>
      <c r="M854" s="6" t="str">
        <f>Items[[#This Row],[Cleaned Legal Name]]&amp;"_"&amp;Items[[#This Row],[FDD Year]]&amp;".pdf"</f>
        <v>MOBILITY PLUS HOME ACCESS, LLC_2024.pdf</v>
      </c>
      <c r="N854" s="7" t="str">
        <f>SUBSTITUTE(Items[[#This Row],[New PDF File Name]],".pdf","")</f>
        <v>MOBILITY PLUS HOME ACCESS, LLC_2024</v>
      </c>
    </row>
    <row r="855" spans="1:14" x14ac:dyDescent="0.3">
      <c r="A855" s="1" t="s">
        <v>1715</v>
      </c>
      <c r="B855" s="1" t="s">
        <v>8</v>
      </c>
      <c r="C855" s="2">
        <v>45536.522494340279</v>
      </c>
      <c r="D855" s="2">
        <v>45533.893930428239</v>
      </c>
      <c r="E855" s="2">
        <v>45533.893930358798</v>
      </c>
      <c r="F855" s="1" t="s">
        <v>9</v>
      </c>
      <c r="G855" s="1" t="s">
        <v>1716</v>
      </c>
      <c r="H855" s="2" t="str">
        <f>_xlfn.XLOOKUP(Items[[#This Row],[Name - Copy]],AllJson[PDF File Name],AllJson[Franchise Legal Name])</f>
        <v>Mobility Plus Stores, LLC</v>
      </c>
      <c r="I855" s="4">
        <f>_xlfn.XLOOKUP(Items[[#This Row],[Name - Copy]],AllJson[PDF File Name],AllJson[FDD Year])</f>
        <v>2024</v>
      </c>
      <c r="J855" s="5">
        <f>_xlfn.XLOOKUP(Items[[#This Row],[Name]],WisconsinFDD_Unstructured[Name],WisconsinFDD_Unstructured[OG Subfolder],0)</f>
        <v>0</v>
      </c>
      <c r="K855" t="str" cm="1">
        <f t="array" ref="K855">UPPER(CleanFileName1(Items[[#This Row],[Franchise Legal Name]]))</f>
        <v>MOBILITY PLUS STORES, LLC</v>
      </c>
      <c r="L855" s="8" t="str">
        <f>SUBSTITUTE(Items[[#This Row],[New PDF File Name]],".pdf","_Items1-23.pdf")</f>
        <v>MOBILITY PLUS STORES, LLC_2024_Items1-23.pdf</v>
      </c>
      <c r="M855" s="6" t="str">
        <f>Items[[#This Row],[Cleaned Legal Name]]&amp;"_"&amp;Items[[#This Row],[FDD Year]]&amp;".pdf"</f>
        <v>MOBILITY PLUS STORES, LLC_2024.pdf</v>
      </c>
      <c r="N855" s="7" t="str">
        <f>SUBSTITUTE(Items[[#This Row],[New PDF File Name]],".pdf","")</f>
        <v>MOBILITY PLUS STORES, LLC_2024</v>
      </c>
    </row>
    <row r="856" spans="1:14" x14ac:dyDescent="0.3">
      <c r="A856" s="1" t="s">
        <v>1717</v>
      </c>
      <c r="B856" s="1" t="s">
        <v>8</v>
      </c>
      <c r="C856" s="2">
        <v>45536.523631863427</v>
      </c>
      <c r="D856" s="2">
        <v>45533.893962719907</v>
      </c>
      <c r="E856" s="2">
        <v>45533.893962708331</v>
      </c>
      <c r="F856" s="1" t="s">
        <v>9</v>
      </c>
      <c r="G856" s="1" t="s">
        <v>1718</v>
      </c>
      <c r="H856" s="2" t="str">
        <f>_xlfn.XLOOKUP(Items[[#This Row],[Name - Copy]],AllJson[PDF File Name],AllJson[Franchise Legal Name])</f>
        <v>Mobility Plus Systems, LLC</v>
      </c>
      <c r="I856" s="4">
        <f>_xlfn.XLOOKUP(Items[[#This Row],[Name - Copy]],AllJson[PDF File Name],AllJson[FDD Year])</f>
        <v>2024</v>
      </c>
      <c r="J856" s="5">
        <f>_xlfn.XLOOKUP(Items[[#This Row],[Name]],WisconsinFDD_Unstructured[Name],WisconsinFDD_Unstructured[OG Subfolder],0)</f>
        <v>0</v>
      </c>
      <c r="K856" t="str" cm="1">
        <f t="array" ref="K856">UPPER(CleanFileName1(Items[[#This Row],[Franchise Legal Name]]))</f>
        <v>MOBILITY PLUS SYSTEMS, LLC</v>
      </c>
      <c r="L856" s="8" t="str">
        <f>SUBSTITUTE(Items[[#This Row],[New PDF File Name]],".pdf","_Items1-23.pdf")</f>
        <v>MOBILITY PLUS SYSTEMS, LLC_2024_Items1-23.pdf</v>
      </c>
      <c r="M856" s="6" t="str">
        <f>Items[[#This Row],[Cleaned Legal Name]]&amp;"_"&amp;Items[[#This Row],[FDD Year]]&amp;".pdf"</f>
        <v>MOBILITY PLUS SYSTEMS, LLC_2024.pdf</v>
      </c>
      <c r="N856" s="7" t="str">
        <f>SUBSTITUTE(Items[[#This Row],[New PDF File Name]],".pdf","")</f>
        <v>MOBILITY PLUS SYSTEMS, LLC_2024</v>
      </c>
    </row>
    <row r="857" spans="1:14" x14ac:dyDescent="0.3">
      <c r="A857" s="1" t="s">
        <v>1719</v>
      </c>
      <c r="B857" s="1" t="s">
        <v>8</v>
      </c>
      <c r="C857" s="2">
        <v>45536.52707837963</v>
      </c>
      <c r="D857" s="2">
        <v>45533.893983101851</v>
      </c>
      <c r="E857" s="2">
        <v>45533.893982986112</v>
      </c>
      <c r="F857" s="1" t="s">
        <v>9</v>
      </c>
      <c r="G857" s="1" t="s">
        <v>1720</v>
      </c>
      <c r="H857" s="2" t="str">
        <f>_xlfn.XLOOKUP(Items[[#This Row],[Name - Copy]],AllJson[PDF File Name],AllJson[Franchise Legal Name])</f>
        <v>Mobius Franchising, LLC</v>
      </c>
      <c r="I857" s="4">
        <f>_xlfn.XLOOKUP(Items[[#This Row],[Name - Copy]],AllJson[PDF File Name],AllJson[FDD Year])</f>
        <v>2024</v>
      </c>
      <c r="J857" s="5" t="str">
        <f>_xlfn.XLOOKUP(Items[[#This Row],[Name]],WisconsinFDD_Unstructured[Name],WisconsinFDD_Unstructured[OG Subfolder],0)</f>
        <v>Mobius_2024</v>
      </c>
      <c r="K857" t="str" cm="1">
        <f t="array" ref="K857">UPPER(CleanFileName1(Items[[#This Row],[Franchise Legal Name]]))</f>
        <v>MOBIUS FRANCHISING, LLC</v>
      </c>
      <c r="L857" s="8" t="str">
        <f>SUBSTITUTE(Items[[#This Row],[New PDF File Name]],".pdf","_Items1-23.pdf")</f>
        <v>MOBIUS FRANCHISING, LLC_2024_Items1-23.pdf</v>
      </c>
      <c r="M857" s="6" t="str">
        <f>Items[[#This Row],[Cleaned Legal Name]]&amp;"_"&amp;Items[[#This Row],[FDD Year]]&amp;".pdf"</f>
        <v>MOBIUS FRANCHISING, LLC_2024.pdf</v>
      </c>
      <c r="N857" s="7" t="str">
        <f>SUBSTITUTE(Items[[#This Row],[New PDF File Name]],".pdf","")</f>
        <v>MOBIUS FRANCHISING, LLC_2024</v>
      </c>
    </row>
    <row r="858" spans="1:14" x14ac:dyDescent="0.3">
      <c r="A858" s="1" t="s">
        <v>1721</v>
      </c>
      <c r="B858" s="1" t="s">
        <v>8</v>
      </c>
      <c r="C858" s="2">
        <v>45536.528625833336</v>
      </c>
      <c r="D858" s="2">
        <v>45533.894011203702</v>
      </c>
      <c r="E858" s="2">
        <v>45533.894011087963</v>
      </c>
      <c r="F858" s="1" t="s">
        <v>9</v>
      </c>
      <c r="G858" s="1" t="s">
        <v>1722</v>
      </c>
      <c r="H858" s="2" t="str">
        <f>_xlfn.XLOOKUP(Items[[#This Row],[Name - Copy]],AllJson[PDF File Name],AllJson[Franchise Legal Name])</f>
        <v>Mochinut Franchise, Inc.</v>
      </c>
      <c r="I858" s="4">
        <f>_xlfn.XLOOKUP(Items[[#This Row],[Name - Copy]],AllJson[PDF File Name],AllJson[FDD Year])</f>
        <v>2024</v>
      </c>
      <c r="J858" s="5" t="str">
        <f>_xlfn.XLOOKUP(Items[[#This Row],[Name]],WisconsinFDD_Unstructured[Name],WisconsinFDD_Unstructured[OG Subfolder],0)</f>
        <v>Mochinut_2024</v>
      </c>
      <c r="K858" t="str" cm="1">
        <f t="array" ref="K858">UPPER(CleanFileName1(Items[[#This Row],[Franchise Legal Name]]))</f>
        <v>MOCHINUT FRANCHISE, INC.</v>
      </c>
      <c r="L858" s="8" t="str">
        <f>SUBSTITUTE(Items[[#This Row],[New PDF File Name]],".pdf","_Items1-23.pdf")</f>
        <v>MOCHINUT FRANCHISE, INC._2024_Items1-23.pdf</v>
      </c>
      <c r="M858" s="6" t="str">
        <f>Items[[#This Row],[Cleaned Legal Name]]&amp;"_"&amp;Items[[#This Row],[FDD Year]]&amp;".pdf"</f>
        <v>MOCHINUT FRANCHISE, INC._2024.pdf</v>
      </c>
      <c r="N858" s="7" t="str">
        <f>SUBSTITUTE(Items[[#This Row],[New PDF File Name]],".pdf","")</f>
        <v>MOCHINUT FRANCHISE, INC._2024</v>
      </c>
    </row>
    <row r="859" spans="1:14" x14ac:dyDescent="0.3">
      <c r="A859" s="1" t="s">
        <v>1723</v>
      </c>
      <c r="B859" s="1" t="s">
        <v>8</v>
      </c>
      <c r="C859" s="2">
        <v>45536.529986597219</v>
      </c>
      <c r="D859" s="2">
        <v>45533.894019467596</v>
      </c>
      <c r="E859" s="2">
        <v>45533.894019386571</v>
      </c>
      <c r="F859" s="1" t="s">
        <v>9</v>
      </c>
      <c r="G859" s="1" t="s">
        <v>1724</v>
      </c>
      <c r="H859" s="2" t="str">
        <f>_xlfn.XLOOKUP(Items[[#This Row],[Name - Copy]],AllJson[PDF File Name],AllJson[Franchise Legal Name])</f>
        <v>Modern Market Franchising, LLC</v>
      </c>
      <c r="I859" s="4">
        <f>_xlfn.XLOOKUP(Items[[#This Row],[Name - Copy]],AllJson[PDF File Name],AllJson[FDD Year])</f>
        <v>2024</v>
      </c>
      <c r="J859" s="5" t="str">
        <f>_xlfn.XLOOKUP(Items[[#This Row],[Name]],WisconsinFDD_Unstructured[Name],WisconsinFDD_Unstructured[OG Subfolder],0)</f>
        <v>Modern_2024</v>
      </c>
      <c r="K859" t="str" cm="1">
        <f t="array" ref="K859">UPPER(CleanFileName1(Items[[#This Row],[Franchise Legal Name]]))</f>
        <v>MODERN MARKET FRANCHISING, LLC</v>
      </c>
      <c r="L859" s="8" t="str">
        <f>SUBSTITUTE(Items[[#This Row],[New PDF File Name]],".pdf","_Items1-23.pdf")</f>
        <v>MODERN MARKET FRANCHISING, LLC_2024_Items1-23.pdf</v>
      </c>
      <c r="M859" s="6" t="str">
        <f>Items[[#This Row],[Cleaned Legal Name]]&amp;"_"&amp;Items[[#This Row],[FDD Year]]&amp;".pdf"</f>
        <v>MODERN MARKET FRANCHISING, LLC_2024.pdf</v>
      </c>
      <c r="N859" s="7" t="str">
        <f>SUBSTITUTE(Items[[#This Row],[New PDF File Name]],".pdf","")</f>
        <v>MODERN MARKET FRANCHISING, LLC_2024</v>
      </c>
    </row>
    <row r="860" spans="1:14" x14ac:dyDescent="0.3">
      <c r="A860" s="1" t="s">
        <v>1725</v>
      </c>
      <c r="B860" s="1" t="s">
        <v>8</v>
      </c>
      <c r="C860" s="2">
        <v>45536.53175678241</v>
      </c>
      <c r="D860" s="2">
        <v>45533.894049664355</v>
      </c>
      <c r="E860" s="2">
        <v>45533.894049571762</v>
      </c>
      <c r="F860" s="1" t="s">
        <v>9</v>
      </c>
      <c r="G860" s="1" t="s">
        <v>1726</v>
      </c>
      <c r="H860" s="2" t="str">
        <f>_xlfn.XLOOKUP(Items[[#This Row],[Name - Copy]],AllJson[PDF File Name],AllJson[Franchise Legal Name])</f>
        <v>MOD Super Fast Pizza Franchising, LLC</v>
      </c>
      <c r="I860" s="4">
        <f>_xlfn.XLOOKUP(Items[[#This Row],[Name - Copy]],AllJson[PDF File Name],AllJson[FDD Year])</f>
        <v>2024</v>
      </c>
      <c r="J860" s="5" t="str">
        <f>_xlfn.XLOOKUP(Items[[#This Row],[Name]],WisconsinFDD_Unstructured[Name],WisconsinFDD_Unstructured[OG Subfolder],0)</f>
        <v>MOD_2024</v>
      </c>
      <c r="K860" t="str" cm="1">
        <f t="array" ref="K860">UPPER(CleanFileName1(Items[[#This Row],[Franchise Legal Name]]))</f>
        <v>MOD SUPER FAST PIZZA FRANCHISING, LLC</v>
      </c>
      <c r="L860" s="8" t="str">
        <f>SUBSTITUTE(Items[[#This Row],[New PDF File Name]],".pdf","_Items1-23.pdf")</f>
        <v>MOD SUPER FAST PIZZA FRANCHISING, LLC_2024_Items1-23.pdf</v>
      </c>
      <c r="M860" s="6" t="str">
        <f>Items[[#This Row],[Cleaned Legal Name]]&amp;"_"&amp;Items[[#This Row],[FDD Year]]&amp;".pdf"</f>
        <v>MOD SUPER FAST PIZZA FRANCHISING, LLC_2024.pdf</v>
      </c>
      <c r="N860" s="7" t="str">
        <f>SUBSTITUTE(Items[[#This Row],[New PDF File Name]],".pdf","")</f>
        <v>MOD SUPER FAST PIZZA FRANCHISING, LLC_2024</v>
      </c>
    </row>
    <row r="861" spans="1:14" x14ac:dyDescent="0.3">
      <c r="A861" s="1" t="s">
        <v>1727</v>
      </c>
      <c r="B861" s="1" t="s">
        <v>8</v>
      </c>
      <c r="C861" s="2">
        <v>45536.533290370367</v>
      </c>
      <c r="D861" s="2">
        <v>45533.894086828703</v>
      </c>
      <c r="E861" s="2">
        <v>45533.894086736109</v>
      </c>
      <c r="F861" s="1" t="s">
        <v>9</v>
      </c>
      <c r="G861" s="1" t="s">
        <v>1728</v>
      </c>
      <c r="H861" s="2" t="str">
        <f>_xlfn.XLOOKUP(Items[[#This Row],[Name - Copy]],AllJson[PDF File Name],AllJson[Franchise Legal Name])</f>
        <v>MOE'S FRANCHISOR SPV LLC</v>
      </c>
      <c r="I861" s="4">
        <f>_xlfn.XLOOKUP(Items[[#This Row],[Name - Copy]],AllJson[PDF File Name],AllJson[FDD Year])</f>
        <v>2024</v>
      </c>
      <c r="J861" s="5" t="str">
        <f>_xlfn.XLOOKUP(Items[[#This Row],[Name]],WisconsinFDD_Unstructured[Name],WisconsinFDD_Unstructured[OG Subfolder],0)</f>
        <v>MOE'S_2024</v>
      </c>
      <c r="K861" t="str" cm="1">
        <f t="array" ref="K861">UPPER(CleanFileName1(Items[[#This Row],[Franchise Legal Name]]))</f>
        <v>MOE'S FRANCHISOR SPV LLC</v>
      </c>
      <c r="L861" s="8" t="str">
        <f>SUBSTITUTE(Items[[#This Row],[New PDF File Name]],".pdf","_Items1-23.pdf")</f>
        <v>MOE'S FRANCHISOR SPV LLC_2024_Items1-23.pdf</v>
      </c>
      <c r="M861" s="6" t="str">
        <f>Items[[#This Row],[Cleaned Legal Name]]&amp;"_"&amp;Items[[#This Row],[FDD Year]]&amp;".pdf"</f>
        <v>MOE'S FRANCHISOR SPV LLC_2024.pdf</v>
      </c>
      <c r="N861" s="7" t="str">
        <f>SUBSTITUTE(Items[[#This Row],[New PDF File Name]],".pdf","")</f>
        <v>MOE'S FRANCHISOR SPV LLC_2024</v>
      </c>
    </row>
    <row r="862" spans="1:14" x14ac:dyDescent="0.3">
      <c r="A862" s="1" t="s">
        <v>1729</v>
      </c>
      <c r="B862" s="1" t="s">
        <v>8</v>
      </c>
      <c r="C862" s="2">
        <v>45536.536028391201</v>
      </c>
      <c r="D862" s="2">
        <v>45533.894106863423</v>
      </c>
      <c r="E862" s="2">
        <v>45533.894106747684</v>
      </c>
      <c r="F862" s="1" t="s">
        <v>9</v>
      </c>
      <c r="G862" s="1" t="s">
        <v>1730</v>
      </c>
      <c r="H862" s="2" t="str">
        <f>_xlfn.XLOOKUP(Items[[#This Row],[Name - Copy]],AllJson[PDF File Name],AllJson[Franchise Legal Name])</f>
        <v>Moldman Franchisor, LLC</v>
      </c>
      <c r="I862" s="4">
        <f>_xlfn.XLOOKUP(Items[[#This Row],[Name - Copy]],AllJson[PDF File Name],AllJson[FDD Year])</f>
        <v>2024</v>
      </c>
      <c r="J862" s="5" t="str">
        <f>_xlfn.XLOOKUP(Items[[#This Row],[Name]],WisconsinFDD_Unstructured[Name],WisconsinFDD_Unstructured[OG Subfolder],0)</f>
        <v>Moldman_2024</v>
      </c>
      <c r="K862" t="str" cm="1">
        <f t="array" ref="K862">UPPER(CleanFileName1(Items[[#This Row],[Franchise Legal Name]]))</f>
        <v>MOLDMAN FRANCHISOR, LLC</v>
      </c>
      <c r="L862" s="8" t="str">
        <f>SUBSTITUTE(Items[[#This Row],[New PDF File Name]],".pdf","_Items1-23.pdf")</f>
        <v>MOLDMAN FRANCHISOR, LLC_2024_Items1-23.pdf</v>
      </c>
      <c r="M862" s="6" t="str">
        <f>Items[[#This Row],[Cleaned Legal Name]]&amp;"_"&amp;Items[[#This Row],[FDD Year]]&amp;".pdf"</f>
        <v>MOLDMAN FRANCHISOR, LLC_2024.pdf</v>
      </c>
      <c r="N862" s="7" t="str">
        <f>SUBSTITUTE(Items[[#This Row],[New PDF File Name]],".pdf","")</f>
        <v>MOLDMAN FRANCHISOR, LLC_2024</v>
      </c>
    </row>
    <row r="863" spans="1:14" x14ac:dyDescent="0.3">
      <c r="A863" s="1" t="s">
        <v>1731</v>
      </c>
      <c r="B863" s="1" t="s">
        <v>8</v>
      </c>
      <c r="C863" s="2">
        <v>45536.537590567132</v>
      </c>
      <c r="D863" s="2">
        <v>45533.89412297454</v>
      </c>
      <c r="E863" s="2">
        <v>45533.894122916667</v>
      </c>
      <c r="F863" s="1" t="s">
        <v>9</v>
      </c>
      <c r="G863" s="1" t="s">
        <v>1732</v>
      </c>
      <c r="H863" s="2" t="str">
        <f>_xlfn.XLOOKUP(Items[[#This Row],[Name - Copy]],AllJson[PDF File Name],AllJson[Franchise Legal Name])</f>
        <v>MOLD MEDICS FRANCHISING LLC</v>
      </c>
      <c r="I863" s="4">
        <f>_xlfn.XLOOKUP(Items[[#This Row],[Name - Copy]],AllJson[PDF File Name],AllJson[FDD Year])</f>
        <v>2024</v>
      </c>
      <c r="J863" s="5" t="str">
        <f>_xlfn.XLOOKUP(Items[[#This Row],[Name]],WisconsinFDD_Unstructured[Name],WisconsinFDD_Unstructured[OG Subfolder],0)</f>
        <v>MOLD_2024</v>
      </c>
      <c r="K863" t="str" cm="1">
        <f t="array" ref="K863">UPPER(CleanFileName1(Items[[#This Row],[Franchise Legal Name]]))</f>
        <v>MOLD MEDICS FRANCHISING LLC</v>
      </c>
      <c r="L863" s="8" t="str">
        <f>SUBSTITUTE(Items[[#This Row],[New PDF File Name]],".pdf","_Items1-23.pdf")</f>
        <v>MOLD MEDICS FRANCHISING LLC_2024_Items1-23.pdf</v>
      </c>
      <c r="M863" s="6" t="str">
        <f>Items[[#This Row],[Cleaned Legal Name]]&amp;"_"&amp;Items[[#This Row],[FDD Year]]&amp;".pdf"</f>
        <v>MOLD MEDICS FRANCHISING LLC_2024.pdf</v>
      </c>
      <c r="N863" s="7" t="str">
        <f>SUBSTITUTE(Items[[#This Row],[New PDF File Name]],".pdf","")</f>
        <v>MOLD MEDICS FRANCHISING LLC_2024</v>
      </c>
    </row>
    <row r="864" spans="1:14" x14ac:dyDescent="0.3">
      <c r="A864" s="1" t="s">
        <v>1733</v>
      </c>
      <c r="B864" s="1" t="s">
        <v>8</v>
      </c>
      <c r="C864" s="2">
        <v>45536.538884884256</v>
      </c>
      <c r="D864" s="2">
        <v>45533.894158692128</v>
      </c>
      <c r="E864" s="2">
        <v>45533.89415857639</v>
      </c>
      <c r="F864" s="1" t="s">
        <v>9</v>
      </c>
      <c r="G864" s="1" t="s">
        <v>1734</v>
      </c>
      <c r="H864" s="2" t="str">
        <f>_xlfn.XLOOKUP(Items[[#This Row],[Name - Copy]],AllJson[PDF File Name],AllJson[Franchise Legal Name])</f>
        <v>Molly Maid SPV LLC</v>
      </c>
      <c r="I864" s="4">
        <f>_xlfn.XLOOKUP(Items[[#This Row],[Name - Copy]],AllJson[PDF File Name],AllJson[FDD Year])</f>
        <v>2024</v>
      </c>
      <c r="J864" s="5" t="str">
        <f>_xlfn.XLOOKUP(Items[[#This Row],[Name]],WisconsinFDD_Unstructured[Name],WisconsinFDD_Unstructured[OG Subfolder],0)</f>
        <v>Molly_2024</v>
      </c>
      <c r="K864" t="str" cm="1">
        <f t="array" ref="K864">UPPER(CleanFileName1(Items[[#This Row],[Franchise Legal Name]]))</f>
        <v>MOLLY MAID SPV LLC</v>
      </c>
      <c r="L864" s="8" t="str">
        <f>SUBSTITUTE(Items[[#This Row],[New PDF File Name]],".pdf","_Items1-23.pdf")</f>
        <v>MOLLY MAID SPV LLC_2024_Items1-23.pdf</v>
      </c>
      <c r="M864" s="6" t="str">
        <f>Items[[#This Row],[Cleaned Legal Name]]&amp;"_"&amp;Items[[#This Row],[FDD Year]]&amp;".pdf"</f>
        <v>MOLLY MAID SPV LLC_2024.pdf</v>
      </c>
      <c r="N864" s="7" t="str">
        <f>SUBSTITUTE(Items[[#This Row],[New PDF File Name]],".pdf","")</f>
        <v>MOLLY MAID SPV LLC_2024</v>
      </c>
    </row>
    <row r="865" spans="1:14" x14ac:dyDescent="0.3">
      <c r="A865" s="1" t="s">
        <v>1735</v>
      </c>
      <c r="B865" s="1" t="s">
        <v>8</v>
      </c>
      <c r="C865" s="2">
        <v>45536.541438958331</v>
      </c>
      <c r="D865" s="2">
        <v>45533.89417929398</v>
      </c>
      <c r="E865" s="2">
        <v>45533.894179166666</v>
      </c>
      <c r="F865" s="1" t="s">
        <v>9</v>
      </c>
      <c r="G865" s="1" t="s">
        <v>1736</v>
      </c>
      <c r="H865" s="2" t="str">
        <f>_xlfn.XLOOKUP(Items[[#This Row],[Name - Copy]],AllJson[PDF File Name],AllJson[Franchise Legal Name])</f>
        <v>Money Pages Franchising Group, LLC</v>
      </c>
      <c r="I865" s="4">
        <f>_xlfn.XLOOKUP(Items[[#This Row],[Name - Copy]],AllJson[PDF File Name],AllJson[FDD Year])</f>
        <v>2023</v>
      </c>
      <c r="J865" s="5" t="str">
        <f>_xlfn.XLOOKUP(Items[[#This Row],[Name]],WisconsinFDD_Unstructured[Name],WisconsinFDD_Unstructured[OG Subfolder],0)</f>
        <v>Money_2023</v>
      </c>
      <c r="K865" t="str" cm="1">
        <f t="array" ref="K865">UPPER(CleanFileName1(Items[[#This Row],[Franchise Legal Name]]))</f>
        <v>MONEY PAGES FRANCHISING GROUP, LLC</v>
      </c>
      <c r="L865" s="8" t="str">
        <f>SUBSTITUTE(Items[[#This Row],[New PDF File Name]],".pdf","_Items1-23.pdf")</f>
        <v>MONEY PAGES FRANCHISING GROUP, LLC_2023_Items1-23.pdf</v>
      </c>
      <c r="M865" s="6" t="str">
        <f>Items[[#This Row],[Cleaned Legal Name]]&amp;"_"&amp;Items[[#This Row],[FDD Year]]&amp;".pdf"</f>
        <v>MONEY PAGES FRANCHISING GROUP, LLC_2023.pdf</v>
      </c>
      <c r="N865" s="7" t="str">
        <f>SUBSTITUTE(Items[[#This Row],[New PDF File Name]],".pdf","")</f>
        <v>MONEY PAGES FRANCHISING GROUP, LLC_2023</v>
      </c>
    </row>
    <row r="866" spans="1:14" x14ac:dyDescent="0.3">
      <c r="A866" s="1" t="s">
        <v>1737</v>
      </c>
      <c r="B866" s="1" t="s">
        <v>8</v>
      </c>
      <c r="C866" s="2">
        <v>45536.543098993054</v>
      </c>
      <c r="D866" s="2">
        <v>45533.894187650461</v>
      </c>
      <c r="E866" s="2">
        <v>45533.89418758102</v>
      </c>
      <c r="F866" s="1" t="s">
        <v>9</v>
      </c>
      <c r="G866" s="1" t="s">
        <v>1738</v>
      </c>
      <c r="H866" s="2" t="str">
        <f>_xlfn.XLOOKUP(Items[[#This Row],[Name - Copy]],AllJson[PDF File Name],AllJson[Franchise Legal Name])</f>
        <v>Monical Pizza Corporation</v>
      </c>
      <c r="I866" s="4">
        <f>_xlfn.XLOOKUP(Items[[#This Row],[Name - Copy]],AllJson[PDF File Name],AllJson[FDD Year])</f>
        <v>2024</v>
      </c>
      <c r="J866" s="5" t="str">
        <f>_xlfn.XLOOKUP(Items[[#This Row],[Name]],WisconsinFDD_Unstructured[Name],WisconsinFDD_Unstructured[OG Subfolder],0)</f>
        <v>Monical_2024</v>
      </c>
      <c r="K866" t="str" cm="1">
        <f t="array" ref="K866">UPPER(CleanFileName1(Items[[#This Row],[Franchise Legal Name]]))</f>
        <v>MONICAL PIZZA CORPORATION</v>
      </c>
      <c r="L866" s="8" t="str">
        <f>SUBSTITUTE(Items[[#This Row],[New PDF File Name]],".pdf","_Items1-23.pdf")</f>
        <v>MONICAL PIZZA CORPORATION_2024_Items1-23.pdf</v>
      </c>
      <c r="M866" s="6" t="str">
        <f>Items[[#This Row],[Cleaned Legal Name]]&amp;"_"&amp;Items[[#This Row],[FDD Year]]&amp;".pdf"</f>
        <v>MONICAL PIZZA CORPORATION_2024.pdf</v>
      </c>
      <c r="N866" s="7" t="str">
        <f>SUBSTITUTE(Items[[#This Row],[New PDF File Name]],".pdf","")</f>
        <v>MONICAL PIZZA CORPORATION_2024</v>
      </c>
    </row>
    <row r="867" spans="1:14" x14ac:dyDescent="0.3">
      <c r="A867" s="1" t="s">
        <v>1739</v>
      </c>
      <c r="B867" s="1" t="s">
        <v>8</v>
      </c>
      <c r="C867" s="2">
        <v>45536.544365127316</v>
      </c>
      <c r="D867" s="2">
        <v>45533.89421888889</v>
      </c>
      <c r="E867" s="2">
        <v>45533.894218715279</v>
      </c>
      <c r="F867" s="1" t="s">
        <v>9</v>
      </c>
      <c r="G867" s="1" t="s">
        <v>1740</v>
      </c>
      <c r="H867" s="2" t="str">
        <f>_xlfn.XLOOKUP(Items[[#This Row],[Name - Copy]],AllJson[PDF File Name],AllJson[Franchise Legal Name])</f>
        <v>Monster Franchising SPE LLC</v>
      </c>
      <c r="I867" s="4">
        <f>_xlfn.XLOOKUP(Items[[#This Row],[Name - Copy]],AllJson[PDF File Name],AllJson[FDD Year])</f>
        <v>2024</v>
      </c>
      <c r="J867" s="5" t="str">
        <f>_xlfn.XLOOKUP(Items[[#This Row],[Name]],WisconsinFDD_Unstructured[Name],WisconsinFDD_Unstructured[OG Subfolder],0)</f>
        <v>Monster_2024</v>
      </c>
      <c r="K867" t="str" cm="1">
        <f t="array" ref="K867">UPPER(CleanFileName1(Items[[#This Row],[Franchise Legal Name]]))</f>
        <v>MONSTER FRANCHISING SPE LLC</v>
      </c>
      <c r="L867" s="8" t="str">
        <f>SUBSTITUTE(Items[[#This Row],[New PDF File Name]],".pdf","_Items1-23.pdf")</f>
        <v>MONSTER FRANCHISING SPE LLC_2024_Items1-23.pdf</v>
      </c>
      <c r="M867" s="6" t="str">
        <f>Items[[#This Row],[Cleaned Legal Name]]&amp;"_"&amp;Items[[#This Row],[FDD Year]]&amp;".pdf"</f>
        <v>MONSTER FRANCHISING SPE LLC_2024.pdf</v>
      </c>
      <c r="N867" s="7" t="str">
        <f>SUBSTITUTE(Items[[#This Row],[New PDF File Name]],".pdf","")</f>
        <v>MONSTER FRANCHISING SPE LLC_2024</v>
      </c>
    </row>
    <row r="868" spans="1:14" x14ac:dyDescent="0.3">
      <c r="A868" s="1" t="s">
        <v>1741</v>
      </c>
      <c r="B868" s="1" t="s">
        <v>8</v>
      </c>
      <c r="C868" s="2">
        <v>45536.546958344908</v>
      </c>
      <c r="D868" s="2">
        <v>45533.894251400467</v>
      </c>
      <c r="E868" s="2">
        <v>45533.894251168982</v>
      </c>
      <c r="F868" s="1" t="s">
        <v>9</v>
      </c>
      <c r="G868" s="1" t="s">
        <v>1742</v>
      </c>
      <c r="H868" s="2" t="str">
        <f>_xlfn.XLOOKUP(Items[[#This Row],[Name - Copy]],AllJson[PDF File Name],AllJson[Franchise Legal Name])</f>
        <v>Montessori School Franchising, LLC</v>
      </c>
      <c r="I868" s="4">
        <f>_xlfn.XLOOKUP(Items[[#This Row],[Name - Copy]],AllJson[PDF File Name],AllJson[FDD Year])</f>
        <v>2024</v>
      </c>
      <c r="J868" s="5" t="str">
        <f>_xlfn.XLOOKUP(Items[[#This Row],[Name]],WisconsinFDD_Unstructured[Name],WisconsinFDD_Unstructured[OG Subfolder],0)</f>
        <v>Montessori_2024</v>
      </c>
      <c r="K868" t="str" cm="1">
        <f t="array" ref="K868">UPPER(CleanFileName1(Items[[#This Row],[Franchise Legal Name]]))</f>
        <v>MONTESSORI SCHOOL FRANCHISING, LLC</v>
      </c>
      <c r="L868" s="8" t="str">
        <f>SUBSTITUTE(Items[[#This Row],[New PDF File Name]],".pdf","_Items1-23.pdf")</f>
        <v>MONTESSORI SCHOOL FRANCHISING, LLC_2024_Items1-23.pdf</v>
      </c>
      <c r="M868" s="6" t="str">
        <f>Items[[#This Row],[Cleaned Legal Name]]&amp;"_"&amp;Items[[#This Row],[FDD Year]]&amp;".pdf"</f>
        <v>MONTESSORI SCHOOL FRANCHISING, LLC_2024.pdf</v>
      </c>
      <c r="N868" s="7" t="str">
        <f>SUBSTITUTE(Items[[#This Row],[New PDF File Name]],".pdf","")</f>
        <v>MONTESSORI SCHOOL FRANCHISING, LLC_2024</v>
      </c>
    </row>
    <row r="869" spans="1:14" x14ac:dyDescent="0.3">
      <c r="A869" s="1" t="s">
        <v>1743</v>
      </c>
      <c r="B869" s="1" t="s">
        <v>8</v>
      </c>
      <c r="C869" s="2">
        <v>45536.548496342592</v>
      </c>
      <c r="D869" s="2">
        <v>45533.894260428242</v>
      </c>
      <c r="E869" s="2">
        <v>45533.894260358793</v>
      </c>
      <c r="F869" s="1" t="s">
        <v>9</v>
      </c>
      <c r="G869" s="1" t="s">
        <v>1744</v>
      </c>
      <c r="H869" s="2" t="str">
        <f>_xlfn.XLOOKUP(Items[[#This Row],[Name - Copy]],AllJson[PDF File Name],AllJson[Franchise Legal Name])</f>
        <v>MOOYAH Franchising LLC</v>
      </c>
      <c r="I869" s="4">
        <f>_xlfn.XLOOKUP(Items[[#This Row],[Name - Copy]],AllJson[PDF File Name],AllJson[FDD Year])</f>
        <v>2024</v>
      </c>
      <c r="J869" s="5" t="str">
        <f>_xlfn.XLOOKUP(Items[[#This Row],[Name]],WisconsinFDD_Unstructured[Name],WisconsinFDD_Unstructured[OG Subfolder],0)</f>
        <v>MOOYAH_2024</v>
      </c>
      <c r="K869" t="str" cm="1">
        <f t="array" ref="K869">UPPER(CleanFileName1(Items[[#This Row],[Franchise Legal Name]]))</f>
        <v>MOOYAH FRANCHISING LLC</v>
      </c>
      <c r="L869" s="8" t="str">
        <f>SUBSTITUTE(Items[[#This Row],[New PDF File Name]],".pdf","_Items1-23.pdf")</f>
        <v>MOOYAH FRANCHISING LLC_2024_Items1-23.pdf</v>
      </c>
      <c r="M869" s="6" t="str">
        <f>Items[[#This Row],[Cleaned Legal Name]]&amp;"_"&amp;Items[[#This Row],[FDD Year]]&amp;".pdf"</f>
        <v>MOOYAH FRANCHISING LLC_2024.pdf</v>
      </c>
      <c r="N869" s="7" t="str">
        <f>SUBSTITUTE(Items[[#This Row],[New PDF File Name]],".pdf","")</f>
        <v>MOOYAH FRANCHISING LLC_2024</v>
      </c>
    </row>
    <row r="870" spans="1:14" x14ac:dyDescent="0.3">
      <c r="A870" s="1" t="s">
        <v>1745</v>
      </c>
      <c r="B870" s="1" t="s">
        <v>8</v>
      </c>
      <c r="C870" s="2">
        <v>45536.550278668983</v>
      </c>
      <c r="D870" s="2">
        <v>45533.894283900459</v>
      </c>
      <c r="E870" s="2">
        <v>45533.894283807873</v>
      </c>
      <c r="F870" s="1" t="s">
        <v>9</v>
      </c>
      <c r="G870" s="1" t="s">
        <v>1746</v>
      </c>
      <c r="H870" s="2" t="str">
        <f>_xlfn.XLOOKUP(Items[[#This Row],[Name - Copy]],AllJson[PDF File Name],AllJson[Franchise Legal Name])</f>
        <v>Moran Industries, Inc.</v>
      </c>
      <c r="I870" s="4">
        <f>_xlfn.XLOOKUP(Items[[#This Row],[Name - Copy]],AllJson[PDF File Name],AllJson[FDD Year])</f>
        <v>2024</v>
      </c>
      <c r="J870" s="5" t="str">
        <f>_xlfn.XLOOKUP(Items[[#This Row],[Name]],WisconsinFDD_Unstructured[Name],WisconsinFDD_Unstructured[OG Subfolder],0)</f>
        <v>Moran_2024</v>
      </c>
      <c r="K870" t="str" cm="1">
        <f t="array" ref="K870">UPPER(CleanFileName1(Items[[#This Row],[Franchise Legal Name]]))</f>
        <v>MORAN INDUSTRIES, INC.</v>
      </c>
      <c r="L870" s="8" t="str">
        <f>SUBSTITUTE(Items[[#This Row],[New PDF File Name]],".pdf","_Items1-23.pdf")</f>
        <v>MORAN INDUSTRIES, INC._2024_Items1-23.pdf</v>
      </c>
      <c r="M870" s="6" t="str">
        <f>Items[[#This Row],[Cleaned Legal Name]]&amp;"_"&amp;Items[[#This Row],[FDD Year]]&amp;".pdf"</f>
        <v>MORAN INDUSTRIES, INC._2024.pdf</v>
      </c>
      <c r="N870" s="7" t="str">
        <f>SUBSTITUTE(Items[[#This Row],[New PDF File Name]],".pdf","")</f>
        <v>MORAN INDUSTRIES, INC._2024</v>
      </c>
    </row>
    <row r="871" spans="1:14" x14ac:dyDescent="0.3">
      <c r="A871" s="1" t="s">
        <v>1747</v>
      </c>
      <c r="B871" s="1" t="s">
        <v>8</v>
      </c>
      <c r="C871" s="2">
        <v>45536.552175694444</v>
      </c>
      <c r="D871" s="2">
        <v>45533.894302048611</v>
      </c>
      <c r="E871" s="2">
        <v>45533.894301192129</v>
      </c>
      <c r="F871" s="1" t="s">
        <v>9</v>
      </c>
      <c r="G871" s="1" t="s">
        <v>1748</v>
      </c>
      <c r="H871" s="2" t="str">
        <f>_xlfn.XLOOKUP(Items[[#This Row],[Name - Copy]],AllJson[PDF File Name],AllJson[Franchise Legal Name])</f>
        <v>MosquitoNix Franchise, LLC</v>
      </c>
      <c r="I871" s="4">
        <f>_xlfn.XLOOKUP(Items[[#This Row],[Name - Copy]],AllJson[PDF File Name],AllJson[FDD Year])</f>
        <v>2024</v>
      </c>
      <c r="J871" s="5" t="str">
        <f>_xlfn.XLOOKUP(Items[[#This Row],[Name]],WisconsinFDD_Unstructured[Name],WisconsinFDD_Unstructured[OG Subfolder],0)</f>
        <v>MosquitoNix_2024</v>
      </c>
      <c r="K871" t="str" cm="1">
        <f t="array" ref="K871">UPPER(CleanFileName1(Items[[#This Row],[Franchise Legal Name]]))</f>
        <v>MOSQUITONIX FRANCHISE, LLC</v>
      </c>
      <c r="L871" s="8" t="str">
        <f>SUBSTITUTE(Items[[#This Row],[New PDF File Name]],".pdf","_Items1-23.pdf")</f>
        <v>MOSQUITONIX FRANCHISE, LLC_2024_Items1-23.pdf</v>
      </c>
      <c r="M871" s="6" t="str">
        <f>Items[[#This Row],[Cleaned Legal Name]]&amp;"_"&amp;Items[[#This Row],[FDD Year]]&amp;".pdf"</f>
        <v>MOSQUITONIX FRANCHISE, LLC_2024.pdf</v>
      </c>
      <c r="N871" s="7" t="str">
        <f>SUBSTITUTE(Items[[#This Row],[New PDF File Name]],".pdf","")</f>
        <v>MOSQUITONIX FRANCHISE, LLC_2024</v>
      </c>
    </row>
    <row r="872" spans="1:14" x14ac:dyDescent="0.3">
      <c r="A872" s="1" t="s">
        <v>1749</v>
      </c>
      <c r="B872" s="1" t="s">
        <v>8</v>
      </c>
      <c r="C872" s="2">
        <v>45536.553712465276</v>
      </c>
      <c r="D872" s="2">
        <v>45533.894321516207</v>
      </c>
      <c r="E872" s="2">
        <v>45533.894321412037</v>
      </c>
      <c r="F872" s="1" t="s">
        <v>9</v>
      </c>
      <c r="G872" s="1" t="s">
        <v>1750</v>
      </c>
      <c r="H872" s="2" t="str">
        <f>_xlfn.XLOOKUP(Items[[#This Row],[Name - Copy]],AllJson[PDF File Name],AllJson[Franchise Legal Name])</f>
        <v>Mosquito Hunters, LLC</v>
      </c>
      <c r="I872" s="4">
        <f>_xlfn.XLOOKUP(Items[[#This Row],[Name - Copy]],AllJson[PDF File Name],AllJson[FDD Year])</f>
        <v>2024</v>
      </c>
      <c r="J872" s="5">
        <f>_xlfn.XLOOKUP(Items[[#This Row],[Name]],WisconsinFDD_Unstructured[Name],WisconsinFDD_Unstructured[OG Subfolder],0)</f>
        <v>0</v>
      </c>
      <c r="K872" t="str" cm="1">
        <f t="array" ref="K872">UPPER(CleanFileName1(Items[[#This Row],[Franchise Legal Name]]))</f>
        <v>MOSQUITO HUNTERS, LLC</v>
      </c>
      <c r="L872" s="8" t="str">
        <f>SUBSTITUTE(Items[[#This Row],[New PDF File Name]],".pdf","_Items1-23.pdf")</f>
        <v>MOSQUITO HUNTERS, LLC_2024_Items1-23.pdf</v>
      </c>
      <c r="M872" s="6" t="str">
        <f>Items[[#This Row],[Cleaned Legal Name]]&amp;"_"&amp;Items[[#This Row],[FDD Year]]&amp;".pdf"</f>
        <v>MOSQUITO HUNTERS, LLC_2024.pdf</v>
      </c>
      <c r="N872" s="7" t="str">
        <f>SUBSTITUTE(Items[[#This Row],[New PDF File Name]],".pdf","")</f>
        <v>MOSQUITO HUNTERS, LLC_2024</v>
      </c>
    </row>
    <row r="873" spans="1:14" x14ac:dyDescent="0.3">
      <c r="A873" s="1" t="s">
        <v>1751</v>
      </c>
      <c r="B873" s="1" t="s">
        <v>8</v>
      </c>
      <c r="C873" s="2">
        <v>45536.55559300926</v>
      </c>
      <c r="D873" s="2">
        <v>45533.894362094907</v>
      </c>
      <c r="E873" s="2">
        <v>45533.894362002313</v>
      </c>
      <c r="F873" s="1" t="s">
        <v>9</v>
      </c>
      <c r="G873" s="1" t="s">
        <v>1752</v>
      </c>
      <c r="H873" s="2" t="str">
        <f>_xlfn.XLOOKUP(Items[[#This Row],[Name - Copy]],AllJson[PDF File Name],AllJson[Franchise Legal Name])</f>
        <v>Mosquito Joe SPV LLC</v>
      </c>
      <c r="I873" s="4">
        <f>_xlfn.XLOOKUP(Items[[#This Row],[Name - Copy]],AllJson[PDF File Name],AllJson[FDD Year])</f>
        <v>2024</v>
      </c>
      <c r="J873" s="5">
        <f>_xlfn.XLOOKUP(Items[[#This Row],[Name]],WisconsinFDD_Unstructured[Name],WisconsinFDD_Unstructured[OG Subfolder],0)</f>
        <v>0</v>
      </c>
      <c r="K873" t="str" cm="1">
        <f t="array" ref="K873">UPPER(CleanFileName1(Items[[#This Row],[Franchise Legal Name]]))</f>
        <v>MOSQUITO JOE SPV LLC</v>
      </c>
      <c r="L873" s="8" t="str">
        <f>SUBSTITUTE(Items[[#This Row],[New PDF File Name]],".pdf","_Items1-23.pdf")</f>
        <v>MOSQUITO JOE SPV LLC_2024_Items1-23.pdf</v>
      </c>
      <c r="M873" s="6" t="str">
        <f>Items[[#This Row],[Cleaned Legal Name]]&amp;"_"&amp;Items[[#This Row],[FDD Year]]&amp;".pdf"</f>
        <v>MOSQUITO JOE SPV LLC_2024.pdf</v>
      </c>
      <c r="N873" s="7" t="str">
        <f>SUBSTITUTE(Items[[#This Row],[New PDF File Name]],".pdf","")</f>
        <v>MOSQUITO JOE SPV LLC_2024</v>
      </c>
    </row>
    <row r="874" spans="1:14" x14ac:dyDescent="0.3">
      <c r="A874" s="1" t="s">
        <v>1753</v>
      </c>
      <c r="B874" s="1" t="s">
        <v>8</v>
      </c>
      <c r="C874" s="2">
        <v>45536.558396215281</v>
      </c>
      <c r="D874" s="2">
        <v>45533.894387349537</v>
      </c>
      <c r="E874" s="2">
        <v>45533.894387245367</v>
      </c>
      <c r="F874" s="1" t="s">
        <v>9</v>
      </c>
      <c r="G874" s="1" t="s">
        <v>1754</v>
      </c>
      <c r="H874" s="2" t="str">
        <f>_xlfn.XLOOKUP(Items[[#This Row],[Name - Copy]],AllJson[PDF File Name],AllJson[Franchise Legal Name])</f>
        <v>Mosquito Shield Franchise Corporation</v>
      </c>
      <c r="I874" s="4">
        <f>_xlfn.XLOOKUP(Items[[#This Row],[Name - Copy]],AllJson[PDF File Name],AllJson[FDD Year])</f>
        <v>2024</v>
      </c>
      <c r="J874" s="5">
        <f>_xlfn.XLOOKUP(Items[[#This Row],[Name]],WisconsinFDD_Unstructured[Name],WisconsinFDD_Unstructured[OG Subfolder],0)</f>
        <v>0</v>
      </c>
      <c r="K874" t="str" cm="1">
        <f t="array" ref="K874">UPPER(CleanFileName1(Items[[#This Row],[Franchise Legal Name]]))</f>
        <v>MOSQUITO SHIELD FRANCHISE CORPORATION</v>
      </c>
      <c r="L874" s="8" t="str">
        <f>SUBSTITUTE(Items[[#This Row],[New PDF File Name]],".pdf","_Items1-23.pdf")</f>
        <v>MOSQUITO SHIELD FRANCHISE CORPORATION_2024_Items1-23.pdf</v>
      </c>
      <c r="M874" s="6" t="str">
        <f>Items[[#This Row],[Cleaned Legal Name]]&amp;"_"&amp;Items[[#This Row],[FDD Year]]&amp;".pdf"</f>
        <v>MOSQUITO SHIELD FRANCHISE CORPORATION_2024.pdf</v>
      </c>
      <c r="N874" s="7" t="str">
        <f>SUBSTITUTE(Items[[#This Row],[New PDF File Name]],".pdf","")</f>
        <v>MOSQUITO SHIELD FRANCHISE CORPORATION_2024</v>
      </c>
    </row>
    <row r="875" spans="1:14" x14ac:dyDescent="0.3">
      <c r="A875" s="1" t="s">
        <v>1755</v>
      </c>
      <c r="B875" s="1" t="s">
        <v>8</v>
      </c>
      <c r="C875" s="2">
        <v>45536.56004650463</v>
      </c>
      <c r="D875" s="2">
        <v>45533.894419282406</v>
      </c>
      <c r="E875" s="2">
        <v>45533.894419085649</v>
      </c>
      <c r="F875" s="1" t="s">
        <v>9</v>
      </c>
      <c r="G875" s="1" t="s">
        <v>1756</v>
      </c>
      <c r="H875" s="2" t="str">
        <f>_xlfn.XLOOKUP(Items[[#This Row],[Name - Copy]],AllJson[PDF File Name],AllJson[Franchise Legal Name])</f>
        <v>Mosquito Squad Franchising SPE LLC</v>
      </c>
      <c r="I875" s="4">
        <f>_xlfn.XLOOKUP(Items[[#This Row],[Name - Copy]],AllJson[PDF File Name],AllJson[FDD Year])</f>
        <v>2024</v>
      </c>
      <c r="J875" s="5">
        <f>_xlfn.XLOOKUP(Items[[#This Row],[Name]],WisconsinFDD_Unstructured[Name],WisconsinFDD_Unstructured[OG Subfolder],0)</f>
        <v>0</v>
      </c>
      <c r="K875" t="str" cm="1">
        <f t="array" ref="K875">UPPER(CleanFileName1(Items[[#This Row],[Franchise Legal Name]]))</f>
        <v>MOSQUITO SQUAD FRANCHISING SPE LLC</v>
      </c>
      <c r="L875" s="8" t="str">
        <f>SUBSTITUTE(Items[[#This Row],[New PDF File Name]],".pdf","_Items1-23.pdf")</f>
        <v>MOSQUITO SQUAD FRANCHISING SPE LLC_2024_Items1-23.pdf</v>
      </c>
      <c r="M875" s="6" t="str">
        <f>Items[[#This Row],[Cleaned Legal Name]]&amp;"_"&amp;Items[[#This Row],[FDD Year]]&amp;".pdf"</f>
        <v>MOSQUITO SQUAD FRANCHISING SPE LLC_2024.pdf</v>
      </c>
      <c r="N875" s="7" t="str">
        <f>SUBSTITUTE(Items[[#This Row],[New PDF File Name]],".pdf","")</f>
        <v>MOSQUITO SQUAD FRANCHISING SPE LLC_2024</v>
      </c>
    </row>
    <row r="876" spans="1:14" x14ac:dyDescent="0.3">
      <c r="A876" s="1" t="s">
        <v>1757</v>
      </c>
      <c r="B876" s="1" t="s">
        <v>8</v>
      </c>
      <c r="C876" s="2">
        <v>45536.562513449077</v>
      </c>
      <c r="D876" s="2">
        <v>45533.894443472222</v>
      </c>
      <c r="E876" s="2">
        <v>45533.894443391204</v>
      </c>
      <c r="F876" s="1" t="s">
        <v>9</v>
      </c>
      <c r="G876" s="1" t="s">
        <v>1758</v>
      </c>
      <c r="H876" s="2" t="str">
        <f>_xlfn.XLOOKUP(Items[[#This Row],[Name - Copy]],AllJson[PDF File Name],AllJson[Franchise Legal Name])</f>
        <v>Mossy Oak Properties, Inc.</v>
      </c>
      <c r="I876" s="4">
        <f>_xlfn.XLOOKUP(Items[[#This Row],[Name - Copy]],AllJson[PDF File Name],AllJson[FDD Year])</f>
        <v>2024</v>
      </c>
      <c r="J876" s="5" t="str">
        <f>_xlfn.XLOOKUP(Items[[#This Row],[Name]],WisconsinFDD_Unstructured[Name],WisconsinFDD_Unstructured[OG Subfolder],0)</f>
        <v>Mossy_2024</v>
      </c>
      <c r="K876" t="str" cm="1">
        <f t="array" ref="K876">UPPER(CleanFileName1(Items[[#This Row],[Franchise Legal Name]]))</f>
        <v>MOSSY OAK PROPERTIES, INC.</v>
      </c>
      <c r="L876" s="8" t="str">
        <f>SUBSTITUTE(Items[[#This Row],[New PDF File Name]],".pdf","_Items1-23.pdf")</f>
        <v>MOSSY OAK PROPERTIES, INC._2024_Items1-23.pdf</v>
      </c>
      <c r="M876" s="6" t="str">
        <f>Items[[#This Row],[Cleaned Legal Name]]&amp;"_"&amp;Items[[#This Row],[FDD Year]]&amp;".pdf"</f>
        <v>MOSSY OAK PROPERTIES, INC._2024.pdf</v>
      </c>
      <c r="N876" s="7" t="str">
        <f>SUBSTITUTE(Items[[#This Row],[New PDF File Name]],".pdf","")</f>
        <v>MOSSY OAK PROPERTIES, INC._2024</v>
      </c>
    </row>
    <row r="877" spans="1:14" x14ac:dyDescent="0.3">
      <c r="A877" s="1" t="s">
        <v>1759</v>
      </c>
      <c r="B877" s="1" t="s">
        <v>8</v>
      </c>
      <c r="C877" s="2">
        <v>45536.563937615741</v>
      </c>
      <c r="D877" s="2">
        <v>45533.894452638888</v>
      </c>
      <c r="E877" s="2">
        <v>45533.894452546294</v>
      </c>
      <c r="F877" s="1" t="s">
        <v>9</v>
      </c>
      <c r="G877" s="1" t="s">
        <v>1760</v>
      </c>
      <c r="H877" s="2" t="str">
        <f>_xlfn.XLOOKUP(Items[[#This Row],[Name - Copy]],AllJson[PDF File Name],AllJson[Franchise Legal Name])</f>
        <v>Motel 6</v>
      </c>
      <c r="I877" s="4">
        <f>_xlfn.XLOOKUP(Items[[#This Row],[Name - Copy]],AllJson[PDF File Name],AllJson[FDD Year])</f>
        <v>2024</v>
      </c>
      <c r="J877" s="5" t="str">
        <f>_xlfn.XLOOKUP(Items[[#This Row],[Name]],WisconsinFDD_Unstructured[Name],WisconsinFDD_Unstructured[OG Subfolder],0)</f>
        <v>Motel_2024</v>
      </c>
      <c r="K877" t="str" cm="1">
        <f t="array" ref="K877">UPPER(CleanFileName1(Items[[#This Row],[Franchise Legal Name]]))</f>
        <v>MOTEL 6</v>
      </c>
      <c r="L877" s="8" t="str">
        <f>SUBSTITUTE(Items[[#This Row],[New PDF File Name]],".pdf","_Items1-23.pdf")</f>
        <v>MOTEL 6_2024_Items1-23.pdf</v>
      </c>
      <c r="M877" s="6" t="str">
        <f>Items[[#This Row],[Cleaned Legal Name]]&amp;"_"&amp;Items[[#This Row],[FDD Year]]&amp;".pdf"</f>
        <v>MOTEL 6_2024.pdf</v>
      </c>
      <c r="N877" s="7" t="str">
        <f>SUBSTITUTE(Items[[#This Row],[New PDF File Name]],".pdf","")</f>
        <v>MOTEL 6_2024</v>
      </c>
    </row>
    <row r="878" spans="1:14" x14ac:dyDescent="0.3">
      <c r="A878" s="1" t="s">
        <v>1761</v>
      </c>
      <c r="B878" s="1" t="s">
        <v>8</v>
      </c>
      <c r="C878" s="2">
        <v>45536.565987662034</v>
      </c>
      <c r="D878" s="2">
        <v>45533.894482187497</v>
      </c>
      <c r="E878" s="2">
        <v>45533.894482013886</v>
      </c>
      <c r="F878" s="1" t="s">
        <v>9</v>
      </c>
      <c r="G878" s="1" t="s">
        <v>1762</v>
      </c>
      <c r="H878" s="2" t="str">
        <f>_xlfn.XLOOKUP(Items[[#This Row],[Name - Copy]],AllJson[PDF File Name],AllJson[Franchise Legal Name])</f>
        <v>Motto Franchising, LLC</v>
      </c>
      <c r="I878" s="4">
        <f>_xlfn.XLOOKUP(Items[[#This Row],[Name - Copy]],AllJson[PDF File Name],AllJson[FDD Year])</f>
        <v>2024</v>
      </c>
      <c r="J878" s="5" t="str">
        <f>_xlfn.XLOOKUP(Items[[#This Row],[Name]],WisconsinFDD_Unstructured[Name],WisconsinFDD_Unstructured[OG Subfolder],0)</f>
        <v>Motto_2024</v>
      </c>
      <c r="K878" t="str" cm="1">
        <f t="array" ref="K878">UPPER(CleanFileName1(Items[[#This Row],[Franchise Legal Name]]))</f>
        <v>MOTTO FRANCHISING, LLC</v>
      </c>
      <c r="L878" s="8" t="str">
        <f>SUBSTITUTE(Items[[#This Row],[New PDF File Name]],".pdf","_Items1-23.pdf")</f>
        <v>MOTTO FRANCHISING, LLC_2024_Items1-23.pdf</v>
      </c>
      <c r="M878" s="6" t="str">
        <f>Items[[#This Row],[Cleaned Legal Name]]&amp;"_"&amp;Items[[#This Row],[FDD Year]]&amp;".pdf"</f>
        <v>MOTTO FRANCHISING, LLC_2024.pdf</v>
      </c>
      <c r="N878" s="7" t="str">
        <f>SUBSTITUTE(Items[[#This Row],[New PDF File Name]],".pdf","")</f>
        <v>MOTTO FRANCHISING, LLC_2024</v>
      </c>
    </row>
    <row r="879" spans="1:14" x14ac:dyDescent="0.3">
      <c r="A879" s="1" t="s">
        <v>1763</v>
      </c>
      <c r="B879" s="1" t="s">
        <v>8</v>
      </c>
      <c r="C879" s="2">
        <v>45536.568468530095</v>
      </c>
      <c r="D879" s="2">
        <v>45533.894499374997</v>
      </c>
      <c r="E879" s="2">
        <v>45533.894499317132</v>
      </c>
      <c r="F879" s="1" t="s">
        <v>9</v>
      </c>
      <c r="G879" s="1" t="s">
        <v>1764</v>
      </c>
      <c r="H879" s="2" t="str">
        <f>_xlfn.XLOOKUP(Items[[#This Row],[Name - Copy]],AllJson[PDF File Name],AllJson[Franchise Legal Name])</f>
        <v>MOTW Coffee &amp; Pastries Franchising, LLC</v>
      </c>
      <c r="I879" s="4">
        <f>_xlfn.XLOOKUP(Items[[#This Row],[Name - Copy]],AllJson[PDF File Name],AllJson[FDD Year])</f>
        <v>2024</v>
      </c>
      <c r="J879" s="5" t="str">
        <f>_xlfn.XLOOKUP(Items[[#This Row],[Name]],WisconsinFDD_Unstructured[Name],WisconsinFDD_Unstructured[OG Subfolder],0)</f>
        <v>MOTW_2024</v>
      </c>
      <c r="K879" t="str" cm="1">
        <f t="array" ref="K879">UPPER(CleanFileName1(Items[[#This Row],[Franchise Legal Name]]))</f>
        <v>MOTW COFFEE &amp; PASTRIES FRANCHISING, LLC</v>
      </c>
      <c r="L879" s="8" t="str">
        <f>SUBSTITUTE(Items[[#This Row],[New PDF File Name]],".pdf","_Items1-23.pdf")</f>
        <v>MOTW COFFEE &amp; PASTRIES FRANCHISING, LLC_2024_Items1-23.pdf</v>
      </c>
      <c r="M879" s="6" t="str">
        <f>Items[[#This Row],[Cleaned Legal Name]]&amp;"_"&amp;Items[[#This Row],[FDD Year]]&amp;".pdf"</f>
        <v>MOTW COFFEE &amp; PASTRIES FRANCHISING, LLC_2024.pdf</v>
      </c>
      <c r="N879" s="7" t="str">
        <f>SUBSTITUTE(Items[[#This Row],[New PDF File Name]],".pdf","")</f>
        <v>MOTW COFFEE &amp; PASTRIES FRANCHISING, LLC_2024</v>
      </c>
    </row>
    <row r="880" spans="1:14" x14ac:dyDescent="0.3">
      <c r="A880" s="1" t="s">
        <v>1765</v>
      </c>
      <c r="B880" s="1" t="s">
        <v>8</v>
      </c>
      <c r="C880" s="2">
        <v>45536.569749942129</v>
      </c>
      <c r="D880" s="2">
        <v>45533.894505335651</v>
      </c>
      <c r="E880" s="2">
        <v>45533.894505231481</v>
      </c>
      <c r="F880" s="1" t="s">
        <v>9</v>
      </c>
      <c r="G880" s="1" t="s">
        <v>1766</v>
      </c>
      <c r="H880" s="2" t="str">
        <f>_xlfn.XLOOKUP(Items[[#This Row],[Name - Copy]],AllJson[PDF File Name],AllJson[Franchise Legal Name])</f>
        <v>Mountain Mike's Pizza, LLC</v>
      </c>
      <c r="I880" s="4">
        <f>_xlfn.XLOOKUP(Items[[#This Row],[Name - Copy]],AllJson[PDF File Name],AllJson[FDD Year])</f>
        <v>2024</v>
      </c>
      <c r="J880" s="5" t="str">
        <f>_xlfn.XLOOKUP(Items[[#This Row],[Name]],WisconsinFDD_Unstructured[Name],WisconsinFDD_Unstructured[OG Subfolder],0)</f>
        <v>Mountain_2024</v>
      </c>
      <c r="K880" t="str" cm="1">
        <f t="array" ref="K880">UPPER(CleanFileName1(Items[[#This Row],[Franchise Legal Name]]))</f>
        <v>MOUNTAIN MIKE'S PIZZA, LLC</v>
      </c>
      <c r="L880" s="8" t="str">
        <f>SUBSTITUTE(Items[[#This Row],[New PDF File Name]],".pdf","_Items1-23.pdf")</f>
        <v>MOUNTAIN MIKE'S PIZZA, LLC_2024_Items1-23.pdf</v>
      </c>
      <c r="M880" s="6" t="str">
        <f>Items[[#This Row],[Cleaned Legal Name]]&amp;"_"&amp;Items[[#This Row],[FDD Year]]&amp;".pdf"</f>
        <v>MOUNTAIN MIKE'S PIZZA, LLC_2024.pdf</v>
      </c>
      <c r="N880" s="7" t="str">
        <f>SUBSTITUTE(Items[[#This Row],[New PDF File Name]],".pdf","")</f>
        <v>MOUNTAIN MIKE'S PIZZA, LLC_2024</v>
      </c>
    </row>
    <row r="881" spans="1:14" x14ac:dyDescent="0.3">
      <c r="A881" s="1" t="s">
        <v>1767</v>
      </c>
      <c r="B881" s="1" t="s">
        <v>8</v>
      </c>
      <c r="C881" s="2">
        <v>45536.571487499998</v>
      </c>
      <c r="D881" s="2">
        <v>45533.89454332176</v>
      </c>
      <c r="E881" s="2">
        <v>45533.894543182869</v>
      </c>
      <c r="F881" s="1" t="s">
        <v>9</v>
      </c>
      <c r="G881" s="1" t="s">
        <v>1768</v>
      </c>
      <c r="H881" s="2" t="str">
        <f>_xlfn.XLOOKUP(Items[[#This Row],[Name - Copy]],AllJson[PDF File Name],AllJson[Franchise Legal Name])</f>
        <v>Mr. Appliance SPV LLC</v>
      </c>
      <c r="I881" s="4">
        <f>_xlfn.XLOOKUP(Items[[#This Row],[Name - Copy]],AllJson[PDF File Name],AllJson[FDD Year])</f>
        <v>2024</v>
      </c>
      <c r="J881" s="5">
        <f>_xlfn.XLOOKUP(Items[[#This Row],[Name]],WisconsinFDD_Unstructured[Name],WisconsinFDD_Unstructured[OG Subfolder],0)</f>
        <v>0</v>
      </c>
      <c r="K881" t="str" cm="1">
        <f t="array" ref="K881">UPPER(CleanFileName1(Items[[#This Row],[Franchise Legal Name]]))</f>
        <v>MR. APPLIANCE SPV LLC</v>
      </c>
      <c r="L881" s="8" t="str">
        <f>SUBSTITUTE(Items[[#This Row],[New PDF File Name]],".pdf","_Items1-23.pdf")</f>
        <v>MR. APPLIANCE SPV LLC_2024_Items1-23.pdf</v>
      </c>
      <c r="M881" s="6" t="str">
        <f>Items[[#This Row],[Cleaned Legal Name]]&amp;"_"&amp;Items[[#This Row],[FDD Year]]&amp;".pdf"</f>
        <v>MR. APPLIANCE SPV LLC_2024.pdf</v>
      </c>
      <c r="N881" s="7" t="str">
        <f>SUBSTITUTE(Items[[#This Row],[New PDF File Name]],".pdf","")</f>
        <v>MR. APPLIANCE SPV LLC_2024</v>
      </c>
    </row>
    <row r="882" spans="1:14" x14ac:dyDescent="0.3">
      <c r="A882" s="1" t="s">
        <v>1769</v>
      </c>
      <c r="B882" s="1" t="s">
        <v>8</v>
      </c>
      <c r="C882" s="2">
        <v>45536.574090856484</v>
      </c>
      <c r="D882" s="2">
        <v>45533.89460821759</v>
      </c>
      <c r="E882" s="2">
        <v>45533.894608194445</v>
      </c>
      <c r="F882" s="1" t="s">
        <v>9</v>
      </c>
      <c r="G882" s="1" t="s">
        <v>1770</v>
      </c>
      <c r="H882" s="2" t="str">
        <f>_xlfn.XLOOKUP(Items[[#This Row],[Name - Copy]],AllJson[PDF File Name],AllJson[Franchise Legal Name])</f>
        <v>Mr Brews Taphouse International, LLC</v>
      </c>
      <c r="I882" s="4">
        <f>_xlfn.XLOOKUP(Items[[#This Row],[Name - Copy]],AllJson[PDF File Name],AllJson[FDD Year])</f>
        <v>2024</v>
      </c>
      <c r="J882" s="5">
        <f>_xlfn.XLOOKUP(Items[[#This Row],[Name]],WisconsinFDD_Unstructured[Name],WisconsinFDD_Unstructured[OG Subfolder],0)</f>
        <v>0</v>
      </c>
      <c r="K882" t="str" cm="1">
        <f t="array" ref="K882">UPPER(CleanFileName1(Items[[#This Row],[Franchise Legal Name]]))</f>
        <v>MR BREWS TAPHOUSE INTERNATIONAL, LLC</v>
      </c>
      <c r="L882" s="8" t="str">
        <f>SUBSTITUTE(Items[[#This Row],[New PDF File Name]],".pdf","_Items1-23.pdf")</f>
        <v>MR BREWS TAPHOUSE INTERNATIONAL, LLC_2024_Items1-23.pdf</v>
      </c>
      <c r="M882" s="6" t="str">
        <f>Items[[#This Row],[Cleaned Legal Name]]&amp;"_"&amp;Items[[#This Row],[FDD Year]]&amp;".pdf"</f>
        <v>MR BREWS TAPHOUSE INTERNATIONAL, LLC_2024.pdf</v>
      </c>
      <c r="N882" s="7" t="str">
        <f>SUBSTITUTE(Items[[#This Row],[New PDF File Name]],".pdf","")</f>
        <v>MR BREWS TAPHOUSE INTERNATIONAL, LLC_2024</v>
      </c>
    </row>
    <row r="883" spans="1:14" x14ac:dyDescent="0.3">
      <c r="A883" s="1" t="s">
        <v>1771</v>
      </c>
      <c r="B883" s="1" t="s">
        <v>8</v>
      </c>
      <c r="C883" s="2">
        <v>45536.579579131947</v>
      </c>
      <c r="D883" s="2">
        <v>45533.894646319444</v>
      </c>
      <c r="E883" s="2">
        <v>45533.894646134257</v>
      </c>
      <c r="F883" s="1" t="s">
        <v>9</v>
      </c>
      <c r="G883" s="1" t="s">
        <v>1772</v>
      </c>
      <c r="H883" s="2" t="str">
        <f>_xlfn.XLOOKUP(Items[[#This Row],[Name - Copy]],AllJson[PDF File Name],AllJson[Franchise Legal Name])</f>
        <v>Mr. Electric SPV LLC</v>
      </c>
      <c r="I883" s="4">
        <f>_xlfn.XLOOKUP(Items[[#This Row],[Name - Copy]],AllJson[PDF File Name],AllJson[FDD Year])</f>
        <v>2024</v>
      </c>
      <c r="J883" s="5">
        <f>_xlfn.XLOOKUP(Items[[#This Row],[Name]],WisconsinFDD_Unstructured[Name],WisconsinFDD_Unstructured[OG Subfolder],0)</f>
        <v>0</v>
      </c>
      <c r="K883" t="str" cm="1">
        <f t="array" ref="K883">UPPER(CleanFileName1(Items[[#This Row],[Franchise Legal Name]]))</f>
        <v>MR. ELECTRIC SPV LLC</v>
      </c>
      <c r="L883" s="8" t="str">
        <f>SUBSTITUTE(Items[[#This Row],[New PDF File Name]],".pdf","_Items1-23.pdf")</f>
        <v>MR. ELECTRIC SPV LLC_2024_Items1-23.pdf</v>
      </c>
      <c r="M883" s="6" t="str">
        <f>Items[[#This Row],[Cleaned Legal Name]]&amp;"_"&amp;Items[[#This Row],[FDD Year]]&amp;".pdf"</f>
        <v>MR. ELECTRIC SPV LLC_2024.pdf</v>
      </c>
      <c r="N883" s="7" t="str">
        <f>SUBSTITUTE(Items[[#This Row],[New PDF File Name]],".pdf","")</f>
        <v>MR. ELECTRIC SPV LLC_2024</v>
      </c>
    </row>
    <row r="884" spans="1:14" x14ac:dyDescent="0.3">
      <c r="A884" s="1" t="s">
        <v>1773</v>
      </c>
      <c r="B884" s="1" t="s">
        <v>8</v>
      </c>
      <c r="C884" s="2">
        <v>45536.582307743054</v>
      </c>
      <c r="D884" s="2">
        <v>45533.894719166667</v>
      </c>
      <c r="E884" s="2">
        <v>45533.894719062497</v>
      </c>
      <c r="F884" s="1" t="s">
        <v>9</v>
      </c>
      <c r="G884" s="1" t="s">
        <v>1774</v>
      </c>
      <c r="H884" s="2" t="str">
        <f>_xlfn.XLOOKUP(Items[[#This Row],[Name - Copy]],AllJson[PDF File Name],AllJson[Franchise Legal Name])</f>
        <v>Mr. Gatti's Operating, LLC</v>
      </c>
      <c r="I884" s="4">
        <f>_xlfn.XLOOKUP(Items[[#This Row],[Name - Copy]],AllJson[PDF File Name],AllJson[FDD Year])</f>
        <v>2024</v>
      </c>
      <c r="J884" s="5">
        <f>_xlfn.XLOOKUP(Items[[#This Row],[Name]],WisconsinFDD_Unstructured[Name],WisconsinFDD_Unstructured[OG Subfolder],0)</f>
        <v>0</v>
      </c>
      <c r="K884" t="str" cm="1">
        <f t="array" ref="K884">UPPER(CleanFileName1(Items[[#This Row],[Franchise Legal Name]]))</f>
        <v>MR. GATTI'S OPERATING, LLC</v>
      </c>
      <c r="L884" s="8" t="str">
        <f>SUBSTITUTE(Items[[#This Row],[New PDF File Name]],".pdf","_Items1-23.pdf")</f>
        <v>MR. GATTI'S OPERATING, LLC_2024_Items1-23.pdf</v>
      </c>
      <c r="M884" s="6" t="str">
        <f>Items[[#This Row],[Cleaned Legal Name]]&amp;"_"&amp;Items[[#This Row],[FDD Year]]&amp;".pdf"</f>
        <v>MR. GATTI'S OPERATING, LLC_2024.pdf</v>
      </c>
      <c r="N884" s="7" t="str">
        <f>SUBSTITUTE(Items[[#This Row],[New PDF File Name]],".pdf","")</f>
        <v>MR. GATTI'S OPERATING, LLC_2024</v>
      </c>
    </row>
    <row r="885" spans="1:14" x14ac:dyDescent="0.3">
      <c r="A885" s="1" t="s">
        <v>1775</v>
      </c>
      <c r="B885" s="1" t="s">
        <v>8</v>
      </c>
      <c r="C885" s="2">
        <v>45536.589494803244</v>
      </c>
      <c r="D885" s="2">
        <v>45533.894732395835</v>
      </c>
      <c r="E885" s="2">
        <v>45533.894732326386</v>
      </c>
      <c r="F885" s="1" t="s">
        <v>9</v>
      </c>
      <c r="G885" s="1" t="s">
        <v>1776</v>
      </c>
      <c r="H885" s="2" t="str">
        <f>_xlfn.XLOOKUP(Items[[#This Row],[Name - Copy]],AllJson[PDF File Name],AllJson[Franchise Legal Name])</f>
        <v>Mr. Goodcents Franchise Systems, Inc.</v>
      </c>
      <c r="I885" s="4">
        <f>_xlfn.XLOOKUP(Items[[#This Row],[Name - Copy]],AllJson[PDF File Name],AllJson[FDD Year])</f>
        <v>2024</v>
      </c>
      <c r="J885" s="5">
        <f>_xlfn.XLOOKUP(Items[[#This Row],[Name]],WisconsinFDD_Unstructured[Name],WisconsinFDD_Unstructured[OG Subfolder],0)</f>
        <v>0</v>
      </c>
      <c r="K885" t="str" cm="1">
        <f t="array" ref="K885">UPPER(CleanFileName1(Items[[#This Row],[Franchise Legal Name]]))</f>
        <v>MR. GOODCENTS FRANCHISE SYSTEMS, INC.</v>
      </c>
      <c r="L885" s="8" t="str">
        <f>SUBSTITUTE(Items[[#This Row],[New PDF File Name]],".pdf","_Items1-23.pdf")</f>
        <v>MR. GOODCENTS FRANCHISE SYSTEMS, INC._2024_Items1-23.pdf</v>
      </c>
      <c r="M885" s="6" t="str">
        <f>Items[[#This Row],[Cleaned Legal Name]]&amp;"_"&amp;Items[[#This Row],[FDD Year]]&amp;".pdf"</f>
        <v>MR. GOODCENTS FRANCHISE SYSTEMS, INC._2024.pdf</v>
      </c>
      <c r="N885" s="7" t="str">
        <f>SUBSTITUTE(Items[[#This Row],[New PDF File Name]],".pdf","")</f>
        <v>MR. GOODCENTS FRANCHISE SYSTEMS, INC._2024</v>
      </c>
    </row>
    <row r="886" spans="1:14" x14ac:dyDescent="0.3">
      <c r="A886" s="1" t="s">
        <v>1777</v>
      </c>
      <c r="B886" s="1" t="s">
        <v>8</v>
      </c>
      <c r="C886" s="2">
        <v>45536.590397719905</v>
      </c>
      <c r="D886" s="2">
        <v>45533.894851145837</v>
      </c>
      <c r="E886" s="2">
        <v>45533.89485109954</v>
      </c>
      <c r="F886" s="1" t="s">
        <v>9</v>
      </c>
      <c r="G886" s="1" t="s">
        <v>1778</v>
      </c>
      <c r="H886" s="2" t="str">
        <f>_xlfn.XLOOKUP(Items[[#This Row],[Name - Copy]],AllJson[PDF File Name],AllJson[Franchise Legal Name])</f>
        <v>Mr. Handyman SPV LLC</v>
      </c>
      <c r="I886" s="4">
        <f>_xlfn.XLOOKUP(Items[[#This Row],[Name - Copy]],AllJson[PDF File Name],AllJson[FDD Year])</f>
        <v>2024</v>
      </c>
      <c r="J886" s="5">
        <f>_xlfn.XLOOKUP(Items[[#This Row],[Name]],WisconsinFDD_Unstructured[Name],WisconsinFDD_Unstructured[OG Subfolder],0)</f>
        <v>0</v>
      </c>
      <c r="K886" t="str" cm="1">
        <f t="array" ref="K886">UPPER(CleanFileName1(Items[[#This Row],[Franchise Legal Name]]))</f>
        <v>MR. HANDYMAN SPV LLC</v>
      </c>
      <c r="L886" s="8" t="str">
        <f>SUBSTITUTE(Items[[#This Row],[New PDF File Name]],".pdf","_Items1-23.pdf")</f>
        <v>MR. HANDYMAN SPV LLC_2024_Items1-23.pdf</v>
      </c>
      <c r="M886" s="6" t="str">
        <f>Items[[#This Row],[Cleaned Legal Name]]&amp;"_"&amp;Items[[#This Row],[FDD Year]]&amp;".pdf"</f>
        <v>MR. HANDYMAN SPV LLC_2024.pdf</v>
      </c>
      <c r="N886" s="7" t="str">
        <f>SUBSTITUTE(Items[[#This Row],[New PDF File Name]],".pdf","")</f>
        <v>MR. HANDYMAN SPV LLC_2024</v>
      </c>
    </row>
    <row r="887" spans="1:14" x14ac:dyDescent="0.3">
      <c r="A887" s="1" t="s">
        <v>1779</v>
      </c>
      <c r="B887" s="1" t="s">
        <v>8</v>
      </c>
      <c r="C887" s="2">
        <v>45536.600725127311</v>
      </c>
      <c r="D887" s="2">
        <v>45533.894890729163</v>
      </c>
      <c r="E887" s="2">
        <v>45533.89489059028</v>
      </c>
      <c r="F887" s="1" t="s">
        <v>9</v>
      </c>
      <c r="G887" s="1" t="s">
        <v>1780</v>
      </c>
      <c r="H887" s="2" t="str">
        <f>_xlfn.XLOOKUP(Items[[#This Row],[Name - Copy]],AllJson[PDF File Name],AllJson[Franchise Legal Name])</f>
        <v>Mr. Rooter SPV LLC</v>
      </c>
      <c r="I887" s="4">
        <f>_xlfn.XLOOKUP(Items[[#This Row],[Name - Copy]],AllJson[PDF File Name],AllJson[FDD Year])</f>
        <v>2024</v>
      </c>
      <c r="J887" s="5">
        <f>_xlfn.XLOOKUP(Items[[#This Row],[Name]],WisconsinFDD_Unstructured[Name],WisconsinFDD_Unstructured[OG Subfolder],0)</f>
        <v>0</v>
      </c>
      <c r="K887" t="str" cm="1">
        <f t="array" ref="K887">UPPER(CleanFileName1(Items[[#This Row],[Franchise Legal Name]]))</f>
        <v>MR. ROOTER SPV LLC</v>
      </c>
      <c r="L887" s="8" t="str">
        <f>SUBSTITUTE(Items[[#This Row],[New PDF File Name]],".pdf","_Items1-23.pdf")</f>
        <v>MR. ROOTER SPV LLC_2024_Items1-23.pdf</v>
      </c>
      <c r="M887" s="6" t="str">
        <f>Items[[#This Row],[Cleaned Legal Name]]&amp;"_"&amp;Items[[#This Row],[FDD Year]]&amp;".pdf"</f>
        <v>MR. ROOTER SPV LLC_2024.pdf</v>
      </c>
      <c r="N887" s="7" t="str">
        <f>SUBSTITUTE(Items[[#This Row],[New PDF File Name]],".pdf","")</f>
        <v>MR. ROOTER SPV LLC_2024</v>
      </c>
    </row>
    <row r="888" spans="1:14" x14ac:dyDescent="0.3">
      <c r="A888" s="1" t="s">
        <v>1781</v>
      </c>
      <c r="B888" s="1" t="s">
        <v>8</v>
      </c>
      <c r="C888" s="2">
        <v>45536.603718449071</v>
      </c>
      <c r="D888" s="2">
        <v>45533.894908657407</v>
      </c>
      <c r="E888" s="2">
        <v>45533.894908576389</v>
      </c>
      <c r="F888" s="1" t="s">
        <v>9</v>
      </c>
      <c r="G888" s="1" t="s">
        <v>1782</v>
      </c>
      <c r="H888" s="2" t="str">
        <f>_xlfn.XLOOKUP(Items[[#This Row],[Name - Copy]],AllJson[PDF File Name],AllJson[Franchise Legal Name])</f>
        <v>MR SANDLESS FRANCHISE LLC</v>
      </c>
      <c r="I888" s="4">
        <f>_xlfn.XLOOKUP(Items[[#This Row],[Name - Copy]],AllJson[PDF File Name],AllJson[FDD Year])</f>
        <v>2024</v>
      </c>
      <c r="J888" s="5">
        <f>_xlfn.XLOOKUP(Items[[#This Row],[Name]],WisconsinFDD_Unstructured[Name],WisconsinFDD_Unstructured[OG Subfolder],0)</f>
        <v>0</v>
      </c>
      <c r="K888" t="str" cm="1">
        <f t="array" ref="K888">UPPER(CleanFileName1(Items[[#This Row],[Franchise Legal Name]]))</f>
        <v>MR SANDLESS FRANCHISE LLC</v>
      </c>
      <c r="L888" s="8" t="str">
        <f>SUBSTITUTE(Items[[#This Row],[New PDF File Name]],".pdf","_Items1-23.pdf")</f>
        <v>MR SANDLESS FRANCHISE LLC_2024_Items1-23.pdf</v>
      </c>
      <c r="M888" s="6" t="str">
        <f>Items[[#This Row],[Cleaned Legal Name]]&amp;"_"&amp;Items[[#This Row],[FDD Year]]&amp;".pdf"</f>
        <v>MR SANDLESS FRANCHISE LLC_2024.pdf</v>
      </c>
      <c r="N888" s="7" t="str">
        <f>SUBSTITUTE(Items[[#This Row],[New PDF File Name]],".pdf","")</f>
        <v>MR SANDLESS FRANCHISE LLC_2024</v>
      </c>
    </row>
    <row r="889" spans="1:14" x14ac:dyDescent="0.3">
      <c r="A889" s="1" t="s">
        <v>1783</v>
      </c>
      <c r="B889" s="1" t="s">
        <v>8</v>
      </c>
      <c r="C889" s="2">
        <v>45536.605006620368</v>
      </c>
      <c r="D889" s="2">
        <v>45533.894940289349</v>
      </c>
      <c r="E889" s="2">
        <v>45533.894940127313</v>
      </c>
      <c r="F889" s="1" t="s">
        <v>9</v>
      </c>
      <c r="G889" s="1" t="s">
        <v>1784</v>
      </c>
      <c r="H889" s="2" t="str">
        <f>_xlfn.XLOOKUP(Items[[#This Row],[Name - Copy]],AllJson[PDF File Name],AllJson[Franchise Legal Name])</f>
        <v>MTY Franchising USA, Inc.</v>
      </c>
      <c r="I889" s="4">
        <f>_xlfn.XLOOKUP(Items[[#This Row],[Name - Copy]],AllJson[PDF File Name],AllJson[FDD Year])</f>
        <v>2024</v>
      </c>
      <c r="J889" s="5" t="str">
        <f>_xlfn.XLOOKUP(Items[[#This Row],[Name]],WisconsinFDD_Unstructured[Name],WisconsinFDD_Unstructured[OG Subfolder],0)</f>
        <v>MTY_2024</v>
      </c>
      <c r="K889" t="str" cm="1">
        <f t="array" ref="K889">UPPER(CleanFileName1(Items[[#This Row],[Franchise Legal Name]]))</f>
        <v>MTY FRANCHISING USA, INC.</v>
      </c>
      <c r="L889" s="8" t="str">
        <f>SUBSTITUTE(Items[[#This Row],[New PDF File Name]],".pdf","_Items1-23.pdf")</f>
        <v>MTY FRANCHISING USA, INC._2024_Items1-23.pdf</v>
      </c>
      <c r="M889" s="6" t="str">
        <f>Items[[#This Row],[Cleaned Legal Name]]&amp;"_"&amp;Items[[#This Row],[FDD Year]]&amp;".pdf"</f>
        <v>MTY FRANCHISING USA, INC._2024.pdf</v>
      </c>
      <c r="N889" s="7" t="str">
        <f>SUBSTITUTE(Items[[#This Row],[New PDF File Name]],".pdf","")</f>
        <v>MTY FRANCHISING USA, INC._2024</v>
      </c>
    </row>
    <row r="890" spans="1:14" x14ac:dyDescent="0.3">
      <c r="A890" s="1" t="s">
        <v>1785</v>
      </c>
      <c r="B890" s="1" t="s">
        <v>8</v>
      </c>
      <c r="C890" s="2">
        <v>45536.60790372685</v>
      </c>
      <c r="D890" s="2">
        <v>45533.894975416668</v>
      </c>
      <c r="E890" s="2">
        <v>45533.894975312498</v>
      </c>
      <c r="F890" s="1" t="s">
        <v>9</v>
      </c>
      <c r="G890" s="1" t="s">
        <v>1786</v>
      </c>
      <c r="H890" s="2" t="str">
        <f>_xlfn.XLOOKUP(Items[[#This Row],[Name - Copy]],AllJson[PDF File Name],AllJson[Franchise Legal Name])</f>
        <v>Muginoho International, Inc.</v>
      </c>
      <c r="I890" s="4">
        <f>_xlfn.XLOOKUP(Items[[#This Row],[Name - Copy]],AllJson[PDF File Name],AllJson[FDD Year])</f>
        <v>2024</v>
      </c>
      <c r="J890" s="5" t="str">
        <f>_xlfn.XLOOKUP(Items[[#This Row],[Name]],WisconsinFDD_Unstructured[Name],WisconsinFDD_Unstructured[OG Subfolder],0)</f>
        <v>Muginoho_2024</v>
      </c>
      <c r="K890" t="str" cm="1">
        <f t="array" ref="K890">UPPER(CleanFileName1(Items[[#This Row],[Franchise Legal Name]]))</f>
        <v>MUGINOHO INTERNATIONAL, INC.</v>
      </c>
      <c r="L890" s="8" t="str">
        <f>SUBSTITUTE(Items[[#This Row],[New PDF File Name]],".pdf","_Items1-23.pdf")</f>
        <v>MUGINOHO INTERNATIONAL, INC._2024_Items1-23.pdf</v>
      </c>
      <c r="M890" s="6" t="str">
        <f>Items[[#This Row],[Cleaned Legal Name]]&amp;"_"&amp;Items[[#This Row],[FDD Year]]&amp;".pdf"</f>
        <v>MUGINOHO INTERNATIONAL, INC._2024.pdf</v>
      </c>
      <c r="N890" s="7" t="str">
        <f>SUBSTITUTE(Items[[#This Row],[New PDF File Name]],".pdf","")</f>
        <v>MUGINOHO INTERNATIONAL, INC._2024</v>
      </c>
    </row>
    <row r="891" spans="1:14" x14ac:dyDescent="0.3">
      <c r="A891" s="1" t="s">
        <v>1787</v>
      </c>
      <c r="B891" s="1" t="s">
        <v>8</v>
      </c>
      <c r="C891" s="2">
        <v>45536.609571990739</v>
      </c>
      <c r="D891" s="2">
        <v>45533.894992847221</v>
      </c>
      <c r="E891" s="2">
        <v>45533.894992743059</v>
      </c>
      <c r="F891" s="1" t="s">
        <v>9</v>
      </c>
      <c r="G891" s="1" t="s">
        <v>1788</v>
      </c>
      <c r="H891" s="2" t="str">
        <f>_xlfn.XLOOKUP(Items[[#This Row],[Name - Copy]],AllJson[PDF File Name],AllJson[Franchise Legal Name])</f>
        <v>Mulberrys Franchising, LLC</v>
      </c>
      <c r="I891" s="4">
        <f>_xlfn.XLOOKUP(Items[[#This Row],[Name - Copy]],AllJson[PDF File Name],AllJson[FDD Year])</f>
        <v>2024</v>
      </c>
      <c r="J891" s="5" t="str">
        <f>_xlfn.XLOOKUP(Items[[#This Row],[Name]],WisconsinFDD_Unstructured[Name],WisconsinFDD_Unstructured[OG Subfolder],0)</f>
        <v>Mulberrys_2024</v>
      </c>
      <c r="K891" t="str" cm="1">
        <f t="array" ref="K891">UPPER(CleanFileName1(Items[[#This Row],[Franchise Legal Name]]))</f>
        <v>MULBERRYS FRANCHISING, LLC</v>
      </c>
      <c r="L891" s="8" t="str">
        <f>SUBSTITUTE(Items[[#This Row],[New PDF File Name]],".pdf","_Items1-23.pdf")</f>
        <v>MULBERRYS FRANCHISING, LLC_2024_Items1-23.pdf</v>
      </c>
      <c r="M891" s="6" t="str">
        <f>Items[[#This Row],[Cleaned Legal Name]]&amp;"_"&amp;Items[[#This Row],[FDD Year]]&amp;".pdf"</f>
        <v>MULBERRYS FRANCHISING, LLC_2024.pdf</v>
      </c>
      <c r="N891" s="7" t="str">
        <f>SUBSTITUTE(Items[[#This Row],[New PDF File Name]],".pdf","")</f>
        <v>MULBERRYS FRANCHISING, LLC_2024</v>
      </c>
    </row>
    <row r="892" spans="1:14" x14ac:dyDescent="0.3">
      <c r="A892" s="1" t="s">
        <v>1789</v>
      </c>
      <c r="B892" s="1" t="s">
        <v>8</v>
      </c>
      <c r="C892" s="2">
        <v>45536.610643692133</v>
      </c>
      <c r="D892" s="2">
        <v>45533.895015972223</v>
      </c>
      <c r="E892" s="2">
        <v>45533.895015902781</v>
      </c>
      <c r="F892" s="1" t="s">
        <v>9</v>
      </c>
      <c r="G892" s="1" t="s">
        <v>1790</v>
      </c>
      <c r="H892" s="2" t="str">
        <f>_xlfn.XLOOKUP(Items[[#This Row],[Name - Copy]],AllJson[PDF File Name],AllJson[Franchise Legal Name])</f>
        <v>Murphy Business &amp; Financial Corporation, LLC</v>
      </c>
      <c r="I892" s="4">
        <f>_xlfn.XLOOKUP(Items[[#This Row],[Name - Copy]],AllJson[PDF File Name],AllJson[FDD Year])</f>
        <v>2024</v>
      </c>
      <c r="J892" s="5" t="str">
        <f>_xlfn.XLOOKUP(Items[[#This Row],[Name]],WisconsinFDD_Unstructured[Name],WisconsinFDD_Unstructured[OG Subfolder],0)</f>
        <v>Murphy_2024</v>
      </c>
      <c r="K892" t="str" cm="1">
        <f t="array" ref="K892">UPPER(CleanFileName1(Items[[#This Row],[Franchise Legal Name]]))</f>
        <v>MURPHY BUSINESS &amp; FINANCIAL CORPORATION, LLC</v>
      </c>
      <c r="L892" s="8" t="str">
        <f>SUBSTITUTE(Items[[#This Row],[New PDF File Name]],".pdf","_Items1-23.pdf")</f>
        <v>MURPHY BUSINESS &amp; FINANCIAL CORPORATION, LLC_2024_Items1-23.pdf</v>
      </c>
      <c r="M892" s="6" t="str">
        <f>Items[[#This Row],[Cleaned Legal Name]]&amp;"_"&amp;Items[[#This Row],[FDD Year]]&amp;".pdf"</f>
        <v>MURPHY BUSINESS &amp; FINANCIAL CORPORATION, LLC_2024.pdf</v>
      </c>
      <c r="N892" s="7" t="str">
        <f>SUBSTITUTE(Items[[#This Row],[New PDF File Name]],".pdf","")</f>
        <v>MURPHY BUSINESS &amp; FINANCIAL CORPORATION, LLC_2024</v>
      </c>
    </row>
    <row r="893" spans="1:14" x14ac:dyDescent="0.3">
      <c r="A893" s="1" t="s">
        <v>1791</v>
      </c>
      <c r="B893" s="1" t="s">
        <v>8</v>
      </c>
      <c r="C893" s="2">
        <v>45536.612224386576</v>
      </c>
      <c r="D893" s="2">
        <v>45533.895029861109</v>
      </c>
      <c r="E893" s="2">
        <v>45533.895029768515</v>
      </c>
      <c r="F893" s="1" t="s">
        <v>9</v>
      </c>
      <c r="G893" s="1" t="s">
        <v>1792</v>
      </c>
      <c r="H893" s="2" t="str">
        <f>_xlfn.XLOOKUP(Items[[#This Row],[Name - Copy]],AllJson[PDF File Name],AllJson[Franchise Legal Name])</f>
        <v>Muzak LLC</v>
      </c>
      <c r="I893" s="4">
        <f>_xlfn.XLOOKUP(Items[[#This Row],[Name - Copy]],AllJson[PDF File Name],AllJson[FDD Year])</f>
        <v>2023</v>
      </c>
      <c r="J893" s="5" t="str">
        <f>_xlfn.XLOOKUP(Items[[#This Row],[Name]],WisconsinFDD_Unstructured[Name],WisconsinFDD_Unstructured[OG Subfolder],0)</f>
        <v>Muzak_2023</v>
      </c>
      <c r="K893" t="str" cm="1">
        <f t="array" ref="K893">UPPER(CleanFileName1(Items[[#This Row],[Franchise Legal Name]]))</f>
        <v>MUZAK LLC</v>
      </c>
      <c r="L893" s="8" t="str">
        <f>SUBSTITUTE(Items[[#This Row],[New PDF File Name]],".pdf","_Items1-23.pdf")</f>
        <v>MUZAK LLC_2023_Items1-23.pdf</v>
      </c>
      <c r="M893" s="6" t="str">
        <f>Items[[#This Row],[Cleaned Legal Name]]&amp;"_"&amp;Items[[#This Row],[FDD Year]]&amp;".pdf"</f>
        <v>MUZAK LLC_2023.pdf</v>
      </c>
      <c r="N893" s="7" t="str">
        <f>SUBSTITUTE(Items[[#This Row],[New PDF File Name]],".pdf","")</f>
        <v>MUZAK LLC_2023</v>
      </c>
    </row>
    <row r="894" spans="1:14" x14ac:dyDescent="0.3">
      <c r="A894" s="1" t="s">
        <v>1793</v>
      </c>
      <c r="B894" s="1" t="s">
        <v>8</v>
      </c>
      <c r="C894" s="2">
        <v>45536.613903159719</v>
      </c>
      <c r="D894" s="2">
        <v>45533.895045069446</v>
      </c>
      <c r="E894" s="2">
        <v>45533.895044884259</v>
      </c>
      <c r="F894" s="1" t="s">
        <v>9</v>
      </c>
      <c r="G894" s="1" t="s">
        <v>1794</v>
      </c>
      <c r="H894" s="2" t="str">
        <f>_xlfn.XLOOKUP(Items[[#This Row],[Name - Copy]],AllJson[PDF File Name],AllJson[Franchise Legal Name])</f>
        <v>MW Franchise Holdings International, LLC</v>
      </c>
      <c r="I894" s="4">
        <f>_xlfn.XLOOKUP(Items[[#This Row],[Name - Copy]],AllJson[PDF File Name],AllJson[FDD Year])</f>
        <v>2024</v>
      </c>
      <c r="J894" s="5" t="str">
        <f>_xlfn.XLOOKUP(Items[[#This Row],[Name]],WisconsinFDD_Unstructured[Name],WisconsinFDD_Unstructured[OG Subfolder],0)</f>
        <v>MW_2024</v>
      </c>
      <c r="K894" t="str" cm="1">
        <f t="array" ref="K894">UPPER(CleanFileName1(Items[[#This Row],[Franchise Legal Name]]))</f>
        <v>MW FRANCHISE HOLDINGS INTERNATIONAL, LLC</v>
      </c>
      <c r="L894" s="8" t="str">
        <f>SUBSTITUTE(Items[[#This Row],[New PDF File Name]],".pdf","_Items1-23.pdf")</f>
        <v>MW FRANCHISE HOLDINGS INTERNATIONAL, LLC_2024_Items1-23.pdf</v>
      </c>
      <c r="M894" s="6" t="str">
        <f>Items[[#This Row],[Cleaned Legal Name]]&amp;"_"&amp;Items[[#This Row],[FDD Year]]&amp;".pdf"</f>
        <v>MW FRANCHISE HOLDINGS INTERNATIONAL, LLC_2024.pdf</v>
      </c>
      <c r="N894" s="7" t="str">
        <f>SUBSTITUTE(Items[[#This Row],[New PDF File Name]],".pdf","")</f>
        <v>MW FRANCHISE HOLDINGS INTERNATIONAL, LLC_2024</v>
      </c>
    </row>
    <row r="895" spans="1:14" x14ac:dyDescent="0.3">
      <c r="A895" s="1" t="s">
        <v>1795</v>
      </c>
      <c r="B895" s="1" t="s">
        <v>8</v>
      </c>
      <c r="C895" s="2">
        <v>45536.615865196756</v>
      </c>
      <c r="D895" s="2">
        <v>45533.895054236113</v>
      </c>
      <c r="E895" s="2">
        <v>45533.895054108798</v>
      </c>
      <c r="F895" s="1" t="s">
        <v>9</v>
      </c>
      <c r="G895" s="1" t="s">
        <v>1796</v>
      </c>
      <c r="H895" s="2" t="str">
        <f>_xlfn.XLOOKUP(Items[[#This Row],[Name - Copy]],AllJson[PDF File Name],AllJson[Franchise Legal Name])</f>
        <v>MY PLACE HOTELS OF AMERICA, LLC</v>
      </c>
      <c r="I895" s="4">
        <f>_xlfn.XLOOKUP(Items[[#This Row],[Name - Copy]],AllJson[PDF File Name],AllJson[FDD Year])</f>
        <v>2024</v>
      </c>
      <c r="J895" s="5" t="str">
        <f>_xlfn.XLOOKUP(Items[[#This Row],[Name]],WisconsinFDD_Unstructured[Name],WisconsinFDD_Unstructured[OG Subfolder],0)</f>
        <v>MY_2024</v>
      </c>
      <c r="K895" t="str" cm="1">
        <f t="array" ref="K895">UPPER(CleanFileName1(Items[[#This Row],[Franchise Legal Name]]))</f>
        <v>MY PLACE HOTELS OF AMERICA, LLC</v>
      </c>
      <c r="L895" s="8" t="str">
        <f>SUBSTITUTE(Items[[#This Row],[New PDF File Name]],".pdf","_Items1-23.pdf")</f>
        <v>MY PLACE HOTELS OF AMERICA, LLC_2024_Items1-23.pdf</v>
      </c>
      <c r="M895" s="6" t="str">
        <f>Items[[#This Row],[Cleaned Legal Name]]&amp;"_"&amp;Items[[#This Row],[FDD Year]]&amp;".pdf"</f>
        <v>MY PLACE HOTELS OF AMERICA, LLC_2024.pdf</v>
      </c>
      <c r="N895" s="7" t="str">
        <f>SUBSTITUTE(Items[[#This Row],[New PDF File Name]],".pdf","")</f>
        <v>MY PLACE HOTELS OF AMERICA, LLC_2024</v>
      </c>
    </row>
    <row r="896" spans="1:14" x14ac:dyDescent="0.3">
      <c r="A896" s="1" t="s">
        <v>1797</v>
      </c>
      <c r="B896" s="1" t="s">
        <v>8</v>
      </c>
      <c r="C896" s="2">
        <v>45536.617099502313</v>
      </c>
      <c r="D896" s="2">
        <v>45533.895072430554</v>
      </c>
      <c r="E896" s="2">
        <v>45533.89507233796</v>
      </c>
      <c r="F896" s="1" t="s">
        <v>9</v>
      </c>
      <c r="G896" s="1" t="s">
        <v>1798</v>
      </c>
      <c r="H896" s="2" t="str">
        <f>_xlfn.XLOOKUP(Items[[#This Row],[Name - Copy]],AllJson[PDF File Name],AllJson[Franchise Legal Name])</f>
        <v>M &amp; R Cleaning Solutions LLC</v>
      </c>
      <c r="I896" s="4">
        <f>_xlfn.XLOOKUP(Items[[#This Row],[Name - Copy]],AllJson[PDF File Name],AllJson[FDD Year])</f>
        <v>2024</v>
      </c>
      <c r="J896" s="5">
        <f>_xlfn.XLOOKUP(Items[[#This Row],[Name]],WisconsinFDD_Unstructured[Name],WisconsinFDD_Unstructured[OG Subfolder],0)</f>
        <v>0</v>
      </c>
      <c r="K896" t="str" cm="1">
        <f t="array" ref="K896">UPPER(CleanFileName1(Items[[#This Row],[Franchise Legal Name]]))</f>
        <v>M &amp; R CLEANING SOLUTIONS LLC</v>
      </c>
      <c r="L896" s="8" t="str">
        <f>SUBSTITUTE(Items[[#This Row],[New PDF File Name]],".pdf","_Items1-23.pdf")</f>
        <v>M &amp; R CLEANING SOLUTIONS LLC_2024_Items1-23.pdf</v>
      </c>
      <c r="M896" s="6" t="str">
        <f>Items[[#This Row],[Cleaned Legal Name]]&amp;"_"&amp;Items[[#This Row],[FDD Year]]&amp;".pdf"</f>
        <v>M &amp; R CLEANING SOLUTIONS LLC_2024.pdf</v>
      </c>
      <c r="N896" s="7" t="str">
        <f>SUBSTITUTE(Items[[#This Row],[New PDF File Name]],".pdf","")</f>
        <v>M &amp; R CLEANING SOLUTIONS LLC_2024</v>
      </c>
    </row>
    <row r="897" spans="1:14" x14ac:dyDescent="0.3">
      <c r="A897" s="1" t="s">
        <v>1799</v>
      </c>
      <c r="B897" s="1" t="s">
        <v>8</v>
      </c>
      <c r="C897" s="2">
        <v>45536.61845386574</v>
      </c>
      <c r="D897" s="2">
        <v>45533.895100196758</v>
      </c>
      <c r="E897" s="2">
        <v>45533.895100081019</v>
      </c>
      <c r="F897" s="1" t="s">
        <v>9</v>
      </c>
      <c r="G897" s="1" t="s">
        <v>1800</v>
      </c>
      <c r="H897" s="2" t="str">
        <f>_xlfn.XLOOKUP(Items[[#This Row],[Name - Copy]],AllJson[PDF File Name],AllJson[Franchise Legal Name])</f>
        <v>M.G.M. Liquor Stores, Inc.</v>
      </c>
      <c r="I897" s="4">
        <f>_xlfn.XLOOKUP(Items[[#This Row],[Name - Copy]],AllJson[PDF File Name],AllJson[FDD Year])</f>
        <v>2024</v>
      </c>
      <c r="J897" s="5">
        <f>_xlfn.XLOOKUP(Items[[#This Row],[Name]],WisconsinFDD_Unstructured[Name],WisconsinFDD_Unstructured[OG Subfolder],0)</f>
        <v>0</v>
      </c>
      <c r="K897" t="str" cm="1">
        <f t="array" ref="K897">UPPER(CleanFileName1(Items[[#This Row],[Franchise Legal Name]]))</f>
        <v>M.G.M. LIQUOR STORES, INC.</v>
      </c>
      <c r="L897" s="8" t="str">
        <f>SUBSTITUTE(Items[[#This Row],[New PDF File Name]],".pdf","_Items1-23.pdf")</f>
        <v>M.G.M. LIQUOR STORES, INC._2024_Items1-23.pdf</v>
      </c>
      <c r="M897" s="6" t="str">
        <f>Items[[#This Row],[Cleaned Legal Name]]&amp;"_"&amp;Items[[#This Row],[FDD Year]]&amp;".pdf"</f>
        <v>M.G.M. LIQUOR STORES, INC._2024.pdf</v>
      </c>
      <c r="N897" s="7" t="str">
        <f>SUBSTITUTE(Items[[#This Row],[New PDF File Name]],".pdf","")</f>
        <v>M.G.M. LIQUOR STORES, INC._2024</v>
      </c>
    </row>
    <row r="898" spans="1:14" x14ac:dyDescent="0.3">
      <c r="A898" s="1" t="s">
        <v>1801</v>
      </c>
      <c r="B898" s="1" t="s">
        <v>8</v>
      </c>
      <c r="C898" s="2">
        <v>45536.621879467595</v>
      </c>
      <c r="D898" s="2">
        <v>45533.89512721065</v>
      </c>
      <c r="E898" s="2">
        <v>45533.895126990741</v>
      </c>
      <c r="F898" s="1" t="s">
        <v>9</v>
      </c>
      <c r="G898" s="1" t="s">
        <v>1802</v>
      </c>
      <c r="H898" s="2" t="str">
        <f>_xlfn.XLOOKUP(Items[[#This Row],[Name - Copy]],AllJson[PDF File Name],AllJson[Franchise Legal Name])</f>
        <v>M. H. Franchise Company Inc</v>
      </c>
      <c r="I898" s="4">
        <f>_xlfn.XLOOKUP(Items[[#This Row],[Name - Copy]],AllJson[PDF File Name],AllJson[FDD Year])</f>
        <v>2024</v>
      </c>
      <c r="J898" s="5">
        <f>_xlfn.XLOOKUP(Items[[#This Row],[Name]],WisconsinFDD_Unstructured[Name],WisconsinFDD_Unstructured[OG Subfolder],0)</f>
        <v>0</v>
      </c>
      <c r="K898" t="str" cm="1">
        <f t="array" ref="K898">UPPER(CleanFileName1(Items[[#This Row],[Franchise Legal Name]]))</f>
        <v>M. H. FRANCHISE COMPANY INC</v>
      </c>
      <c r="L898" s="8" t="str">
        <f>SUBSTITUTE(Items[[#This Row],[New PDF File Name]],".pdf","_Items1-23.pdf")</f>
        <v>M. H. FRANCHISE COMPANY INC_2024_Items1-23.pdf</v>
      </c>
      <c r="M898" s="6" t="str">
        <f>Items[[#This Row],[Cleaned Legal Name]]&amp;"_"&amp;Items[[#This Row],[FDD Year]]&amp;".pdf"</f>
        <v>M. H. FRANCHISE COMPANY INC_2024.pdf</v>
      </c>
      <c r="N898" s="7" t="str">
        <f>SUBSTITUTE(Items[[#This Row],[New PDF File Name]],".pdf","")</f>
        <v>M. H. FRANCHISE COMPANY INC_2024</v>
      </c>
    </row>
    <row r="899" spans="1:14" x14ac:dyDescent="0.3">
      <c r="A899" s="1" t="s">
        <v>1803</v>
      </c>
      <c r="B899" s="1" t="s">
        <v>8</v>
      </c>
      <c r="C899" s="2">
        <v>45536.624333298612</v>
      </c>
      <c r="D899" s="2">
        <v>45533.895148657408</v>
      </c>
      <c r="E899" s="2">
        <v>45533.895148553238</v>
      </c>
      <c r="F899" s="1" t="s">
        <v>9</v>
      </c>
      <c r="G899" s="1" t="s">
        <v>1804</v>
      </c>
      <c r="H899" s="2" t="str">
        <f>_xlfn.XLOOKUP(Items[[#This Row],[Name - Copy]],AllJson[PDF File Name],AllJson[Franchise Legal Name])</f>
        <v>N2 Franchising, Inc.</v>
      </c>
      <c r="I899" s="4">
        <f>_xlfn.XLOOKUP(Items[[#This Row],[Name - Copy]],AllJson[PDF File Name],AllJson[FDD Year])</f>
        <v>2023</v>
      </c>
      <c r="J899" s="5" t="str">
        <f>_xlfn.XLOOKUP(Items[[#This Row],[Name]],WisconsinFDD_Unstructured[Name],WisconsinFDD_Unstructured[OG Subfolder],0)</f>
        <v>N2_2023</v>
      </c>
      <c r="K899" t="str" cm="1">
        <f t="array" ref="K899">UPPER(CleanFileName1(Items[[#This Row],[Franchise Legal Name]]))</f>
        <v>N2 FRANCHISING, INC.</v>
      </c>
      <c r="L899" s="8" t="str">
        <f>SUBSTITUTE(Items[[#This Row],[New PDF File Name]],".pdf","_Items1-23.pdf")</f>
        <v>N2 FRANCHISING, INC._2023_Items1-23.pdf</v>
      </c>
      <c r="M899" s="6" t="str">
        <f>Items[[#This Row],[Cleaned Legal Name]]&amp;"_"&amp;Items[[#This Row],[FDD Year]]&amp;".pdf"</f>
        <v>N2 FRANCHISING, INC._2023.pdf</v>
      </c>
      <c r="N899" s="7" t="str">
        <f>SUBSTITUTE(Items[[#This Row],[New PDF File Name]],".pdf","")</f>
        <v>N2 FRANCHISING, INC._2023</v>
      </c>
    </row>
    <row r="900" spans="1:14" x14ac:dyDescent="0.3">
      <c r="A900" s="1" t="s">
        <v>1805</v>
      </c>
      <c r="B900" s="1" t="s">
        <v>8</v>
      </c>
      <c r="C900" s="2">
        <v>45536.626025393518</v>
      </c>
      <c r="D900" s="2">
        <v>45533.895168703704</v>
      </c>
      <c r="E900" s="2">
        <v>45533.895168622686</v>
      </c>
      <c r="F900" s="1" t="s">
        <v>9</v>
      </c>
      <c r="G900" s="1" t="s">
        <v>1806</v>
      </c>
      <c r="H900" s="2" t="str">
        <f>_xlfn.XLOOKUP(Items[[#This Row],[Name - Copy]],AllJson[PDF File Name],AllJson[Franchise Legal Name])</f>
        <v>Naf-Naf Franchising LLC</v>
      </c>
      <c r="I900" s="4">
        <f>_xlfn.XLOOKUP(Items[[#This Row],[Name - Copy]],AllJson[PDF File Name],AllJson[FDD Year])</f>
        <v>2024</v>
      </c>
      <c r="J900" s="5" t="str">
        <f>_xlfn.XLOOKUP(Items[[#This Row],[Name]],WisconsinFDD_Unstructured[Name],WisconsinFDD_Unstructured[OG Subfolder],0)</f>
        <v>Naf-Naf_2024</v>
      </c>
      <c r="K900" t="str" cm="1">
        <f t="array" ref="K900">UPPER(CleanFileName1(Items[[#This Row],[Franchise Legal Name]]))</f>
        <v>NAF-NAF FRANCHISING LLC</v>
      </c>
      <c r="L900" s="8" t="str">
        <f>SUBSTITUTE(Items[[#This Row],[New PDF File Name]],".pdf","_Items1-23.pdf")</f>
        <v>NAF-NAF FRANCHISING LLC_2024_Items1-23.pdf</v>
      </c>
      <c r="M900" s="6" t="str">
        <f>Items[[#This Row],[Cleaned Legal Name]]&amp;"_"&amp;Items[[#This Row],[FDD Year]]&amp;".pdf"</f>
        <v>NAF-NAF FRANCHISING LLC_2024.pdf</v>
      </c>
      <c r="N900" s="7" t="str">
        <f>SUBSTITUTE(Items[[#This Row],[New PDF File Name]],".pdf","")</f>
        <v>NAF-NAF FRANCHISING LLC_2024</v>
      </c>
    </row>
    <row r="901" spans="1:14" x14ac:dyDescent="0.3">
      <c r="A901" s="1" t="s">
        <v>1807</v>
      </c>
      <c r="B901" s="1" t="s">
        <v>8</v>
      </c>
      <c r="C901" s="2">
        <v>45536.628083425923</v>
      </c>
      <c r="D901" s="2">
        <v>45533.895192071759</v>
      </c>
      <c r="E901" s="2">
        <v>45533.895191944444</v>
      </c>
      <c r="F901" s="1" t="s">
        <v>9</v>
      </c>
      <c r="G901" s="1" t="s">
        <v>1808</v>
      </c>
      <c r="H901" s="2" t="str">
        <f>_xlfn.XLOOKUP(Items[[#This Row],[Name - Copy]],AllJson[PDF File Name],AllJson[Franchise Legal Name])</f>
        <v>Nartov Ventures</v>
      </c>
      <c r="I901" s="4">
        <f>_xlfn.XLOOKUP(Items[[#This Row],[Name - Copy]],AllJson[PDF File Name],AllJson[FDD Year])</f>
        <v>2024</v>
      </c>
      <c r="J901" s="5" t="str">
        <f>_xlfn.XLOOKUP(Items[[#This Row],[Name]],WisconsinFDD_Unstructured[Name],WisconsinFDD_Unstructured[OG Subfolder],0)</f>
        <v>Nartov_2024</v>
      </c>
      <c r="K901" t="str" cm="1">
        <f t="array" ref="K901">UPPER(CleanFileName1(Items[[#This Row],[Franchise Legal Name]]))</f>
        <v>NARTOV VENTURES</v>
      </c>
      <c r="L901" s="8" t="str">
        <f>SUBSTITUTE(Items[[#This Row],[New PDF File Name]],".pdf","_Items1-23.pdf")</f>
        <v>NARTOV VENTURES_2024_Items1-23.pdf</v>
      </c>
      <c r="M901" s="6" t="str">
        <f>Items[[#This Row],[Cleaned Legal Name]]&amp;"_"&amp;Items[[#This Row],[FDD Year]]&amp;".pdf"</f>
        <v>NARTOV VENTURES_2024.pdf</v>
      </c>
      <c r="N901" s="7" t="str">
        <f>SUBSTITUTE(Items[[#This Row],[New PDF File Name]],".pdf","")</f>
        <v>NARTOV VENTURES_2024</v>
      </c>
    </row>
    <row r="902" spans="1:14" x14ac:dyDescent="0.3">
      <c r="A902" s="1" t="s">
        <v>1809</v>
      </c>
      <c r="B902" s="1" t="s">
        <v>8</v>
      </c>
      <c r="C902" s="2">
        <v>45536.629882349538</v>
      </c>
      <c r="D902" s="2">
        <v>45533.895198379629</v>
      </c>
      <c r="E902" s="2">
        <v>45533.89519826389</v>
      </c>
      <c r="F902" s="1" t="s">
        <v>9</v>
      </c>
      <c r="G902" s="1" t="s">
        <v>1810</v>
      </c>
      <c r="H902" s="2" t="str">
        <f>_xlfn.XLOOKUP(Items[[#This Row],[Name - Copy]],AllJson[PDF File Name],AllJson[Franchise Legal Name])</f>
        <v>Nathan's Famous Systems, Inc. - Branded Menu Program</v>
      </c>
      <c r="I902" s="4">
        <f>_xlfn.XLOOKUP(Items[[#This Row],[Name - Copy]],AllJson[PDF File Name],AllJson[FDD Year])</f>
        <v>2024</v>
      </c>
      <c r="J902" s="5" t="str">
        <f>_xlfn.XLOOKUP(Items[[#This Row],[Name]],WisconsinFDD_Unstructured[Name],WisconsinFDD_Unstructured[OG Subfolder],0)</f>
        <v>Nathan's_2024</v>
      </c>
      <c r="K902" t="str" cm="1">
        <f t="array" ref="K902">UPPER(CleanFileName1(Items[[#This Row],[Franchise Legal Name]]))</f>
        <v>NATHAN'S FAMOUS SYSTEMS, INC. - BRANDED MENU PROGRAM</v>
      </c>
      <c r="L902" s="8" t="str">
        <f>SUBSTITUTE(Items[[#This Row],[New PDF File Name]],".pdf","_Items1-23.pdf")</f>
        <v>NATHAN'S FAMOUS SYSTEMS, INC. - BRANDED MENU PROGRAM_2024_Items1-23.pdf</v>
      </c>
      <c r="M902" s="6" t="str">
        <f>Items[[#This Row],[Cleaned Legal Name]]&amp;"_"&amp;Items[[#This Row],[FDD Year]]&amp;".pdf"</f>
        <v>NATHAN'S FAMOUS SYSTEMS, INC. - BRANDED MENU PROGRAM_2024.pdf</v>
      </c>
      <c r="N902" s="7" t="str">
        <f>SUBSTITUTE(Items[[#This Row],[New PDF File Name]],".pdf","")</f>
        <v>NATHAN'S FAMOUS SYSTEMS, INC. - BRANDED MENU PROGRAM_2024</v>
      </c>
    </row>
    <row r="903" spans="1:14" x14ac:dyDescent="0.3">
      <c r="A903" s="1" t="s">
        <v>1811</v>
      </c>
      <c r="B903" s="1" t="s">
        <v>8</v>
      </c>
      <c r="C903" s="2">
        <v>45536.631136585645</v>
      </c>
      <c r="D903" s="2">
        <v>45533.895207349538</v>
      </c>
      <c r="E903" s="2">
        <v>45533.89520684028</v>
      </c>
      <c r="F903" s="1" t="s">
        <v>9</v>
      </c>
      <c r="G903" s="1" t="s">
        <v>1812</v>
      </c>
      <c r="H903" s="2" t="str">
        <f>_xlfn.XLOOKUP(Items[[#This Row],[Name - Copy]],AllJson[PDF File Name],AllJson[Franchise Legal Name])</f>
        <v>National Hunting Lease Network, LLC</v>
      </c>
      <c r="I903" s="4">
        <f>_xlfn.XLOOKUP(Items[[#This Row],[Name - Copy]],AllJson[PDF File Name],AllJson[FDD Year])</f>
        <v>2024</v>
      </c>
      <c r="J903" s="5">
        <f>_xlfn.XLOOKUP(Items[[#This Row],[Name]],WisconsinFDD_Unstructured[Name],WisconsinFDD_Unstructured[OG Subfolder],0)</f>
        <v>0</v>
      </c>
      <c r="K903" t="str" cm="1">
        <f t="array" ref="K903">UPPER(CleanFileName1(Items[[#This Row],[Franchise Legal Name]]))</f>
        <v>NATIONAL HUNTING LEASE NETWORK, LLC</v>
      </c>
      <c r="L903" s="8" t="str">
        <f>SUBSTITUTE(Items[[#This Row],[New PDF File Name]],".pdf","_Items1-23.pdf")</f>
        <v>NATIONAL HUNTING LEASE NETWORK, LLC_2024_Items1-23.pdf</v>
      </c>
      <c r="M903" s="6" t="str">
        <f>Items[[#This Row],[Cleaned Legal Name]]&amp;"_"&amp;Items[[#This Row],[FDD Year]]&amp;".pdf"</f>
        <v>NATIONAL HUNTING LEASE NETWORK, LLC_2024.pdf</v>
      </c>
      <c r="N903" s="7" t="str">
        <f>SUBSTITUTE(Items[[#This Row],[New PDF File Name]],".pdf","")</f>
        <v>NATIONAL HUNTING LEASE NETWORK, LLC_2024</v>
      </c>
    </row>
    <row r="904" spans="1:14" x14ac:dyDescent="0.3">
      <c r="A904" s="1" t="s">
        <v>1813</v>
      </c>
      <c r="B904" s="1" t="s">
        <v>8</v>
      </c>
      <c r="C904" s="2">
        <v>45536.634333784721</v>
      </c>
      <c r="D904" s="2">
        <v>45533.895217546298</v>
      </c>
      <c r="E904" s="2">
        <v>45533.895217395831</v>
      </c>
      <c r="F904" s="1" t="s">
        <v>9</v>
      </c>
      <c r="G904" s="1" t="s">
        <v>1814</v>
      </c>
      <c r="H904" s="2" t="str">
        <f>_xlfn.XLOOKUP(Items[[#This Row],[Name - Copy]],AllJson[PDF File Name],AllJson[Franchise Legal Name])</f>
        <v>NATIONAL INTERNET CORPORATION</v>
      </c>
      <c r="I904" s="4">
        <f>_xlfn.XLOOKUP(Items[[#This Row],[Name - Copy]],AllJson[PDF File Name],AllJson[FDD Year])</f>
        <v>2024</v>
      </c>
      <c r="J904" s="5">
        <f>_xlfn.XLOOKUP(Items[[#This Row],[Name]],WisconsinFDD_Unstructured[Name],WisconsinFDD_Unstructured[OG Subfolder],0)</f>
        <v>0</v>
      </c>
      <c r="K904" t="str" cm="1">
        <f t="array" ref="K904">UPPER(CleanFileName1(Items[[#This Row],[Franchise Legal Name]]))</f>
        <v>NATIONAL INTERNET CORPORATION</v>
      </c>
      <c r="L904" s="8" t="str">
        <f>SUBSTITUTE(Items[[#This Row],[New PDF File Name]],".pdf","_Items1-23.pdf")</f>
        <v>NATIONAL INTERNET CORPORATION_2024_Items1-23.pdf</v>
      </c>
      <c r="M904" s="6" t="str">
        <f>Items[[#This Row],[Cleaned Legal Name]]&amp;"_"&amp;Items[[#This Row],[FDD Year]]&amp;".pdf"</f>
        <v>NATIONAL INTERNET CORPORATION_2024.pdf</v>
      </c>
      <c r="N904" s="7" t="str">
        <f>SUBSTITUTE(Items[[#This Row],[New PDF File Name]],".pdf","")</f>
        <v>NATIONAL INTERNET CORPORATION_2024</v>
      </c>
    </row>
    <row r="905" spans="1:14" x14ac:dyDescent="0.3">
      <c r="A905" s="1" t="s">
        <v>1815</v>
      </c>
      <c r="B905" s="1" t="s">
        <v>8</v>
      </c>
      <c r="C905" s="2">
        <v>45536.635771898145</v>
      </c>
      <c r="D905" s="2">
        <v>45533.895227847221</v>
      </c>
      <c r="E905" s="2">
        <v>45533.895227766203</v>
      </c>
      <c r="F905" s="1" t="s">
        <v>9</v>
      </c>
      <c r="G905" s="1" t="s">
        <v>1816</v>
      </c>
      <c r="H905" s="2" t="str">
        <f>_xlfn.XLOOKUP(Items[[#This Row],[Name - Copy]],AllJson[PDF File Name],AllJson[Franchise Legal Name])</f>
        <v>National Property Inspections, Inc.</v>
      </c>
      <c r="I905" s="4">
        <f>_xlfn.XLOOKUP(Items[[#This Row],[Name - Copy]],AllJson[PDF File Name],AllJson[FDD Year])</f>
        <v>2024</v>
      </c>
      <c r="J905" s="5">
        <f>_xlfn.XLOOKUP(Items[[#This Row],[Name]],WisconsinFDD_Unstructured[Name],WisconsinFDD_Unstructured[OG Subfolder],0)</f>
        <v>0</v>
      </c>
      <c r="K905" t="str" cm="1">
        <f t="array" ref="K905">UPPER(CleanFileName1(Items[[#This Row],[Franchise Legal Name]]))</f>
        <v>NATIONAL PROPERTY INSPECTIONS, INC.</v>
      </c>
      <c r="L905" s="8" t="str">
        <f>SUBSTITUTE(Items[[#This Row],[New PDF File Name]],".pdf","_Items1-23.pdf")</f>
        <v>NATIONAL PROPERTY INSPECTIONS, INC._2024_Items1-23.pdf</v>
      </c>
      <c r="M905" s="6" t="str">
        <f>Items[[#This Row],[Cleaned Legal Name]]&amp;"_"&amp;Items[[#This Row],[FDD Year]]&amp;".pdf"</f>
        <v>NATIONAL PROPERTY INSPECTIONS, INC._2024.pdf</v>
      </c>
      <c r="N905" s="7" t="str">
        <f>SUBSTITUTE(Items[[#This Row],[New PDF File Name]],".pdf","")</f>
        <v>NATIONAL PROPERTY INSPECTIONS, INC._2024</v>
      </c>
    </row>
    <row r="906" spans="1:14" x14ac:dyDescent="0.3">
      <c r="A906" s="1" t="s">
        <v>1817</v>
      </c>
      <c r="B906" s="1" t="s">
        <v>8</v>
      </c>
      <c r="C906" s="2">
        <v>45536.637303634256</v>
      </c>
      <c r="D906" s="2">
        <v>45533.895261574071</v>
      </c>
      <c r="E906" s="2">
        <v>45533.895261435187</v>
      </c>
      <c r="F906" s="1" t="s">
        <v>9</v>
      </c>
      <c r="G906" s="1" t="s">
        <v>1818</v>
      </c>
      <c r="H906" s="2" t="str">
        <f>_xlfn.XLOOKUP(Items[[#This Row],[Name - Copy]],AllJson[PDF File Name],AllJson[Franchise Legal Name])</f>
        <v>NativeWahl LLC</v>
      </c>
      <c r="I906" s="4">
        <f>_xlfn.XLOOKUP(Items[[#This Row],[Name - Copy]],AllJson[PDF File Name],AllJson[FDD Year])</f>
        <v>2024</v>
      </c>
      <c r="J906" s="5" t="str">
        <f>_xlfn.XLOOKUP(Items[[#This Row],[Name]],WisconsinFDD_Unstructured[Name],WisconsinFDD_Unstructured[OG Subfolder],0)</f>
        <v>NativeWahl_2024</v>
      </c>
      <c r="K906" t="str" cm="1">
        <f t="array" ref="K906">UPPER(CleanFileName1(Items[[#This Row],[Franchise Legal Name]]))</f>
        <v>NATIVEWAHL LLC</v>
      </c>
      <c r="L906" s="8" t="str">
        <f>SUBSTITUTE(Items[[#This Row],[New PDF File Name]],".pdf","_Items1-23.pdf")</f>
        <v>NATIVEWAHL LLC_2024_Items1-23.pdf</v>
      </c>
      <c r="M906" s="6" t="str">
        <f>Items[[#This Row],[Cleaned Legal Name]]&amp;"_"&amp;Items[[#This Row],[FDD Year]]&amp;".pdf"</f>
        <v>NATIVEWAHL LLC_2024.pdf</v>
      </c>
      <c r="N906" s="7" t="str">
        <f>SUBSTITUTE(Items[[#This Row],[New PDF File Name]],".pdf","")</f>
        <v>NATIVEWAHL LLC_2024</v>
      </c>
    </row>
    <row r="907" spans="1:14" x14ac:dyDescent="0.3">
      <c r="A907" s="1" t="s">
        <v>1819</v>
      </c>
      <c r="B907" s="1" t="s">
        <v>8</v>
      </c>
      <c r="C907" s="2">
        <v>45536.638961944445</v>
      </c>
      <c r="D907" s="2">
        <v>45533.895271932874</v>
      </c>
      <c r="E907" s="2">
        <v>45533.895271851849</v>
      </c>
      <c r="F907" s="1" t="s">
        <v>9</v>
      </c>
      <c r="G907" s="1" t="s">
        <v>1820</v>
      </c>
      <c r="H907" s="2" t="str">
        <f>_xlfn.XLOOKUP(Items[[#This Row],[Name - Copy]],AllJson[PDF File Name],AllJson[Franchise Legal Name])</f>
        <v>NaturaLawn of America, Inc.</v>
      </c>
      <c r="I907" s="4">
        <f>_xlfn.XLOOKUP(Items[[#This Row],[Name - Copy]],AllJson[PDF File Name],AllJson[FDD Year])</f>
        <v>2024</v>
      </c>
      <c r="J907" s="5" t="str">
        <f>_xlfn.XLOOKUP(Items[[#This Row],[Name]],WisconsinFDD_Unstructured[Name],WisconsinFDD_Unstructured[OG Subfolder],0)</f>
        <v>NaturaLawn_2024</v>
      </c>
      <c r="K907" t="str" cm="1">
        <f t="array" ref="K907">UPPER(CleanFileName1(Items[[#This Row],[Franchise Legal Name]]))</f>
        <v>NATURALAWN OF AMERICA, INC.</v>
      </c>
      <c r="L907" s="8" t="str">
        <f>SUBSTITUTE(Items[[#This Row],[New PDF File Name]],".pdf","_Items1-23.pdf")</f>
        <v>NATURALAWN OF AMERICA, INC._2024_Items1-23.pdf</v>
      </c>
      <c r="M907" s="6" t="str">
        <f>Items[[#This Row],[Cleaned Legal Name]]&amp;"_"&amp;Items[[#This Row],[FDD Year]]&amp;".pdf"</f>
        <v>NATURALAWN OF AMERICA, INC._2024.pdf</v>
      </c>
      <c r="N907" s="7" t="str">
        <f>SUBSTITUTE(Items[[#This Row],[New PDF File Name]],".pdf","")</f>
        <v>NATURALAWN OF AMERICA, INC._2024</v>
      </c>
    </row>
    <row r="908" spans="1:14" x14ac:dyDescent="0.3">
      <c r="A908" s="1" t="s">
        <v>1821</v>
      </c>
      <c r="B908" s="1" t="s">
        <v>8</v>
      </c>
      <c r="C908" s="2">
        <v>45536.640361527781</v>
      </c>
      <c r="D908" s="2">
        <v>45533.895287916668</v>
      </c>
      <c r="E908" s="2">
        <v>45533.89528783565</v>
      </c>
      <c r="F908" s="1" t="s">
        <v>9</v>
      </c>
      <c r="G908" s="1" t="s">
        <v>1822</v>
      </c>
      <c r="H908" s="2" t="str">
        <f>_xlfn.XLOOKUP(Items[[#This Row],[Name - Copy]],AllJson[PDF File Name],AllJson[Franchise Legal Name])</f>
        <v>Natural Awakenings Publishing Corp.</v>
      </c>
      <c r="I908" s="4">
        <f>_xlfn.XLOOKUP(Items[[#This Row],[Name - Copy]],AllJson[PDF File Name],AllJson[FDD Year])</f>
        <v>2023</v>
      </c>
      <c r="J908" s="5" t="str">
        <f>_xlfn.XLOOKUP(Items[[#This Row],[Name]],WisconsinFDD_Unstructured[Name],WisconsinFDD_Unstructured[OG Subfolder],0)</f>
        <v>Natural_2023</v>
      </c>
      <c r="K908" t="str" cm="1">
        <f t="array" ref="K908">UPPER(CleanFileName1(Items[[#This Row],[Franchise Legal Name]]))</f>
        <v>NATURAL AWAKENINGS PUBLISHING CORP.</v>
      </c>
      <c r="L908" s="8" t="str">
        <f>SUBSTITUTE(Items[[#This Row],[New PDF File Name]],".pdf","_Items1-23.pdf")</f>
        <v>NATURAL AWAKENINGS PUBLISHING CORP._2023_Items1-23.pdf</v>
      </c>
      <c r="M908" s="6" t="str">
        <f>Items[[#This Row],[Cleaned Legal Name]]&amp;"_"&amp;Items[[#This Row],[FDD Year]]&amp;".pdf"</f>
        <v>NATURAL AWAKENINGS PUBLISHING CORP._2023.pdf</v>
      </c>
      <c r="N908" s="7" t="str">
        <f>SUBSTITUTE(Items[[#This Row],[New PDF File Name]],".pdf","")</f>
        <v>NATURAL AWAKENINGS PUBLISHING CORP._2023</v>
      </c>
    </row>
    <row r="909" spans="1:14" x14ac:dyDescent="0.3">
      <c r="A909" s="1" t="s">
        <v>1823</v>
      </c>
      <c r="B909" s="1" t="s">
        <v>8</v>
      </c>
      <c r="C909" s="2">
        <v>45536.641690752316</v>
      </c>
      <c r="D909" s="2">
        <v>45533.895302708333</v>
      </c>
      <c r="E909" s="2">
        <v>45533.895302650461</v>
      </c>
      <c r="F909" s="1" t="s">
        <v>9</v>
      </c>
      <c r="G909" s="1" t="s">
        <v>1824</v>
      </c>
      <c r="H909" s="2" t="str">
        <f>_xlfn.XLOOKUP(Items[[#This Row],[Name - Copy]],AllJson[PDF File Name],AllJson[Franchise Legal Name])</f>
        <v>Nautical Boat Clubs, LLC</v>
      </c>
      <c r="I909" s="4">
        <f>_xlfn.XLOOKUP(Items[[#This Row],[Name - Copy]],AllJson[PDF File Name],AllJson[FDD Year])</f>
        <v>2024</v>
      </c>
      <c r="J909" s="5">
        <f>_xlfn.XLOOKUP(Items[[#This Row],[Name]],WisconsinFDD_Unstructured[Name],WisconsinFDD_Unstructured[OG Subfolder],0)</f>
        <v>0</v>
      </c>
      <c r="K909" t="str" cm="1">
        <f t="array" ref="K909">UPPER(CleanFileName1(Items[[#This Row],[Franchise Legal Name]]))</f>
        <v>NAUTICAL BOAT CLUBS, LLC</v>
      </c>
      <c r="L909" s="8" t="str">
        <f>SUBSTITUTE(Items[[#This Row],[New PDF File Name]],".pdf","_Items1-23.pdf")</f>
        <v>NAUTICAL BOAT CLUBS, LLC_2024_Items1-23.pdf</v>
      </c>
      <c r="M909" s="6" t="str">
        <f>Items[[#This Row],[Cleaned Legal Name]]&amp;"_"&amp;Items[[#This Row],[FDD Year]]&amp;".pdf"</f>
        <v>NAUTICAL BOAT CLUBS, LLC_2024.pdf</v>
      </c>
      <c r="N909" s="7" t="str">
        <f>SUBSTITUTE(Items[[#This Row],[New PDF File Name]],".pdf","")</f>
        <v>NAUTICAL BOAT CLUBS, LLC_2024</v>
      </c>
    </row>
    <row r="910" spans="1:14" x14ac:dyDescent="0.3">
      <c r="A910" s="1" t="s">
        <v>1825</v>
      </c>
      <c r="B910" s="1" t="s">
        <v>8</v>
      </c>
      <c r="C910" s="2">
        <v>45536.642901770836</v>
      </c>
      <c r="D910" s="2">
        <v>45533.895315856484</v>
      </c>
      <c r="E910" s="2">
        <v>45533.895315775466</v>
      </c>
      <c r="F910" s="1" t="s">
        <v>9</v>
      </c>
      <c r="G910" s="1" t="s">
        <v>1826</v>
      </c>
      <c r="H910" s="2" t="str">
        <f>_xlfn.XLOOKUP(Items[[#This Row],[Name - Copy]],AllJson[PDF File Name],AllJson[Franchise Legal Name])</f>
        <v>Nautical Bowls Franchising, LLC</v>
      </c>
      <c r="I910" s="4">
        <f>_xlfn.XLOOKUP(Items[[#This Row],[Name - Copy]],AllJson[PDF File Name],AllJson[FDD Year])</f>
        <v>2024</v>
      </c>
      <c r="J910" s="5">
        <f>_xlfn.XLOOKUP(Items[[#This Row],[Name]],WisconsinFDD_Unstructured[Name],WisconsinFDD_Unstructured[OG Subfolder],0)</f>
        <v>0</v>
      </c>
      <c r="K910" t="str" cm="1">
        <f t="array" ref="K910">UPPER(CleanFileName1(Items[[#This Row],[Franchise Legal Name]]))</f>
        <v>NAUTICAL BOWLS FRANCHISING, LLC</v>
      </c>
      <c r="L910" s="8" t="str">
        <f>SUBSTITUTE(Items[[#This Row],[New PDF File Name]],".pdf","_Items1-23.pdf")</f>
        <v>NAUTICAL BOWLS FRANCHISING, LLC_2024_Items1-23.pdf</v>
      </c>
      <c r="M910" s="6" t="str">
        <f>Items[[#This Row],[Cleaned Legal Name]]&amp;"_"&amp;Items[[#This Row],[FDD Year]]&amp;".pdf"</f>
        <v>NAUTICAL BOWLS FRANCHISING, LLC_2024.pdf</v>
      </c>
      <c r="N910" s="7" t="str">
        <f>SUBSTITUTE(Items[[#This Row],[New PDF File Name]],".pdf","")</f>
        <v>NAUTICAL BOWLS FRANCHISING, LLC_2024</v>
      </c>
    </row>
    <row r="911" spans="1:14" x14ac:dyDescent="0.3">
      <c r="A911" s="1" t="s">
        <v>1827</v>
      </c>
      <c r="B911" s="1" t="s">
        <v>8</v>
      </c>
      <c r="C911" s="2">
        <v>45536.644143726851</v>
      </c>
      <c r="D911" s="2">
        <v>45533.895351435189</v>
      </c>
      <c r="E911" s="2">
        <v>45533.895351319443</v>
      </c>
      <c r="F911" s="1" t="s">
        <v>9</v>
      </c>
      <c r="G911" s="1" t="s">
        <v>1828</v>
      </c>
      <c r="H911" s="2" t="str">
        <f>_xlfn.XLOOKUP(Items[[#This Row],[Name - Copy]],AllJson[PDF File Name],AllJson[Franchise Legal Name])</f>
        <v>NBC Franchisor LLC</v>
      </c>
      <c r="I911" s="4">
        <f>_xlfn.XLOOKUP(Items[[#This Row],[Name - Copy]],AllJson[PDF File Name],AllJson[FDD Year])</f>
        <v>2024</v>
      </c>
      <c r="J911" s="5" t="str">
        <f>_xlfn.XLOOKUP(Items[[#This Row],[Name]],WisconsinFDD_Unstructured[Name],WisconsinFDD_Unstructured[OG Subfolder],0)</f>
        <v>NBC_2024</v>
      </c>
      <c r="K911" t="str" cm="1">
        <f t="array" ref="K911">UPPER(CleanFileName1(Items[[#This Row],[Franchise Legal Name]]))</f>
        <v>NBC FRANCHISOR LLC</v>
      </c>
      <c r="L911" s="8" t="str">
        <f>SUBSTITUTE(Items[[#This Row],[New PDF File Name]],".pdf","_Items1-23.pdf")</f>
        <v>NBC FRANCHISOR LLC_2024_Items1-23.pdf</v>
      </c>
      <c r="M911" s="6" t="str">
        <f>Items[[#This Row],[Cleaned Legal Name]]&amp;"_"&amp;Items[[#This Row],[FDD Year]]&amp;".pdf"</f>
        <v>NBC FRANCHISOR LLC_2024.pdf</v>
      </c>
      <c r="N911" s="7" t="str">
        <f>SUBSTITUTE(Items[[#This Row],[New PDF File Name]],".pdf","")</f>
        <v>NBC FRANCHISOR LLC_2024</v>
      </c>
    </row>
    <row r="912" spans="1:14" x14ac:dyDescent="0.3">
      <c r="A912" s="1" t="s">
        <v>1829</v>
      </c>
      <c r="B912" s="1" t="s">
        <v>8</v>
      </c>
      <c r="C912" s="2">
        <v>45536.646808854166</v>
      </c>
      <c r="D912" s="2">
        <v>45533.895378958332</v>
      </c>
      <c r="E912" s="2">
        <v>45533.895378576388</v>
      </c>
      <c r="F912" s="1" t="s">
        <v>9</v>
      </c>
      <c r="G912" s="1" t="s">
        <v>1830</v>
      </c>
      <c r="H912" s="2" t="str">
        <f>_xlfn.XLOOKUP(Items[[#This Row],[Name - Copy]],AllJson[PDF File Name],AllJson[Franchise Legal Name])</f>
        <v>Nekter Franchise, Inc.</v>
      </c>
      <c r="I912" s="4">
        <f>_xlfn.XLOOKUP(Items[[#This Row],[Name - Copy]],AllJson[PDF File Name],AllJson[FDD Year])</f>
        <v>2024</v>
      </c>
      <c r="J912" s="5" t="str">
        <f>_xlfn.XLOOKUP(Items[[#This Row],[Name]],WisconsinFDD_Unstructured[Name],WisconsinFDD_Unstructured[OG Subfolder],0)</f>
        <v>Nekter_2024</v>
      </c>
      <c r="K912" t="str" cm="1">
        <f t="array" ref="K912">UPPER(CleanFileName1(Items[[#This Row],[Franchise Legal Name]]))</f>
        <v>NEKTER FRANCHISE, INC.</v>
      </c>
      <c r="L912" s="8" t="str">
        <f>SUBSTITUTE(Items[[#This Row],[New PDF File Name]],".pdf","_Items1-23.pdf")</f>
        <v>NEKTER FRANCHISE, INC._2024_Items1-23.pdf</v>
      </c>
      <c r="M912" s="6" t="str">
        <f>Items[[#This Row],[Cleaned Legal Name]]&amp;"_"&amp;Items[[#This Row],[FDD Year]]&amp;".pdf"</f>
        <v>NEKTER FRANCHISE, INC._2024.pdf</v>
      </c>
      <c r="N912" s="7" t="str">
        <f>SUBSTITUTE(Items[[#This Row],[New PDF File Name]],".pdf","")</f>
        <v>NEKTER FRANCHISE, INC._2024</v>
      </c>
    </row>
    <row r="913" spans="1:14" x14ac:dyDescent="0.3">
      <c r="A913" s="1" t="s">
        <v>1831</v>
      </c>
      <c r="B913" s="1" t="s">
        <v>8</v>
      </c>
      <c r="C913" s="2">
        <v>45536.648543009258</v>
      </c>
      <c r="D913" s="2">
        <v>45533.895398356479</v>
      </c>
      <c r="E913" s="2">
        <v>45533.895398217595</v>
      </c>
      <c r="F913" s="1" t="s">
        <v>9</v>
      </c>
      <c r="G913" s="1" t="s">
        <v>1832</v>
      </c>
      <c r="H913" s="2" t="str">
        <f>_xlfn.XLOOKUP(Items[[#This Row],[Name - Copy]],AllJson[PDF File Name],AllJson[Franchise Legal Name])</f>
        <v>Network In Action Intl. LLC</v>
      </c>
      <c r="I913" s="4">
        <f>_xlfn.XLOOKUP(Items[[#This Row],[Name - Copy]],AllJson[PDF File Name],AllJson[FDD Year])</f>
        <v>2024</v>
      </c>
      <c r="J913" s="5" t="str">
        <f>_xlfn.XLOOKUP(Items[[#This Row],[Name]],WisconsinFDD_Unstructured[Name],WisconsinFDD_Unstructured[OG Subfolder],0)</f>
        <v>Network_2024</v>
      </c>
      <c r="K913" t="str" cm="1">
        <f t="array" ref="K913">UPPER(CleanFileName1(Items[[#This Row],[Franchise Legal Name]]))</f>
        <v>NETWORK IN ACTION INTL. LLC</v>
      </c>
      <c r="L913" s="8" t="str">
        <f>SUBSTITUTE(Items[[#This Row],[New PDF File Name]],".pdf","_Items1-23.pdf")</f>
        <v>NETWORK IN ACTION INTL. LLC_2024_Items1-23.pdf</v>
      </c>
      <c r="M913" s="6" t="str">
        <f>Items[[#This Row],[Cleaned Legal Name]]&amp;"_"&amp;Items[[#This Row],[FDD Year]]&amp;".pdf"</f>
        <v>NETWORK IN ACTION INTL. LLC_2024.pdf</v>
      </c>
      <c r="N913" s="7" t="str">
        <f>SUBSTITUTE(Items[[#This Row],[New PDF File Name]],".pdf","")</f>
        <v>NETWORK IN ACTION INTL. LLC_2024</v>
      </c>
    </row>
    <row r="914" spans="1:14" x14ac:dyDescent="0.3">
      <c r="A914" s="1" t="s">
        <v>1833</v>
      </c>
      <c r="B914" s="1" t="s">
        <v>8</v>
      </c>
      <c r="C914" s="2">
        <v>45536.649942291668</v>
      </c>
      <c r="D914" s="2">
        <v>45533.895470289353</v>
      </c>
      <c r="E914" s="2">
        <v>45533.895470266201</v>
      </c>
      <c r="F914" s="1" t="s">
        <v>9</v>
      </c>
      <c r="G914" s="1" t="s">
        <v>1834</v>
      </c>
      <c r="H914" s="2" t="str">
        <f>_xlfn.XLOOKUP(Items[[#This Row],[Name - Copy]],AllJson[PDF File Name],AllJson[Franchise Legal Name])</f>
        <v>Newk's Franchise Company LLC</v>
      </c>
      <c r="I914" s="4">
        <f>_xlfn.XLOOKUP(Items[[#This Row],[Name - Copy]],AllJson[PDF File Name],AllJson[FDD Year])</f>
        <v>2024</v>
      </c>
      <c r="J914" s="5" t="str">
        <f>_xlfn.XLOOKUP(Items[[#This Row],[Name]],WisconsinFDD_Unstructured[Name],WisconsinFDD_Unstructured[OG Subfolder],0)</f>
        <v>Newk's_2024</v>
      </c>
      <c r="K914" t="str" cm="1">
        <f t="array" ref="K914">UPPER(CleanFileName1(Items[[#This Row],[Franchise Legal Name]]))</f>
        <v>NEWK'S FRANCHISE COMPANY LLC</v>
      </c>
      <c r="L914" s="8" t="str">
        <f>SUBSTITUTE(Items[[#This Row],[New PDF File Name]],".pdf","_Items1-23.pdf")</f>
        <v>NEWK'S FRANCHISE COMPANY LLC_2024_Items1-23.pdf</v>
      </c>
      <c r="M914" s="6" t="str">
        <f>Items[[#This Row],[Cleaned Legal Name]]&amp;"_"&amp;Items[[#This Row],[FDD Year]]&amp;".pdf"</f>
        <v>NEWK'S FRANCHISE COMPANY LLC_2024.pdf</v>
      </c>
      <c r="N914" s="7" t="str">
        <f>SUBSTITUTE(Items[[#This Row],[New PDF File Name]],".pdf","")</f>
        <v>NEWK'S FRANCHISE COMPANY LLC_2024</v>
      </c>
    </row>
    <row r="915" spans="1:14" x14ac:dyDescent="0.3">
      <c r="A915" s="1" t="s">
        <v>1835</v>
      </c>
      <c r="B915" s="1" t="s">
        <v>8</v>
      </c>
      <c r="C915" s="2">
        <v>45536.656358078704</v>
      </c>
      <c r="D915" s="2">
        <v>45533.89548929398</v>
      </c>
      <c r="E915" s="2">
        <v>45533.895489178241</v>
      </c>
      <c r="F915" s="1" t="s">
        <v>9</v>
      </c>
      <c r="G915" s="1" t="s">
        <v>1836</v>
      </c>
      <c r="H915" s="2" t="str">
        <f>_xlfn.XLOOKUP(Items[[#This Row],[Name - Copy]],AllJson[PDF File Name],AllJson[Franchise Legal Name])</f>
        <v>New Again Franchising, Inc.</v>
      </c>
      <c r="I915" s="4">
        <f>_xlfn.XLOOKUP(Items[[#This Row],[Name - Copy]],AllJson[PDF File Name],AllJson[FDD Year])</f>
        <v>2024</v>
      </c>
      <c r="J915" s="5">
        <f>_xlfn.XLOOKUP(Items[[#This Row],[Name]],WisconsinFDD_Unstructured[Name],WisconsinFDD_Unstructured[OG Subfolder],0)</f>
        <v>0</v>
      </c>
      <c r="K915" t="str" cm="1">
        <f t="array" ref="K915">UPPER(CleanFileName1(Items[[#This Row],[Franchise Legal Name]]))</f>
        <v>NEW AGAIN FRANCHISING, INC.</v>
      </c>
      <c r="L915" s="8" t="str">
        <f>SUBSTITUTE(Items[[#This Row],[New PDF File Name]],".pdf","_Items1-23.pdf")</f>
        <v>NEW AGAIN FRANCHISING, INC._2024_Items1-23.pdf</v>
      </c>
      <c r="M915" s="6" t="str">
        <f>Items[[#This Row],[Cleaned Legal Name]]&amp;"_"&amp;Items[[#This Row],[FDD Year]]&amp;".pdf"</f>
        <v>NEW AGAIN FRANCHISING, INC._2024.pdf</v>
      </c>
      <c r="N915" s="7" t="str">
        <f>SUBSTITUTE(Items[[#This Row],[New PDF File Name]],".pdf","")</f>
        <v>NEW AGAIN FRANCHISING, INC._2024</v>
      </c>
    </row>
    <row r="916" spans="1:14" x14ac:dyDescent="0.3">
      <c r="A916" s="1" t="s">
        <v>1837</v>
      </c>
      <c r="B916" s="1" t="s">
        <v>8</v>
      </c>
      <c r="C916" s="2">
        <v>45536.658019097224</v>
      </c>
      <c r="D916" s="2">
        <v>45533.895534791664</v>
      </c>
      <c r="E916" s="2">
        <v>45533.895534675925</v>
      </c>
      <c r="F916" s="1" t="s">
        <v>9</v>
      </c>
      <c r="G916" s="1" t="s">
        <v>1838</v>
      </c>
      <c r="H916" s="2" t="str">
        <f>_xlfn.XLOOKUP(Items[[#This Row],[Name - Copy]],AllJson[PDF File Name],AllJson[Franchise Legal Name])</f>
        <v>New Orleans Brew, LLC</v>
      </c>
      <c r="I916" s="4">
        <f>_xlfn.XLOOKUP(Items[[#This Row],[Name - Copy]],AllJson[PDF File Name],AllJson[FDD Year])</f>
        <v>2024</v>
      </c>
      <c r="J916" s="5">
        <f>_xlfn.XLOOKUP(Items[[#This Row],[Name]],WisconsinFDD_Unstructured[Name],WisconsinFDD_Unstructured[OG Subfolder],0)</f>
        <v>0</v>
      </c>
      <c r="K916" t="str" cm="1">
        <f t="array" ref="K916">UPPER(CleanFileName1(Items[[#This Row],[Franchise Legal Name]]))</f>
        <v>NEW ORLEANS BREW, LLC</v>
      </c>
      <c r="L916" s="8" t="str">
        <f>SUBSTITUTE(Items[[#This Row],[New PDF File Name]],".pdf","_Items1-23.pdf")</f>
        <v>NEW ORLEANS BREW, LLC_2024_Items1-23.pdf</v>
      </c>
      <c r="M916" s="6" t="str">
        <f>Items[[#This Row],[Cleaned Legal Name]]&amp;"_"&amp;Items[[#This Row],[FDD Year]]&amp;".pdf"</f>
        <v>NEW ORLEANS BREW, LLC_2024.pdf</v>
      </c>
      <c r="N916" s="7" t="str">
        <f>SUBSTITUTE(Items[[#This Row],[New PDF File Name]],".pdf","")</f>
        <v>NEW ORLEANS BREW, LLC_2024</v>
      </c>
    </row>
    <row r="917" spans="1:14" x14ac:dyDescent="0.3">
      <c r="A917" s="1" t="s">
        <v>1839</v>
      </c>
      <c r="B917" s="1" t="s">
        <v>8</v>
      </c>
      <c r="C917" s="2">
        <v>45536.661006423608</v>
      </c>
      <c r="D917" s="2">
        <v>45533.895575648145</v>
      </c>
      <c r="E917" s="2">
        <v>45533.895575555558</v>
      </c>
      <c r="F917" s="1" t="s">
        <v>9</v>
      </c>
      <c r="G917" s="1" t="s">
        <v>1840</v>
      </c>
      <c r="H917" s="2" t="str">
        <f>_xlfn.XLOOKUP(Items[[#This Row],[Name - Copy]],AllJson[PDF File Name],AllJson[Franchise Legal Name])</f>
        <v>NexGen Franchising, LLC</v>
      </c>
      <c r="I917" s="4">
        <f>_xlfn.XLOOKUP(Items[[#This Row],[Name - Copy]],AllJson[PDF File Name],AllJson[FDD Year])</f>
        <v>2024</v>
      </c>
      <c r="J917" s="5" t="str">
        <f>_xlfn.XLOOKUP(Items[[#This Row],[Name]],WisconsinFDD_Unstructured[Name],WisconsinFDD_Unstructured[OG Subfolder],0)</f>
        <v>NexGen_2024</v>
      </c>
      <c r="K917" t="str" cm="1">
        <f t="array" ref="K917">UPPER(CleanFileName1(Items[[#This Row],[Franchise Legal Name]]))</f>
        <v>NEXGEN FRANCHISING, LLC</v>
      </c>
      <c r="L917" s="8" t="str">
        <f>SUBSTITUTE(Items[[#This Row],[New PDF File Name]],".pdf","_Items1-23.pdf")</f>
        <v>NEXGEN FRANCHISING, LLC_2024_Items1-23.pdf</v>
      </c>
      <c r="M917" s="6" t="str">
        <f>Items[[#This Row],[Cleaned Legal Name]]&amp;"_"&amp;Items[[#This Row],[FDD Year]]&amp;".pdf"</f>
        <v>NEXGEN FRANCHISING, LLC_2024.pdf</v>
      </c>
      <c r="N917" s="7" t="str">
        <f>SUBSTITUTE(Items[[#This Row],[New PDF File Name]],".pdf","")</f>
        <v>NEXGEN FRANCHISING, LLC_2024</v>
      </c>
    </row>
    <row r="918" spans="1:14" x14ac:dyDescent="0.3">
      <c r="A918" s="1" t="s">
        <v>1841</v>
      </c>
      <c r="B918" s="1" t="s">
        <v>8</v>
      </c>
      <c r="C918" s="2">
        <v>45536.66323528935</v>
      </c>
      <c r="D918" s="2">
        <v>45533.895584409722</v>
      </c>
      <c r="E918" s="2">
        <v>45533.895584293983</v>
      </c>
      <c r="F918" s="1" t="s">
        <v>9</v>
      </c>
      <c r="G918" s="1" t="s">
        <v>1842</v>
      </c>
      <c r="H918" s="2" t="str">
        <f>_xlfn.XLOOKUP(Items[[#This Row],[Name - Copy]],AllJson[PDF File Name],AllJson[Franchise Legal Name])</f>
        <v>Nextaff Group LLC</v>
      </c>
      <c r="I918" s="4">
        <f>_xlfn.XLOOKUP(Items[[#This Row],[Name - Copy]],AllJson[PDF File Name],AllJson[FDD Year])</f>
        <v>2024</v>
      </c>
      <c r="J918" s="5" t="str">
        <f>_xlfn.XLOOKUP(Items[[#This Row],[Name]],WisconsinFDD_Unstructured[Name],WisconsinFDD_Unstructured[OG Subfolder],0)</f>
        <v>Nextaff_2024</v>
      </c>
      <c r="K918" t="str" cm="1">
        <f t="array" ref="K918">UPPER(CleanFileName1(Items[[#This Row],[Franchise Legal Name]]))</f>
        <v>NEXTAFF GROUP LLC</v>
      </c>
      <c r="L918" s="8" t="str">
        <f>SUBSTITUTE(Items[[#This Row],[New PDF File Name]],".pdf","_Items1-23.pdf")</f>
        <v>NEXTAFF GROUP LLC_2024_Items1-23.pdf</v>
      </c>
      <c r="M918" s="6" t="str">
        <f>Items[[#This Row],[Cleaned Legal Name]]&amp;"_"&amp;Items[[#This Row],[FDD Year]]&amp;".pdf"</f>
        <v>NEXTAFF GROUP LLC_2024.pdf</v>
      </c>
      <c r="N918" s="7" t="str">
        <f>SUBSTITUTE(Items[[#This Row],[New PDF File Name]],".pdf","")</f>
        <v>NEXTAFF GROUP LLC_2024</v>
      </c>
    </row>
    <row r="919" spans="1:14" x14ac:dyDescent="0.3">
      <c r="A919" s="1" t="s">
        <v>1843</v>
      </c>
      <c r="B919" s="1" t="s">
        <v>8</v>
      </c>
      <c r="C919" s="2">
        <v>45536.666393020831</v>
      </c>
      <c r="D919" s="2">
        <v>45533.895598750001</v>
      </c>
      <c r="E919" s="2">
        <v>45533.895598668983</v>
      </c>
      <c r="F919" s="1" t="s">
        <v>9</v>
      </c>
      <c r="G919" s="1" t="s">
        <v>1844</v>
      </c>
      <c r="H919" s="2" t="str">
        <f>_xlfn.XLOOKUP(Items[[#This Row],[Name - Copy]],AllJson[PDF File Name],AllJson[Franchise Legal Name])</f>
        <v>NextHome, Inc.</v>
      </c>
      <c r="I919" s="4">
        <f>_xlfn.XLOOKUP(Items[[#This Row],[Name - Copy]],AllJson[PDF File Name],AllJson[FDD Year])</f>
        <v>2024</v>
      </c>
      <c r="J919" s="5" t="str">
        <f>_xlfn.XLOOKUP(Items[[#This Row],[Name]],WisconsinFDD_Unstructured[Name],WisconsinFDD_Unstructured[OG Subfolder],0)</f>
        <v>NextHome_2024</v>
      </c>
      <c r="K919" t="str" cm="1">
        <f t="array" ref="K919">UPPER(CleanFileName1(Items[[#This Row],[Franchise Legal Name]]))</f>
        <v>NEXTHOME, INC.</v>
      </c>
      <c r="L919" s="8" t="str">
        <f>SUBSTITUTE(Items[[#This Row],[New PDF File Name]],".pdf","_Items1-23.pdf")</f>
        <v>NEXTHOME, INC._2024_Items1-23.pdf</v>
      </c>
      <c r="M919" s="6" t="str">
        <f>Items[[#This Row],[Cleaned Legal Name]]&amp;"_"&amp;Items[[#This Row],[FDD Year]]&amp;".pdf"</f>
        <v>NEXTHOME, INC._2024.pdf</v>
      </c>
      <c r="N919" s="7" t="str">
        <f>SUBSTITUTE(Items[[#This Row],[New PDF File Name]],".pdf","")</f>
        <v>NEXTHOME, INC._2024</v>
      </c>
    </row>
    <row r="920" spans="1:14" x14ac:dyDescent="0.3">
      <c r="A920" s="1" t="s">
        <v>1845</v>
      </c>
      <c r="B920" s="1" t="s">
        <v>8</v>
      </c>
      <c r="C920" s="2">
        <v>45536.668358425923</v>
      </c>
      <c r="D920" s="2">
        <v>45533.895606863429</v>
      </c>
      <c r="E920" s="2">
        <v>45533.895606712962</v>
      </c>
      <c r="F920" s="1" t="s">
        <v>9</v>
      </c>
      <c r="G920" s="1" t="s">
        <v>1846</v>
      </c>
      <c r="H920" s="2" t="str">
        <f>_xlfn.XLOOKUP(Items[[#This Row],[Name - Copy]],AllJson[PDF File Name],AllJson[Franchise Legal Name])</f>
        <v>Next Day Access, LLC</v>
      </c>
      <c r="I920" s="4">
        <f>_xlfn.XLOOKUP(Items[[#This Row],[Name - Copy]],AllJson[PDF File Name],AllJson[FDD Year])</f>
        <v>2024</v>
      </c>
      <c r="J920" s="5">
        <f>_xlfn.XLOOKUP(Items[[#This Row],[Name]],WisconsinFDD_Unstructured[Name],WisconsinFDD_Unstructured[OG Subfolder],0)</f>
        <v>0</v>
      </c>
      <c r="K920" t="str" cm="1">
        <f t="array" ref="K920">UPPER(CleanFileName1(Items[[#This Row],[Franchise Legal Name]]))</f>
        <v>NEXT DAY ACCESS, LLC</v>
      </c>
      <c r="L920" s="8" t="str">
        <f>SUBSTITUTE(Items[[#This Row],[New PDF File Name]],".pdf","_Items1-23.pdf")</f>
        <v>NEXT DAY ACCESS, LLC_2024_Items1-23.pdf</v>
      </c>
      <c r="M920" s="6" t="str">
        <f>Items[[#This Row],[Cleaned Legal Name]]&amp;"_"&amp;Items[[#This Row],[FDD Year]]&amp;".pdf"</f>
        <v>NEXT DAY ACCESS, LLC_2024.pdf</v>
      </c>
      <c r="N920" s="7" t="str">
        <f>SUBSTITUTE(Items[[#This Row],[New PDF File Name]],".pdf","")</f>
        <v>NEXT DAY ACCESS, LLC_2024</v>
      </c>
    </row>
    <row r="921" spans="1:14" x14ac:dyDescent="0.3">
      <c r="A921" s="1" t="s">
        <v>1847</v>
      </c>
      <c r="B921" s="1" t="s">
        <v>8</v>
      </c>
      <c r="C921" s="2">
        <v>45536.670056898147</v>
      </c>
      <c r="D921" s="2">
        <v>45533.895635057874</v>
      </c>
      <c r="E921" s="2">
        <v>45533.895634907407</v>
      </c>
      <c r="F921" s="1" t="s">
        <v>9</v>
      </c>
      <c r="G921" s="1" t="s">
        <v>1848</v>
      </c>
      <c r="H921" s="2" t="str">
        <f>_xlfn.XLOOKUP(Items[[#This Row],[Name - Copy]],AllJson[PDF File Name],AllJson[Franchise Legal Name])</f>
        <v>Next Health Franchising LLC</v>
      </c>
      <c r="I921" s="4">
        <f>_xlfn.XLOOKUP(Items[[#This Row],[Name - Copy]],AllJson[PDF File Name],AllJson[FDD Year])</f>
        <v>2024</v>
      </c>
      <c r="J921" s="5">
        <f>_xlfn.XLOOKUP(Items[[#This Row],[Name]],WisconsinFDD_Unstructured[Name],WisconsinFDD_Unstructured[OG Subfolder],0)</f>
        <v>0</v>
      </c>
      <c r="K921" t="str" cm="1">
        <f t="array" ref="K921">UPPER(CleanFileName1(Items[[#This Row],[Franchise Legal Name]]))</f>
        <v>NEXT HEALTH FRANCHISING LLC</v>
      </c>
      <c r="L921" s="8" t="str">
        <f>SUBSTITUTE(Items[[#This Row],[New PDF File Name]],".pdf","_Items1-23.pdf")</f>
        <v>NEXT HEALTH FRANCHISING LLC_2024_Items1-23.pdf</v>
      </c>
      <c r="M921" s="6" t="str">
        <f>Items[[#This Row],[Cleaned Legal Name]]&amp;"_"&amp;Items[[#This Row],[FDD Year]]&amp;".pdf"</f>
        <v>NEXT HEALTH FRANCHISING LLC_2024.pdf</v>
      </c>
      <c r="N921" s="7" t="str">
        <f>SUBSTITUTE(Items[[#This Row],[New PDF File Name]],".pdf","")</f>
        <v>NEXT HEALTH FRANCHISING LLC_2024</v>
      </c>
    </row>
    <row r="922" spans="1:14" x14ac:dyDescent="0.3">
      <c r="A922" s="1" t="s">
        <v>1849</v>
      </c>
      <c r="B922" s="1" t="s">
        <v>8</v>
      </c>
      <c r="C922" s="2">
        <v>45536.671983495369</v>
      </c>
      <c r="D922" s="2">
        <v>45533.895666296296</v>
      </c>
      <c r="E922" s="2">
        <v>45533.895666087963</v>
      </c>
      <c r="F922" s="1" t="s">
        <v>9</v>
      </c>
      <c r="G922" s="1" t="s">
        <v>1850</v>
      </c>
      <c r="H922" s="2" t="str">
        <f>_xlfn.XLOOKUP(Items[[#This Row],[Name - Copy]],AllJson[PDF File Name],AllJson[Franchise Legal Name])</f>
        <v>Next Step Franchising, LLC</v>
      </c>
      <c r="I922" s="4">
        <f>_xlfn.XLOOKUP(Items[[#This Row],[Name - Copy]],AllJson[PDF File Name],AllJson[FDD Year])</f>
        <v>2024</v>
      </c>
      <c r="J922" s="5">
        <f>_xlfn.XLOOKUP(Items[[#This Row],[Name]],WisconsinFDD_Unstructured[Name],WisconsinFDD_Unstructured[OG Subfolder],0)</f>
        <v>0</v>
      </c>
      <c r="K922" t="str" cm="1">
        <f t="array" ref="K922">UPPER(CleanFileName1(Items[[#This Row],[Franchise Legal Name]]))</f>
        <v>NEXT STEP FRANCHISING, LLC</v>
      </c>
      <c r="L922" s="8" t="str">
        <f>SUBSTITUTE(Items[[#This Row],[New PDF File Name]],".pdf","_Items1-23.pdf")</f>
        <v>NEXT STEP FRANCHISING, LLC_2024_Items1-23.pdf</v>
      </c>
      <c r="M922" s="6" t="str">
        <f>Items[[#This Row],[Cleaned Legal Name]]&amp;"_"&amp;Items[[#This Row],[FDD Year]]&amp;".pdf"</f>
        <v>NEXT STEP FRANCHISING, LLC_2024.pdf</v>
      </c>
      <c r="N922" s="7" t="str">
        <f>SUBSTITUTE(Items[[#This Row],[New PDF File Name]],".pdf","")</f>
        <v>NEXT STEP FRANCHISING, LLC_2024</v>
      </c>
    </row>
    <row r="923" spans="1:14" x14ac:dyDescent="0.3">
      <c r="A923" s="1" t="s">
        <v>1851</v>
      </c>
      <c r="B923" s="1" t="s">
        <v>8</v>
      </c>
      <c r="C923" s="2">
        <v>45536.673643912036</v>
      </c>
      <c r="D923" s="2">
        <v>45533.895728888892</v>
      </c>
      <c r="E923" s="2">
        <v>45533.895728425923</v>
      </c>
      <c r="F923" s="1" t="s">
        <v>9</v>
      </c>
      <c r="G923" s="1" t="s">
        <v>1852</v>
      </c>
      <c r="H923" s="2" t="str">
        <f>_xlfn.XLOOKUP(Items[[#This Row],[Name - Copy]],AllJson[PDF File Name],AllJson[Franchise Legal Name])</f>
        <v>NHance, Inc.</v>
      </c>
      <c r="I923" s="4">
        <f>_xlfn.XLOOKUP(Items[[#This Row],[Name - Copy]],AllJson[PDF File Name],AllJson[FDD Year])</f>
        <v>2024</v>
      </c>
      <c r="J923" s="5" t="str">
        <f>_xlfn.XLOOKUP(Items[[#This Row],[Name]],WisconsinFDD_Unstructured[Name],WisconsinFDD_Unstructured[OG Subfolder],0)</f>
        <v>NHance_2024</v>
      </c>
      <c r="K923" t="str" cm="1">
        <f t="array" ref="K923">UPPER(CleanFileName1(Items[[#This Row],[Franchise Legal Name]]))</f>
        <v>NHANCE, INC.</v>
      </c>
      <c r="L923" s="8" t="str">
        <f>SUBSTITUTE(Items[[#This Row],[New PDF File Name]],".pdf","_Items1-23.pdf")</f>
        <v>NHANCE, INC._2024_Items1-23.pdf</v>
      </c>
      <c r="M923" s="6" t="str">
        <f>Items[[#This Row],[Cleaned Legal Name]]&amp;"_"&amp;Items[[#This Row],[FDD Year]]&amp;".pdf"</f>
        <v>NHANCE, INC._2024.pdf</v>
      </c>
      <c r="N923" s="7" t="str">
        <f>SUBSTITUTE(Items[[#This Row],[New PDF File Name]],".pdf","")</f>
        <v>NHANCE, INC._2024</v>
      </c>
    </row>
    <row r="924" spans="1:14" x14ac:dyDescent="0.3">
      <c r="A924" s="1" t="s">
        <v>1853</v>
      </c>
      <c r="B924" s="1" t="s">
        <v>8</v>
      </c>
      <c r="C924" s="2">
        <v>45536.687064317128</v>
      </c>
      <c r="D924" s="2">
        <v>45533.895747766204</v>
      </c>
      <c r="E924" s="2">
        <v>45533.89574767361</v>
      </c>
      <c r="F924" s="1" t="s">
        <v>9</v>
      </c>
      <c r="G924" s="1" t="s">
        <v>1854</v>
      </c>
      <c r="H924" s="2" t="str">
        <f>_xlfn.XLOOKUP(Items[[#This Row],[Name - Copy]],AllJson[PDF File Name],AllJson[Franchise Legal Name])</f>
        <v>Nihi Franchising, Inc.</v>
      </c>
      <c r="I924" s="4">
        <f>_xlfn.XLOOKUP(Items[[#This Row],[Name - Copy]],AllJson[PDF File Name],AllJson[FDD Year])</f>
        <v>2024</v>
      </c>
      <c r="J924" s="5" t="str">
        <f>_xlfn.XLOOKUP(Items[[#This Row],[Name]],WisconsinFDD_Unstructured[Name],WisconsinFDD_Unstructured[OG Subfolder],0)</f>
        <v>Nihi_2024</v>
      </c>
      <c r="K924" t="str" cm="1">
        <f t="array" ref="K924">UPPER(CleanFileName1(Items[[#This Row],[Franchise Legal Name]]))</f>
        <v>NIHI FRANCHISING, INC.</v>
      </c>
      <c r="L924" s="8" t="str">
        <f>SUBSTITUTE(Items[[#This Row],[New PDF File Name]],".pdf","_Items1-23.pdf")</f>
        <v>NIHI FRANCHISING, INC._2024_Items1-23.pdf</v>
      </c>
      <c r="M924" s="6" t="str">
        <f>Items[[#This Row],[Cleaned Legal Name]]&amp;"_"&amp;Items[[#This Row],[FDD Year]]&amp;".pdf"</f>
        <v>NIHI FRANCHISING, INC._2024.pdf</v>
      </c>
      <c r="N924" s="7" t="str">
        <f>SUBSTITUTE(Items[[#This Row],[New PDF File Name]],".pdf","")</f>
        <v>NIHI FRANCHISING, INC._2024</v>
      </c>
    </row>
    <row r="925" spans="1:14" x14ac:dyDescent="0.3">
      <c r="A925" s="1" t="s">
        <v>1855</v>
      </c>
      <c r="B925" s="1" t="s">
        <v>8</v>
      </c>
      <c r="C925" s="2">
        <v>45536.688448009256</v>
      </c>
      <c r="D925" s="2">
        <v>45533.895780324077</v>
      </c>
      <c r="E925" s="2">
        <v>45533.895780208331</v>
      </c>
      <c r="F925" s="1" t="s">
        <v>9</v>
      </c>
      <c r="G925" s="1" t="s">
        <v>1856</v>
      </c>
      <c r="H925" s="2" t="str">
        <f>_xlfn.XLOOKUP(Items[[#This Row],[Name - Copy]],AllJson[PDF File Name],AllJson[Franchise Legal Name])</f>
        <v>Ninja Nation Fitness Group, LLC</v>
      </c>
      <c r="I925" s="4">
        <f>_xlfn.XLOOKUP(Items[[#This Row],[Name - Copy]],AllJson[PDF File Name],AllJson[FDD Year])</f>
        <v>2024</v>
      </c>
      <c r="J925" s="5">
        <f>_xlfn.XLOOKUP(Items[[#This Row],[Name]],WisconsinFDD_Unstructured[Name],WisconsinFDD_Unstructured[OG Subfolder],0)</f>
        <v>0</v>
      </c>
      <c r="K925" t="str" cm="1">
        <f t="array" ref="K925">UPPER(CleanFileName1(Items[[#This Row],[Franchise Legal Name]]))</f>
        <v>NINJA NATION FITNESS GROUP, LLC</v>
      </c>
      <c r="L925" s="8" t="str">
        <f>SUBSTITUTE(Items[[#This Row],[New PDF File Name]],".pdf","_Items1-23.pdf")</f>
        <v>NINJA NATION FITNESS GROUP, LLC_2024_Items1-23.pdf</v>
      </c>
      <c r="M925" s="6" t="str">
        <f>Items[[#This Row],[Cleaned Legal Name]]&amp;"_"&amp;Items[[#This Row],[FDD Year]]&amp;".pdf"</f>
        <v>NINJA NATION FITNESS GROUP, LLC_2024.pdf</v>
      </c>
      <c r="N925" s="7" t="str">
        <f>SUBSTITUTE(Items[[#This Row],[New PDF File Name]],".pdf","")</f>
        <v>NINJA NATION FITNESS GROUP, LLC_2024</v>
      </c>
    </row>
    <row r="926" spans="1:14" x14ac:dyDescent="0.3">
      <c r="A926" s="1" t="s">
        <v>1857</v>
      </c>
      <c r="B926" s="1" t="s">
        <v>8</v>
      </c>
      <c r="C926" s="2">
        <v>45536.690240138887</v>
      </c>
      <c r="D926" s="2">
        <v>45533.895793750002</v>
      </c>
      <c r="E926" s="2">
        <v>45533.895793668984</v>
      </c>
      <c r="F926" s="1" t="s">
        <v>9</v>
      </c>
      <c r="G926" s="1" t="s">
        <v>1858</v>
      </c>
      <c r="H926" s="2" t="str">
        <f>_xlfn.XLOOKUP(Items[[#This Row],[Name - Copy]],AllJson[PDF File Name],AllJson[Franchise Legal Name])</f>
        <v>Ninja Trix Franchising, LLC</v>
      </c>
      <c r="I926" s="4">
        <f>_xlfn.XLOOKUP(Items[[#This Row],[Name - Copy]],AllJson[PDF File Name],AllJson[FDD Year])</f>
        <v>2024</v>
      </c>
      <c r="J926" s="5">
        <f>_xlfn.XLOOKUP(Items[[#This Row],[Name]],WisconsinFDD_Unstructured[Name],WisconsinFDD_Unstructured[OG Subfolder],0)</f>
        <v>0</v>
      </c>
      <c r="K926" t="str" cm="1">
        <f t="array" ref="K926">UPPER(CleanFileName1(Items[[#This Row],[Franchise Legal Name]]))</f>
        <v>NINJA TRIX FRANCHISING, LLC</v>
      </c>
      <c r="L926" s="8" t="str">
        <f>SUBSTITUTE(Items[[#This Row],[New PDF File Name]],".pdf","_Items1-23.pdf")</f>
        <v>NINJA TRIX FRANCHISING, LLC_2024_Items1-23.pdf</v>
      </c>
      <c r="M926" s="6" t="str">
        <f>Items[[#This Row],[Cleaned Legal Name]]&amp;"_"&amp;Items[[#This Row],[FDD Year]]&amp;".pdf"</f>
        <v>NINJA TRIX FRANCHISING, LLC_2024.pdf</v>
      </c>
      <c r="N926" s="7" t="str">
        <f>SUBSTITUTE(Items[[#This Row],[New PDF File Name]],".pdf","")</f>
        <v>NINJA TRIX FRANCHISING, LLC_2024</v>
      </c>
    </row>
    <row r="927" spans="1:14" x14ac:dyDescent="0.3">
      <c r="A927" s="1" t="s">
        <v>1859</v>
      </c>
      <c r="B927" s="1" t="s">
        <v>8</v>
      </c>
      <c r="C927" s="2">
        <v>45536.691839363426</v>
      </c>
      <c r="D927" s="2">
        <v>45533.895798831021</v>
      </c>
      <c r="E927" s="2">
        <v>45533.895798761572</v>
      </c>
      <c r="F927" s="1" t="s">
        <v>9</v>
      </c>
      <c r="G927" s="1" t="s">
        <v>1860</v>
      </c>
      <c r="H927" s="2" t="str">
        <f>_xlfn.XLOOKUP(Items[[#This Row],[Name - Copy]],AllJson[PDF File Name],AllJson[Franchise Legal Name])</f>
        <v>NM Franchise Operations, LLC</v>
      </c>
      <c r="I927" s="4">
        <f>_xlfn.XLOOKUP(Items[[#This Row],[Name - Copy]],AllJson[PDF File Name],AllJson[FDD Year])</f>
        <v>2024</v>
      </c>
      <c r="J927" s="5" t="str">
        <f>_xlfn.XLOOKUP(Items[[#This Row],[Name]],WisconsinFDD_Unstructured[Name],WisconsinFDD_Unstructured[OG Subfolder],0)</f>
        <v>NM_2024</v>
      </c>
      <c r="K927" t="str" cm="1">
        <f t="array" ref="K927">UPPER(CleanFileName1(Items[[#This Row],[Franchise Legal Name]]))</f>
        <v>NM FRANCHISE OPERATIONS, LLC</v>
      </c>
      <c r="L927" s="8" t="str">
        <f>SUBSTITUTE(Items[[#This Row],[New PDF File Name]],".pdf","_Items1-23.pdf")</f>
        <v>NM FRANCHISE OPERATIONS, LLC_2024_Items1-23.pdf</v>
      </c>
      <c r="M927" s="6" t="str">
        <f>Items[[#This Row],[Cleaned Legal Name]]&amp;"_"&amp;Items[[#This Row],[FDD Year]]&amp;".pdf"</f>
        <v>NM FRANCHISE OPERATIONS, LLC_2024.pdf</v>
      </c>
      <c r="N927" s="7" t="str">
        <f>SUBSTITUTE(Items[[#This Row],[New PDF File Name]],".pdf","")</f>
        <v>NM FRANCHISE OPERATIONS, LLC_2024</v>
      </c>
    </row>
    <row r="928" spans="1:14" x14ac:dyDescent="0.3">
      <c r="A928" s="1" t="s">
        <v>1861</v>
      </c>
      <c r="B928" s="1" t="s">
        <v>8</v>
      </c>
      <c r="C928" s="2">
        <v>45536.692854317131</v>
      </c>
      <c r="D928" s="2">
        <v>45533.895839930556</v>
      </c>
      <c r="E928" s="2">
        <v>45533.895839884259</v>
      </c>
      <c r="F928" s="1" t="s">
        <v>9</v>
      </c>
      <c r="G928" s="1" t="s">
        <v>1862</v>
      </c>
      <c r="H928" s="2" t="str">
        <f>_xlfn.XLOOKUP(Items[[#This Row],[Name - Copy]],AllJson[PDF File Name],AllJson[Franchise Legal Name])</f>
        <v>NOBLE ROMANS INC</v>
      </c>
      <c r="I928" s="4">
        <f>_xlfn.XLOOKUP(Items[[#This Row],[Name - Copy]],AllJson[PDF File Name],AllJson[FDD Year])</f>
        <v>2024</v>
      </c>
      <c r="J928" s="5" t="str">
        <f>_xlfn.XLOOKUP(Items[[#This Row],[Name]],WisconsinFDD_Unstructured[Name],WisconsinFDD_Unstructured[OG Subfolder],0)</f>
        <v>NOBLE_2024</v>
      </c>
      <c r="K928" t="str" cm="1">
        <f t="array" ref="K928">UPPER(CleanFileName1(Items[[#This Row],[Franchise Legal Name]]))</f>
        <v>NOBLE ROMANS INC</v>
      </c>
      <c r="L928" s="8" t="str">
        <f>SUBSTITUTE(Items[[#This Row],[New PDF File Name]],".pdf","_Items1-23.pdf")</f>
        <v>NOBLE ROMANS INC_2024_Items1-23.pdf</v>
      </c>
      <c r="M928" s="6" t="str">
        <f>Items[[#This Row],[Cleaned Legal Name]]&amp;"_"&amp;Items[[#This Row],[FDD Year]]&amp;".pdf"</f>
        <v>NOBLE ROMANS INC_2024.pdf</v>
      </c>
      <c r="N928" s="7" t="str">
        <f>SUBSTITUTE(Items[[#This Row],[New PDF File Name]],".pdf","")</f>
        <v>NOBLE ROMANS INC_2024</v>
      </c>
    </row>
    <row r="929" spans="1:14" x14ac:dyDescent="0.3">
      <c r="A929" s="1" t="s">
        <v>1863</v>
      </c>
      <c r="B929" s="1" t="s">
        <v>8</v>
      </c>
      <c r="C929" s="2">
        <v>45536.6976803125</v>
      </c>
      <c r="D929" s="2">
        <v>45533.895860208337</v>
      </c>
      <c r="E929" s="2">
        <v>45533.89585980324</v>
      </c>
      <c r="F929" s="1" t="s">
        <v>9</v>
      </c>
      <c r="G929" s="1" t="s">
        <v>1864</v>
      </c>
      <c r="H929" s="2" t="str">
        <f>_xlfn.XLOOKUP(Items[[#This Row],[Name - Copy]],AllJson[PDF File Name],AllJson[Franchise Legal Name])</f>
        <v>Noodles &amp; Company</v>
      </c>
      <c r="I929" s="4">
        <f>_xlfn.XLOOKUP(Items[[#This Row],[Name - Copy]],AllJson[PDF File Name],AllJson[FDD Year])</f>
        <v>2024</v>
      </c>
      <c r="J929" s="5" t="str">
        <f>_xlfn.XLOOKUP(Items[[#This Row],[Name]],WisconsinFDD_Unstructured[Name],WisconsinFDD_Unstructured[OG Subfolder],0)</f>
        <v>Noodles_2024</v>
      </c>
      <c r="K929" t="str" cm="1">
        <f t="array" ref="K929">UPPER(CleanFileName1(Items[[#This Row],[Franchise Legal Name]]))</f>
        <v>NOODLES &amp; COMPANY</v>
      </c>
      <c r="L929" s="8" t="str">
        <f>SUBSTITUTE(Items[[#This Row],[New PDF File Name]],".pdf","_Items1-23.pdf")</f>
        <v>NOODLES &amp; COMPANY_2024_Items1-23.pdf</v>
      </c>
      <c r="M929" s="6" t="str">
        <f>Items[[#This Row],[Cleaned Legal Name]]&amp;"_"&amp;Items[[#This Row],[FDD Year]]&amp;".pdf"</f>
        <v>NOODLES &amp; COMPANY_2024.pdf</v>
      </c>
      <c r="N929" s="7" t="str">
        <f>SUBSTITUTE(Items[[#This Row],[New PDF File Name]],".pdf","")</f>
        <v>NOODLES &amp; COMPANY_2024</v>
      </c>
    </row>
    <row r="930" spans="1:14" x14ac:dyDescent="0.3">
      <c r="A930" s="1" t="s">
        <v>1865</v>
      </c>
      <c r="B930" s="1" t="s">
        <v>8</v>
      </c>
      <c r="C930" s="2">
        <v>45536.700062152777</v>
      </c>
      <c r="D930" s="2">
        <v>45533.895883680554</v>
      </c>
      <c r="E930" s="2">
        <v>45533.895883530095</v>
      </c>
      <c r="F930" s="1" t="s">
        <v>9</v>
      </c>
      <c r="G930" s="1" t="s">
        <v>1866</v>
      </c>
      <c r="H930" s="2" t="str">
        <f>_xlfn.XLOOKUP(Items[[#This Row],[Name - Copy]],AllJson[PDF File Name],AllJson[Franchise Legal Name])</f>
        <v>Nora Mental Health, LLC</v>
      </c>
      <c r="I930" s="4">
        <f>_xlfn.XLOOKUP(Items[[#This Row],[Name - Copy]],AllJson[PDF File Name],AllJson[FDD Year])</f>
        <v>2024</v>
      </c>
      <c r="J930" s="5" t="str">
        <f>_xlfn.XLOOKUP(Items[[#This Row],[Name]],WisconsinFDD_Unstructured[Name],WisconsinFDD_Unstructured[OG Subfolder],0)</f>
        <v>Nora_2024</v>
      </c>
      <c r="K930" t="str" cm="1">
        <f t="array" ref="K930">UPPER(CleanFileName1(Items[[#This Row],[Franchise Legal Name]]))</f>
        <v>NORA MENTAL HEALTH, LLC</v>
      </c>
      <c r="L930" s="8" t="str">
        <f>SUBSTITUTE(Items[[#This Row],[New PDF File Name]],".pdf","_Items1-23.pdf")</f>
        <v>NORA MENTAL HEALTH, LLC_2024_Items1-23.pdf</v>
      </c>
      <c r="M930" s="6" t="str">
        <f>Items[[#This Row],[Cleaned Legal Name]]&amp;"_"&amp;Items[[#This Row],[FDD Year]]&amp;".pdf"</f>
        <v>NORA MENTAL HEALTH, LLC_2024.pdf</v>
      </c>
      <c r="N930" s="7" t="str">
        <f>SUBSTITUTE(Items[[#This Row],[New PDF File Name]],".pdf","")</f>
        <v>NORA MENTAL HEALTH, LLC_2024</v>
      </c>
    </row>
    <row r="931" spans="1:14" x14ac:dyDescent="0.3">
      <c r="A931" s="1" t="s">
        <v>1867</v>
      </c>
      <c r="B931" s="1" t="s">
        <v>8</v>
      </c>
      <c r="C931" s="2">
        <v>45536.701392754629</v>
      </c>
      <c r="D931" s="2">
        <v>45533.895913437504</v>
      </c>
      <c r="E931" s="2">
        <v>45533.895913310182</v>
      </c>
      <c r="F931" s="1" t="s">
        <v>9</v>
      </c>
      <c r="G931" s="1" t="s">
        <v>1868</v>
      </c>
      <c r="H931" s="2" t="str">
        <f>_xlfn.XLOOKUP(Items[[#This Row],[Name - Copy]],AllJson[PDF File Name],AllJson[Franchise Legal Name])</f>
        <v>NorEast Franchise Group, LLC</v>
      </c>
      <c r="I931" s="4">
        <f>_xlfn.XLOOKUP(Items[[#This Row],[Name - Copy]],AllJson[PDF File Name],AllJson[FDD Year])</f>
        <v>2024</v>
      </c>
      <c r="J931" s="5" t="str">
        <f>_xlfn.XLOOKUP(Items[[#This Row],[Name]],WisconsinFDD_Unstructured[Name],WisconsinFDD_Unstructured[OG Subfolder],0)</f>
        <v>NorEast_2024</v>
      </c>
      <c r="K931" t="str" cm="1">
        <f t="array" ref="K931">UPPER(CleanFileName1(Items[[#This Row],[Franchise Legal Name]]))</f>
        <v>NOREAST FRANCHISE GROUP, LLC</v>
      </c>
      <c r="L931" s="8" t="str">
        <f>SUBSTITUTE(Items[[#This Row],[New PDF File Name]],".pdf","_Items1-23.pdf")</f>
        <v>NOREAST FRANCHISE GROUP, LLC_2024_Items1-23.pdf</v>
      </c>
      <c r="M931" s="6" t="str">
        <f>Items[[#This Row],[Cleaned Legal Name]]&amp;"_"&amp;Items[[#This Row],[FDD Year]]&amp;".pdf"</f>
        <v>NOREAST FRANCHISE GROUP, LLC_2024.pdf</v>
      </c>
      <c r="N931" s="7" t="str">
        <f>SUBSTITUTE(Items[[#This Row],[New PDF File Name]],".pdf","")</f>
        <v>NOREAST FRANCHISE GROUP, LLC_2024</v>
      </c>
    </row>
    <row r="932" spans="1:14" x14ac:dyDescent="0.3">
      <c r="A932" s="1" t="s">
        <v>1869</v>
      </c>
      <c r="B932" s="1" t="s">
        <v>8</v>
      </c>
      <c r="C932" s="2">
        <v>45536.70339033565</v>
      </c>
      <c r="D932" s="2">
        <v>45533.895941342591</v>
      </c>
      <c r="E932" s="2">
        <v>45533.895941238428</v>
      </c>
      <c r="F932" s="1" t="s">
        <v>9</v>
      </c>
      <c r="G932" s="1" t="s">
        <v>1870</v>
      </c>
      <c r="H932" s="2" t="str">
        <f>_xlfn.XLOOKUP(Items[[#This Row],[Name - Copy]],AllJson[PDF File Name],AllJson[Franchise Legal Name])</f>
        <v>Novus Franchising 2 LLC</v>
      </c>
      <c r="I932" s="4">
        <f>_xlfn.XLOOKUP(Items[[#This Row],[Name - Copy]],AllJson[PDF File Name],AllJson[FDD Year])</f>
        <v>2024</v>
      </c>
      <c r="J932" s="5" t="str">
        <f>_xlfn.XLOOKUP(Items[[#This Row],[Name]],WisconsinFDD_Unstructured[Name],WisconsinFDD_Unstructured[OG Subfolder],0)</f>
        <v>Novus_2024</v>
      </c>
      <c r="K932" t="str" cm="1">
        <f t="array" ref="K932">UPPER(CleanFileName1(Items[[#This Row],[Franchise Legal Name]]))</f>
        <v>NOVUS FRANCHISING 2 LLC</v>
      </c>
      <c r="L932" s="8" t="str">
        <f>SUBSTITUTE(Items[[#This Row],[New PDF File Name]],".pdf","_Items1-23.pdf")</f>
        <v>NOVUS FRANCHISING 2 LLC_2024_Items1-23.pdf</v>
      </c>
      <c r="M932" s="6" t="str">
        <f>Items[[#This Row],[Cleaned Legal Name]]&amp;"_"&amp;Items[[#This Row],[FDD Year]]&amp;".pdf"</f>
        <v>NOVUS FRANCHISING 2 LLC_2024.pdf</v>
      </c>
      <c r="N932" s="7" t="str">
        <f>SUBSTITUTE(Items[[#This Row],[New PDF File Name]],".pdf","")</f>
        <v>NOVUS FRANCHISING 2 LLC_2024</v>
      </c>
    </row>
    <row r="933" spans="1:14" x14ac:dyDescent="0.3">
      <c r="A933" s="1" t="s">
        <v>1871</v>
      </c>
      <c r="B933" s="1" t="s">
        <v>8</v>
      </c>
      <c r="C933" s="2">
        <v>45536.70555071759</v>
      </c>
      <c r="D933" s="2">
        <v>45533.895976932872</v>
      </c>
      <c r="E933" s="2">
        <v>45533.895976782405</v>
      </c>
      <c r="F933" s="1" t="s">
        <v>9</v>
      </c>
      <c r="G933" s="1" t="s">
        <v>1872</v>
      </c>
      <c r="H933" s="2" t="str">
        <f>_xlfn.XLOOKUP(Items[[#This Row],[Name - Copy]],AllJson[PDF File Name],AllJson[Franchise Legal Name])</f>
        <v>NPM Franchising, LLC</v>
      </c>
      <c r="I933" s="4">
        <f>_xlfn.XLOOKUP(Items[[#This Row],[Name - Copy]],AllJson[PDF File Name],AllJson[FDD Year])</f>
        <v>2024</v>
      </c>
      <c r="J933" s="5" t="str">
        <f>_xlfn.XLOOKUP(Items[[#This Row],[Name]],WisconsinFDD_Unstructured[Name],WisconsinFDD_Unstructured[OG Subfolder],0)</f>
        <v>NPM_2024</v>
      </c>
      <c r="K933" t="str" cm="1">
        <f t="array" ref="K933">UPPER(CleanFileName1(Items[[#This Row],[Franchise Legal Name]]))</f>
        <v>NPM FRANCHISING, LLC</v>
      </c>
      <c r="L933" s="8" t="str">
        <f>SUBSTITUTE(Items[[#This Row],[New PDF File Name]],".pdf","_Items1-23.pdf")</f>
        <v>NPM FRANCHISING, LLC_2024_Items1-23.pdf</v>
      </c>
      <c r="M933" s="6" t="str">
        <f>Items[[#This Row],[Cleaned Legal Name]]&amp;"_"&amp;Items[[#This Row],[FDD Year]]&amp;".pdf"</f>
        <v>NPM FRANCHISING, LLC_2024.pdf</v>
      </c>
      <c r="N933" s="7" t="str">
        <f>SUBSTITUTE(Items[[#This Row],[New PDF File Name]],".pdf","")</f>
        <v>NPM FRANCHISING, LLC_2024</v>
      </c>
    </row>
    <row r="934" spans="1:14" x14ac:dyDescent="0.3">
      <c r="A934" s="1" t="s">
        <v>1873</v>
      </c>
      <c r="B934" s="1" t="s">
        <v>8</v>
      </c>
      <c r="C934" s="2">
        <v>45536.707726030094</v>
      </c>
      <c r="D934" s="2">
        <v>45533.89599759259</v>
      </c>
      <c r="E934" s="2">
        <v>45533.895997511572</v>
      </c>
      <c r="F934" s="1" t="s">
        <v>9</v>
      </c>
      <c r="G934" s="1" t="s">
        <v>1874</v>
      </c>
      <c r="H934" s="2" t="str">
        <f>_xlfn.XLOOKUP(Items[[#This Row],[Name - Copy]],AllJson[PDF File Name],AllJson[Franchise Legal Name])</f>
        <v>NTG Franchising, LLC</v>
      </c>
      <c r="I934" s="4">
        <f>_xlfn.XLOOKUP(Items[[#This Row],[Name - Copy]],AllJson[PDF File Name],AllJson[FDD Year])</f>
        <v>2024</v>
      </c>
      <c r="J934" s="5" t="str">
        <f>_xlfn.XLOOKUP(Items[[#This Row],[Name]],WisconsinFDD_Unstructured[Name],WisconsinFDD_Unstructured[OG Subfolder],0)</f>
        <v>NTG_2024</v>
      </c>
      <c r="K934" t="str" cm="1">
        <f t="array" ref="K934">UPPER(CleanFileName1(Items[[#This Row],[Franchise Legal Name]]))</f>
        <v>NTG FRANCHISING, LLC</v>
      </c>
      <c r="L934" s="8" t="str">
        <f>SUBSTITUTE(Items[[#This Row],[New PDF File Name]],".pdf","_Items1-23.pdf")</f>
        <v>NTG FRANCHISING, LLC_2024_Items1-23.pdf</v>
      </c>
      <c r="M934" s="6" t="str">
        <f>Items[[#This Row],[Cleaned Legal Name]]&amp;"_"&amp;Items[[#This Row],[FDD Year]]&amp;".pdf"</f>
        <v>NTG FRANCHISING, LLC_2024.pdf</v>
      </c>
      <c r="N934" s="7" t="str">
        <f>SUBSTITUTE(Items[[#This Row],[New PDF File Name]],".pdf","")</f>
        <v>NTG FRANCHISING, LLC_2024</v>
      </c>
    </row>
    <row r="935" spans="1:14" x14ac:dyDescent="0.3">
      <c r="A935" s="1" t="s">
        <v>1875</v>
      </c>
      <c r="B935" s="1" t="s">
        <v>8</v>
      </c>
      <c r="C935" s="2">
        <v>45536.709236793984</v>
      </c>
      <c r="D935" s="2">
        <v>45533.896020092594</v>
      </c>
      <c r="E935" s="2">
        <v>45533.89602</v>
      </c>
      <c r="F935" s="1" t="s">
        <v>9</v>
      </c>
      <c r="G935" s="1" t="s">
        <v>1876</v>
      </c>
      <c r="H935" s="2" t="str">
        <f>_xlfn.XLOOKUP(Items[[#This Row],[Name - Copy]],AllJson[PDF File Name],AllJson[Franchise Legal Name])</f>
        <v>Nurse Next Door Home Healthcare Services (USA) Inc</v>
      </c>
      <c r="I935" s="4">
        <f>_xlfn.XLOOKUP(Items[[#This Row],[Name - Copy]],AllJson[PDF File Name],AllJson[FDD Year])</f>
        <v>2023</v>
      </c>
      <c r="J935" s="5" t="str">
        <f>_xlfn.XLOOKUP(Items[[#This Row],[Name]],WisconsinFDD_Unstructured[Name],WisconsinFDD_Unstructured[OG Subfolder],0)</f>
        <v>Nurse_2023</v>
      </c>
      <c r="K935" t="str" cm="1">
        <f t="array" ref="K935">UPPER(CleanFileName1(Items[[#This Row],[Franchise Legal Name]]))</f>
        <v>NURSE NEXT DOOR HOME HEALTHCARE SERVICES (USA) INC</v>
      </c>
      <c r="L935" s="8" t="str">
        <f>SUBSTITUTE(Items[[#This Row],[New PDF File Name]],".pdf","_Items1-23.pdf")</f>
        <v>NURSE NEXT DOOR HOME HEALTHCARE SERVICES (USA) INC_2023_Items1-23.pdf</v>
      </c>
      <c r="M935" s="6" t="str">
        <f>Items[[#This Row],[Cleaned Legal Name]]&amp;"_"&amp;Items[[#This Row],[FDD Year]]&amp;".pdf"</f>
        <v>NURSE NEXT DOOR HOME HEALTHCARE SERVICES (USA) INC_2023.pdf</v>
      </c>
      <c r="N935" s="7" t="str">
        <f>SUBSTITUTE(Items[[#This Row],[New PDF File Name]],".pdf","")</f>
        <v>NURSE NEXT DOOR HOME HEALTHCARE SERVICES (USA) INC_2023</v>
      </c>
    </row>
    <row r="936" spans="1:14" x14ac:dyDescent="0.3">
      <c r="A936" s="1" t="s">
        <v>1877</v>
      </c>
      <c r="B936" s="1" t="s">
        <v>8</v>
      </c>
      <c r="C936" s="2">
        <v>45536.711098182874</v>
      </c>
      <c r="D936" s="2">
        <v>45533.89603502315</v>
      </c>
      <c r="E936" s="2">
        <v>45533.896034895835</v>
      </c>
      <c r="F936" s="1" t="s">
        <v>9</v>
      </c>
      <c r="G936" s="1" t="s">
        <v>1878</v>
      </c>
      <c r="H936" s="2" t="str">
        <f>_xlfn.XLOOKUP(Items[[#This Row],[Name - Copy]],AllJson[PDF File Name],AllJson[Franchise Legal Name])</f>
        <v>NuSpine Franchise Systems, LLC</v>
      </c>
      <c r="I936" s="4">
        <f>_xlfn.XLOOKUP(Items[[#This Row],[Name - Copy]],AllJson[PDF File Name],AllJson[FDD Year])</f>
        <v>2024</v>
      </c>
      <c r="J936" s="5" t="str">
        <f>_xlfn.XLOOKUP(Items[[#This Row],[Name]],WisconsinFDD_Unstructured[Name],WisconsinFDD_Unstructured[OG Subfolder],0)</f>
        <v>NuSpine_2024</v>
      </c>
      <c r="K936" t="str" cm="1">
        <f t="array" ref="K936">UPPER(CleanFileName1(Items[[#This Row],[Franchise Legal Name]]))</f>
        <v>NUSPINE FRANCHISE SYSTEMS, LLC</v>
      </c>
      <c r="L936" s="8" t="str">
        <f>SUBSTITUTE(Items[[#This Row],[New PDF File Name]],".pdf","_Items1-23.pdf")</f>
        <v>NUSPINE FRANCHISE SYSTEMS, LLC_2024_Items1-23.pdf</v>
      </c>
      <c r="M936" s="6" t="str">
        <f>Items[[#This Row],[Cleaned Legal Name]]&amp;"_"&amp;Items[[#This Row],[FDD Year]]&amp;".pdf"</f>
        <v>NUSPINE FRANCHISE SYSTEMS, LLC_2024.pdf</v>
      </c>
      <c r="N936" s="7" t="str">
        <f>SUBSTITUTE(Items[[#This Row],[New PDF File Name]],".pdf","")</f>
        <v>NUSPINE FRANCHISE SYSTEMS, LLC_2024</v>
      </c>
    </row>
    <row r="937" spans="1:14" x14ac:dyDescent="0.3">
      <c r="A937" s="1" t="s">
        <v>1879</v>
      </c>
      <c r="B937" s="1" t="s">
        <v>8</v>
      </c>
      <c r="C937" s="2">
        <v>45536.712474074076</v>
      </c>
      <c r="D937" s="2">
        <v>45533.896044247682</v>
      </c>
      <c r="E937" s="2">
        <v>45533.896044143519</v>
      </c>
      <c r="F937" s="1" t="s">
        <v>9</v>
      </c>
      <c r="G937" s="1" t="s">
        <v>1880</v>
      </c>
      <c r="H937" s="2" t="str">
        <f>_xlfn.XLOOKUP(Items[[#This Row],[Name - Copy]],AllJson[PDF File Name],AllJson[Franchise Legal Name])</f>
        <v>Nutrishop, Inc.</v>
      </c>
      <c r="I937" s="4">
        <f>_xlfn.XLOOKUP(Items[[#This Row],[Name - Copy]],AllJson[PDF File Name],AllJson[FDD Year])</f>
        <v>2024</v>
      </c>
      <c r="J937" s="5" t="str">
        <f>_xlfn.XLOOKUP(Items[[#This Row],[Name]],WisconsinFDD_Unstructured[Name],WisconsinFDD_Unstructured[OG Subfolder],0)</f>
        <v>Nutrishop_2024</v>
      </c>
      <c r="K937" t="str" cm="1">
        <f t="array" ref="K937">UPPER(CleanFileName1(Items[[#This Row],[Franchise Legal Name]]))</f>
        <v>NUTRISHOP, INC.</v>
      </c>
      <c r="L937" s="8" t="str">
        <f>SUBSTITUTE(Items[[#This Row],[New PDF File Name]],".pdf","_Items1-23.pdf")</f>
        <v>NUTRISHOP, INC._2024_Items1-23.pdf</v>
      </c>
      <c r="M937" s="6" t="str">
        <f>Items[[#This Row],[Cleaned Legal Name]]&amp;"_"&amp;Items[[#This Row],[FDD Year]]&amp;".pdf"</f>
        <v>NUTRISHOP, INC._2024.pdf</v>
      </c>
      <c r="N937" s="7" t="str">
        <f>SUBSTITUTE(Items[[#This Row],[New PDF File Name]],".pdf","")</f>
        <v>NUTRISHOP, INC._2024</v>
      </c>
    </row>
    <row r="938" spans="1:14" x14ac:dyDescent="0.3">
      <c r="A938" s="1" t="s">
        <v>1881</v>
      </c>
      <c r="B938" s="1" t="s">
        <v>8</v>
      </c>
      <c r="C938" s="2">
        <v>45536.714291064818</v>
      </c>
      <c r="D938" s="2">
        <v>45533.896078020836</v>
      </c>
      <c r="E938" s="2">
        <v>45533.896077986108</v>
      </c>
      <c r="F938" s="1" t="s">
        <v>9</v>
      </c>
      <c r="G938" s="1" t="s">
        <v>1882</v>
      </c>
      <c r="H938" s="2" t="str">
        <f>_xlfn.XLOOKUP(Items[[#This Row],[Name - Copy]],AllJson[PDF File Name],AllJson[Franchise Legal Name])</f>
        <v>Oasis Senior Advisors Franchise Systems, LLC</v>
      </c>
      <c r="I938" s="4">
        <f>_xlfn.XLOOKUP(Items[[#This Row],[Name - Copy]],AllJson[PDF File Name],AllJson[FDD Year])</f>
        <v>2024</v>
      </c>
      <c r="J938" s="5" t="str">
        <f>_xlfn.XLOOKUP(Items[[#This Row],[Name]],WisconsinFDD_Unstructured[Name],WisconsinFDD_Unstructured[OG Subfolder],0)</f>
        <v>Oasis_2024</v>
      </c>
      <c r="K938" t="str" cm="1">
        <f t="array" ref="K938">UPPER(CleanFileName1(Items[[#This Row],[Franchise Legal Name]]))</f>
        <v>OASIS SENIOR ADVISORS FRANCHISE SYSTEMS, LLC</v>
      </c>
      <c r="L938" s="8" t="str">
        <f>SUBSTITUTE(Items[[#This Row],[New PDF File Name]],".pdf","_Items1-23.pdf")</f>
        <v>OASIS SENIOR ADVISORS FRANCHISE SYSTEMS, LLC_2024_Items1-23.pdf</v>
      </c>
      <c r="M938" s="6" t="str">
        <f>Items[[#This Row],[Cleaned Legal Name]]&amp;"_"&amp;Items[[#This Row],[FDD Year]]&amp;".pdf"</f>
        <v>OASIS SENIOR ADVISORS FRANCHISE SYSTEMS, LLC_2024.pdf</v>
      </c>
      <c r="N938" s="7" t="str">
        <f>SUBSTITUTE(Items[[#This Row],[New PDF File Name]],".pdf","")</f>
        <v>OASIS SENIOR ADVISORS FRANCHISE SYSTEMS, LLC_2024</v>
      </c>
    </row>
    <row r="939" spans="1:14" x14ac:dyDescent="0.3">
      <c r="A939" s="1" t="s">
        <v>1883</v>
      </c>
      <c r="B939" s="1" t="s">
        <v>8</v>
      </c>
      <c r="C939" s="2">
        <v>45536.720334664351</v>
      </c>
      <c r="D939" s="2">
        <v>45533.896111168979</v>
      </c>
      <c r="E939" s="2">
        <v>45533.896111018519</v>
      </c>
      <c r="F939" s="1" t="s">
        <v>9</v>
      </c>
      <c r="G939" s="1" t="s">
        <v>1884</v>
      </c>
      <c r="H939" s="2" t="str">
        <f>_xlfn.XLOOKUP(Items[[#This Row],[Name - Copy]],AllJson[PDF File Name],AllJson[Franchise Legal Name])</f>
        <v>OE Franchising, LLC</v>
      </c>
      <c r="I939" s="4">
        <f>_xlfn.XLOOKUP(Items[[#This Row],[Name - Copy]],AllJson[PDF File Name],AllJson[FDD Year])</f>
        <v>2024</v>
      </c>
      <c r="J939" s="5" t="str">
        <f>_xlfn.XLOOKUP(Items[[#This Row],[Name]],WisconsinFDD_Unstructured[Name],WisconsinFDD_Unstructured[OG Subfolder],0)</f>
        <v>OE_2024</v>
      </c>
      <c r="K939" t="str" cm="1">
        <f t="array" ref="K939">UPPER(CleanFileName1(Items[[#This Row],[Franchise Legal Name]]))</f>
        <v>OE FRANCHISING, LLC</v>
      </c>
      <c r="L939" s="8" t="str">
        <f>SUBSTITUTE(Items[[#This Row],[New PDF File Name]],".pdf","_Items1-23.pdf")</f>
        <v>OE FRANCHISING, LLC_2024_Items1-23.pdf</v>
      </c>
      <c r="M939" s="6" t="str">
        <f>Items[[#This Row],[Cleaned Legal Name]]&amp;"_"&amp;Items[[#This Row],[FDD Year]]&amp;".pdf"</f>
        <v>OE FRANCHISING, LLC_2024.pdf</v>
      </c>
      <c r="N939" s="7" t="str">
        <f>SUBSTITUTE(Items[[#This Row],[New PDF File Name]],".pdf","")</f>
        <v>OE FRANCHISING, LLC_2024</v>
      </c>
    </row>
    <row r="940" spans="1:14" x14ac:dyDescent="0.3">
      <c r="A940" s="1" t="s">
        <v>1885</v>
      </c>
      <c r="B940" s="1" t="s">
        <v>8</v>
      </c>
      <c r="C940" s="2">
        <v>45536.722378287035</v>
      </c>
      <c r="D940" s="2">
        <v>45533.896116898148</v>
      </c>
      <c r="E940" s="2">
        <v>45533.89611681713</v>
      </c>
      <c r="F940" s="1" t="s">
        <v>9</v>
      </c>
      <c r="G940" s="1" t="s">
        <v>1886</v>
      </c>
      <c r="H940" s="2" t="str">
        <f>_xlfn.XLOOKUP(Items[[#This Row],[Name - Copy]],AllJson[PDF File Name],AllJson[Franchise Legal Name])</f>
        <v>OHM Fitness Franchise, LLC</v>
      </c>
      <c r="I940" s="4">
        <f>_xlfn.XLOOKUP(Items[[#This Row],[Name - Copy]],AllJson[PDF File Name],AllJson[FDD Year])</f>
        <v>2024</v>
      </c>
      <c r="J940" s="5" t="str">
        <f>_xlfn.XLOOKUP(Items[[#This Row],[Name]],WisconsinFDD_Unstructured[Name],WisconsinFDD_Unstructured[OG Subfolder],0)</f>
        <v>OHM_2024</v>
      </c>
      <c r="K940" t="str" cm="1">
        <f t="array" ref="K940">UPPER(CleanFileName1(Items[[#This Row],[Franchise Legal Name]]))</f>
        <v>OHM FITNESS FRANCHISE, LLC</v>
      </c>
      <c r="L940" s="8" t="str">
        <f>SUBSTITUTE(Items[[#This Row],[New PDF File Name]],".pdf","_Items1-23.pdf")</f>
        <v>OHM FITNESS FRANCHISE, LLC_2024_Items1-23.pdf</v>
      </c>
      <c r="M940" s="6" t="str">
        <f>Items[[#This Row],[Cleaned Legal Name]]&amp;"_"&amp;Items[[#This Row],[FDD Year]]&amp;".pdf"</f>
        <v>OHM FITNESS FRANCHISE, LLC_2024.pdf</v>
      </c>
      <c r="N940" s="7" t="str">
        <f>SUBSTITUTE(Items[[#This Row],[New PDF File Name]],".pdf","")</f>
        <v>OHM FITNESS FRANCHISE, LLC_2024</v>
      </c>
    </row>
    <row r="941" spans="1:14" x14ac:dyDescent="0.3">
      <c r="A941" s="1" t="s">
        <v>1887</v>
      </c>
      <c r="B941" s="1" t="s">
        <v>8</v>
      </c>
      <c r="C941" s="2">
        <v>45536.723479108798</v>
      </c>
      <c r="D941" s="2">
        <v>45533.896138611111</v>
      </c>
      <c r="E941" s="2">
        <v>45533.896138495373</v>
      </c>
      <c r="F941" s="1" t="s">
        <v>9</v>
      </c>
      <c r="G941" s="1" t="s">
        <v>1888</v>
      </c>
      <c r="H941" s="2" t="str">
        <f>_xlfn.XLOOKUP(Items[[#This Row],[Name - Copy]],AllJson[PDF File Name],AllJson[Franchise Legal Name])</f>
        <v>OLC Development, LLC</v>
      </c>
      <c r="I941" s="4">
        <f>_xlfn.XLOOKUP(Items[[#This Row],[Name - Copy]],AllJson[PDF File Name],AllJson[FDD Year])</f>
        <v>2024</v>
      </c>
      <c r="J941" s="5" t="str">
        <f>_xlfn.XLOOKUP(Items[[#This Row],[Name]],WisconsinFDD_Unstructured[Name],WisconsinFDD_Unstructured[OG Subfolder],0)</f>
        <v>OLC_2024</v>
      </c>
      <c r="K941" t="str" cm="1">
        <f t="array" ref="K941">UPPER(CleanFileName1(Items[[#This Row],[Franchise Legal Name]]))</f>
        <v>OLC DEVELOPMENT, LLC</v>
      </c>
      <c r="L941" s="8" t="str">
        <f>SUBSTITUTE(Items[[#This Row],[New PDF File Name]],".pdf","_Items1-23.pdf")</f>
        <v>OLC DEVELOPMENT, LLC_2024_Items1-23.pdf</v>
      </c>
      <c r="M941" s="6" t="str">
        <f>Items[[#This Row],[Cleaned Legal Name]]&amp;"_"&amp;Items[[#This Row],[FDD Year]]&amp;".pdf"</f>
        <v>OLC DEVELOPMENT, LLC_2024.pdf</v>
      </c>
      <c r="N941" s="7" t="str">
        <f>SUBSTITUTE(Items[[#This Row],[New PDF File Name]],".pdf","")</f>
        <v>OLC DEVELOPMENT, LLC_2024</v>
      </c>
    </row>
    <row r="942" spans="1:14" x14ac:dyDescent="0.3">
      <c r="A942" s="1" t="s">
        <v>1889</v>
      </c>
      <c r="B942" s="1" t="s">
        <v>8</v>
      </c>
      <c r="C942" s="2">
        <v>45536.724875509259</v>
      </c>
      <c r="D942" s="2">
        <v>45533.896178009258</v>
      </c>
      <c r="E942" s="2">
        <v>45533.896177951392</v>
      </c>
      <c r="F942" s="1" t="s">
        <v>9</v>
      </c>
      <c r="G942" s="1" t="s">
        <v>1890</v>
      </c>
      <c r="H942" s="2" t="str">
        <f>_xlfn.XLOOKUP(Items[[#This Row],[Name - Copy]],AllJson[PDF File Name],AllJson[Franchise Legal Name])</f>
        <v>OMEX INTERNATIONAL INC</v>
      </c>
      <c r="I942" s="4">
        <f>_xlfn.XLOOKUP(Items[[#This Row],[Name - Copy]],AllJson[PDF File Name],AllJson[FDD Year])</f>
        <v>2024</v>
      </c>
      <c r="J942" s="5" t="str">
        <f>_xlfn.XLOOKUP(Items[[#This Row],[Name]],WisconsinFDD_Unstructured[Name],WisconsinFDD_Unstructured[OG Subfolder],0)</f>
        <v>OMEX_2024</v>
      </c>
      <c r="K942" t="str" cm="1">
        <f t="array" ref="K942">UPPER(CleanFileName1(Items[[#This Row],[Franchise Legal Name]]))</f>
        <v>OMEX INTERNATIONAL INC</v>
      </c>
      <c r="L942" s="8" t="str">
        <f>SUBSTITUTE(Items[[#This Row],[New PDF File Name]],".pdf","_Items1-23.pdf")</f>
        <v>OMEX INTERNATIONAL INC_2024_Items1-23.pdf</v>
      </c>
      <c r="M942" s="6" t="str">
        <f>Items[[#This Row],[Cleaned Legal Name]]&amp;"_"&amp;Items[[#This Row],[FDD Year]]&amp;".pdf"</f>
        <v>OMEX INTERNATIONAL INC_2024.pdf</v>
      </c>
      <c r="N942" s="7" t="str">
        <f>SUBSTITUTE(Items[[#This Row],[New PDF File Name]],".pdf","")</f>
        <v>OMEX INTERNATIONAL INC_2024</v>
      </c>
    </row>
    <row r="943" spans="1:14" x14ac:dyDescent="0.3">
      <c r="A943" s="1" t="s">
        <v>1891</v>
      </c>
      <c r="B943" s="1" t="s">
        <v>8</v>
      </c>
      <c r="C943" s="2">
        <v>45536.728669560187</v>
      </c>
      <c r="D943" s="2">
        <v>45533.896200590279</v>
      </c>
      <c r="E943" s="2">
        <v>45533.896200451389</v>
      </c>
      <c r="F943" s="1" t="s">
        <v>9</v>
      </c>
      <c r="G943" s="1" t="s">
        <v>1892</v>
      </c>
      <c r="H943" s="2" t="str">
        <f>_xlfn.XLOOKUP(Items[[#This Row],[Name - Copy]],AllJson[PDF File Name],AllJson[Franchise Legal Name])</f>
        <v>OnAxis Franchising Group, LLC</v>
      </c>
      <c r="I943" s="4">
        <f>_xlfn.XLOOKUP(Items[[#This Row],[Name - Copy]],AllJson[PDF File Name],AllJson[FDD Year])</f>
        <v>2024</v>
      </c>
      <c r="J943" s="5" t="str">
        <f>_xlfn.XLOOKUP(Items[[#This Row],[Name]],WisconsinFDD_Unstructured[Name],WisconsinFDD_Unstructured[OG Subfolder],0)</f>
        <v>OnAxis_2024</v>
      </c>
      <c r="K943" t="str" cm="1">
        <f t="array" ref="K943">UPPER(CleanFileName1(Items[[#This Row],[Franchise Legal Name]]))</f>
        <v>ONAXIS FRANCHISING GROUP, LLC</v>
      </c>
      <c r="L943" s="8" t="str">
        <f>SUBSTITUTE(Items[[#This Row],[New PDF File Name]],".pdf","_Items1-23.pdf")</f>
        <v>ONAXIS FRANCHISING GROUP, LLC_2024_Items1-23.pdf</v>
      </c>
      <c r="M943" s="6" t="str">
        <f>Items[[#This Row],[Cleaned Legal Name]]&amp;"_"&amp;Items[[#This Row],[FDD Year]]&amp;".pdf"</f>
        <v>ONAXIS FRANCHISING GROUP, LLC_2024.pdf</v>
      </c>
      <c r="N943" s="7" t="str">
        <f>SUBSTITUTE(Items[[#This Row],[New PDF File Name]],".pdf","")</f>
        <v>ONAXIS FRANCHISING GROUP, LLC_2024</v>
      </c>
    </row>
    <row r="944" spans="1:14" x14ac:dyDescent="0.3">
      <c r="A944" s="1" t="s">
        <v>1893</v>
      </c>
      <c r="B944" s="1" t="s">
        <v>8</v>
      </c>
      <c r="C944" s="2">
        <v>45536.730406226852</v>
      </c>
      <c r="D944" s="2">
        <v>45533.896220300929</v>
      </c>
      <c r="E944" s="2">
        <v>45533.896220185183</v>
      </c>
      <c r="F944" s="1" t="s">
        <v>9</v>
      </c>
      <c r="G944" s="1" t="s">
        <v>1894</v>
      </c>
      <c r="H944" s="2" t="str">
        <f>_xlfn.XLOOKUP(Items[[#This Row],[Name - Copy]],AllJson[PDF File Name],AllJson[Franchise Legal Name])</f>
        <v>One Glow Franchise, LLC</v>
      </c>
      <c r="I944" s="4">
        <f>_xlfn.XLOOKUP(Items[[#This Row],[Name - Copy]],AllJson[PDF File Name],AllJson[FDD Year])</f>
        <v>2024</v>
      </c>
      <c r="J944" s="5">
        <f>_xlfn.XLOOKUP(Items[[#This Row],[Name]],WisconsinFDD_Unstructured[Name],WisconsinFDD_Unstructured[OG Subfolder],0)</f>
        <v>0</v>
      </c>
      <c r="K944" t="str" cm="1">
        <f t="array" ref="K944">UPPER(CleanFileName1(Items[[#This Row],[Franchise Legal Name]]))</f>
        <v>ONE GLOW FRANCHISE, LLC</v>
      </c>
      <c r="L944" s="8" t="str">
        <f>SUBSTITUTE(Items[[#This Row],[New PDF File Name]],".pdf","_Items1-23.pdf")</f>
        <v>ONE GLOW FRANCHISE, LLC_2024_Items1-23.pdf</v>
      </c>
      <c r="M944" s="6" t="str">
        <f>Items[[#This Row],[Cleaned Legal Name]]&amp;"_"&amp;Items[[#This Row],[FDD Year]]&amp;".pdf"</f>
        <v>ONE GLOW FRANCHISE, LLC_2024.pdf</v>
      </c>
      <c r="N944" s="7" t="str">
        <f>SUBSTITUTE(Items[[#This Row],[New PDF File Name]],".pdf","")</f>
        <v>ONE GLOW FRANCHISE, LLC_2024</v>
      </c>
    </row>
    <row r="945" spans="1:14" x14ac:dyDescent="0.3">
      <c r="A945" s="1" t="s">
        <v>1895</v>
      </c>
      <c r="B945" s="1" t="s">
        <v>8</v>
      </c>
      <c r="C945" s="2">
        <v>45536.732347997684</v>
      </c>
      <c r="D945" s="2">
        <v>45533.896246759257</v>
      </c>
      <c r="E945" s="2">
        <v>45533.896246643519</v>
      </c>
      <c r="F945" s="1" t="s">
        <v>9</v>
      </c>
      <c r="G945" s="1" t="s">
        <v>1896</v>
      </c>
      <c r="H945" s="2" t="str">
        <f>_xlfn.XLOOKUP(Items[[#This Row],[Name - Copy]],AllJson[PDF File Name],AllJson[Franchise Legal Name])</f>
        <v>One Hour Air Conditioning Franchising SPE LLC</v>
      </c>
      <c r="I945" s="4">
        <f>_xlfn.XLOOKUP(Items[[#This Row],[Name - Copy]],AllJson[PDF File Name],AllJson[FDD Year])</f>
        <v>2024</v>
      </c>
      <c r="J945" s="5">
        <f>_xlfn.XLOOKUP(Items[[#This Row],[Name]],WisconsinFDD_Unstructured[Name],WisconsinFDD_Unstructured[OG Subfolder],0)</f>
        <v>0</v>
      </c>
      <c r="K945" t="str" cm="1">
        <f t="array" ref="K945">UPPER(CleanFileName1(Items[[#This Row],[Franchise Legal Name]]))</f>
        <v>ONE HOUR AIR CONDITIONING FRANCHISING SPE LLC</v>
      </c>
      <c r="L945" s="8" t="str">
        <f>SUBSTITUTE(Items[[#This Row],[New PDF File Name]],".pdf","_Items1-23.pdf")</f>
        <v>ONE HOUR AIR CONDITIONING FRANCHISING SPE LLC_2024_Items1-23.pdf</v>
      </c>
      <c r="M945" s="6" t="str">
        <f>Items[[#This Row],[Cleaned Legal Name]]&amp;"_"&amp;Items[[#This Row],[FDD Year]]&amp;".pdf"</f>
        <v>ONE HOUR AIR CONDITIONING FRANCHISING SPE LLC_2024.pdf</v>
      </c>
      <c r="N945" s="7" t="str">
        <f>SUBSTITUTE(Items[[#This Row],[New PDF File Name]],".pdf","")</f>
        <v>ONE HOUR AIR CONDITIONING FRANCHISING SPE LLC_2024</v>
      </c>
    </row>
    <row r="946" spans="1:14" x14ac:dyDescent="0.3">
      <c r="A946" s="1" t="s">
        <v>1897</v>
      </c>
      <c r="B946" s="1" t="s">
        <v>8</v>
      </c>
      <c r="C946" s="2">
        <v>45536.734839930556</v>
      </c>
      <c r="D946" s="2">
        <v>45533.896268495373</v>
      </c>
      <c r="E946" s="2">
        <v>45533.896268379627</v>
      </c>
      <c r="F946" s="1" t="s">
        <v>9</v>
      </c>
      <c r="G946" s="1" t="s">
        <v>1898</v>
      </c>
      <c r="H946" s="2" t="str">
        <f>_xlfn.XLOOKUP(Items[[#This Row],[Name - Copy]],AllJson[PDF File Name],AllJson[Franchise Legal Name])</f>
        <v>One You Love Homecare Franchising, LLC</v>
      </c>
      <c r="I946" s="4">
        <f>_xlfn.XLOOKUP(Items[[#This Row],[Name - Copy]],AllJson[PDF File Name],AllJson[FDD Year])</f>
        <v>2024</v>
      </c>
      <c r="J946" s="5">
        <f>_xlfn.XLOOKUP(Items[[#This Row],[Name]],WisconsinFDD_Unstructured[Name],WisconsinFDD_Unstructured[OG Subfolder],0)</f>
        <v>0</v>
      </c>
      <c r="K946" t="str" cm="1">
        <f t="array" ref="K946">UPPER(CleanFileName1(Items[[#This Row],[Franchise Legal Name]]))</f>
        <v>ONE YOU LOVE HOMECARE FRANCHISING, LLC</v>
      </c>
      <c r="L946" s="8" t="str">
        <f>SUBSTITUTE(Items[[#This Row],[New PDF File Name]],".pdf","_Items1-23.pdf")</f>
        <v>ONE YOU LOVE HOMECARE FRANCHISING, LLC_2024_Items1-23.pdf</v>
      </c>
      <c r="M946" s="6" t="str">
        <f>Items[[#This Row],[Cleaned Legal Name]]&amp;"_"&amp;Items[[#This Row],[FDD Year]]&amp;".pdf"</f>
        <v>ONE YOU LOVE HOMECARE FRANCHISING, LLC_2024.pdf</v>
      </c>
      <c r="N946" s="7" t="str">
        <f>SUBSTITUTE(Items[[#This Row],[New PDF File Name]],".pdf","")</f>
        <v>ONE YOU LOVE HOMECARE FRANCHISING, LLC_2024</v>
      </c>
    </row>
    <row r="947" spans="1:14" x14ac:dyDescent="0.3">
      <c r="A947" s="1" t="s">
        <v>1899</v>
      </c>
      <c r="B947" s="1" t="s">
        <v>8</v>
      </c>
      <c r="C947" s="2">
        <v>45536.736599861113</v>
      </c>
      <c r="D947" s="2">
        <v>45533.896298425927</v>
      </c>
      <c r="E947" s="2">
        <v>45533.896298298612</v>
      </c>
      <c r="F947" s="1" t="s">
        <v>9</v>
      </c>
      <c r="G947" s="1" t="s">
        <v>1900</v>
      </c>
      <c r="H947" s="2" t="str">
        <f>_xlfn.XLOOKUP(Items[[#This Row],[Name - Copy]],AllJson[PDF File Name],AllJson[Franchise Legal Name])</f>
        <v>Orange Leaf FC, LLC</v>
      </c>
      <c r="I947" s="4">
        <f>_xlfn.XLOOKUP(Items[[#This Row],[Name - Copy]],AllJson[PDF File Name],AllJson[FDD Year])</f>
        <v>2024</v>
      </c>
      <c r="J947" s="5" t="str">
        <f>_xlfn.XLOOKUP(Items[[#This Row],[Name]],WisconsinFDD_Unstructured[Name],WisconsinFDD_Unstructured[OG Subfolder],0)</f>
        <v>Orange_2024</v>
      </c>
      <c r="K947" t="str" cm="1">
        <f t="array" ref="K947">UPPER(CleanFileName1(Items[[#This Row],[Franchise Legal Name]]))</f>
        <v>ORANGE LEAF FC, LLC</v>
      </c>
      <c r="L947" s="8" t="str">
        <f>SUBSTITUTE(Items[[#This Row],[New PDF File Name]],".pdf","_Items1-23.pdf")</f>
        <v>ORANGE LEAF FC, LLC_2024_Items1-23.pdf</v>
      </c>
      <c r="M947" s="6" t="str">
        <f>Items[[#This Row],[Cleaned Legal Name]]&amp;"_"&amp;Items[[#This Row],[FDD Year]]&amp;".pdf"</f>
        <v>ORANGE LEAF FC, LLC_2024.pdf</v>
      </c>
      <c r="N947" s="7" t="str">
        <f>SUBSTITUTE(Items[[#This Row],[New PDF File Name]],".pdf","")</f>
        <v>ORANGE LEAF FC, LLC_2024</v>
      </c>
    </row>
    <row r="948" spans="1:14" x14ac:dyDescent="0.3">
      <c r="A948" s="1" t="s">
        <v>1901</v>
      </c>
      <c r="B948" s="1" t="s">
        <v>8</v>
      </c>
      <c r="C948" s="2">
        <v>45536.738813703705</v>
      </c>
      <c r="D948" s="2">
        <v>45533.896305543982</v>
      </c>
      <c r="E948" s="2">
        <v>45533.89630547454</v>
      </c>
      <c r="F948" s="1" t="s">
        <v>9</v>
      </c>
      <c r="G948" s="1" t="s">
        <v>1902</v>
      </c>
      <c r="H948" s="2" t="str">
        <f>_xlfn.XLOOKUP(Items[[#This Row],[Name - Copy]],AllJson[PDF File Name],AllJson[Franchise Legal Name])</f>
        <v>Organized Spaces, LLC</v>
      </c>
      <c r="I948" s="4">
        <f>_xlfn.XLOOKUP(Items[[#This Row],[Name - Copy]],AllJson[PDF File Name],AllJson[FDD Year])</f>
        <v>2024</v>
      </c>
      <c r="J948" s="5" t="str">
        <f>_xlfn.XLOOKUP(Items[[#This Row],[Name]],WisconsinFDD_Unstructured[Name],WisconsinFDD_Unstructured[OG Subfolder],0)</f>
        <v>Organized_2024</v>
      </c>
      <c r="K948" t="str" cm="1">
        <f t="array" ref="K948">UPPER(CleanFileName1(Items[[#This Row],[Franchise Legal Name]]))</f>
        <v>ORGANIZED SPACES, LLC</v>
      </c>
      <c r="L948" s="8" t="str">
        <f>SUBSTITUTE(Items[[#This Row],[New PDF File Name]],".pdf","_Items1-23.pdf")</f>
        <v>ORGANIZED SPACES, LLC_2024_Items1-23.pdf</v>
      </c>
      <c r="M948" s="6" t="str">
        <f>Items[[#This Row],[Cleaned Legal Name]]&amp;"_"&amp;Items[[#This Row],[FDD Year]]&amp;".pdf"</f>
        <v>ORGANIZED SPACES, LLC_2024.pdf</v>
      </c>
      <c r="N948" s="7" t="str">
        <f>SUBSTITUTE(Items[[#This Row],[New PDF File Name]],".pdf","")</f>
        <v>ORGANIZED SPACES, LLC_2024</v>
      </c>
    </row>
    <row r="949" spans="1:14" x14ac:dyDescent="0.3">
      <c r="A949" s="1" t="s">
        <v>1903</v>
      </c>
      <c r="B949" s="1" t="s">
        <v>8</v>
      </c>
      <c r="C949" s="2">
        <v>45536.740135706015</v>
      </c>
      <c r="D949" s="2">
        <v>45533.896332407407</v>
      </c>
      <c r="E949" s="2">
        <v>45533.896332256947</v>
      </c>
      <c r="F949" s="1" t="s">
        <v>9</v>
      </c>
      <c r="G949" s="1" t="s">
        <v>1904</v>
      </c>
      <c r="H949" s="2" t="str">
        <f>_xlfn.XLOOKUP(Items[[#This Row],[Name - Copy]],AllJson[PDF File Name],AllJson[Franchise Legal Name])</f>
        <v>Ori'Zaba's Franchise Operations, LLC</v>
      </c>
      <c r="I949" s="4">
        <f>_xlfn.XLOOKUP(Items[[#This Row],[Name - Copy]],AllJson[PDF File Name],AllJson[FDD Year])</f>
        <v>2024</v>
      </c>
      <c r="J949" s="5" t="str">
        <f>_xlfn.XLOOKUP(Items[[#This Row],[Name]],WisconsinFDD_Unstructured[Name],WisconsinFDD_Unstructured[OG Subfolder],0)</f>
        <v>Ori'Zaba's_2024</v>
      </c>
      <c r="K949" t="str" cm="1">
        <f t="array" ref="K949">UPPER(CleanFileName1(Items[[#This Row],[Franchise Legal Name]]))</f>
        <v>ORI'ZABA'S FRANCHISE OPERATIONS, LLC</v>
      </c>
      <c r="L949" s="8" t="str">
        <f>SUBSTITUTE(Items[[#This Row],[New PDF File Name]],".pdf","_Items1-23.pdf")</f>
        <v>ORI'ZABA'S FRANCHISE OPERATIONS, LLC_2024_Items1-23.pdf</v>
      </c>
      <c r="M949" s="6" t="str">
        <f>Items[[#This Row],[Cleaned Legal Name]]&amp;"_"&amp;Items[[#This Row],[FDD Year]]&amp;".pdf"</f>
        <v>ORI'ZABA'S FRANCHISE OPERATIONS, LLC_2024.pdf</v>
      </c>
      <c r="N949" s="7" t="str">
        <f>SUBSTITUTE(Items[[#This Row],[New PDF File Name]],".pdf","")</f>
        <v>ORI'ZABA'S FRANCHISE OPERATIONS, LLC_2024</v>
      </c>
    </row>
    <row r="950" spans="1:14" x14ac:dyDescent="0.3">
      <c r="A950" s="1" t="s">
        <v>1905</v>
      </c>
      <c r="B950" s="1" t="s">
        <v>8</v>
      </c>
      <c r="C950" s="2">
        <v>45536.74197797454</v>
      </c>
      <c r="D950" s="2">
        <v>45533.896346076392</v>
      </c>
      <c r="E950" s="2">
        <v>45533.896346006943</v>
      </c>
      <c r="F950" s="1" t="s">
        <v>9</v>
      </c>
      <c r="G950" s="1" t="s">
        <v>1906</v>
      </c>
      <c r="H950" s="2" t="str">
        <f>_xlfn.XLOOKUP(Items[[#This Row],[Name - Copy]],AllJson[PDF File Name],AllJson[Franchise Legal Name])</f>
        <v>Orion Food Systems, LLC</v>
      </c>
      <c r="I950" s="4">
        <f>_xlfn.XLOOKUP(Items[[#This Row],[Name - Copy]],AllJson[PDF File Name],AllJson[FDD Year])</f>
        <v>2023</v>
      </c>
      <c r="J950" s="5" t="str">
        <f>_xlfn.XLOOKUP(Items[[#This Row],[Name]],WisconsinFDD_Unstructured[Name],WisconsinFDD_Unstructured[OG Subfolder],0)</f>
        <v>Orion_2023</v>
      </c>
      <c r="K950" t="str" cm="1">
        <f t="array" ref="K950">UPPER(CleanFileName1(Items[[#This Row],[Franchise Legal Name]]))</f>
        <v>ORION FOOD SYSTEMS, LLC</v>
      </c>
      <c r="L950" s="8" t="str">
        <f>SUBSTITUTE(Items[[#This Row],[New PDF File Name]],".pdf","_Items1-23.pdf")</f>
        <v>ORION FOOD SYSTEMS, LLC_2023_Items1-23.pdf</v>
      </c>
      <c r="M950" s="6" t="str">
        <f>Items[[#This Row],[Cleaned Legal Name]]&amp;"_"&amp;Items[[#This Row],[FDD Year]]&amp;".pdf"</f>
        <v>ORION FOOD SYSTEMS, LLC_2023.pdf</v>
      </c>
      <c r="N950" s="7" t="str">
        <f>SUBSTITUTE(Items[[#This Row],[New PDF File Name]],".pdf","")</f>
        <v>ORION FOOD SYSTEMS, LLC_2023</v>
      </c>
    </row>
    <row r="951" spans="1:14" x14ac:dyDescent="0.3">
      <c r="A951" s="1" t="s">
        <v>1907</v>
      </c>
      <c r="B951" s="1" t="s">
        <v>8</v>
      </c>
      <c r="C951" s="2">
        <v>45536.743203969905</v>
      </c>
      <c r="D951" s="2">
        <v>45533.89636997685</v>
      </c>
      <c r="E951" s="2">
        <v>45533.896369699076</v>
      </c>
      <c r="F951" s="1" t="s">
        <v>9</v>
      </c>
      <c r="G951" s="1" t="s">
        <v>1908</v>
      </c>
      <c r="H951" s="2" t="str">
        <f>_xlfn.XLOOKUP(Items[[#This Row],[Name - Copy]],AllJson[PDF File Name],AllJson[Franchise Legal Name])</f>
        <v>OsteoStrong Franchising, Inc.</v>
      </c>
      <c r="I951" s="4">
        <f>_xlfn.XLOOKUP(Items[[#This Row],[Name - Copy]],AllJson[PDF File Name],AllJson[FDD Year])</f>
        <v>2024</v>
      </c>
      <c r="J951" s="5" t="str">
        <f>_xlfn.XLOOKUP(Items[[#This Row],[Name]],WisconsinFDD_Unstructured[Name],WisconsinFDD_Unstructured[OG Subfolder],0)</f>
        <v>OsteoStrong_2024</v>
      </c>
      <c r="K951" t="str" cm="1">
        <f t="array" ref="K951">UPPER(CleanFileName1(Items[[#This Row],[Franchise Legal Name]]))</f>
        <v>OSTEOSTRONG FRANCHISING, INC.</v>
      </c>
      <c r="L951" s="8" t="str">
        <f>SUBSTITUTE(Items[[#This Row],[New PDF File Name]],".pdf","_Items1-23.pdf")</f>
        <v>OSTEOSTRONG FRANCHISING, INC._2024_Items1-23.pdf</v>
      </c>
      <c r="M951" s="6" t="str">
        <f>Items[[#This Row],[Cleaned Legal Name]]&amp;"_"&amp;Items[[#This Row],[FDD Year]]&amp;".pdf"</f>
        <v>OSTEOSTRONG FRANCHISING, INC._2024.pdf</v>
      </c>
      <c r="N951" s="7" t="str">
        <f>SUBSTITUTE(Items[[#This Row],[New PDF File Name]],".pdf","")</f>
        <v>OSTEOSTRONG FRANCHISING, INC._2024</v>
      </c>
    </row>
    <row r="952" spans="1:14" x14ac:dyDescent="0.3">
      <c r="A952" s="1" t="s">
        <v>1909</v>
      </c>
      <c r="B952" s="1" t="s">
        <v>8</v>
      </c>
      <c r="C952" s="2">
        <v>45536.744772256941</v>
      </c>
      <c r="D952" s="2">
        <v>45533.896389629626</v>
      </c>
      <c r="E952" s="2">
        <v>45533.896389525464</v>
      </c>
      <c r="F952" s="1" t="s">
        <v>9</v>
      </c>
      <c r="G952" s="1" t="s">
        <v>1910</v>
      </c>
      <c r="H952" s="2" t="str">
        <f>_xlfn.XLOOKUP(Items[[#This Row],[Name - Copy]],AllJson[PDF File Name],AllJson[Franchise Legal Name])</f>
        <v>OTA Healthmate, LLC</v>
      </c>
      <c r="I952" s="4">
        <f>_xlfn.XLOOKUP(Items[[#This Row],[Name - Copy]],AllJson[PDF File Name],AllJson[FDD Year])</f>
        <v>2024</v>
      </c>
      <c r="J952" s="5" t="str">
        <f>_xlfn.XLOOKUP(Items[[#This Row],[Name]],WisconsinFDD_Unstructured[Name],WisconsinFDD_Unstructured[OG Subfolder],0)</f>
        <v>OTA_2024</v>
      </c>
      <c r="K952" t="str" cm="1">
        <f t="array" ref="K952">UPPER(CleanFileName1(Items[[#This Row],[Franchise Legal Name]]))</f>
        <v>OTA HEALTHMATE, LLC</v>
      </c>
      <c r="L952" s="8" t="str">
        <f>SUBSTITUTE(Items[[#This Row],[New PDF File Name]],".pdf","_Items1-23.pdf")</f>
        <v>OTA HEALTHMATE, LLC_2024_Items1-23.pdf</v>
      </c>
      <c r="M952" s="6" t="str">
        <f>Items[[#This Row],[Cleaned Legal Name]]&amp;"_"&amp;Items[[#This Row],[FDD Year]]&amp;".pdf"</f>
        <v>OTA HEALTHMATE, LLC_2024.pdf</v>
      </c>
      <c r="N952" s="7" t="str">
        <f>SUBSTITUTE(Items[[#This Row],[New PDF File Name]],".pdf","")</f>
        <v>OTA HEALTHMATE, LLC_2024</v>
      </c>
    </row>
    <row r="953" spans="1:14" x14ac:dyDescent="0.3">
      <c r="A953" s="1" t="s">
        <v>1911</v>
      </c>
      <c r="B953" s="1" t="s">
        <v>8</v>
      </c>
      <c r="C953" s="2">
        <v>45536.745538599534</v>
      </c>
      <c r="D953" s="2">
        <v>45533.896414537034</v>
      </c>
      <c r="E953" s="2">
        <v>45533.896414409719</v>
      </c>
      <c r="F953" s="1" t="s">
        <v>9</v>
      </c>
      <c r="G953" s="1" t="s">
        <v>1912</v>
      </c>
      <c r="H953" s="2" t="str">
        <f>_xlfn.XLOOKUP(Items[[#This Row],[Name - Copy]],AllJson[PDF File Name],AllJson[Franchise Legal Name])</f>
        <v>OTB ACQUISITION, LLC</v>
      </c>
      <c r="I953" s="4">
        <f>_xlfn.XLOOKUP(Items[[#This Row],[Name - Copy]],AllJson[PDF File Name],AllJson[FDD Year])</f>
        <v>2024</v>
      </c>
      <c r="J953" s="5" t="str">
        <f>_xlfn.XLOOKUP(Items[[#This Row],[Name]],WisconsinFDD_Unstructured[Name],WisconsinFDD_Unstructured[OG Subfolder],0)</f>
        <v>OTB_2024</v>
      </c>
      <c r="K953" t="str" cm="1">
        <f t="array" ref="K953">UPPER(CleanFileName1(Items[[#This Row],[Franchise Legal Name]]))</f>
        <v>OTB ACQUISITION, LLC</v>
      </c>
      <c r="L953" s="8" t="str">
        <f>SUBSTITUTE(Items[[#This Row],[New PDF File Name]],".pdf","_Items1-23.pdf")</f>
        <v>OTB ACQUISITION, LLC_2024_Items1-23.pdf</v>
      </c>
      <c r="M953" s="6" t="str">
        <f>Items[[#This Row],[Cleaned Legal Name]]&amp;"_"&amp;Items[[#This Row],[FDD Year]]&amp;".pdf"</f>
        <v>OTB ACQUISITION, LLC_2024.pdf</v>
      </c>
      <c r="N953" s="7" t="str">
        <f>SUBSTITUTE(Items[[#This Row],[New PDF File Name]],".pdf","")</f>
        <v>OTB ACQUISITION, LLC_2024</v>
      </c>
    </row>
    <row r="954" spans="1:14" x14ac:dyDescent="0.3">
      <c r="A954" s="1" t="s">
        <v>1913</v>
      </c>
      <c r="B954" s="1" t="s">
        <v>8</v>
      </c>
      <c r="C954" s="2">
        <v>45536.74799077546</v>
      </c>
      <c r="D954" s="2">
        <v>45533.896442777776</v>
      </c>
      <c r="E954" s="2">
        <v>45533.896442673613</v>
      </c>
      <c r="F954" s="1" t="s">
        <v>9</v>
      </c>
      <c r="G954" s="1" t="s">
        <v>1914</v>
      </c>
      <c r="H954" s="2" t="str">
        <f>_xlfn.XLOOKUP(Items[[#This Row],[Name - Copy]],AllJson[PDF File Name],AllJson[Franchise Legal Name])</f>
        <v>OTF Franchisor, LLC</v>
      </c>
      <c r="I954" s="4">
        <f>_xlfn.XLOOKUP(Items[[#This Row],[Name - Copy]],AllJson[PDF File Name],AllJson[FDD Year])</f>
        <v>2024</v>
      </c>
      <c r="J954" s="5" t="str">
        <f>_xlfn.XLOOKUP(Items[[#This Row],[Name]],WisconsinFDD_Unstructured[Name],WisconsinFDD_Unstructured[OG Subfolder],0)</f>
        <v>OTF_2024</v>
      </c>
      <c r="K954" t="str" cm="1">
        <f t="array" ref="K954">UPPER(CleanFileName1(Items[[#This Row],[Franchise Legal Name]]))</f>
        <v>OTF FRANCHISOR, LLC</v>
      </c>
      <c r="L954" s="8" t="str">
        <f>SUBSTITUTE(Items[[#This Row],[New PDF File Name]],".pdf","_Items1-23.pdf")</f>
        <v>OTF FRANCHISOR, LLC_2024_Items1-23.pdf</v>
      </c>
      <c r="M954" s="6" t="str">
        <f>Items[[#This Row],[Cleaned Legal Name]]&amp;"_"&amp;Items[[#This Row],[FDD Year]]&amp;".pdf"</f>
        <v>OTF FRANCHISOR, LLC_2024.pdf</v>
      </c>
      <c r="N954" s="7" t="str">
        <f>SUBSTITUTE(Items[[#This Row],[New PDF File Name]],".pdf","")</f>
        <v>OTF FRANCHISOR, LLC_2024</v>
      </c>
    </row>
    <row r="955" spans="1:14" x14ac:dyDescent="0.3">
      <c r="A955" s="1" t="s">
        <v>1915</v>
      </c>
      <c r="B955" s="1" t="s">
        <v>8</v>
      </c>
      <c r="C955" s="2">
        <v>45536.750055601849</v>
      </c>
      <c r="D955" s="2">
        <v>45533.896463483798</v>
      </c>
      <c r="E955" s="2">
        <v>45533.896463379628</v>
      </c>
      <c r="F955" s="1" t="s">
        <v>9</v>
      </c>
      <c r="G955" s="1" t="s">
        <v>1916</v>
      </c>
      <c r="H955" s="2" t="str">
        <f>_xlfn.XLOOKUP(Items[[#This Row],[Name - Copy]],AllJson[PDF File Name],AllJson[Franchise Legal Name])</f>
        <v>OTH Franchising LLC</v>
      </c>
      <c r="I955" s="4">
        <f>_xlfn.XLOOKUP(Items[[#This Row],[Name - Copy]],AllJson[PDF File Name],AllJson[FDD Year])</f>
        <v>2024</v>
      </c>
      <c r="J955" s="5" t="str">
        <f>_xlfn.XLOOKUP(Items[[#This Row],[Name]],WisconsinFDD_Unstructured[Name],WisconsinFDD_Unstructured[OG Subfolder],0)</f>
        <v>OTH_2024</v>
      </c>
      <c r="K955" t="str" cm="1">
        <f t="array" ref="K955">UPPER(CleanFileName1(Items[[#This Row],[Franchise Legal Name]]))</f>
        <v>OTH FRANCHISING LLC</v>
      </c>
      <c r="L955" s="8" t="str">
        <f>SUBSTITUTE(Items[[#This Row],[New PDF File Name]],".pdf","_Items1-23.pdf")</f>
        <v>OTH FRANCHISING LLC_2024_Items1-23.pdf</v>
      </c>
      <c r="M955" s="6" t="str">
        <f>Items[[#This Row],[Cleaned Legal Name]]&amp;"_"&amp;Items[[#This Row],[FDD Year]]&amp;".pdf"</f>
        <v>OTH FRANCHISING LLC_2024.pdf</v>
      </c>
      <c r="N955" s="7" t="str">
        <f>SUBSTITUTE(Items[[#This Row],[New PDF File Name]],".pdf","")</f>
        <v>OTH FRANCHISING LLC_2024</v>
      </c>
    </row>
    <row r="956" spans="1:14" x14ac:dyDescent="0.3">
      <c r="A956" s="1" t="s">
        <v>1917</v>
      </c>
      <c r="B956" s="1" t="s">
        <v>8</v>
      </c>
      <c r="C956" s="2">
        <v>45536.751226574073</v>
      </c>
      <c r="D956" s="2">
        <v>45533.896474988425</v>
      </c>
      <c r="E956" s="2">
        <v>45533.896474930552</v>
      </c>
      <c r="F956" s="1" t="s">
        <v>9</v>
      </c>
      <c r="G956" s="1" t="s">
        <v>1918</v>
      </c>
      <c r="H956" s="2" t="str">
        <f>_xlfn.XLOOKUP(Items[[#This Row],[Name - Copy]],AllJson[PDF File Name],AllJson[Franchise Legal Name])</f>
        <v>Our Town America, A Franchising Corporation</v>
      </c>
      <c r="I956" s="4">
        <f>_xlfn.XLOOKUP(Items[[#This Row],[Name - Copy]],AllJson[PDF File Name],AllJson[FDD Year])</f>
        <v>2024</v>
      </c>
      <c r="J956" s="5" t="str">
        <f>_xlfn.XLOOKUP(Items[[#This Row],[Name]],WisconsinFDD_Unstructured[Name],WisconsinFDD_Unstructured[OG Subfolder],0)</f>
        <v>Our_2024</v>
      </c>
      <c r="K956" t="str" cm="1">
        <f t="array" ref="K956">UPPER(CleanFileName1(Items[[#This Row],[Franchise Legal Name]]))</f>
        <v>OUR TOWN AMERICA, A FRANCHISING CORPORATION</v>
      </c>
      <c r="L956" s="8" t="str">
        <f>SUBSTITUTE(Items[[#This Row],[New PDF File Name]],".pdf","_Items1-23.pdf")</f>
        <v>OUR TOWN AMERICA, A FRANCHISING CORPORATION_2024_Items1-23.pdf</v>
      </c>
      <c r="M956" s="6" t="str">
        <f>Items[[#This Row],[Cleaned Legal Name]]&amp;"_"&amp;Items[[#This Row],[FDD Year]]&amp;".pdf"</f>
        <v>OUR TOWN AMERICA, A FRANCHISING CORPORATION_2024.pdf</v>
      </c>
      <c r="N956" s="7" t="str">
        <f>SUBSTITUTE(Items[[#This Row],[New PDF File Name]],".pdf","")</f>
        <v>OUR TOWN AMERICA, A FRANCHISING CORPORATION_2024</v>
      </c>
    </row>
    <row r="957" spans="1:14" x14ac:dyDescent="0.3">
      <c r="A957" s="1" t="s">
        <v>1919</v>
      </c>
      <c r="B957" s="1" t="s">
        <v>8</v>
      </c>
      <c r="C957" s="2">
        <v>45536.752036388891</v>
      </c>
      <c r="D957" s="2">
        <v>45533.896500960647</v>
      </c>
      <c r="E957" s="2">
        <v>45533.896500856485</v>
      </c>
      <c r="F957" s="1" t="s">
        <v>9</v>
      </c>
      <c r="G957" s="1" t="s">
        <v>1920</v>
      </c>
      <c r="H957" s="2" t="str">
        <f>_xlfn.XLOOKUP(Items[[#This Row],[Name - Copy]],AllJson[PDF File Name],AllJson[Franchise Legal Name])</f>
        <v>Outdoor Lighting Perspectives Franchisor, LLC</v>
      </c>
      <c r="I957" s="4">
        <f>_xlfn.XLOOKUP(Items[[#This Row],[Name - Copy]],AllJson[PDF File Name],AllJson[FDD Year])</f>
        <v>2024</v>
      </c>
      <c r="J957" s="5" t="str">
        <f>_xlfn.XLOOKUP(Items[[#This Row],[Name]],WisconsinFDD_Unstructured[Name],WisconsinFDD_Unstructured[OG Subfolder],0)</f>
        <v>Outdoor_2024</v>
      </c>
      <c r="K957" t="str" cm="1">
        <f t="array" ref="K957">UPPER(CleanFileName1(Items[[#This Row],[Franchise Legal Name]]))</f>
        <v>OUTDOOR LIGHTING PERSPECTIVES FRANCHISOR, LLC</v>
      </c>
      <c r="L957" s="8" t="str">
        <f>SUBSTITUTE(Items[[#This Row],[New PDF File Name]],".pdf","_Items1-23.pdf")</f>
        <v>OUTDOOR LIGHTING PERSPECTIVES FRANCHISOR, LLC_2024_Items1-23.pdf</v>
      </c>
      <c r="M957" s="6" t="str">
        <f>Items[[#This Row],[Cleaned Legal Name]]&amp;"_"&amp;Items[[#This Row],[FDD Year]]&amp;".pdf"</f>
        <v>OUTDOOR LIGHTING PERSPECTIVES FRANCHISOR, LLC_2024.pdf</v>
      </c>
      <c r="N957" s="7" t="str">
        <f>SUBSTITUTE(Items[[#This Row],[New PDF File Name]],".pdf","")</f>
        <v>OUTDOOR LIGHTING PERSPECTIVES FRANCHISOR, LLC_2024</v>
      </c>
    </row>
    <row r="958" spans="1:14" x14ac:dyDescent="0.3">
      <c r="A958" s="1" t="s">
        <v>1921</v>
      </c>
      <c r="B958" s="1" t="s">
        <v>8</v>
      </c>
      <c r="C958" s="2">
        <v>45536.753828564812</v>
      </c>
      <c r="D958" s="2">
        <v>45533.896511481478</v>
      </c>
      <c r="E958" s="2">
        <v>45533.89651140046</v>
      </c>
      <c r="F958" s="1" t="s">
        <v>9</v>
      </c>
      <c r="G958" s="1" t="s">
        <v>1922</v>
      </c>
      <c r="H958" s="2" t="str">
        <f>_xlfn.XLOOKUP(Items[[#This Row],[Name - Copy]],AllJson[PDF File Name],AllJson[Franchise Legal Name])</f>
        <v>Oxi Fresh Franchising Co., Inc.</v>
      </c>
      <c r="I958" s="4">
        <f>_xlfn.XLOOKUP(Items[[#This Row],[Name - Copy]],AllJson[PDF File Name],AllJson[FDD Year])</f>
        <v>2024</v>
      </c>
      <c r="J958" s="5" t="str">
        <f>_xlfn.XLOOKUP(Items[[#This Row],[Name]],WisconsinFDD_Unstructured[Name],WisconsinFDD_Unstructured[OG Subfolder],0)</f>
        <v>Oxi_2024</v>
      </c>
      <c r="K958" t="str" cm="1">
        <f t="array" ref="K958">UPPER(CleanFileName1(Items[[#This Row],[Franchise Legal Name]]))</f>
        <v>OXI FRESH FRANCHISING CO., INC.</v>
      </c>
      <c r="L958" s="8" t="str">
        <f>SUBSTITUTE(Items[[#This Row],[New PDF File Name]],".pdf","_Items1-23.pdf")</f>
        <v>OXI FRESH FRANCHISING CO., INC._2024_Items1-23.pdf</v>
      </c>
      <c r="M958" s="6" t="str">
        <f>Items[[#This Row],[Cleaned Legal Name]]&amp;"_"&amp;Items[[#This Row],[FDD Year]]&amp;".pdf"</f>
        <v>OXI FRESH FRANCHISING CO., INC._2024.pdf</v>
      </c>
      <c r="N958" s="7" t="str">
        <f>SUBSTITUTE(Items[[#This Row],[New PDF File Name]],".pdf","")</f>
        <v>OXI FRESH FRANCHISING CO., INC._2024</v>
      </c>
    </row>
    <row r="959" spans="1:14" x14ac:dyDescent="0.3">
      <c r="A959" s="1" t="s">
        <v>1923</v>
      </c>
      <c r="B959" s="1" t="s">
        <v>8</v>
      </c>
      <c r="C959" s="2">
        <v>45536.755722141206</v>
      </c>
      <c r="D959" s="2">
        <v>45533.896530266204</v>
      </c>
      <c r="E959" s="2">
        <v>45533.896530138889</v>
      </c>
      <c r="F959" s="1" t="s">
        <v>9</v>
      </c>
      <c r="G959" s="1" t="s">
        <v>1924</v>
      </c>
      <c r="H959" s="2" t="str">
        <f>_xlfn.XLOOKUP(Items[[#This Row],[Name - Copy]],AllJson[PDF File Name],AllJson[Franchise Legal Name])</f>
        <v>O.P.E.N. America, Inc.</v>
      </c>
      <c r="I959" s="4">
        <f>_xlfn.XLOOKUP(Items[[#This Row],[Name - Copy]],AllJson[PDF File Name],AllJson[FDD Year])</f>
        <v>2024</v>
      </c>
      <c r="J959" s="5" t="str">
        <f>_xlfn.XLOOKUP(Items[[#This Row],[Name]],WisconsinFDD_Unstructured[Name],WisconsinFDD_Unstructured[OG Subfolder],0)</f>
        <v>O_2024</v>
      </c>
      <c r="K959" t="str" cm="1">
        <f t="array" ref="K959">UPPER(CleanFileName1(Items[[#This Row],[Franchise Legal Name]]))</f>
        <v>O.P.E.N. AMERICA, INC.</v>
      </c>
      <c r="L959" s="8" t="str">
        <f>SUBSTITUTE(Items[[#This Row],[New PDF File Name]],".pdf","_Items1-23.pdf")</f>
        <v>O.P.E.N. AMERICA, INC._2024_Items1-23.pdf</v>
      </c>
      <c r="M959" s="6" t="str">
        <f>Items[[#This Row],[Cleaned Legal Name]]&amp;"_"&amp;Items[[#This Row],[FDD Year]]&amp;".pdf"</f>
        <v>O.P.E.N. AMERICA, INC._2024.pdf</v>
      </c>
      <c r="N959" s="7" t="str">
        <f>SUBSTITUTE(Items[[#This Row],[New PDF File Name]],".pdf","")</f>
        <v>O.P.E.N. AMERICA, INC._2024</v>
      </c>
    </row>
    <row r="960" spans="1:14" x14ac:dyDescent="0.3">
      <c r="A960" s="1" t="s">
        <v>1925</v>
      </c>
      <c r="B960" s="1" t="s">
        <v>8</v>
      </c>
      <c r="C960" s="2">
        <v>45536.757166064817</v>
      </c>
      <c r="D960" s="2">
        <v>45533.896542488423</v>
      </c>
      <c r="E960" s="2">
        <v>45533.896542349539</v>
      </c>
      <c r="F960" s="1" t="s">
        <v>9</v>
      </c>
      <c r="G960" s="1" t="s">
        <v>1926</v>
      </c>
      <c r="H960" s="2" t="str">
        <f>_xlfn.XLOOKUP(Items[[#This Row],[Name - Copy]],AllJson[PDF File Name],AllJson[Franchise Legal Name])</f>
        <v>P&amp;B Franchise, LLC</v>
      </c>
      <c r="I960" s="4">
        <f>_xlfn.XLOOKUP(Items[[#This Row],[Name - Copy]],AllJson[PDF File Name],AllJson[FDD Year])</f>
        <v>2024</v>
      </c>
      <c r="J960" s="5" t="str">
        <f>_xlfn.XLOOKUP(Items[[#This Row],[Name]],WisconsinFDD_Unstructured[Name],WisconsinFDD_Unstructured[OG Subfolder],0)</f>
        <v>P&amp;B_2024</v>
      </c>
      <c r="K960" t="str" cm="1">
        <f t="array" ref="K960">UPPER(CleanFileName1(Items[[#This Row],[Franchise Legal Name]]))</f>
        <v>P&amp;B FRANCHISE, LLC</v>
      </c>
      <c r="L960" s="8" t="str">
        <f>SUBSTITUTE(Items[[#This Row],[New PDF File Name]],".pdf","_Items1-23.pdf")</f>
        <v>P&amp;B FRANCHISE, LLC_2024_Items1-23.pdf</v>
      </c>
      <c r="M960" s="6" t="str">
        <f>Items[[#This Row],[Cleaned Legal Name]]&amp;"_"&amp;Items[[#This Row],[FDD Year]]&amp;".pdf"</f>
        <v>P&amp;B FRANCHISE, LLC_2024.pdf</v>
      </c>
      <c r="N960" s="7" t="str">
        <f>SUBSTITUTE(Items[[#This Row],[New PDF File Name]],".pdf","")</f>
        <v>P&amp;B FRANCHISE, LLC_2024</v>
      </c>
    </row>
    <row r="961" spans="1:14" x14ac:dyDescent="0.3">
      <c r="A961" s="1" t="s">
        <v>1927</v>
      </c>
      <c r="B961" s="1" t="s">
        <v>8</v>
      </c>
      <c r="C961" s="2">
        <v>45536.75852653935</v>
      </c>
      <c r="D961" s="2">
        <v>45533.896562534719</v>
      </c>
      <c r="E961" s="2">
        <v>45533.896562349539</v>
      </c>
      <c r="F961" s="1" t="s">
        <v>9</v>
      </c>
      <c r="G961" s="1" t="s">
        <v>1928</v>
      </c>
      <c r="H961" s="2" t="str">
        <f>_xlfn.XLOOKUP(Items[[#This Row],[Name - Copy]],AllJson[PDF File Name],AllJson[Franchise Legal Name])</f>
        <v>P3 Cost Analysts Franchise, LLC</v>
      </c>
      <c r="I961" s="4">
        <f>_xlfn.XLOOKUP(Items[[#This Row],[Name - Copy]],AllJson[PDF File Name],AllJson[FDD Year])</f>
        <v>2024</v>
      </c>
      <c r="J961" s="5" t="str">
        <f>_xlfn.XLOOKUP(Items[[#This Row],[Name]],WisconsinFDD_Unstructured[Name],WisconsinFDD_Unstructured[OG Subfolder],0)</f>
        <v>P3_2024</v>
      </c>
      <c r="K961" t="str" cm="1">
        <f t="array" ref="K961">UPPER(CleanFileName1(Items[[#This Row],[Franchise Legal Name]]))</f>
        <v>P3 COST ANALYSTS FRANCHISE, LLC</v>
      </c>
      <c r="L961" s="8" t="str">
        <f>SUBSTITUTE(Items[[#This Row],[New PDF File Name]],".pdf","_Items1-23.pdf")</f>
        <v>P3 COST ANALYSTS FRANCHISE, LLC_2024_Items1-23.pdf</v>
      </c>
      <c r="M961" s="6" t="str">
        <f>Items[[#This Row],[Cleaned Legal Name]]&amp;"_"&amp;Items[[#This Row],[FDD Year]]&amp;".pdf"</f>
        <v>P3 COST ANALYSTS FRANCHISE, LLC_2024.pdf</v>
      </c>
      <c r="N961" s="7" t="str">
        <f>SUBSTITUTE(Items[[#This Row],[New PDF File Name]],".pdf","")</f>
        <v>P3 COST ANALYSTS FRANCHISE, LLC_2024</v>
      </c>
    </row>
    <row r="962" spans="1:14" x14ac:dyDescent="0.3">
      <c r="A962" s="1" t="s">
        <v>1929</v>
      </c>
      <c r="B962" s="1" t="s">
        <v>8</v>
      </c>
      <c r="C962" s="2">
        <v>45536.759852685187</v>
      </c>
      <c r="D962" s="2">
        <v>45533.89664564815</v>
      </c>
      <c r="E962" s="2">
        <v>45533.896645613429</v>
      </c>
      <c r="F962" s="1" t="s">
        <v>9</v>
      </c>
      <c r="G962" s="1" t="s">
        <v>1930</v>
      </c>
      <c r="H962" s="2" t="str">
        <f>_xlfn.XLOOKUP(Items[[#This Row],[Name - Copy]],AllJson[PDF File Name],AllJson[Franchise Legal Name])</f>
        <v>PACCAR Leasing Company, a division of PACCAR Financial Corp.</v>
      </c>
      <c r="I962" s="4">
        <f>_xlfn.XLOOKUP(Items[[#This Row],[Name - Copy]],AllJson[PDF File Name],AllJson[FDD Year])</f>
        <v>2024</v>
      </c>
      <c r="J962" s="5" t="str">
        <f>_xlfn.XLOOKUP(Items[[#This Row],[Name]],WisconsinFDD_Unstructured[Name],WisconsinFDD_Unstructured[OG Subfolder],0)</f>
        <v>PACCAR_2024</v>
      </c>
      <c r="K962" t="str" cm="1">
        <f t="array" ref="K962">UPPER(CleanFileName1(Items[[#This Row],[Franchise Legal Name]]))</f>
        <v>PACCAR LEASING COMPANY, A DIVISION OF PACCAR FINANCIAL CORP.</v>
      </c>
      <c r="L962" s="8" t="str">
        <f>SUBSTITUTE(Items[[#This Row],[New PDF File Name]],".pdf","_Items1-23.pdf")</f>
        <v>PACCAR LEASING COMPANY, A DIVISION OF PACCAR FINANCIAL CORP._2024_Items1-23.pdf</v>
      </c>
      <c r="M962" s="6" t="str">
        <f>Items[[#This Row],[Cleaned Legal Name]]&amp;"_"&amp;Items[[#This Row],[FDD Year]]&amp;".pdf"</f>
        <v>PACCAR LEASING COMPANY, A DIVISION OF PACCAR FINANCIAL CORP._2024.pdf</v>
      </c>
      <c r="N962" s="7" t="str">
        <f>SUBSTITUTE(Items[[#This Row],[New PDF File Name]],".pdf","")</f>
        <v>PACCAR LEASING COMPANY, A DIVISION OF PACCAR FINANCIAL CORP._2024</v>
      </c>
    </row>
    <row r="963" spans="1:14" x14ac:dyDescent="0.3">
      <c r="A963" s="1" t="s">
        <v>1931</v>
      </c>
      <c r="B963" s="1" t="s">
        <v>8</v>
      </c>
      <c r="C963" s="2">
        <v>45536.764889120372</v>
      </c>
      <c r="D963" s="2">
        <v>45533.896675254633</v>
      </c>
      <c r="E963" s="2">
        <v>45533.896675069445</v>
      </c>
      <c r="F963" s="1" t="s">
        <v>9</v>
      </c>
      <c r="G963" s="1" t="s">
        <v>1932</v>
      </c>
      <c r="H963" s="2" t="str">
        <f>_xlfn.XLOOKUP(Items[[#This Row],[Name - Copy]],AllJson[PDF File Name],AllJson[Franchise Legal Name])</f>
        <v>PACKOUTZ International, LLC</v>
      </c>
      <c r="I963" s="4">
        <f>_xlfn.XLOOKUP(Items[[#This Row],[Name - Copy]],AllJson[PDF File Name],AllJson[FDD Year])</f>
        <v>2024</v>
      </c>
      <c r="J963" s="5" t="str">
        <f>_xlfn.XLOOKUP(Items[[#This Row],[Name]],WisconsinFDD_Unstructured[Name],WisconsinFDD_Unstructured[OG Subfolder],0)</f>
        <v>PACKOUTZ_2024</v>
      </c>
      <c r="K963" t="str" cm="1">
        <f t="array" ref="K963">UPPER(CleanFileName1(Items[[#This Row],[Franchise Legal Name]]))</f>
        <v>PACKOUTZ INTERNATIONAL, LLC</v>
      </c>
      <c r="L963" s="8" t="str">
        <f>SUBSTITUTE(Items[[#This Row],[New PDF File Name]],".pdf","_Items1-23.pdf")</f>
        <v>PACKOUTZ INTERNATIONAL, LLC_2024_Items1-23.pdf</v>
      </c>
      <c r="M963" s="6" t="str">
        <f>Items[[#This Row],[Cleaned Legal Name]]&amp;"_"&amp;Items[[#This Row],[FDD Year]]&amp;".pdf"</f>
        <v>PACKOUTZ INTERNATIONAL, LLC_2024.pdf</v>
      </c>
      <c r="N963" s="7" t="str">
        <f>SUBSTITUTE(Items[[#This Row],[New PDF File Name]],".pdf","")</f>
        <v>PACKOUTZ INTERNATIONAL, LLC_2024</v>
      </c>
    </row>
    <row r="964" spans="1:14" x14ac:dyDescent="0.3">
      <c r="A964" s="1" t="s">
        <v>1933</v>
      </c>
      <c r="B964" s="1" t="s">
        <v>8</v>
      </c>
      <c r="C964" s="2">
        <v>45536.767172071763</v>
      </c>
      <c r="D964" s="2">
        <v>45533.89670341435</v>
      </c>
      <c r="E964" s="2">
        <v>45533.896703298611</v>
      </c>
      <c r="F964" s="1" t="s">
        <v>9</v>
      </c>
      <c r="G964" s="1" t="s">
        <v>1934</v>
      </c>
      <c r="H964" s="2" t="str">
        <f>_xlfn.XLOOKUP(Items[[#This Row],[Name - Copy]],AllJson[PDF File Name],AllJson[Franchise Legal Name])</f>
        <v>Painter Bros Franchising, LLC</v>
      </c>
      <c r="I964" s="4">
        <f>_xlfn.XLOOKUP(Items[[#This Row],[Name - Copy]],AllJson[PDF File Name],AllJson[FDD Year])</f>
        <v>2024</v>
      </c>
      <c r="J964" s="5" t="str">
        <f>_xlfn.XLOOKUP(Items[[#This Row],[Name]],WisconsinFDD_Unstructured[Name],WisconsinFDD_Unstructured[OG Subfolder],0)</f>
        <v>Painter_2024</v>
      </c>
      <c r="K964" t="str" cm="1">
        <f t="array" ref="K964">UPPER(CleanFileName1(Items[[#This Row],[Franchise Legal Name]]))</f>
        <v>PAINTER BROS FRANCHISING, LLC</v>
      </c>
      <c r="L964" s="8" t="str">
        <f>SUBSTITUTE(Items[[#This Row],[New PDF File Name]],".pdf","_Items1-23.pdf")</f>
        <v>PAINTER BROS FRANCHISING, LLC_2024_Items1-23.pdf</v>
      </c>
      <c r="M964" s="6" t="str">
        <f>Items[[#This Row],[Cleaned Legal Name]]&amp;"_"&amp;Items[[#This Row],[FDD Year]]&amp;".pdf"</f>
        <v>PAINTER BROS FRANCHISING, LLC_2024.pdf</v>
      </c>
      <c r="N964" s="7" t="str">
        <f>SUBSTITUTE(Items[[#This Row],[New PDF File Name]],".pdf","")</f>
        <v>PAINTER BROS FRANCHISING, LLC_2024</v>
      </c>
    </row>
    <row r="965" spans="1:14" x14ac:dyDescent="0.3">
      <c r="A965" s="1" t="s">
        <v>1935</v>
      </c>
      <c r="B965" s="1" t="s">
        <v>8</v>
      </c>
      <c r="C965" s="2">
        <v>45536.768829884262</v>
      </c>
      <c r="D965" s="2">
        <v>45533.896733414353</v>
      </c>
      <c r="E965" s="2">
        <v>45533.896733263886</v>
      </c>
      <c r="F965" s="1" t="s">
        <v>9</v>
      </c>
      <c r="G965" s="1" t="s">
        <v>1936</v>
      </c>
      <c r="H965" s="2" t="str">
        <f>_xlfn.XLOOKUP(Items[[#This Row],[Name - Copy]],AllJson[PDF File Name],AllJson[Franchise Legal Name])</f>
        <v>Painting With A Twist, L.L.C.</v>
      </c>
      <c r="I965" s="4">
        <f>_xlfn.XLOOKUP(Items[[#This Row],[Name - Copy]],AllJson[PDF File Name],AllJson[FDD Year])</f>
        <v>2024</v>
      </c>
      <c r="J965" s="5" t="str">
        <f>_xlfn.XLOOKUP(Items[[#This Row],[Name]],WisconsinFDD_Unstructured[Name],WisconsinFDD_Unstructured[OG Subfolder],0)</f>
        <v>Painting_2024</v>
      </c>
      <c r="K965" t="str" cm="1">
        <f t="array" ref="K965">UPPER(CleanFileName1(Items[[#This Row],[Franchise Legal Name]]))</f>
        <v>PAINTING WITH A TWIST, L.L.C.</v>
      </c>
      <c r="L965" s="8" t="str">
        <f>SUBSTITUTE(Items[[#This Row],[New PDF File Name]],".pdf","_Items1-23.pdf")</f>
        <v>PAINTING WITH A TWIST, L.L.C._2024_Items1-23.pdf</v>
      </c>
      <c r="M965" s="6" t="str">
        <f>Items[[#This Row],[Cleaned Legal Name]]&amp;"_"&amp;Items[[#This Row],[FDD Year]]&amp;".pdf"</f>
        <v>PAINTING WITH A TWIST, L.L.C._2024.pdf</v>
      </c>
      <c r="N965" s="7" t="str">
        <f>SUBSTITUTE(Items[[#This Row],[New PDF File Name]],".pdf","")</f>
        <v>PAINTING WITH A TWIST, L.L.C._2024</v>
      </c>
    </row>
    <row r="966" spans="1:14" x14ac:dyDescent="0.3">
      <c r="A966" s="1" t="s">
        <v>1937</v>
      </c>
      <c r="B966" s="1" t="s">
        <v>8</v>
      </c>
      <c r="C966" s="2">
        <v>45536.770910057872</v>
      </c>
      <c r="D966" s="2">
        <v>45533.896777465277</v>
      </c>
      <c r="E966" s="2">
        <v>45533.896777349539</v>
      </c>
      <c r="F966" s="1" t="s">
        <v>9</v>
      </c>
      <c r="G966" s="1" t="s">
        <v>1938</v>
      </c>
      <c r="H966" s="2" t="str">
        <f>_xlfn.XLOOKUP(Items[[#This Row],[Name - Copy]],AllJson[PDF File Name],AllJson[Franchise Legal Name])</f>
        <v>PALM BEACH TAN FRANCHISING, INC</v>
      </c>
      <c r="I966" s="4">
        <f>_xlfn.XLOOKUP(Items[[#This Row],[Name - Copy]],AllJson[PDF File Name],AllJson[FDD Year])</f>
        <v>2024</v>
      </c>
      <c r="J966" s="5" t="str">
        <f>_xlfn.XLOOKUP(Items[[#This Row],[Name]],WisconsinFDD_Unstructured[Name],WisconsinFDD_Unstructured[OG Subfolder],0)</f>
        <v>PALM_2024</v>
      </c>
      <c r="K966" t="str" cm="1">
        <f t="array" ref="K966">UPPER(CleanFileName1(Items[[#This Row],[Franchise Legal Name]]))</f>
        <v>PALM BEACH TAN FRANCHISING, INC</v>
      </c>
      <c r="L966" s="8" t="str">
        <f>SUBSTITUTE(Items[[#This Row],[New PDF File Name]],".pdf","_Items1-23.pdf")</f>
        <v>PALM BEACH TAN FRANCHISING, INC_2024_Items1-23.pdf</v>
      </c>
      <c r="M966" s="6" t="str">
        <f>Items[[#This Row],[Cleaned Legal Name]]&amp;"_"&amp;Items[[#This Row],[FDD Year]]&amp;".pdf"</f>
        <v>PALM BEACH TAN FRANCHISING, INC_2024.pdf</v>
      </c>
      <c r="N966" s="7" t="str">
        <f>SUBSTITUTE(Items[[#This Row],[New PDF File Name]],".pdf","")</f>
        <v>PALM BEACH TAN FRANCHISING, INC_2024</v>
      </c>
    </row>
    <row r="967" spans="1:14" x14ac:dyDescent="0.3">
      <c r="A967" s="1" t="s">
        <v>1939</v>
      </c>
      <c r="B967" s="1" t="s">
        <v>8</v>
      </c>
      <c r="C967" s="2">
        <v>45536.77302572917</v>
      </c>
      <c r="D967" s="2">
        <v>45533.896809537036</v>
      </c>
      <c r="E967" s="2">
        <v>45533.896809444443</v>
      </c>
      <c r="F967" s="1" t="s">
        <v>9</v>
      </c>
      <c r="G967" s="1" t="s">
        <v>1940</v>
      </c>
      <c r="H967" s="2" t="str">
        <f>_xlfn.XLOOKUP(Items[[#This Row],[Name - Copy]],AllJson[PDF File Name],AllJson[Franchise Legal Name])</f>
        <v>Panchero's Franchise Corporation</v>
      </c>
      <c r="I967" s="4">
        <f>_xlfn.XLOOKUP(Items[[#This Row],[Name - Copy]],AllJson[PDF File Name],AllJson[FDD Year])</f>
        <v>2024</v>
      </c>
      <c r="J967" s="5" t="str">
        <f>_xlfn.XLOOKUP(Items[[#This Row],[Name]],WisconsinFDD_Unstructured[Name],WisconsinFDD_Unstructured[OG Subfolder],0)</f>
        <v>Panchero's_2024</v>
      </c>
      <c r="K967" t="str" cm="1">
        <f t="array" ref="K967">UPPER(CleanFileName1(Items[[#This Row],[Franchise Legal Name]]))</f>
        <v>PANCHERO'S FRANCHISE CORPORATION</v>
      </c>
      <c r="L967" s="8" t="str">
        <f>SUBSTITUTE(Items[[#This Row],[New PDF File Name]],".pdf","_Items1-23.pdf")</f>
        <v>PANCHERO'S FRANCHISE CORPORATION_2024_Items1-23.pdf</v>
      </c>
      <c r="M967" s="6" t="str">
        <f>Items[[#This Row],[Cleaned Legal Name]]&amp;"_"&amp;Items[[#This Row],[FDD Year]]&amp;".pdf"</f>
        <v>PANCHERO'S FRANCHISE CORPORATION_2024.pdf</v>
      </c>
      <c r="N967" s="7" t="str">
        <f>SUBSTITUTE(Items[[#This Row],[New PDF File Name]],".pdf","")</f>
        <v>PANCHERO'S FRANCHISE CORPORATION_2024</v>
      </c>
    </row>
    <row r="968" spans="1:14" x14ac:dyDescent="0.3">
      <c r="A968" s="1" t="s">
        <v>1941</v>
      </c>
      <c r="B968" s="1" t="s">
        <v>8</v>
      </c>
      <c r="C968" s="2">
        <v>45536.77474335648</v>
      </c>
      <c r="D968" s="2">
        <v>45533.896837002314</v>
      </c>
      <c r="E968" s="2">
        <v>45533.896836898151</v>
      </c>
      <c r="F968" s="1" t="s">
        <v>9</v>
      </c>
      <c r="G968" s="1" t="s">
        <v>1942</v>
      </c>
      <c r="H968" s="2" t="str">
        <f>_xlfn.XLOOKUP(Items[[#This Row],[Name - Copy]],AllJson[PDF File Name],AllJson[Franchise Legal Name])</f>
        <v>Pandora Franchising, LLC</v>
      </c>
      <c r="I968" s="4">
        <f>_xlfn.XLOOKUP(Items[[#This Row],[Name - Copy]],AllJson[PDF File Name],AllJson[FDD Year])</f>
        <v>2024</v>
      </c>
      <c r="J968" s="5" t="str">
        <f>_xlfn.XLOOKUP(Items[[#This Row],[Name]],WisconsinFDD_Unstructured[Name],WisconsinFDD_Unstructured[OG Subfolder],0)</f>
        <v>Pandora_2024</v>
      </c>
      <c r="K968" t="str" cm="1">
        <f t="array" ref="K968">UPPER(CleanFileName1(Items[[#This Row],[Franchise Legal Name]]))</f>
        <v>PANDORA FRANCHISING, LLC</v>
      </c>
      <c r="L968" s="8" t="str">
        <f>SUBSTITUTE(Items[[#This Row],[New PDF File Name]],".pdf","_Items1-23.pdf")</f>
        <v>PANDORA FRANCHISING, LLC_2024_Items1-23.pdf</v>
      </c>
      <c r="M968" s="6" t="str">
        <f>Items[[#This Row],[Cleaned Legal Name]]&amp;"_"&amp;Items[[#This Row],[FDD Year]]&amp;".pdf"</f>
        <v>PANDORA FRANCHISING, LLC_2024.pdf</v>
      </c>
      <c r="N968" s="7" t="str">
        <f>SUBSTITUTE(Items[[#This Row],[New PDF File Name]],".pdf","")</f>
        <v>PANDORA FRANCHISING, LLC_2024</v>
      </c>
    </row>
    <row r="969" spans="1:14" x14ac:dyDescent="0.3">
      <c r="A969" s="1" t="s">
        <v>1943</v>
      </c>
      <c r="B969" s="1" t="s">
        <v>8</v>
      </c>
      <c r="C969" s="2">
        <v>45536.776277696757</v>
      </c>
      <c r="D969" s="2">
        <v>45533.896851956022</v>
      </c>
      <c r="E969" s="2">
        <v>45533.896851712962</v>
      </c>
      <c r="F969" s="1" t="s">
        <v>9</v>
      </c>
      <c r="G969" s="1" t="s">
        <v>1944</v>
      </c>
      <c r="H969" s="2" t="str">
        <f>_xlfn.XLOOKUP(Items[[#This Row],[Name - Copy]],AllJson[PDF File Name],AllJson[Franchise Legal Name])</f>
        <v>PANERA, LLC</v>
      </c>
      <c r="I969" s="4">
        <f>_xlfn.XLOOKUP(Items[[#This Row],[Name - Copy]],AllJson[PDF File Name],AllJson[FDD Year])</f>
        <v>2024</v>
      </c>
      <c r="J969" s="5" t="str">
        <f>_xlfn.XLOOKUP(Items[[#This Row],[Name]],WisconsinFDD_Unstructured[Name],WisconsinFDD_Unstructured[OG Subfolder],0)</f>
        <v>PANERA_2024</v>
      </c>
      <c r="K969" t="str" cm="1">
        <f t="array" ref="K969">UPPER(CleanFileName1(Items[[#This Row],[Franchise Legal Name]]))</f>
        <v>PANERA, LLC</v>
      </c>
      <c r="L969" s="8" t="str">
        <f>SUBSTITUTE(Items[[#This Row],[New PDF File Name]],".pdf","_Items1-23.pdf")</f>
        <v>PANERA, LLC_2024_Items1-23.pdf</v>
      </c>
      <c r="M969" s="6" t="str">
        <f>Items[[#This Row],[Cleaned Legal Name]]&amp;"_"&amp;Items[[#This Row],[FDD Year]]&amp;".pdf"</f>
        <v>PANERA, LLC_2024.pdf</v>
      </c>
      <c r="N969" s="7" t="str">
        <f>SUBSTITUTE(Items[[#This Row],[New PDF File Name]],".pdf","")</f>
        <v>PANERA, LLC_2024</v>
      </c>
    </row>
    <row r="970" spans="1:14" x14ac:dyDescent="0.3">
      <c r="A970" s="1" t="s">
        <v>1945</v>
      </c>
      <c r="B970" s="1" t="s">
        <v>8</v>
      </c>
      <c r="C970" s="2">
        <v>45536.778796331018</v>
      </c>
      <c r="D970" s="2">
        <v>45533.896898298612</v>
      </c>
      <c r="E970" s="2">
        <v>45533.896898148145</v>
      </c>
      <c r="F970" s="1" t="s">
        <v>9</v>
      </c>
      <c r="G970" s="1" t="s">
        <v>1946</v>
      </c>
      <c r="H970" s="2" t="str">
        <f>_xlfn.XLOOKUP(Items[[#This Row],[Name - Copy]],AllJson[PDF File Name],AllJson[Franchise Legal Name])</f>
        <v>Papa John's Franchising, LLC</v>
      </c>
      <c r="I970" s="4">
        <f>_xlfn.XLOOKUP(Items[[#This Row],[Name - Copy]],AllJson[PDF File Name],AllJson[FDD Year])</f>
        <v>2024</v>
      </c>
      <c r="J970" s="5">
        <f>_xlfn.XLOOKUP(Items[[#This Row],[Name]],WisconsinFDD_Unstructured[Name],WisconsinFDD_Unstructured[OG Subfolder],0)</f>
        <v>0</v>
      </c>
      <c r="K970" t="str" cm="1">
        <f t="array" ref="K970">UPPER(CleanFileName1(Items[[#This Row],[Franchise Legal Name]]))</f>
        <v>PAPA JOHN'S FRANCHISING, LLC</v>
      </c>
      <c r="L970" s="8" t="str">
        <f>SUBSTITUTE(Items[[#This Row],[New PDF File Name]],".pdf","_Items1-23.pdf")</f>
        <v>PAPA JOHN'S FRANCHISING, LLC_2024_Items1-23.pdf</v>
      </c>
      <c r="M970" s="6" t="str">
        <f>Items[[#This Row],[Cleaned Legal Name]]&amp;"_"&amp;Items[[#This Row],[FDD Year]]&amp;".pdf"</f>
        <v>PAPA JOHN'S FRANCHISING, LLC_2024.pdf</v>
      </c>
      <c r="N970" s="7" t="str">
        <f>SUBSTITUTE(Items[[#This Row],[New PDF File Name]],".pdf","")</f>
        <v>PAPA JOHN'S FRANCHISING, LLC_2024</v>
      </c>
    </row>
    <row r="971" spans="1:14" x14ac:dyDescent="0.3">
      <c r="A971" s="1" t="s">
        <v>1947</v>
      </c>
      <c r="B971" s="1" t="s">
        <v>8</v>
      </c>
      <c r="C971" s="2">
        <v>45536.781410601849</v>
      </c>
      <c r="D971" s="2">
        <v>45533.896936215278</v>
      </c>
      <c r="E971" s="2">
        <v>45533.896936076388</v>
      </c>
      <c r="F971" s="1" t="s">
        <v>9</v>
      </c>
      <c r="G971" s="1" t="s">
        <v>1948</v>
      </c>
      <c r="H971" s="2" t="str">
        <f>_xlfn.XLOOKUP(Items[[#This Row],[Name - Copy]],AllJson[PDF File Name],AllJson[Franchise Legal Name])</f>
        <v>Papa Murphy's International LLC</v>
      </c>
      <c r="I971" s="4">
        <f>_xlfn.XLOOKUP(Items[[#This Row],[Name - Copy]],AllJson[PDF File Name],AllJson[FDD Year])</f>
        <v>2024</v>
      </c>
      <c r="J971" s="5">
        <f>_xlfn.XLOOKUP(Items[[#This Row],[Name]],WisconsinFDD_Unstructured[Name],WisconsinFDD_Unstructured[OG Subfolder],0)</f>
        <v>0</v>
      </c>
      <c r="K971" t="str" cm="1">
        <f t="array" ref="K971">UPPER(CleanFileName1(Items[[#This Row],[Franchise Legal Name]]))</f>
        <v>PAPA MURPHY'S INTERNATIONAL LLC</v>
      </c>
      <c r="L971" s="8" t="str">
        <f>SUBSTITUTE(Items[[#This Row],[New PDF File Name]],".pdf","_Items1-23.pdf")</f>
        <v>PAPA MURPHY'S INTERNATIONAL LLC_2024_Items1-23.pdf</v>
      </c>
      <c r="M971" s="6" t="str">
        <f>Items[[#This Row],[Cleaned Legal Name]]&amp;"_"&amp;Items[[#This Row],[FDD Year]]&amp;".pdf"</f>
        <v>PAPA MURPHY'S INTERNATIONAL LLC_2024.pdf</v>
      </c>
      <c r="N971" s="7" t="str">
        <f>SUBSTITUTE(Items[[#This Row],[New PDF File Name]],".pdf","")</f>
        <v>PAPA MURPHY'S INTERNATIONAL LLC_2024</v>
      </c>
    </row>
    <row r="972" spans="1:14" x14ac:dyDescent="0.3">
      <c r="A972" s="1" t="s">
        <v>1949</v>
      </c>
      <c r="B972" s="1" t="s">
        <v>8</v>
      </c>
      <c r="C972" s="2">
        <v>45536.783535023147</v>
      </c>
      <c r="D972" s="2">
        <v>45533.896963043982</v>
      </c>
      <c r="E972" s="2">
        <v>45533.896962916668</v>
      </c>
      <c r="F972" s="1" t="s">
        <v>9</v>
      </c>
      <c r="G972" s="1" t="s">
        <v>1950</v>
      </c>
      <c r="H972" s="2" t="str">
        <f>_xlfn.XLOOKUP(Items[[#This Row],[Name - Copy]],AllJson[PDF File Name],AllJson[Franchise Legal Name])</f>
        <v>Paramount Franchising LLC</v>
      </c>
      <c r="I972" s="4">
        <f>_xlfn.XLOOKUP(Items[[#This Row],[Name - Copy]],AllJson[PDF File Name],AllJson[FDD Year])</f>
        <v>2024</v>
      </c>
      <c r="J972" s="5" t="str">
        <f>_xlfn.XLOOKUP(Items[[#This Row],[Name]],WisconsinFDD_Unstructured[Name],WisconsinFDD_Unstructured[OG Subfolder],0)</f>
        <v>Paramount_2024</v>
      </c>
      <c r="K972" t="str" cm="1">
        <f t="array" ref="K972">UPPER(CleanFileName1(Items[[#This Row],[Franchise Legal Name]]))</f>
        <v>PARAMOUNT FRANCHISING LLC</v>
      </c>
      <c r="L972" s="8" t="str">
        <f>SUBSTITUTE(Items[[#This Row],[New PDF File Name]],".pdf","_Items1-23.pdf")</f>
        <v>PARAMOUNT FRANCHISING LLC_2024_Items1-23.pdf</v>
      </c>
      <c r="M972" s="6" t="str">
        <f>Items[[#This Row],[Cleaned Legal Name]]&amp;"_"&amp;Items[[#This Row],[FDD Year]]&amp;".pdf"</f>
        <v>PARAMOUNT FRANCHISING LLC_2024.pdf</v>
      </c>
      <c r="N972" s="7" t="str">
        <f>SUBSTITUTE(Items[[#This Row],[New PDF File Name]],".pdf","")</f>
        <v>PARAMOUNT FRANCHISING LLC_2024</v>
      </c>
    </row>
    <row r="973" spans="1:14" x14ac:dyDescent="0.3">
      <c r="A973" s="1" t="s">
        <v>1951</v>
      </c>
      <c r="B973" s="1" t="s">
        <v>8</v>
      </c>
      <c r="C973" s="2">
        <v>45536.785070682869</v>
      </c>
      <c r="D973" s="2">
        <v>45533.897000532408</v>
      </c>
      <c r="E973" s="2">
        <v>45533.897000358797</v>
      </c>
      <c r="F973" s="1" t="s">
        <v>9</v>
      </c>
      <c r="G973" s="1" t="s">
        <v>1952</v>
      </c>
      <c r="H973" s="2" t="str">
        <f>_xlfn.XLOOKUP(Items[[#This Row],[Name - Copy]],AllJson[PDF File Name],AllJson[Franchise Legal Name])</f>
        <v>Paris Baguette Family, Inc.</v>
      </c>
      <c r="I973" s="4">
        <f>_xlfn.XLOOKUP(Items[[#This Row],[Name - Copy]],AllJson[PDF File Name],AllJson[FDD Year])</f>
        <v>2024</v>
      </c>
      <c r="J973" s="5" t="str">
        <f>_xlfn.XLOOKUP(Items[[#This Row],[Name]],WisconsinFDD_Unstructured[Name],WisconsinFDD_Unstructured[OG Subfolder],0)</f>
        <v>Paris_2024</v>
      </c>
      <c r="K973" t="str" cm="1">
        <f t="array" ref="K973">UPPER(CleanFileName1(Items[[#This Row],[Franchise Legal Name]]))</f>
        <v>PARIS BAGUETTE FAMILY, INC.</v>
      </c>
      <c r="L973" s="8" t="str">
        <f>SUBSTITUTE(Items[[#This Row],[New PDF File Name]],".pdf","_Items1-23.pdf")</f>
        <v>PARIS BAGUETTE FAMILY, INC._2024_Items1-23.pdf</v>
      </c>
      <c r="M973" s="6" t="str">
        <f>Items[[#This Row],[Cleaned Legal Name]]&amp;"_"&amp;Items[[#This Row],[FDD Year]]&amp;".pdf"</f>
        <v>PARIS BAGUETTE FAMILY, INC._2024.pdf</v>
      </c>
      <c r="N973" s="7" t="str">
        <f>SUBSTITUTE(Items[[#This Row],[New PDF File Name]],".pdf","")</f>
        <v>PARIS BAGUETTE FAMILY, INC._2024</v>
      </c>
    </row>
    <row r="974" spans="1:14" x14ac:dyDescent="0.3">
      <c r="A974" s="1" t="s">
        <v>1953</v>
      </c>
      <c r="B974" s="1" t="s">
        <v>8</v>
      </c>
      <c r="C974" s="2">
        <v>45536.787203055559</v>
      </c>
      <c r="D974" s="2">
        <v>45533.897011226851</v>
      </c>
      <c r="E974" s="2">
        <v>45533.89701119213</v>
      </c>
      <c r="F974" s="1" t="s">
        <v>9</v>
      </c>
      <c r="G974" s="1" t="s">
        <v>1954</v>
      </c>
      <c r="H974" s="2" t="str">
        <f>_xlfn.XLOOKUP(Items[[#This Row],[Name - Copy]],AllJson[PDF File Name],AllJson[Franchise Legal Name])</f>
        <v>Parker-Anderson Enrichment, Inc.</v>
      </c>
      <c r="I974" s="4">
        <f>_xlfn.XLOOKUP(Items[[#This Row],[Name - Copy]],AllJson[PDF File Name],AllJson[FDD Year])</f>
        <v>2024</v>
      </c>
      <c r="J974" s="5" t="str">
        <f>_xlfn.XLOOKUP(Items[[#This Row],[Name]],WisconsinFDD_Unstructured[Name],WisconsinFDD_Unstructured[OG Subfolder],0)</f>
        <v>Parker-Anderson_2024</v>
      </c>
      <c r="K974" t="str" cm="1">
        <f t="array" ref="K974">UPPER(CleanFileName1(Items[[#This Row],[Franchise Legal Name]]))</f>
        <v>PARKER-ANDERSON ENRICHMENT, INC.</v>
      </c>
      <c r="L974" s="8" t="str">
        <f>SUBSTITUTE(Items[[#This Row],[New PDF File Name]],".pdf","_Items1-23.pdf")</f>
        <v>PARKER-ANDERSON ENRICHMENT, INC._2024_Items1-23.pdf</v>
      </c>
      <c r="M974" s="6" t="str">
        <f>Items[[#This Row],[Cleaned Legal Name]]&amp;"_"&amp;Items[[#This Row],[FDD Year]]&amp;".pdf"</f>
        <v>PARKER-ANDERSON ENRICHMENT, INC._2024.pdf</v>
      </c>
      <c r="N974" s="7" t="str">
        <f>SUBSTITUTE(Items[[#This Row],[New PDF File Name]],".pdf","")</f>
        <v>PARKER-ANDERSON ENRICHMENT, INC._2024</v>
      </c>
    </row>
    <row r="975" spans="1:14" x14ac:dyDescent="0.3">
      <c r="A975" s="1" t="s">
        <v>1955</v>
      </c>
      <c r="B975" s="1" t="s">
        <v>8</v>
      </c>
      <c r="C975" s="2">
        <v>45536.788461631942</v>
      </c>
      <c r="D975" s="2">
        <v>45533.897030486114</v>
      </c>
      <c r="E975" s="2">
        <v>45533.89703039352</v>
      </c>
      <c r="F975" s="1" t="s">
        <v>9</v>
      </c>
      <c r="G975" s="1" t="s">
        <v>1956</v>
      </c>
      <c r="H975" s="2" t="str">
        <f>_xlfn.XLOOKUP(Items[[#This Row],[Name - Copy]],AllJson[PDF File Name],AllJson[Franchise Legal Name])</f>
        <v>Parlor Doughnuts Franchising, LLC</v>
      </c>
      <c r="I975" s="4">
        <f>_xlfn.XLOOKUP(Items[[#This Row],[Name - Copy]],AllJson[PDF File Name],AllJson[FDD Year])</f>
        <v>2024</v>
      </c>
      <c r="J975" s="5" t="str">
        <f>_xlfn.XLOOKUP(Items[[#This Row],[Name]],WisconsinFDD_Unstructured[Name],WisconsinFDD_Unstructured[OG Subfolder],0)</f>
        <v>Parlor_2024</v>
      </c>
      <c r="K975" t="str" cm="1">
        <f t="array" ref="K975">UPPER(CleanFileName1(Items[[#This Row],[Franchise Legal Name]]))</f>
        <v>PARLOR DOUGHNUTS FRANCHISING, LLC</v>
      </c>
      <c r="L975" s="8" t="str">
        <f>SUBSTITUTE(Items[[#This Row],[New PDF File Name]],".pdf","_Items1-23.pdf")</f>
        <v>PARLOR DOUGHNUTS FRANCHISING, LLC_2024_Items1-23.pdf</v>
      </c>
      <c r="M975" s="6" t="str">
        <f>Items[[#This Row],[Cleaned Legal Name]]&amp;"_"&amp;Items[[#This Row],[FDD Year]]&amp;".pdf"</f>
        <v>PARLOR DOUGHNUTS FRANCHISING, LLC_2024.pdf</v>
      </c>
      <c r="N975" s="7" t="str">
        <f>SUBSTITUTE(Items[[#This Row],[New PDF File Name]],".pdf","")</f>
        <v>PARLOR DOUGHNUTS FRANCHISING, LLC_2024</v>
      </c>
    </row>
    <row r="976" spans="1:14" x14ac:dyDescent="0.3">
      <c r="A976" s="1" t="s">
        <v>1957</v>
      </c>
      <c r="B976" s="1" t="s">
        <v>8</v>
      </c>
      <c r="C976" s="2">
        <v>45536.790005358795</v>
      </c>
      <c r="D976" s="2">
        <v>45533.897060219904</v>
      </c>
      <c r="E976" s="2">
        <v>45533.89706009259</v>
      </c>
      <c r="F976" s="1" t="s">
        <v>9</v>
      </c>
      <c r="G976" s="1" t="s">
        <v>1958</v>
      </c>
      <c r="H976" s="2" t="str">
        <f>_xlfn.XLOOKUP(Items[[#This Row],[Name - Copy]],AllJson[PDF File Name],AllJson[Franchise Legal Name])</f>
        <v>PatchMaster Franchise, LLC</v>
      </c>
      <c r="I976" s="4">
        <f>_xlfn.XLOOKUP(Items[[#This Row],[Name - Copy]],AllJson[PDF File Name],AllJson[FDD Year])</f>
        <v>2024</v>
      </c>
      <c r="J976" s="5" t="str">
        <f>_xlfn.XLOOKUP(Items[[#This Row],[Name]],WisconsinFDD_Unstructured[Name],WisconsinFDD_Unstructured[OG Subfolder],0)</f>
        <v>PatchMaster_2024</v>
      </c>
      <c r="K976" t="str" cm="1">
        <f t="array" ref="K976">UPPER(CleanFileName1(Items[[#This Row],[Franchise Legal Name]]))</f>
        <v>PATCHMASTER FRANCHISE, LLC</v>
      </c>
      <c r="L976" s="8" t="str">
        <f>SUBSTITUTE(Items[[#This Row],[New PDF File Name]],".pdf","_Items1-23.pdf")</f>
        <v>PATCHMASTER FRANCHISE, LLC_2024_Items1-23.pdf</v>
      </c>
      <c r="M976" s="6" t="str">
        <f>Items[[#This Row],[Cleaned Legal Name]]&amp;"_"&amp;Items[[#This Row],[FDD Year]]&amp;".pdf"</f>
        <v>PATCHMASTER FRANCHISE, LLC_2024.pdf</v>
      </c>
      <c r="N976" s="7" t="str">
        <f>SUBSTITUTE(Items[[#This Row],[New PDF File Name]],".pdf","")</f>
        <v>PATCHMASTER FRANCHISE, LLC_2024</v>
      </c>
    </row>
    <row r="977" spans="1:14" x14ac:dyDescent="0.3">
      <c r="A977" s="1" t="s">
        <v>1959</v>
      </c>
      <c r="B977" s="1" t="s">
        <v>8</v>
      </c>
      <c r="C977" s="2">
        <v>45536.791588645836</v>
      </c>
      <c r="D977" s="2">
        <v>45533.897096157409</v>
      </c>
      <c r="E977" s="2">
        <v>45533.897095960645</v>
      </c>
      <c r="F977" s="1" t="s">
        <v>9</v>
      </c>
      <c r="G977" s="1" t="s">
        <v>1960</v>
      </c>
      <c r="H977" s="2" t="str">
        <f>_xlfn.XLOOKUP(Items[[#This Row],[Name - Copy]],AllJson[PDF File Name],AllJson[Franchise Legal Name])</f>
        <v>Patch Boys International, LLC</v>
      </c>
      <c r="I977" s="4">
        <f>_xlfn.XLOOKUP(Items[[#This Row],[Name - Copy]],AllJson[PDF File Name],AllJson[FDD Year])</f>
        <v>2024</v>
      </c>
      <c r="J977" s="5" t="str">
        <f>_xlfn.XLOOKUP(Items[[#This Row],[Name]],WisconsinFDD_Unstructured[Name],WisconsinFDD_Unstructured[OG Subfolder],0)</f>
        <v>Patch_2024</v>
      </c>
      <c r="K977" t="str" cm="1">
        <f t="array" ref="K977">UPPER(CleanFileName1(Items[[#This Row],[Franchise Legal Name]]))</f>
        <v>PATCH BOYS INTERNATIONAL, LLC</v>
      </c>
      <c r="L977" s="8" t="str">
        <f>SUBSTITUTE(Items[[#This Row],[New PDF File Name]],".pdf","_Items1-23.pdf")</f>
        <v>PATCH BOYS INTERNATIONAL, LLC_2024_Items1-23.pdf</v>
      </c>
      <c r="M977" s="6" t="str">
        <f>Items[[#This Row],[Cleaned Legal Name]]&amp;"_"&amp;Items[[#This Row],[FDD Year]]&amp;".pdf"</f>
        <v>PATCH BOYS INTERNATIONAL, LLC_2024.pdf</v>
      </c>
      <c r="N977" s="7" t="str">
        <f>SUBSTITUTE(Items[[#This Row],[New PDF File Name]],".pdf","")</f>
        <v>PATCH BOYS INTERNATIONAL, LLC_2024</v>
      </c>
    </row>
    <row r="978" spans="1:14" x14ac:dyDescent="0.3">
      <c r="A978" s="1" t="s">
        <v>1961</v>
      </c>
      <c r="B978" s="1" t="s">
        <v>8</v>
      </c>
      <c r="C978" s="2">
        <v>45536.793795277779</v>
      </c>
      <c r="D978" s="2">
        <v>45533.897103750001</v>
      </c>
      <c r="E978" s="2">
        <v>45533.897103680552</v>
      </c>
      <c r="F978" s="1" t="s">
        <v>9</v>
      </c>
      <c r="G978" s="1" t="s">
        <v>1962</v>
      </c>
      <c r="H978" s="2" t="str">
        <f>_xlfn.XLOOKUP(Items[[#This Row],[Name - Copy]],AllJson[PDF File Name],AllJson[Franchise Legal Name])</f>
        <v>Patrice Franchising, LLC</v>
      </c>
      <c r="I978" s="4">
        <f>_xlfn.XLOOKUP(Items[[#This Row],[Name - Copy]],AllJson[PDF File Name],AllJson[FDD Year])</f>
        <v>2024</v>
      </c>
      <c r="J978" s="5" t="str">
        <f>_xlfn.XLOOKUP(Items[[#This Row],[Name]],WisconsinFDD_Unstructured[Name],WisconsinFDD_Unstructured[OG Subfolder],0)</f>
        <v>Patrice_2024</v>
      </c>
      <c r="K978" t="str" cm="1">
        <f t="array" ref="K978">UPPER(CleanFileName1(Items[[#This Row],[Franchise Legal Name]]))</f>
        <v>PATRICE FRANCHISING, LLC</v>
      </c>
      <c r="L978" s="8" t="str">
        <f>SUBSTITUTE(Items[[#This Row],[New PDF File Name]],".pdf","_Items1-23.pdf")</f>
        <v>PATRICE FRANCHISING, LLC_2024_Items1-23.pdf</v>
      </c>
      <c r="M978" s="6" t="str">
        <f>Items[[#This Row],[Cleaned Legal Name]]&amp;"_"&amp;Items[[#This Row],[FDD Year]]&amp;".pdf"</f>
        <v>PATRICE FRANCHISING, LLC_2024.pdf</v>
      </c>
      <c r="N978" s="7" t="str">
        <f>SUBSTITUTE(Items[[#This Row],[New PDF File Name]],".pdf","")</f>
        <v>PATRICE FRANCHISING, LLC_2024</v>
      </c>
    </row>
    <row r="979" spans="1:14" x14ac:dyDescent="0.3">
      <c r="A979" s="1" t="s">
        <v>1963</v>
      </c>
      <c r="B979" s="1" t="s">
        <v>8</v>
      </c>
      <c r="C979" s="2">
        <v>45536.79498943287</v>
      </c>
      <c r="D979" s="2">
        <v>45533.897134999999</v>
      </c>
      <c r="E979" s="2">
        <v>45533.897134837964</v>
      </c>
      <c r="F979" s="1" t="s">
        <v>9</v>
      </c>
      <c r="G979" s="1" t="s">
        <v>1964</v>
      </c>
      <c r="H979" s="2" t="str">
        <f>_xlfn.XLOOKUP(Items[[#This Row],[Name - Copy]],AllJson[PDF File Name],AllJson[Franchise Legal Name])</f>
        <v>PAUL DAVIS RESTORATION INC</v>
      </c>
      <c r="I979" s="4">
        <f>_xlfn.XLOOKUP(Items[[#This Row],[Name - Copy]],AllJson[PDF File Name],AllJson[FDD Year])</f>
        <v>2024</v>
      </c>
      <c r="J979" s="5" t="str">
        <f>_xlfn.XLOOKUP(Items[[#This Row],[Name]],WisconsinFDD_Unstructured[Name],WisconsinFDD_Unstructured[OG Subfolder],0)</f>
        <v>PAUL_2024</v>
      </c>
      <c r="K979" t="str" cm="1">
        <f t="array" ref="K979">UPPER(CleanFileName1(Items[[#This Row],[Franchise Legal Name]]))</f>
        <v>PAUL DAVIS RESTORATION INC</v>
      </c>
      <c r="L979" s="8" t="str">
        <f>SUBSTITUTE(Items[[#This Row],[New PDF File Name]],".pdf","_Items1-23.pdf")</f>
        <v>PAUL DAVIS RESTORATION INC_2024_Items1-23.pdf</v>
      </c>
      <c r="M979" s="6" t="str">
        <f>Items[[#This Row],[Cleaned Legal Name]]&amp;"_"&amp;Items[[#This Row],[FDD Year]]&amp;".pdf"</f>
        <v>PAUL DAVIS RESTORATION INC_2024.pdf</v>
      </c>
      <c r="N979" s="7" t="str">
        <f>SUBSTITUTE(Items[[#This Row],[New PDF File Name]],".pdf","")</f>
        <v>PAUL DAVIS RESTORATION INC_2024</v>
      </c>
    </row>
    <row r="980" spans="1:14" x14ac:dyDescent="0.3">
      <c r="A980" s="1" t="s">
        <v>1965</v>
      </c>
      <c r="B980" s="1" t="s">
        <v>8</v>
      </c>
      <c r="C980" s="2">
        <v>45536.79692296296</v>
      </c>
      <c r="D980" s="2">
        <v>45533.897163055553</v>
      </c>
      <c r="E980" s="2">
        <v>45533.89716291667</v>
      </c>
      <c r="F980" s="1" t="s">
        <v>9</v>
      </c>
      <c r="G980" s="1" t="s">
        <v>1966</v>
      </c>
      <c r="H980" s="2" t="str">
        <f>_xlfn.XLOOKUP(Items[[#This Row],[Name - Copy]],AllJson[PDF File Name],AllJson[Franchise Legal Name])</f>
        <v>Pause Franchisor Inc.</v>
      </c>
      <c r="I980" s="4">
        <f>_xlfn.XLOOKUP(Items[[#This Row],[Name - Copy]],AllJson[PDF File Name],AllJson[FDD Year])</f>
        <v>2024</v>
      </c>
      <c r="J980" s="5" t="str">
        <f>_xlfn.XLOOKUP(Items[[#This Row],[Name]],WisconsinFDD_Unstructured[Name],WisconsinFDD_Unstructured[OG Subfolder],0)</f>
        <v>Pause_2024</v>
      </c>
      <c r="K980" t="str" cm="1">
        <f t="array" ref="K980">UPPER(CleanFileName1(Items[[#This Row],[Franchise Legal Name]]))</f>
        <v>PAUSE FRANCHISOR INC.</v>
      </c>
      <c r="L980" s="8" t="str">
        <f>SUBSTITUTE(Items[[#This Row],[New PDF File Name]],".pdf","_Items1-23.pdf")</f>
        <v>PAUSE FRANCHISOR INC._2024_Items1-23.pdf</v>
      </c>
      <c r="M980" s="6" t="str">
        <f>Items[[#This Row],[Cleaned Legal Name]]&amp;"_"&amp;Items[[#This Row],[FDD Year]]&amp;".pdf"</f>
        <v>PAUSE FRANCHISOR INC._2024.pdf</v>
      </c>
      <c r="N980" s="7" t="str">
        <f>SUBSTITUTE(Items[[#This Row],[New PDF File Name]],".pdf","")</f>
        <v>PAUSE FRANCHISOR INC._2024</v>
      </c>
    </row>
    <row r="981" spans="1:14" x14ac:dyDescent="0.3">
      <c r="A981" s="1" t="s">
        <v>1967</v>
      </c>
      <c r="B981" s="1" t="s">
        <v>8</v>
      </c>
      <c r="C981" s="2">
        <v>45536.799108333333</v>
      </c>
      <c r="D981" s="2">
        <v>45533.897190150463</v>
      </c>
      <c r="E981" s="2">
        <v>45533.897190023148</v>
      </c>
      <c r="F981" s="1" t="s">
        <v>9</v>
      </c>
      <c r="G981" s="1" t="s">
        <v>1968</v>
      </c>
      <c r="H981" s="2" t="str">
        <f>_xlfn.XLOOKUP(Items[[#This Row],[Name - Copy]],AllJson[PDF File Name],AllJson[Franchise Legal Name])</f>
        <v>PAYLESS CAR RENTAL SYSTEM INC</v>
      </c>
      <c r="I981" s="4">
        <f>_xlfn.XLOOKUP(Items[[#This Row],[Name - Copy]],AllJson[PDF File Name],AllJson[FDD Year])</f>
        <v>2024</v>
      </c>
      <c r="J981" s="5" t="str">
        <f>_xlfn.XLOOKUP(Items[[#This Row],[Name]],WisconsinFDD_Unstructured[Name],WisconsinFDD_Unstructured[OG Subfolder],0)</f>
        <v>PAYLESS_2024</v>
      </c>
      <c r="K981" t="str" cm="1">
        <f t="array" ref="K981">UPPER(CleanFileName1(Items[[#This Row],[Franchise Legal Name]]))</f>
        <v>PAYLESS CAR RENTAL SYSTEM INC</v>
      </c>
      <c r="L981" s="8" t="str">
        <f>SUBSTITUTE(Items[[#This Row],[New PDF File Name]],".pdf","_Items1-23.pdf")</f>
        <v>PAYLESS CAR RENTAL SYSTEM INC_2024_Items1-23.pdf</v>
      </c>
      <c r="M981" s="6" t="str">
        <f>Items[[#This Row],[Cleaned Legal Name]]&amp;"_"&amp;Items[[#This Row],[FDD Year]]&amp;".pdf"</f>
        <v>PAYLESS CAR RENTAL SYSTEM INC_2024.pdf</v>
      </c>
      <c r="N981" s="7" t="str">
        <f>SUBSTITUTE(Items[[#This Row],[New PDF File Name]],".pdf","")</f>
        <v>PAYLESS CAR RENTAL SYSTEM INC_2024</v>
      </c>
    </row>
    <row r="982" spans="1:14" x14ac:dyDescent="0.3">
      <c r="A982" s="1" t="s">
        <v>1969</v>
      </c>
      <c r="B982" s="1" t="s">
        <v>8</v>
      </c>
      <c r="C982" s="2">
        <v>45536.80157570602</v>
      </c>
      <c r="D982" s="2">
        <v>45533.897214965276</v>
      </c>
      <c r="E982" s="2">
        <v>45533.897214837962</v>
      </c>
      <c r="F982" s="1" t="s">
        <v>9</v>
      </c>
      <c r="G982" s="1" t="s">
        <v>1970</v>
      </c>
      <c r="H982" s="2" t="str">
        <f>_xlfn.XLOOKUP(Items[[#This Row],[Name - Copy]],AllJson[PDF File Name],AllJson[Franchise Legal Name])</f>
        <v>PayMore Group LLC</v>
      </c>
      <c r="I982" s="4">
        <f>_xlfn.XLOOKUP(Items[[#This Row],[Name - Copy]],AllJson[PDF File Name],AllJson[FDD Year])</f>
        <v>2024</v>
      </c>
      <c r="J982" s="5" t="str">
        <f>_xlfn.XLOOKUP(Items[[#This Row],[Name]],WisconsinFDD_Unstructured[Name],WisconsinFDD_Unstructured[OG Subfolder],0)</f>
        <v>PayMore_2024</v>
      </c>
      <c r="K982" t="str" cm="1">
        <f t="array" ref="K982">UPPER(CleanFileName1(Items[[#This Row],[Franchise Legal Name]]))</f>
        <v>PAYMORE GROUP LLC</v>
      </c>
      <c r="L982" s="8" t="str">
        <f>SUBSTITUTE(Items[[#This Row],[New PDF File Name]],".pdf","_Items1-23.pdf")</f>
        <v>PAYMORE GROUP LLC_2024_Items1-23.pdf</v>
      </c>
      <c r="M982" s="6" t="str">
        <f>Items[[#This Row],[Cleaned Legal Name]]&amp;"_"&amp;Items[[#This Row],[FDD Year]]&amp;".pdf"</f>
        <v>PAYMORE GROUP LLC_2024.pdf</v>
      </c>
      <c r="N982" s="7" t="str">
        <f>SUBSTITUTE(Items[[#This Row],[New PDF File Name]],".pdf","")</f>
        <v>PAYMORE GROUP LLC_2024</v>
      </c>
    </row>
    <row r="983" spans="1:14" x14ac:dyDescent="0.3">
      <c r="A983" s="1" t="s">
        <v>1971</v>
      </c>
      <c r="B983" s="1" t="s">
        <v>8</v>
      </c>
      <c r="C983" s="2">
        <v>45536.803190370367</v>
      </c>
      <c r="D983" s="2">
        <v>45533.897241296298</v>
      </c>
      <c r="E983" s="2">
        <v>45533.897241180559</v>
      </c>
      <c r="F983" s="1" t="s">
        <v>9</v>
      </c>
      <c r="G983" s="1" t="s">
        <v>1972</v>
      </c>
      <c r="H983" s="2" t="str">
        <f>_xlfn.XLOOKUP(Items[[#This Row],[Name - Copy]],AllJson[PDF File Name],AllJson[Franchise Legal Name])</f>
        <v>Payroll Vault Franchising, LLC</v>
      </c>
      <c r="I983" s="4">
        <f>_xlfn.XLOOKUP(Items[[#This Row],[Name - Copy]],AllJson[PDF File Name],AllJson[FDD Year])</f>
        <v>2024</v>
      </c>
      <c r="J983" s="5" t="str">
        <f>_xlfn.XLOOKUP(Items[[#This Row],[Name]],WisconsinFDD_Unstructured[Name],WisconsinFDD_Unstructured[OG Subfolder],0)</f>
        <v>Payroll_2024</v>
      </c>
      <c r="K983" t="str" cm="1">
        <f t="array" ref="K983">UPPER(CleanFileName1(Items[[#This Row],[Franchise Legal Name]]))</f>
        <v>PAYROLL VAULT FRANCHISING, LLC</v>
      </c>
      <c r="L983" s="8" t="str">
        <f>SUBSTITUTE(Items[[#This Row],[New PDF File Name]],".pdf","_Items1-23.pdf")</f>
        <v>PAYROLL VAULT FRANCHISING, LLC_2024_Items1-23.pdf</v>
      </c>
      <c r="M983" s="6" t="str">
        <f>Items[[#This Row],[Cleaned Legal Name]]&amp;"_"&amp;Items[[#This Row],[FDD Year]]&amp;".pdf"</f>
        <v>PAYROLL VAULT FRANCHISING, LLC_2024.pdf</v>
      </c>
      <c r="N983" s="7" t="str">
        <f>SUBSTITUTE(Items[[#This Row],[New PDF File Name]],".pdf","")</f>
        <v>PAYROLL VAULT FRANCHISING, LLC_2024</v>
      </c>
    </row>
    <row r="984" spans="1:14" x14ac:dyDescent="0.3">
      <c r="A984" s="1" t="s">
        <v>1973</v>
      </c>
      <c r="B984" s="1" t="s">
        <v>8</v>
      </c>
      <c r="C984" s="2">
        <v>45536.804989525466</v>
      </c>
      <c r="D984" s="2">
        <v>45533.897255185184</v>
      </c>
      <c r="E984" s="2">
        <v>45533.897255057869</v>
      </c>
      <c r="F984" s="1" t="s">
        <v>9</v>
      </c>
      <c r="G984" s="1" t="s">
        <v>1974</v>
      </c>
      <c r="H984" s="2" t="str">
        <f>_xlfn.XLOOKUP(Items[[#This Row],[Name - Copy]],AllJson[PDF File Name],AllJson[Franchise Legal Name])</f>
        <v>PBC, LLC</v>
      </c>
      <c r="I984" s="4">
        <f>_xlfn.XLOOKUP(Items[[#This Row],[Name - Copy]],AllJson[PDF File Name],AllJson[FDD Year])</f>
        <v>2024</v>
      </c>
      <c r="J984" s="5" t="str">
        <f>_xlfn.XLOOKUP(Items[[#This Row],[Name]],WisconsinFDD_Unstructured[Name],WisconsinFDD_Unstructured[OG Subfolder],0)</f>
        <v>PBC_2024</v>
      </c>
      <c r="K984" t="str" cm="1">
        <f t="array" ref="K984">UPPER(CleanFileName1(Items[[#This Row],[Franchise Legal Name]]))</f>
        <v>PBC, LLC</v>
      </c>
      <c r="L984" s="8" t="str">
        <f>SUBSTITUTE(Items[[#This Row],[New PDF File Name]],".pdf","_Items1-23.pdf")</f>
        <v>PBC, LLC_2024_Items1-23.pdf</v>
      </c>
      <c r="M984" s="6" t="str">
        <f>Items[[#This Row],[Cleaned Legal Name]]&amp;"_"&amp;Items[[#This Row],[FDD Year]]&amp;".pdf"</f>
        <v>PBC, LLC_2024.pdf</v>
      </c>
      <c r="N984" s="7" t="str">
        <f>SUBSTITUTE(Items[[#This Row],[New PDF File Name]],".pdf","")</f>
        <v>PBC, LLC_2024</v>
      </c>
    </row>
    <row r="985" spans="1:14" x14ac:dyDescent="0.3">
      <c r="A985" s="1" t="s">
        <v>1975</v>
      </c>
      <c r="B985" s="1" t="s">
        <v>8</v>
      </c>
      <c r="C985" s="2">
        <v>45536.806273842594</v>
      </c>
      <c r="D985" s="2">
        <v>45533.897303877318</v>
      </c>
      <c r="E985" s="2">
        <v>45533.897303715275</v>
      </c>
      <c r="F985" s="1" t="s">
        <v>9</v>
      </c>
      <c r="G985" s="1" t="s">
        <v>1976</v>
      </c>
      <c r="H985" s="2" t="str">
        <f>_xlfn.XLOOKUP(Items[[#This Row],[Name - Copy]],AllJson[PDF File Name],AllJson[Franchise Legal Name])</f>
        <v>PB Franchising SPV, LLC</v>
      </c>
      <c r="I985" s="4">
        <f>_xlfn.XLOOKUP(Items[[#This Row],[Name - Copy]],AllJson[PDF File Name],AllJson[FDD Year])</f>
        <v>2024</v>
      </c>
      <c r="J985" s="5" t="str">
        <f>_xlfn.XLOOKUP(Items[[#This Row],[Name]],WisconsinFDD_Unstructured[Name],WisconsinFDD_Unstructured[OG Subfolder],0)</f>
        <v>PB_2024</v>
      </c>
      <c r="K985" t="str" cm="1">
        <f t="array" ref="K985">UPPER(CleanFileName1(Items[[#This Row],[Franchise Legal Name]]))</f>
        <v>PB FRANCHISING SPV, LLC</v>
      </c>
      <c r="L985" s="8" t="str">
        <f>SUBSTITUTE(Items[[#This Row],[New PDF File Name]],".pdf","_Items1-23.pdf")</f>
        <v>PB FRANCHISING SPV, LLC_2024_Items1-23.pdf</v>
      </c>
      <c r="M985" s="6" t="str">
        <f>Items[[#This Row],[Cleaned Legal Name]]&amp;"_"&amp;Items[[#This Row],[FDD Year]]&amp;".pdf"</f>
        <v>PB FRANCHISING SPV, LLC_2024.pdf</v>
      </c>
      <c r="N985" s="7" t="str">
        <f>SUBSTITUTE(Items[[#This Row],[New PDF File Name]],".pdf","")</f>
        <v>PB FRANCHISING SPV, LLC_2024</v>
      </c>
    </row>
    <row r="986" spans="1:14" x14ac:dyDescent="0.3">
      <c r="A986" s="1" t="s">
        <v>1977</v>
      </c>
      <c r="B986" s="1" t="s">
        <v>8</v>
      </c>
      <c r="C986" s="2">
        <v>45536.808945231482</v>
      </c>
      <c r="D986" s="2">
        <v>45533.897326585648</v>
      </c>
      <c r="E986" s="2">
        <v>45533.897326493054</v>
      </c>
      <c r="F986" s="1" t="s">
        <v>9</v>
      </c>
      <c r="G986" s="1" t="s">
        <v>1978</v>
      </c>
      <c r="H986" s="2" t="str">
        <f>_xlfn.XLOOKUP(Items[[#This Row],[Name - Copy]],AllJson[PDF File Name],AllJson[Franchise Legal Name])</f>
        <v>Pearce Bespoke Franchising, LLC</v>
      </c>
      <c r="I986" s="4">
        <f>_xlfn.XLOOKUP(Items[[#This Row],[Name - Copy]],AllJson[PDF File Name],AllJson[FDD Year])</f>
        <v>2024</v>
      </c>
      <c r="J986" s="5" t="str">
        <f>_xlfn.XLOOKUP(Items[[#This Row],[Name]],WisconsinFDD_Unstructured[Name],WisconsinFDD_Unstructured[OG Subfolder],0)</f>
        <v>Pearce_2024</v>
      </c>
      <c r="K986" t="str" cm="1">
        <f t="array" ref="K986">UPPER(CleanFileName1(Items[[#This Row],[Franchise Legal Name]]))</f>
        <v>PEARCE BESPOKE FRANCHISING, LLC</v>
      </c>
      <c r="L986" s="8" t="str">
        <f>SUBSTITUTE(Items[[#This Row],[New PDF File Name]],".pdf","_Items1-23.pdf")</f>
        <v>PEARCE BESPOKE FRANCHISING, LLC_2024_Items1-23.pdf</v>
      </c>
      <c r="M986" s="6" t="str">
        <f>Items[[#This Row],[Cleaned Legal Name]]&amp;"_"&amp;Items[[#This Row],[FDD Year]]&amp;".pdf"</f>
        <v>PEARCE BESPOKE FRANCHISING, LLC_2024.pdf</v>
      </c>
      <c r="N986" s="7" t="str">
        <f>SUBSTITUTE(Items[[#This Row],[New PDF File Name]],".pdf","")</f>
        <v>PEARCE BESPOKE FRANCHISING, LLC_2024</v>
      </c>
    </row>
    <row r="987" spans="1:14" x14ac:dyDescent="0.3">
      <c r="A987" s="1" t="s">
        <v>1979</v>
      </c>
      <c r="B987" s="1" t="s">
        <v>8</v>
      </c>
      <c r="C987" s="2">
        <v>45536.810213946759</v>
      </c>
      <c r="D987" s="2">
        <v>45533.897336064816</v>
      </c>
      <c r="E987" s="2">
        <v>45533.897335937501</v>
      </c>
      <c r="F987" s="1" t="s">
        <v>9</v>
      </c>
      <c r="G987" s="1" t="s">
        <v>1980</v>
      </c>
      <c r="H987" s="2" t="str">
        <f>_xlfn.XLOOKUP(Items[[#This Row],[Name - Copy]],AllJson[PDF File Name],AllJson[Franchise Legal Name])</f>
        <v>Pelican's SnoBalls USA, LLC</v>
      </c>
      <c r="I987" s="4">
        <f>_xlfn.XLOOKUP(Items[[#This Row],[Name - Copy]],AllJson[PDF File Name],AllJson[FDD Year])</f>
        <v>2024</v>
      </c>
      <c r="J987" s="5" t="str">
        <f>_xlfn.XLOOKUP(Items[[#This Row],[Name]],WisconsinFDD_Unstructured[Name],WisconsinFDD_Unstructured[OG Subfolder],0)</f>
        <v>Pelican's_2024</v>
      </c>
      <c r="K987" t="str" cm="1">
        <f t="array" ref="K987">UPPER(CleanFileName1(Items[[#This Row],[Franchise Legal Name]]))</f>
        <v>PELICAN'S SNOBALLS USA, LLC</v>
      </c>
      <c r="L987" s="8" t="str">
        <f>SUBSTITUTE(Items[[#This Row],[New PDF File Name]],".pdf","_Items1-23.pdf")</f>
        <v>PELICAN'S SNOBALLS USA, LLC_2024_Items1-23.pdf</v>
      </c>
      <c r="M987" s="6" t="str">
        <f>Items[[#This Row],[Cleaned Legal Name]]&amp;"_"&amp;Items[[#This Row],[FDD Year]]&amp;".pdf"</f>
        <v>PELICAN'S SNOBALLS USA, LLC_2024.pdf</v>
      </c>
      <c r="N987" s="7" t="str">
        <f>SUBSTITUTE(Items[[#This Row],[New PDF File Name]],".pdf","")</f>
        <v>PELICAN'S SNOBALLS USA, LLC_2024</v>
      </c>
    </row>
    <row r="988" spans="1:14" x14ac:dyDescent="0.3">
      <c r="A988" s="1" t="s">
        <v>1981</v>
      </c>
      <c r="B988" s="1" t="s">
        <v>8</v>
      </c>
      <c r="C988" s="2">
        <v>45536.811396597222</v>
      </c>
      <c r="D988" s="2">
        <v>45533.897496840276</v>
      </c>
      <c r="E988" s="2">
        <v>45533.897496805555</v>
      </c>
      <c r="F988" s="1" t="s">
        <v>9</v>
      </c>
      <c r="G988" s="1" t="s">
        <v>1982</v>
      </c>
      <c r="H988" s="2" t="str">
        <f>_xlfn.XLOOKUP(Items[[#This Row],[Name - Copy]],AllJson[PDF File Name],AllJson[Franchise Legal Name])</f>
        <v>Penn Station, Inc.</v>
      </c>
      <c r="I988" s="4">
        <f>_xlfn.XLOOKUP(Items[[#This Row],[Name - Copy]],AllJson[PDF File Name],AllJson[FDD Year])</f>
        <v>2024</v>
      </c>
      <c r="J988" s="5" t="str">
        <f>_xlfn.XLOOKUP(Items[[#This Row],[Name]],WisconsinFDD_Unstructured[Name],WisconsinFDD_Unstructured[OG Subfolder],0)</f>
        <v>Penn_2024</v>
      </c>
      <c r="K988" t="str" cm="1">
        <f t="array" ref="K988">UPPER(CleanFileName1(Items[[#This Row],[Franchise Legal Name]]))</f>
        <v>PENN STATION, INC.</v>
      </c>
      <c r="L988" s="8" t="str">
        <f>SUBSTITUTE(Items[[#This Row],[New PDF File Name]],".pdf","_Items1-23.pdf")</f>
        <v>PENN STATION, INC._2024_Items1-23.pdf</v>
      </c>
      <c r="M988" s="6" t="str">
        <f>Items[[#This Row],[Cleaned Legal Name]]&amp;"_"&amp;Items[[#This Row],[FDD Year]]&amp;".pdf"</f>
        <v>PENN STATION, INC._2024.pdf</v>
      </c>
      <c r="N988" s="7" t="str">
        <f>SUBSTITUTE(Items[[#This Row],[New PDF File Name]],".pdf","")</f>
        <v>PENN STATION, INC._2024</v>
      </c>
    </row>
    <row r="989" spans="1:14" x14ac:dyDescent="0.3">
      <c r="A989" s="1" t="s">
        <v>1983</v>
      </c>
      <c r="B989" s="1" t="s">
        <v>8</v>
      </c>
      <c r="C989" s="2">
        <v>45536.821282175923</v>
      </c>
      <c r="D989" s="2">
        <v>45533.897525532404</v>
      </c>
      <c r="E989" s="2">
        <v>45533.8975253588</v>
      </c>
      <c r="F989" s="1" t="s">
        <v>9</v>
      </c>
      <c r="G989" s="1" t="s">
        <v>1984</v>
      </c>
      <c r="H989" s="2" t="str">
        <f>_xlfn.XLOOKUP(Items[[#This Row],[Name - Copy]],AllJson[PDF File Name],AllJson[Franchise Legal Name])</f>
        <v>Peri Peri Holdings LLC</v>
      </c>
      <c r="I989" s="4">
        <f>_xlfn.XLOOKUP(Items[[#This Row],[Name - Copy]],AllJson[PDF File Name],AllJson[FDD Year])</f>
        <v>2024</v>
      </c>
      <c r="J989" s="5" t="str">
        <f>_xlfn.XLOOKUP(Items[[#This Row],[Name]],WisconsinFDD_Unstructured[Name],WisconsinFDD_Unstructured[OG Subfolder],0)</f>
        <v>Peri_2024</v>
      </c>
      <c r="K989" t="str" cm="1">
        <f t="array" ref="K989">UPPER(CleanFileName1(Items[[#This Row],[Franchise Legal Name]]))</f>
        <v>PERI PERI HOLDINGS LLC</v>
      </c>
      <c r="L989" s="8" t="str">
        <f>SUBSTITUTE(Items[[#This Row],[New PDF File Name]],".pdf","_Items1-23.pdf")</f>
        <v>PERI PERI HOLDINGS LLC_2024_Items1-23.pdf</v>
      </c>
      <c r="M989" s="6" t="str">
        <f>Items[[#This Row],[Cleaned Legal Name]]&amp;"_"&amp;Items[[#This Row],[FDD Year]]&amp;".pdf"</f>
        <v>PERI PERI HOLDINGS LLC_2024.pdf</v>
      </c>
      <c r="N989" s="7" t="str">
        <f>SUBSTITUTE(Items[[#This Row],[New PDF File Name]],".pdf","")</f>
        <v>PERI PERI HOLDINGS LLC_2024</v>
      </c>
    </row>
    <row r="990" spans="1:14" x14ac:dyDescent="0.3">
      <c r="A990" s="1" t="s">
        <v>1985</v>
      </c>
      <c r="B990" s="1" t="s">
        <v>8</v>
      </c>
      <c r="C990" s="2">
        <v>45536.823190208335</v>
      </c>
      <c r="D990" s="2">
        <v>45533.897551666669</v>
      </c>
      <c r="E990" s="2">
        <v>45533.897551539354</v>
      </c>
      <c r="F990" s="1" t="s">
        <v>9</v>
      </c>
      <c r="G990" s="1" t="s">
        <v>1986</v>
      </c>
      <c r="H990" s="2" t="str">
        <f>_xlfn.XLOOKUP(Items[[#This Row],[Name - Copy]],AllJson[PDF File Name],AllJson[Franchise Legal Name])</f>
        <v>PERKINS LLC</v>
      </c>
      <c r="I990" s="4">
        <f>_xlfn.XLOOKUP(Items[[#This Row],[Name - Copy]],AllJson[PDF File Name],AllJson[FDD Year])</f>
        <v>2023</v>
      </c>
      <c r="J990" s="5" t="str">
        <f>_xlfn.XLOOKUP(Items[[#This Row],[Name]],WisconsinFDD_Unstructured[Name],WisconsinFDD_Unstructured[OG Subfolder],0)</f>
        <v>PERKINS_2023</v>
      </c>
      <c r="K990" t="str" cm="1">
        <f t="array" ref="K990">UPPER(CleanFileName1(Items[[#This Row],[Franchise Legal Name]]))</f>
        <v>PERKINS LLC</v>
      </c>
      <c r="L990" s="8" t="str">
        <f>SUBSTITUTE(Items[[#This Row],[New PDF File Name]],".pdf","_Items1-23.pdf")</f>
        <v>PERKINS LLC_2023_Items1-23.pdf</v>
      </c>
      <c r="M990" s="6" t="str">
        <f>Items[[#This Row],[Cleaned Legal Name]]&amp;"_"&amp;Items[[#This Row],[FDD Year]]&amp;".pdf"</f>
        <v>PERKINS LLC_2023.pdf</v>
      </c>
      <c r="N990" s="7" t="str">
        <f>SUBSTITUTE(Items[[#This Row],[New PDF File Name]],".pdf","")</f>
        <v>PERKINS LLC_2023</v>
      </c>
    </row>
    <row r="991" spans="1:14" x14ac:dyDescent="0.3">
      <c r="A991" s="1" t="s">
        <v>1987</v>
      </c>
      <c r="B991" s="1" t="s">
        <v>8</v>
      </c>
      <c r="C991" s="2">
        <v>45536.825919212963</v>
      </c>
      <c r="D991" s="2">
        <v>45533.897571990739</v>
      </c>
      <c r="E991" s="2">
        <v>45533.897571921298</v>
      </c>
      <c r="F991" s="1" t="s">
        <v>9</v>
      </c>
      <c r="G991" s="1" t="s">
        <v>1988</v>
      </c>
      <c r="H991" s="2" t="str">
        <f>_xlfn.XLOOKUP(Items[[#This Row],[Name - Copy]],AllJson[PDF File Name],AllJson[Franchise Legal Name])</f>
        <v>Pestmaster Franchise Network, LLC</v>
      </c>
      <c r="I991" s="4">
        <f>_xlfn.XLOOKUP(Items[[#This Row],[Name - Copy]],AllJson[PDF File Name],AllJson[FDD Year])</f>
        <v>2024</v>
      </c>
      <c r="J991" s="5" t="str">
        <f>_xlfn.XLOOKUP(Items[[#This Row],[Name]],WisconsinFDD_Unstructured[Name],WisconsinFDD_Unstructured[OG Subfolder],0)</f>
        <v>Pestmaster_2024</v>
      </c>
      <c r="K991" t="str" cm="1">
        <f t="array" ref="K991">UPPER(CleanFileName1(Items[[#This Row],[Franchise Legal Name]]))</f>
        <v>PESTMASTER FRANCHISE NETWORK, LLC</v>
      </c>
      <c r="L991" s="8" t="str">
        <f>SUBSTITUTE(Items[[#This Row],[New PDF File Name]],".pdf","_Items1-23.pdf")</f>
        <v>PESTMASTER FRANCHISE NETWORK, LLC_2024_Items1-23.pdf</v>
      </c>
      <c r="M991" s="6" t="str">
        <f>Items[[#This Row],[Cleaned Legal Name]]&amp;"_"&amp;Items[[#This Row],[FDD Year]]&amp;".pdf"</f>
        <v>PESTMASTER FRANCHISE NETWORK, LLC_2024.pdf</v>
      </c>
      <c r="N991" s="7" t="str">
        <f>SUBSTITUTE(Items[[#This Row],[New PDF File Name]],".pdf","")</f>
        <v>PESTMASTER FRANCHISE NETWORK, LLC_2024</v>
      </c>
    </row>
    <row r="992" spans="1:14" x14ac:dyDescent="0.3">
      <c r="A992" s="1" t="s">
        <v>1989</v>
      </c>
      <c r="B992" s="1" t="s">
        <v>8</v>
      </c>
      <c r="C992" s="2">
        <v>45536.82738815972</v>
      </c>
      <c r="D992" s="2">
        <v>45533.897594479167</v>
      </c>
      <c r="E992" s="2">
        <v>45533.897594374997</v>
      </c>
      <c r="F992" s="1" t="s">
        <v>9</v>
      </c>
      <c r="G992" s="1" t="s">
        <v>1990</v>
      </c>
      <c r="H992" s="2" t="str">
        <f>_xlfn.XLOOKUP(Items[[#This Row],[Name - Copy]],AllJson[PDF File Name],AllJson[Franchise Legal Name])</f>
        <v>Petland, Inc.</v>
      </c>
      <c r="I992" s="4">
        <f>_xlfn.XLOOKUP(Items[[#This Row],[Name - Copy]],AllJson[PDF File Name],AllJson[FDD Year])</f>
        <v>2024</v>
      </c>
      <c r="J992" s="5" t="str">
        <f>_xlfn.XLOOKUP(Items[[#This Row],[Name]],WisconsinFDD_Unstructured[Name],WisconsinFDD_Unstructured[OG Subfolder],0)</f>
        <v>Petland_2024</v>
      </c>
      <c r="K992" t="str" cm="1">
        <f t="array" ref="K992">UPPER(CleanFileName1(Items[[#This Row],[Franchise Legal Name]]))</f>
        <v>PETLAND, INC.</v>
      </c>
      <c r="L992" s="8" t="str">
        <f>SUBSTITUTE(Items[[#This Row],[New PDF File Name]],".pdf","_Items1-23.pdf")</f>
        <v>PETLAND, INC._2024_Items1-23.pdf</v>
      </c>
      <c r="M992" s="6" t="str">
        <f>Items[[#This Row],[Cleaned Legal Name]]&amp;"_"&amp;Items[[#This Row],[FDD Year]]&amp;".pdf"</f>
        <v>PETLAND, INC._2024.pdf</v>
      </c>
      <c r="N992" s="7" t="str">
        <f>SUBSTITUTE(Items[[#This Row],[New PDF File Name]],".pdf","")</f>
        <v>PETLAND, INC._2024</v>
      </c>
    </row>
    <row r="993" spans="1:14" x14ac:dyDescent="0.3">
      <c r="A993" s="1" t="s">
        <v>1991</v>
      </c>
      <c r="B993" s="1" t="s">
        <v>8</v>
      </c>
      <c r="C993" s="2">
        <v>45536.829687673613</v>
      </c>
      <c r="D993" s="2">
        <v>45533.89764127315</v>
      </c>
      <c r="E993" s="2">
        <v>45533.897641053241</v>
      </c>
      <c r="F993" s="1" t="s">
        <v>9</v>
      </c>
      <c r="G993" s="1" t="s">
        <v>1992</v>
      </c>
      <c r="H993" s="2" t="str">
        <f>_xlfn.XLOOKUP(Items[[#This Row],[Name - Copy]],AllJson[PDF File Name],AllJson[Franchise Legal Name])</f>
        <v>Petro Franchise Systems LLC</v>
      </c>
      <c r="I993" s="4">
        <f>_xlfn.XLOOKUP(Items[[#This Row],[Name - Copy]],AllJson[PDF File Name],AllJson[FDD Year])</f>
        <v>2024</v>
      </c>
      <c r="J993" s="5" t="str">
        <f>_xlfn.XLOOKUP(Items[[#This Row],[Name]],WisconsinFDD_Unstructured[Name],WisconsinFDD_Unstructured[OG Subfolder],0)</f>
        <v>Petro_2024</v>
      </c>
      <c r="K993" t="str" cm="1">
        <f t="array" ref="K993">UPPER(CleanFileName1(Items[[#This Row],[Franchise Legal Name]]))</f>
        <v>PETRO FRANCHISE SYSTEMS LLC</v>
      </c>
      <c r="L993" s="8" t="str">
        <f>SUBSTITUTE(Items[[#This Row],[New PDF File Name]],".pdf","_Items1-23.pdf")</f>
        <v>PETRO FRANCHISE SYSTEMS LLC_2024_Items1-23.pdf</v>
      </c>
      <c r="M993" s="6" t="str">
        <f>Items[[#This Row],[Cleaned Legal Name]]&amp;"_"&amp;Items[[#This Row],[FDD Year]]&amp;".pdf"</f>
        <v>PETRO FRANCHISE SYSTEMS LLC_2024.pdf</v>
      </c>
      <c r="N993" s="7" t="str">
        <f>SUBSTITUTE(Items[[#This Row],[New PDF File Name]],".pdf","")</f>
        <v>PETRO FRANCHISE SYSTEMS LLC_2024</v>
      </c>
    </row>
    <row r="994" spans="1:14" x14ac:dyDescent="0.3">
      <c r="A994" s="1" t="s">
        <v>1993</v>
      </c>
      <c r="B994" s="1" t="s">
        <v>8</v>
      </c>
      <c r="C994" s="2">
        <v>45536.832094432873</v>
      </c>
      <c r="D994" s="2">
        <v>45533.897655729168</v>
      </c>
      <c r="E994" s="2">
        <v>45533.89765564815</v>
      </c>
      <c r="F994" s="1" t="s">
        <v>9</v>
      </c>
      <c r="G994" s="1" t="s">
        <v>1994</v>
      </c>
      <c r="H994" s="2" t="str">
        <f>_xlfn.XLOOKUP(Items[[#This Row],[Name - Copy]],AllJson[PDF File Name],AllJson[Franchise Legal Name])</f>
        <v>PetSmart Veterinary Services, LLC</v>
      </c>
      <c r="I994" s="4">
        <f>_xlfn.XLOOKUP(Items[[#This Row],[Name - Copy]],AllJson[PDF File Name],AllJson[FDD Year])</f>
        <v>2024</v>
      </c>
      <c r="J994" s="5" t="str">
        <f>_xlfn.XLOOKUP(Items[[#This Row],[Name]],WisconsinFDD_Unstructured[Name],WisconsinFDD_Unstructured[OG Subfolder],0)</f>
        <v>PetSmart_2024</v>
      </c>
      <c r="K994" t="str" cm="1">
        <f t="array" ref="K994">UPPER(CleanFileName1(Items[[#This Row],[Franchise Legal Name]]))</f>
        <v>PETSMART VETERINARY SERVICES, LLC</v>
      </c>
      <c r="L994" s="8" t="str">
        <f>SUBSTITUTE(Items[[#This Row],[New PDF File Name]],".pdf","_Items1-23.pdf")</f>
        <v>PETSMART VETERINARY SERVICES, LLC_2024_Items1-23.pdf</v>
      </c>
      <c r="M994" s="6" t="str">
        <f>Items[[#This Row],[Cleaned Legal Name]]&amp;"_"&amp;Items[[#This Row],[FDD Year]]&amp;".pdf"</f>
        <v>PETSMART VETERINARY SERVICES, LLC_2024.pdf</v>
      </c>
      <c r="N994" s="7" t="str">
        <f>SUBSTITUTE(Items[[#This Row],[New PDF File Name]],".pdf","")</f>
        <v>PETSMART VETERINARY SERVICES, LLC_2024</v>
      </c>
    </row>
    <row r="995" spans="1:14" x14ac:dyDescent="0.3">
      <c r="A995" s="1" t="s">
        <v>1995</v>
      </c>
      <c r="B995" s="1" t="s">
        <v>8</v>
      </c>
      <c r="C995" s="2">
        <v>45536.833496122686</v>
      </c>
      <c r="D995" s="2">
        <v>45533.897666724537</v>
      </c>
      <c r="E995" s="2">
        <v>45533.89766667824</v>
      </c>
      <c r="F995" s="1" t="s">
        <v>9</v>
      </c>
      <c r="G995" s="1" t="s">
        <v>1996</v>
      </c>
      <c r="H995" s="2" t="str">
        <f>_xlfn.XLOOKUP(Items[[#This Row],[Name - Copy]],AllJson[PDF File Name],AllJson[Franchise Legal Name])</f>
        <v>Pets Are Inn, Inc.</v>
      </c>
      <c r="I995" s="4">
        <f>_xlfn.XLOOKUP(Items[[#This Row],[Name - Copy]],AllJson[PDF File Name],AllJson[FDD Year])</f>
        <v>2024</v>
      </c>
      <c r="J995" s="5" t="str">
        <f>_xlfn.XLOOKUP(Items[[#This Row],[Name]],WisconsinFDD_Unstructured[Name],WisconsinFDD_Unstructured[OG Subfolder],0)</f>
        <v>Pets_2024</v>
      </c>
      <c r="K995" t="str" cm="1">
        <f t="array" ref="K995">UPPER(CleanFileName1(Items[[#This Row],[Franchise Legal Name]]))</f>
        <v>PETS ARE INN, INC.</v>
      </c>
      <c r="L995" s="8" t="str">
        <f>SUBSTITUTE(Items[[#This Row],[New PDF File Name]],".pdf","_Items1-23.pdf")</f>
        <v>PETS ARE INN, INC._2024_Items1-23.pdf</v>
      </c>
      <c r="M995" s="6" t="str">
        <f>Items[[#This Row],[Cleaned Legal Name]]&amp;"_"&amp;Items[[#This Row],[FDD Year]]&amp;".pdf"</f>
        <v>PETS ARE INN, INC._2024.pdf</v>
      </c>
      <c r="N995" s="7" t="str">
        <f>SUBSTITUTE(Items[[#This Row],[New PDF File Name]],".pdf","")</f>
        <v>PETS ARE INN, INC._2024</v>
      </c>
    </row>
    <row r="996" spans="1:14" x14ac:dyDescent="0.3">
      <c r="A996" s="1" t="s">
        <v>1997</v>
      </c>
      <c r="B996" s="1" t="s">
        <v>8</v>
      </c>
      <c r="C996" s="2">
        <v>45536.834486516207</v>
      </c>
      <c r="D996" s="2">
        <v>45533.897681400464</v>
      </c>
      <c r="E996" s="2">
        <v>45533.897681331022</v>
      </c>
      <c r="F996" s="1" t="s">
        <v>9</v>
      </c>
      <c r="G996" s="1" t="s">
        <v>1998</v>
      </c>
      <c r="H996" s="2" t="str">
        <f>_xlfn.XLOOKUP(Items[[#This Row],[Name - Copy]],AllJson[PDF File Name],AllJson[Franchise Legal Name])</f>
        <v>PETU FRANCHISING INC.</v>
      </c>
      <c r="I996" s="4">
        <f>_xlfn.XLOOKUP(Items[[#This Row],[Name - Copy]],AllJson[PDF File Name],AllJson[FDD Year])</f>
        <v>2024</v>
      </c>
      <c r="J996" s="5" t="str">
        <f>_xlfn.XLOOKUP(Items[[#This Row],[Name]],WisconsinFDD_Unstructured[Name],WisconsinFDD_Unstructured[OG Subfolder],0)</f>
        <v>PETU_2024</v>
      </c>
      <c r="K996" t="str" cm="1">
        <f t="array" ref="K996">UPPER(CleanFileName1(Items[[#This Row],[Franchise Legal Name]]))</f>
        <v>PETU FRANCHISING INC.</v>
      </c>
      <c r="L996" s="8" t="str">
        <f>SUBSTITUTE(Items[[#This Row],[New PDF File Name]],".pdf","_Items1-23.pdf")</f>
        <v>PETU FRANCHISING INC._2024_Items1-23.pdf</v>
      </c>
      <c r="M996" s="6" t="str">
        <f>Items[[#This Row],[Cleaned Legal Name]]&amp;"_"&amp;Items[[#This Row],[FDD Year]]&amp;".pdf"</f>
        <v>PETU FRANCHISING INC._2024.pdf</v>
      </c>
      <c r="N996" s="7" t="str">
        <f>SUBSTITUTE(Items[[#This Row],[New PDF File Name]],".pdf","")</f>
        <v>PETU FRANCHISING INC._2024</v>
      </c>
    </row>
    <row r="997" spans="1:14" x14ac:dyDescent="0.3">
      <c r="A997" s="1" t="s">
        <v>1999</v>
      </c>
      <c r="B997" s="1" t="s">
        <v>8</v>
      </c>
      <c r="C997" s="2">
        <v>45536.835930046298</v>
      </c>
      <c r="D997" s="2">
        <v>45533.897701354166</v>
      </c>
      <c r="E997" s="2">
        <v>45533.897701284724</v>
      </c>
      <c r="F997" s="1" t="s">
        <v>9</v>
      </c>
      <c r="G997" s="1" t="s">
        <v>2000</v>
      </c>
      <c r="H997" s="2" t="str">
        <f>_xlfn.XLOOKUP(Items[[#This Row],[Name - Copy]],AllJson[PDF File Name],AllJson[Franchise Legal Name])</f>
        <v>PetWell Franchisor LLC</v>
      </c>
      <c r="I997" s="4">
        <f>_xlfn.XLOOKUP(Items[[#This Row],[Name - Copy]],AllJson[PDF File Name],AllJson[FDD Year])</f>
        <v>2023</v>
      </c>
      <c r="J997" s="5" t="str">
        <f>_xlfn.XLOOKUP(Items[[#This Row],[Name]],WisconsinFDD_Unstructured[Name],WisconsinFDD_Unstructured[OG Subfolder],0)</f>
        <v>PetWell_2023</v>
      </c>
      <c r="K997" t="str" cm="1">
        <f t="array" ref="K997">UPPER(CleanFileName1(Items[[#This Row],[Franchise Legal Name]]))</f>
        <v>PETWELL FRANCHISOR LLC</v>
      </c>
      <c r="L997" s="8" t="str">
        <f>SUBSTITUTE(Items[[#This Row],[New PDF File Name]],".pdf","_Items1-23.pdf")</f>
        <v>PETWELL FRANCHISOR LLC_2023_Items1-23.pdf</v>
      </c>
      <c r="M997" s="6" t="str">
        <f>Items[[#This Row],[Cleaned Legal Name]]&amp;"_"&amp;Items[[#This Row],[FDD Year]]&amp;".pdf"</f>
        <v>PETWELL FRANCHISOR LLC_2023.pdf</v>
      </c>
      <c r="N997" s="7" t="str">
        <f>SUBSTITUTE(Items[[#This Row],[New PDF File Name]],".pdf","")</f>
        <v>PETWELL FRANCHISOR LLC_2023</v>
      </c>
    </row>
    <row r="998" spans="1:14" x14ac:dyDescent="0.3">
      <c r="A998" s="1" t="s">
        <v>2001</v>
      </c>
      <c r="B998" s="1" t="s">
        <v>8</v>
      </c>
      <c r="C998" s="2">
        <v>45536.837665810184</v>
      </c>
      <c r="D998" s="2">
        <v>45533.897727303243</v>
      </c>
      <c r="E998" s="2">
        <v>45533.897727152776</v>
      </c>
      <c r="F998" s="1" t="s">
        <v>9</v>
      </c>
      <c r="G998" s="1" t="s">
        <v>2002</v>
      </c>
      <c r="H998" s="2" t="str">
        <f>_xlfn.XLOOKUP(Items[[#This Row],[Name - Copy]],AllJson[PDF File Name],AllJson[Franchise Legal Name])</f>
        <v>Pet Butler, LLC</v>
      </c>
      <c r="I998" s="4">
        <f>_xlfn.XLOOKUP(Items[[#This Row],[Name - Copy]],AllJson[PDF File Name],AllJson[FDD Year])</f>
        <v>2024</v>
      </c>
      <c r="J998" s="5">
        <f>_xlfn.XLOOKUP(Items[[#This Row],[Name]],WisconsinFDD_Unstructured[Name],WisconsinFDD_Unstructured[OG Subfolder],0)</f>
        <v>0</v>
      </c>
      <c r="K998" t="str" cm="1">
        <f t="array" ref="K998">UPPER(CleanFileName1(Items[[#This Row],[Franchise Legal Name]]))</f>
        <v>PET BUTLER, LLC</v>
      </c>
      <c r="L998" s="8" t="str">
        <f>SUBSTITUTE(Items[[#This Row],[New PDF File Name]],".pdf","_Items1-23.pdf")</f>
        <v>PET BUTLER, LLC_2024_Items1-23.pdf</v>
      </c>
      <c r="M998" s="6" t="str">
        <f>Items[[#This Row],[Cleaned Legal Name]]&amp;"_"&amp;Items[[#This Row],[FDD Year]]&amp;".pdf"</f>
        <v>PET BUTLER, LLC_2024.pdf</v>
      </c>
      <c r="N998" s="7" t="str">
        <f>SUBSTITUTE(Items[[#This Row],[New PDF File Name]],".pdf","")</f>
        <v>PET BUTLER, LLC_2024</v>
      </c>
    </row>
    <row r="999" spans="1:14" x14ac:dyDescent="0.3">
      <c r="A999" s="1" t="s">
        <v>2003</v>
      </c>
      <c r="B999" s="1" t="s">
        <v>8</v>
      </c>
      <c r="C999" s="2">
        <v>45536.83926980324</v>
      </c>
      <c r="D999" s="2">
        <v>45533.897740752313</v>
      </c>
      <c r="E999" s="2">
        <v>45533.897740694447</v>
      </c>
      <c r="F999" s="1" t="s">
        <v>9</v>
      </c>
      <c r="G999" s="1" t="s">
        <v>2004</v>
      </c>
      <c r="H999" s="2" t="str">
        <f>_xlfn.XLOOKUP(Items[[#This Row],[Name - Copy]],AllJson[PDF File Name],AllJson[Franchise Legal Name])</f>
        <v>Pet Evolution Franchising LLC (Regional Development Offering)</v>
      </c>
      <c r="I999" s="4">
        <f>_xlfn.XLOOKUP(Items[[#This Row],[Name - Copy]],AllJson[PDF File Name],AllJson[FDD Year])</f>
        <v>2024</v>
      </c>
      <c r="J999" s="5">
        <f>_xlfn.XLOOKUP(Items[[#This Row],[Name]],WisconsinFDD_Unstructured[Name],WisconsinFDD_Unstructured[OG Subfolder],0)</f>
        <v>0</v>
      </c>
      <c r="K999" t="str" cm="1">
        <f t="array" ref="K999">UPPER(CleanFileName1(Items[[#This Row],[Franchise Legal Name]]))</f>
        <v>PET EVOLUTION FRANCHISING LLC (REGIONAL DEVELOPMENT OFFERING)</v>
      </c>
      <c r="L999" s="8" t="str">
        <f>SUBSTITUTE(Items[[#This Row],[New PDF File Name]],".pdf","_Items1-23.pdf")</f>
        <v>PET EVOLUTION FRANCHISING LLC (REGIONAL DEVELOPMENT OFFERING)_2024_Items1-23.pdf</v>
      </c>
      <c r="M999" s="6" t="str">
        <f>Items[[#This Row],[Cleaned Legal Name]]&amp;"_"&amp;Items[[#This Row],[FDD Year]]&amp;".pdf"</f>
        <v>PET EVOLUTION FRANCHISING LLC (REGIONAL DEVELOPMENT OFFERING)_2024.pdf</v>
      </c>
      <c r="N999" s="7" t="str">
        <f>SUBSTITUTE(Items[[#This Row],[New PDF File Name]],".pdf","")</f>
        <v>PET EVOLUTION FRANCHISING LLC (REGIONAL DEVELOPMENT OFFERING)_2024</v>
      </c>
    </row>
    <row r="1000" spans="1:14" x14ac:dyDescent="0.3">
      <c r="A1000" s="1" t="s">
        <v>2005</v>
      </c>
      <c r="B1000" s="1" t="s">
        <v>8</v>
      </c>
      <c r="C1000" s="2">
        <v>45536.840237719909</v>
      </c>
      <c r="D1000" s="2">
        <v>45533.897753263889</v>
      </c>
      <c r="E1000" s="2">
        <v>45533.897753217592</v>
      </c>
      <c r="F1000" s="1" t="s">
        <v>9</v>
      </c>
      <c r="G1000" s="1" t="s">
        <v>2006</v>
      </c>
      <c r="H1000" s="2" t="str">
        <f>_xlfn.XLOOKUP(Items[[#This Row],[Name - Copy]],AllJson[PDF File Name],AllJson[Franchise Legal Name])</f>
        <v>Pet Evolution Franchising LLC (Unit Offering)</v>
      </c>
      <c r="I1000" s="4">
        <f>_xlfn.XLOOKUP(Items[[#This Row],[Name - Copy]],AllJson[PDF File Name],AllJson[FDD Year])</f>
        <v>2024</v>
      </c>
      <c r="J1000" s="5">
        <f>_xlfn.XLOOKUP(Items[[#This Row],[Name]],WisconsinFDD_Unstructured[Name],WisconsinFDD_Unstructured[OG Subfolder],0)</f>
        <v>0</v>
      </c>
      <c r="K1000" t="str" cm="1">
        <f t="array" ref="K1000">UPPER(CleanFileName1(Items[[#This Row],[Franchise Legal Name]]))</f>
        <v>PET EVOLUTION FRANCHISING LLC (UNIT OFFERING)</v>
      </c>
      <c r="L1000" s="8" t="str">
        <f>SUBSTITUTE(Items[[#This Row],[New PDF File Name]],".pdf","_Items1-23.pdf")</f>
        <v>PET EVOLUTION FRANCHISING LLC (UNIT OFFERING)_2024_Items1-23.pdf</v>
      </c>
      <c r="M1000" s="6" t="str">
        <f>Items[[#This Row],[Cleaned Legal Name]]&amp;"_"&amp;Items[[#This Row],[FDD Year]]&amp;".pdf"</f>
        <v>PET EVOLUTION FRANCHISING LLC (UNIT OFFERING)_2024.pdf</v>
      </c>
      <c r="N1000" s="7" t="str">
        <f>SUBSTITUTE(Items[[#This Row],[New PDF File Name]],".pdf","")</f>
        <v>PET EVOLUTION FRANCHISING LLC (UNIT OFFERING)_2024</v>
      </c>
    </row>
    <row r="1001" spans="1:14" x14ac:dyDescent="0.3">
      <c r="A1001" s="1" t="s">
        <v>2007</v>
      </c>
      <c r="B1001" s="1" t="s">
        <v>8</v>
      </c>
      <c r="C1001" s="2">
        <v>45536.841415208335</v>
      </c>
      <c r="D1001" s="2">
        <v>45533.897765578702</v>
      </c>
      <c r="E1001" s="2">
        <v>45533.897765532405</v>
      </c>
      <c r="F1001" s="1" t="s">
        <v>9</v>
      </c>
      <c r="G1001" s="1" t="s">
        <v>2008</v>
      </c>
      <c r="H1001" s="2" t="str">
        <f>_xlfn.XLOOKUP(Items[[#This Row],[Name - Copy]],AllJson[PDF File Name],AllJson[Franchise Legal Name])</f>
        <v>Pet Fresh Franchising, LLC</v>
      </c>
      <c r="I1001" s="4">
        <f>_xlfn.XLOOKUP(Items[[#This Row],[Name - Copy]],AllJson[PDF File Name],AllJson[FDD Year])</f>
        <v>2024</v>
      </c>
      <c r="J1001" s="5">
        <f>_xlfn.XLOOKUP(Items[[#This Row],[Name]],WisconsinFDD_Unstructured[Name],WisconsinFDD_Unstructured[OG Subfolder],0)</f>
        <v>0</v>
      </c>
      <c r="K1001" t="str" cm="1">
        <f t="array" ref="K1001">UPPER(CleanFileName1(Items[[#This Row],[Franchise Legal Name]]))</f>
        <v>PET FRESH FRANCHISING, LLC</v>
      </c>
      <c r="L1001" s="8" t="str">
        <f>SUBSTITUTE(Items[[#This Row],[New PDF File Name]],".pdf","_Items1-23.pdf")</f>
        <v>PET FRESH FRANCHISING, LLC_2024_Items1-23.pdf</v>
      </c>
      <c r="M1001" s="6" t="str">
        <f>Items[[#This Row],[Cleaned Legal Name]]&amp;"_"&amp;Items[[#This Row],[FDD Year]]&amp;".pdf"</f>
        <v>PET FRESH FRANCHISING, LLC_2024.pdf</v>
      </c>
      <c r="N1001" s="7" t="str">
        <f>SUBSTITUTE(Items[[#This Row],[New PDF File Name]],".pdf","")</f>
        <v>PET FRESH FRANCHISING, LLC_2024</v>
      </c>
    </row>
    <row r="1002" spans="1:14" x14ac:dyDescent="0.3">
      <c r="A1002" s="1" t="s">
        <v>2009</v>
      </c>
      <c r="B1002" s="1" t="s">
        <v>8</v>
      </c>
      <c r="C1002" s="2">
        <v>45536.842556157404</v>
      </c>
      <c r="D1002" s="2">
        <v>45533.897780497682</v>
      </c>
      <c r="E1002" s="2">
        <v>45533.897780358799</v>
      </c>
      <c r="F1002" s="1" t="s">
        <v>9</v>
      </c>
      <c r="G1002" s="1" t="s">
        <v>2010</v>
      </c>
      <c r="H1002" s="2" t="str">
        <f>_xlfn.XLOOKUP(Items[[#This Row],[Name - Copy]],AllJson[PDF File Name],AllJson[Franchise Legal Name])</f>
        <v>Pet Passages Franchising, Inc.</v>
      </c>
      <c r="I1002" s="4">
        <f>_xlfn.XLOOKUP(Items[[#This Row],[Name - Copy]],AllJson[PDF File Name],AllJson[FDD Year])</f>
        <v>2024</v>
      </c>
      <c r="J1002" s="5">
        <f>_xlfn.XLOOKUP(Items[[#This Row],[Name]],WisconsinFDD_Unstructured[Name],WisconsinFDD_Unstructured[OG Subfolder],0)</f>
        <v>0</v>
      </c>
      <c r="K1002" t="str" cm="1">
        <f t="array" ref="K1002">UPPER(CleanFileName1(Items[[#This Row],[Franchise Legal Name]]))</f>
        <v>PET PASSAGES FRANCHISING, INC.</v>
      </c>
      <c r="L1002" s="8" t="str">
        <f>SUBSTITUTE(Items[[#This Row],[New PDF File Name]],".pdf","_Items1-23.pdf")</f>
        <v>PET PASSAGES FRANCHISING, INC._2024_Items1-23.pdf</v>
      </c>
      <c r="M1002" s="6" t="str">
        <f>Items[[#This Row],[Cleaned Legal Name]]&amp;"_"&amp;Items[[#This Row],[FDD Year]]&amp;".pdf"</f>
        <v>PET PASSAGES FRANCHISING, INC._2024.pdf</v>
      </c>
      <c r="N1002" s="7" t="str">
        <f>SUBSTITUTE(Items[[#This Row],[New PDF File Name]],".pdf","")</f>
        <v>PET PASSAGES FRANCHISING, INC._2024</v>
      </c>
    </row>
    <row r="1003" spans="1:14" x14ac:dyDescent="0.3">
      <c r="A1003" s="1" t="s">
        <v>2011</v>
      </c>
      <c r="B1003" s="1" t="s">
        <v>8</v>
      </c>
      <c r="C1003" s="2">
        <v>45536.843766446756</v>
      </c>
      <c r="D1003" s="2">
        <v>45533.897810601855</v>
      </c>
      <c r="E1003" s="2">
        <v>45533.897810486109</v>
      </c>
      <c r="F1003" s="1" t="s">
        <v>9</v>
      </c>
      <c r="G1003" s="1" t="s">
        <v>2012</v>
      </c>
      <c r="H1003" s="2" t="str">
        <f>_xlfn.XLOOKUP(Items[[#This Row],[Name - Copy]],AllJson[PDF File Name],AllJson[Franchise Legal Name])</f>
        <v>Pet Wants Franchise System, LLC</v>
      </c>
      <c r="I1003" s="4">
        <f>_xlfn.XLOOKUP(Items[[#This Row],[Name - Copy]],AllJson[PDF File Name],AllJson[FDD Year])</f>
        <v>2024</v>
      </c>
      <c r="J1003" s="5">
        <f>_xlfn.XLOOKUP(Items[[#This Row],[Name]],WisconsinFDD_Unstructured[Name],WisconsinFDD_Unstructured[OG Subfolder],0)</f>
        <v>0</v>
      </c>
      <c r="K1003" t="str" cm="1">
        <f t="array" ref="K1003">UPPER(CleanFileName1(Items[[#This Row],[Franchise Legal Name]]))</f>
        <v>PET WANTS FRANCHISE SYSTEM, LLC</v>
      </c>
      <c r="L1003" s="8" t="str">
        <f>SUBSTITUTE(Items[[#This Row],[New PDF File Name]],".pdf","_Items1-23.pdf")</f>
        <v>PET WANTS FRANCHISE SYSTEM, LLC_2024_Items1-23.pdf</v>
      </c>
      <c r="M1003" s="6" t="str">
        <f>Items[[#This Row],[Cleaned Legal Name]]&amp;"_"&amp;Items[[#This Row],[FDD Year]]&amp;".pdf"</f>
        <v>PET WANTS FRANCHISE SYSTEM, LLC_2024.pdf</v>
      </c>
      <c r="N1003" s="7" t="str">
        <f>SUBSTITUTE(Items[[#This Row],[New PDF File Name]],".pdf","")</f>
        <v>PET WANTS FRANCHISE SYSTEM, LLC_2024</v>
      </c>
    </row>
    <row r="1004" spans="1:14" x14ac:dyDescent="0.3">
      <c r="A1004" s="1" t="s">
        <v>2013</v>
      </c>
      <c r="B1004" s="1" t="s">
        <v>8</v>
      </c>
      <c r="C1004" s="2">
        <v>45536.845202083336</v>
      </c>
      <c r="D1004" s="2">
        <v>45533.897858009259</v>
      </c>
      <c r="E1004" s="2">
        <v>45533.897857939817</v>
      </c>
      <c r="F1004" s="1" t="s">
        <v>9</v>
      </c>
      <c r="G1004" s="1" t="s">
        <v>2014</v>
      </c>
      <c r="H1004" s="2" t="str">
        <f>_xlfn.XLOOKUP(Items[[#This Row],[Name - Copy]],AllJson[PDF File Name],AllJson[Franchise Legal Name])</f>
        <v>PFG Ventures, L.P.</v>
      </c>
      <c r="I1004" s="4">
        <f>_xlfn.XLOOKUP(Items[[#This Row],[Name - Copy]],AllJson[PDF File Name],AllJson[FDD Year])</f>
        <v>2024</v>
      </c>
      <c r="J1004" s="5" t="str">
        <f>_xlfn.XLOOKUP(Items[[#This Row],[Name]],WisconsinFDD_Unstructured[Name],WisconsinFDD_Unstructured[OG Subfolder],0)</f>
        <v>PFG_2024</v>
      </c>
      <c r="K1004" t="str" cm="1">
        <f t="array" ref="K1004">UPPER(CleanFileName1(Items[[#This Row],[Franchise Legal Name]]))</f>
        <v>PFG VENTURES, L.P.</v>
      </c>
      <c r="L1004" s="8" t="str">
        <f>SUBSTITUTE(Items[[#This Row],[New PDF File Name]],".pdf","_Items1-23.pdf")</f>
        <v>PFG VENTURES, L.P._2024_Items1-23.pdf</v>
      </c>
      <c r="M1004" s="6" t="str">
        <f>Items[[#This Row],[Cleaned Legal Name]]&amp;"_"&amp;Items[[#This Row],[FDD Year]]&amp;".pdf"</f>
        <v>PFG VENTURES, L.P._2024.pdf</v>
      </c>
      <c r="N1004" s="7" t="str">
        <f>SUBSTITUTE(Items[[#This Row],[New PDF File Name]],".pdf","")</f>
        <v>PFG VENTURES, L.P._2024</v>
      </c>
    </row>
    <row r="1005" spans="1:14" x14ac:dyDescent="0.3">
      <c r="A1005" s="1" t="s">
        <v>2015</v>
      </c>
      <c r="B1005" s="1" t="s">
        <v>8</v>
      </c>
      <c r="C1005" s="2">
        <v>45536.850511817131</v>
      </c>
      <c r="D1005" s="2">
        <v>45533.89788340278</v>
      </c>
      <c r="E1005" s="2">
        <v>45533.897883171296</v>
      </c>
      <c r="F1005" s="1" t="s">
        <v>9</v>
      </c>
      <c r="G1005" s="1" t="s">
        <v>2016</v>
      </c>
      <c r="H1005" s="2" t="str">
        <f>_xlfn.XLOOKUP(Items[[#This Row],[Name - Copy]],AllJson[PDF File Name],AllJson[Franchise Legal Name])</f>
        <v>PGFC, LLC</v>
      </c>
      <c r="I1005" s="4">
        <f>_xlfn.XLOOKUP(Items[[#This Row],[Name - Copy]],AllJson[PDF File Name],AllJson[FDD Year])</f>
        <v>2024</v>
      </c>
      <c r="J1005" s="5" t="str">
        <f>_xlfn.XLOOKUP(Items[[#This Row],[Name]],WisconsinFDD_Unstructured[Name],WisconsinFDD_Unstructured[OG Subfolder],0)</f>
        <v>PGFC_2024</v>
      </c>
      <c r="K1005" t="str" cm="1">
        <f t="array" ref="K1005">UPPER(CleanFileName1(Items[[#This Row],[Franchise Legal Name]]))</f>
        <v>PGFC, LLC</v>
      </c>
      <c r="L1005" s="8" t="str">
        <f>SUBSTITUTE(Items[[#This Row],[New PDF File Name]],".pdf","_Items1-23.pdf")</f>
        <v>PGFC, LLC_2024_Items1-23.pdf</v>
      </c>
      <c r="M1005" s="6" t="str">
        <f>Items[[#This Row],[Cleaned Legal Name]]&amp;"_"&amp;Items[[#This Row],[FDD Year]]&amp;".pdf"</f>
        <v>PGFC, LLC_2024.pdf</v>
      </c>
      <c r="N1005" s="7" t="str">
        <f>SUBSTITUTE(Items[[#This Row],[New PDF File Name]],".pdf","")</f>
        <v>PGFC, LLC_2024</v>
      </c>
    </row>
    <row r="1006" spans="1:14" x14ac:dyDescent="0.3">
      <c r="A1006" s="1" t="s">
        <v>2017</v>
      </c>
      <c r="B1006" s="1" t="s">
        <v>8</v>
      </c>
      <c r="C1006" s="2">
        <v>45536.852318553239</v>
      </c>
      <c r="D1006" s="2">
        <v>45533.897891886576</v>
      </c>
      <c r="E1006" s="2">
        <v>45533.897891805558</v>
      </c>
      <c r="F1006" s="1" t="s">
        <v>9</v>
      </c>
      <c r="G1006" s="1" t="s">
        <v>2018</v>
      </c>
      <c r="H1006" s="2" t="str">
        <f>_xlfn.XLOOKUP(Items[[#This Row],[Name - Copy]],AllJson[PDF File Name],AllJson[Franchise Legal Name])</f>
        <v>Phenix Salon Suites Franchising, LLC</v>
      </c>
      <c r="I1006" s="4">
        <f>_xlfn.XLOOKUP(Items[[#This Row],[Name - Copy]],AllJson[PDF File Name],AllJson[FDD Year])</f>
        <v>2024</v>
      </c>
      <c r="J1006" s="5" t="str">
        <f>_xlfn.XLOOKUP(Items[[#This Row],[Name]],WisconsinFDD_Unstructured[Name],WisconsinFDD_Unstructured[OG Subfolder],0)</f>
        <v>Phenix_2024</v>
      </c>
      <c r="K1006" t="str" cm="1">
        <f t="array" ref="K1006">UPPER(CleanFileName1(Items[[#This Row],[Franchise Legal Name]]))</f>
        <v>PHENIX SALON SUITES FRANCHISING, LLC</v>
      </c>
      <c r="L1006" s="8" t="str">
        <f>SUBSTITUTE(Items[[#This Row],[New PDF File Name]],".pdf","_Items1-23.pdf")</f>
        <v>PHENIX SALON SUITES FRANCHISING, LLC_2024_Items1-23.pdf</v>
      </c>
      <c r="M1006" s="6" t="str">
        <f>Items[[#This Row],[Cleaned Legal Name]]&amp;"_"&amp;Items[[#This Row],[FDD Year]]&amp;".pdf"</f>
        <v>PHENIX SALON SUITES FRANCHISING, LLC_2024.pdf</v>
      </c>
      <c r="N1006" s="7" t="str">
        <f>SUBSTITUTE(Items[[#This Row],[New PDF File Name]],".pdf","")</f>
        <v>PHENIX SALON SUITES FRANCHISING, LLC_2024</v>
      </c>
    </row>
    <row r="1007" spans="1:14" x14ac:dyDescent="0.3">
      <c r="A1007" s="1" t="s">
        <v>2019</v>
      </c>
      <c r="B1007" s="1" t="s">
        <v>8</v>
      </c>
      <c r="C1007" s="2">
        <v>45536.854044618056</v>
      </c>
      <c r="D1007" s="2">
        <v>45533.897936539353</v>
      </c>
      <c r="E1007" s="2">
        <v>45533.897936354166</v>
      </c>
      <c r="F1007" s="1" t="s">
        <v>9</v>
      </c>
      <c r="G1007" s="1" t="s">
        <v>2020</v>
      </c>
      <c r="H1007" s="2" t="str">
        <f>_xlfn.XLOOKUP(Items[[#This Row],[Name - Copy]],AllJson[PDF File Name],AllJson[Franchise Legal Name])</f>
        <v>Phocatox Technologies, LLC</v>
      </c>
      <c r="I1007" s="4">
        <f>_xlfn.XLOOKUP(Items[[#This Row],[Name - Copy]],AllJson[PDF File Name],AllJson[FDD Year])</f>
        <v>2024</v>
      </c>
      <c r="J1007" s="5" t="str">
        <f>_xlfn.XLOOKUP(Items[[#This Row],[Name]],WisconsinFDD_Unstructured[Name],WisconsinFDD_Unstructured[OG Subfolder],0)</f>
        <v>Phocatox_2024</v>
      </c>
      <c r="K1007" t="str" cm="1">
        <f t="array" ref="K1007">UPPER(CleanFileName1(Items[[#This Row],[Franchise Legal Name]]))</f>
        <v>PHOCATOX TECHNOLOGIES, LLC</v>
      </c>
      <c r="L1007" s="8" t="str">
        <f>SUBSTITUTE(Items[[#This Row],[New PDF File Name]],".pdf","_Items1-23.pdf")</f>
        <v>PHOCATOX TECHNOLOGIES, LLC_2024_Items1-23.pdf</v>
      </c>
      <c r="M1007" s="6" t="str">
        <f>Items[[#This Row],[Cleaned Legal Name]]&amp;"_"&amp;Items[[#This Row],[FDD Year]]&amp;".pdf"</f>
        <v>PHOCATOX TECHNOLOGIES, LLC_2024.pdf</v>
      </c>
      <c r="N1007" s="7" t="str">
        <f>SUBSTITUTE(Items[[#This Row],[New PDF File Name]],".pdf","")</f>
        <v>PHOCATOX TECHNOLOGIES, LLC_2024</v>
      </c>
    </row>
    <row r="1008" spans="1:14" x14ac:dyDescent="0.3">
      <c r="A1008" s="1" t="s">
        <v>2021</v>
      </c>
      <c r="B1008" s="1" t="s">
        <v>8</v>
      </c>
      <c r="C1008" s="2">
        <v>45536.855594386572</v>
      </c>
      <c r="D1008" s="2">
        <v>45533.897961932867</v>
      </c>
      <c r="E1008" s="2">
        <v>45533.897961863426</v>
      </c>
      <c r="F1008" s="1" t="s">
        <v>9</v>
      </c>
      <c r="G1008" s="1" t="s">
        <v>2022</v>
      </c>
      <c r="H1008" s="2" t="str">
        <f>_xlfn.XLOOKUP(Items[[#This Row],[Name - Copy]],AllJson[PDF File Name],AllJson[Franchise Legal Name])</f>
        <v>PHP Franchise, LLC</v>
      </c>
      <c r="I1008" s="4">
        <f>_xlfn.XLOOKUP(Items[[#This Row],[Name - Copy]],AllJson[PDF File Name],AllJson[FDD Year])</f>
        <v>2024</v>
      </c>
      <c r="J1008" s="5" t="str">
        <f>_xlfn.XLOOKUP(Items[[#This Row],[Name]],WisconsinFDD_Unstructured[Name],WisconsinFDD_Unstructured[OG Subfolder],0)</f>
        <v>PHP_2024</v>
      </c>
      <c r="K1008" t="str" cm="1">
        <f t="array" ref="K1008">UPPER(CleanFileName1(Items[[#This Row],[Franchise Legal Name]]))</f>
        <v>PHP FRANCHISE, LLC</v>
      </c>
      <c r="L1008" s="8" t="str">
        <f>SUBSTITUTE(Items[[#This Row],[New PDF File Name]],".pdf","_Items1-23.pdf")</f>
        <v>PHP FRANCHISE, LLC_2024_Items1-23.pdf</v>
      </c>
      <c r="M1008" s="6" t="str">
        <f>Items[[#This Row],[Cleaned Legal Name]]&amp;"_"&amp;Items[[#This Row],[FDD Year]]&amp;".pdf"</f>
        <v>PHP FRANCHISE, LLC_2024.pdf</v>
      </c>
      <c r="N1008" s="7" t="str">
        <f>SUBSTITUTE(Items[[#This Row],[New PDF File Name]],".pdf","")</f>
        <v>PHP FRANCHISE, LLC_2024</v>
      </c>
    </row>
    <row r="1009" spans="1:14" x14ac:dyDescent="0.3">
      <c r="A1009" s="1" t="s">
        <v>2023</v>
      </c>
      <c r="B1009" s="1" t="s">
        <v>8</v>
      </c>
      <c r="C1009" s="2">
        <v>45536.856718564813</v>
      </c>
      <c r="D1009" s="2">
        <v>45533.898000393521</v>
      </c>
      <c r="E1009" s="2">
        <v>45533.898000185189</v>
      </c>
      <c r="F1009" s="1" t="s">
        <v>9</v>
      </c>
      <c r="G1009" s="1" t="s">
        <v>2024</v>
      </c>
      <c r="H1009" s="2" t="str">
        <f>_xlfn.XLOOKUP(Items[[#This Row],[Name - Copy]],AllJson[PDF File Name],AllJson[Franchise Legal Name])</f>
        <v>Pickleball Kingdom Franchising, LLC</v>
      </c>
      <c r="I1009" s="4">
        <f>_xlfn.XLOOKUP(Items[[#This Row],[Name - Copy]],AllJson[PDF File Name],AllJson[FDD Year])</f>
        <v>2024</v>
      </c>
      <c r="J1009" s="5" t="str">
        <f>_xlfn.XLOOKUP(Items[[#This Row],[Name]],WisconsinFDD_Unstructured[Name],WisconsinFDD_Unstructured[OG Subfolder],0)</f>
        <v>Pickleball_2024</v>
      </c>
      <c r="K1009" t="str" cm="1">
        <f t="array" ref="K1009">UPPER(CleanFileName1(Items[[#This Row],[Franchise Legal Name]]))</f>
        <v>PICKLEBALL KINGDOM FRANCHISING, LLC</v>
      </c>
      <c r="L1009" s="8" t="str">
        <f>SUBSTITUTE(Items[[#This Row],[New PDF File Name]],".pdf","_Items1-23.pdf")</f>
        <v>PICKLEBALL KINGDOM FRANCHISING, LLC_2024_Items1-23.pdf</v>
      </c>
      <c r="M1009" s="6" t="str">
        <f>Items[[#This Row],[Cleaned Legal Name]]&amp;"_"&amp;Items[[#This Row],[FDD Year]]&amp;".pdf"</f>
        <v>PICKLEBALL KINGDOM FRANCHISING, LLC_2024.pdf</v>
      </c>
      <c r="N1009" s="7" t="str">
        <f>SUBSTITUTE(Items[[#This Row],[New PDF File Name]],".pdf","")</f>
        <v>PICKLEBALL KINGDOM FRANCHISING, LLC_2024</v>
      </c>
    </row>
    <row r="1010" spans="1:14" x14ac:dyDescent="0.3">
      <c r="A1010" s="1" t="s">
        <v>2025</v>
      </c>
      <c r="B1010" s="1" t="s">
        <v>8</v>
      </c>
      <c r="C1010" s="2">
        <v>45536.858573124999</v>
      </c>
      <c r="D1010" s="2">
        <v>45533.898019594904</v>
      </c>
      <c r="E1010" s="2">
        <v>45533.898019548615</v>
      </c>
      <c r="F1010" s="1" t="s">
        <v>9</v>
      </c>
      <c r="G1010" s="1" t="s">
        <v>2026</v>
      </c>
      <c r="H1010" s="2" t="str">
        <f>_xlfn.XLOOKUP(Items[[#This Row],[Name - Copy]],AllJson[PDF File Name],AllJson[Franchise Legal Name])</f>
        <v>Pickleman's Franchising, LLC</v>
      </c>
      <c r="I1010" s="4">
        <f>_xlfn.XLOOKUP(Items[[#This Row],[Name - Copy]],AllJson[PDF File Name],AllJson[FDD Year])</f>
        <v>2024</v>
      </c>
      <c r="J1010" s="5" t="str">
        <f>_xlfn.XLOOKUP(Items[[#This Row],[Name]],WisconsinFDD_Unstructured[Name],WisconsinFDD_Unstructured[OG Subfolder],0)</f>
        <v>Pickleman's_2024</v>
      </c>
      <c r="K1010" t="str" cm="1">
        <f t="array" ref="K1010">UPPER(CleanFileName1(Items[[#This Row],[Franchise Legal Name]]))</f>
        <v>PICKLEMAN'S FRANCHISING, LLC</v>
      </c>
      <c r="L1010" s="8" t="str">
        <f>SUBSTITUTE(Items[[#This Row],[New PDF File Name]],".pdf","_Items1-23.pdf")</f>
        <v>PICKLEMAN'S FRANCHISING, LLC_2024_Items1-23.pdf</v>
      </c>
      <c r="M1010" s="6" t="str">
        <f>Items[[#This Row],[Cleaned Legal Name]]&amp;"_"&amp;Items[[#This Row],[FDD Year]]&amp;".pdf"</f>
        <v>PICKLEMAN'S FRANCHISING, LLC_2024.pdf</v>
      </c>
      <c r="N1010" s="7" t="str">
        <f>SUBSTITUTE(Items[[#This Row],[New PDF File Name]],".pdf","")</f>
        <v>PICKLEMAN'S FRANCHISING, LLC_2024</v>
      </c>
    </row>
    <row r="1011" spans="1:14" x14ac:dyDescent="0.3">
      <c r="A1011" s="1" t="s">
        <v>2027</v>
      </c>
      <c r="B1011" s="1" t="s">
        <v>8</v>
      </c>
      <c r="C1011" s="2">
        <v>45536.859692025464</v>
      </c>
      <c r="D1011" s="2">
        <v>45533.898038587962</v>
      </c>
      <c r="E1011" s="2">
        <v>45533.898038449071</v>
      </c>
      <c r="F1011" s="1" t="s">
        <v>9</v>
      </c>
      <c r="G1011" s="1" t="s">
        <v>2028</v>
      </c>
      <c r="H1011" s="2" t="str">
        <f>_xlfn.XLOOKUP(Items[[#This Row],[Name - Copy]],AllJson[PDF File Name],AllJson[Franchise Legal Name])</f>
        <v>PickleRage Franchise, LLC</v>
      </c>
      <c r="I1011" s="4">
        <f>_xlfn.XLOOKUP(Items[[#This Row],[Name - Copy]],AllJson[PDF File Name],AllJson[FDD Year])</f>
        <v>2024</v>
      </c>
      <c r="J1011" s="5" t="str">
        <f>_xlfn.XLOOKUP(Items[[#This Row],[Name]],WisconsinFDD_Unstructured[Name],WisconsinFDD_Unstructured[OG Subfolder],0)</f>
        <v>PickleRage_2024</v>
      </c>
      <c r="K1011" t="str" cm="1">
        <f t="array" ref="K1011">UPPER(CleanFileName1(Items[[#This Row],[Franchise Legal Name]]))</f>
        <v>PICKLERAGE FRANCHISE, LLC</v>
      </c>
      <c r="L1011" s="8" t="str">
        <f>SUBSTITUTE(Items[[#This Row],[New PDF File Name]],".pdf","_Items1-23.pdf")</f>
        <v>PICKLERAGE FRANCHISE, LLC_2024_Items1-23.pdf</v>
      </c>
      <c r="M1011" s="6" t="str">
        <f>Items[[#This Row],[Cleaned Legal Name]]&amp;"_"&amp;Items[[#This Row],[FDD Year]]&amp;".pdf"</f>
        <v>PICKLERAGE FRANCHISE, LLC_2024.pdf</v>
      </c>
      <c r="N1011" s="7" t="str">
        <f>SUBSTITUTE(Items[[#This Row],[New PDF File Name]],".pdf","")</f>
        <v>PICKLERAGE FRANCHISE, LLC_2024</v>
      </c>
    </row>
    <row r="1012" spans="1:14" x14ac:dyDescent="0.3">
      <c r="A1012" s="1" t="s">
        <v>2029</v>
      </c>
      <c r="B1012" s="1" t="s">
        <v>8</v>
      </c>
      <c r="C1012" s="2">
        <v>45536.861141111112</v>
      </c>
      <c r="D1012" s="2">
        <v>45533.898073020835</v>
      </c>
      <c r="E1012" s="2">
        <v>45533.898072847223</v>
      </c>
      <c r="F1012" s="1" t="s">
        <v>9</v>
      </c>
      <c r="G1012" s="1" t="s">
        <v>2030</v>
      </c>
      <c r="H1012" s="2" t="str">
        <f>_xlfn.XLOOKUP(Items[[#This Row],[Name - Copy]],AllJson[PDF File Name],AllJson[Franchise Legal Name])</f>
        <v>Picklr Franchise Inc</v>
      </c>
      <c r="I1012" s="4">
        <f>_xlfn.XLOOKUP(Items[[#This Row],[Name - Copy]],AllJson[PDF File Name],AllJson[FDD Year])</f>
        <v>2024</v>
      </c>
      <c r="J1012" s="5" t="str">
        <f>_xlfn.XLOOKUP(Items[[#This Row],[Name]],WisconsinFDD_Unstructured[Name],WisconsinFDD_Unstructured[OG Subfolder],0)</f>
        <v>Picklr_2024</v>
      </c>
      <c r="K1012" t="str" cm="1">
        <f t="array" ref="K1012">UPPER(CleanFileName1(Items[[#This Row],[Franchise Legal Name]]))</f>
        <v>PICKLR FRANCHISE INC</v>
      </c>
      <c r="L1012" s="8" t="str">
        <f>SUBSTITUTE(Items[[#This Row],[New PDF File Name]],".pdf","_Items1-23.pdf")</f>
        <v>PICKLR FRANCHISE INC_2024_Items1-23.pdf</v>
      </c>
      <c r="M1012" s="6" t="str">
        <f>Items[[#This Row],[Cleaned Legal Name]]&amp;"_"&amp;Items[[#This Row],[FDD Year]]&amp;".pdf"</f>
        <v>PICKLR FRANCHISE INC_2024.pdf</v>
      </c>
      <c r="N1012" s="7" t="str">
        <f>SUBSTITUTE(Items[[#This Row],[New PDF File Name]],".pdf","")</f>
        <v>PICKLR FRANCHISE INC_2024</v>
      </c>
    </row>
    <row r="1013" spans="1:14" x14ac:dyDescent="0.3">
      <c r="A1013" s="1" t="s">
        <v>2031</v>
      </c>
      <c r="B1013" s="1" t="s">
        <v>8</v>
      </c>
      <c r="C1013" s="2">
        <v>45536.862746226849</v>
      </c>
      <c r="D1013" s="2">
        <v>45533.898114965275</v>
      </c>
      <c r="E1013" s="2">
        <v>45533.898114861113</v>
      </c>
      <c r="F1013" s="1" t="s">
        <v>9</v>
      </c>
      <c r="G1013" s="1" t="s">
        <v>2032</v>
      </c>
      <c r="H1013" s="2" t="str">
        <f>_xlfn.XLOOKUP(Items[[#This Row],[Name - Copy]],AllJson[PDF File Name],AllJson[Franchise Legal Name])</f>
        <v>Pieology Franchise, LLC</v>
      </c>
      <c r="I1013" s="4">
        <f>_xlfn.XLOOKUP(Items[[#This Row],[Name - Copy]],AllJson[PDF File Name],AllJson[FDD Year])</f>
        <v>2024</v>
      </c>
      <c r="J1013" s="5" t="str">
        <f>_xlfn.XLOOKUP(Items[[#This Row],[Name]],WisconsinFDD_Unstructured[Name],WisconsinFDD_Unstructured[OG Subfolder],0)</f>
        <v>Pieology_2024</v>
      </c>
      <c r="K1013" t="str" cm="1">
        <f t="array" ref="K1013">UPPER(CleanFileName1(Items[[#This Row],[Franchise Legal Name]]))</f>
        <v>PIEOLOGY FRANCHISE, LLC</v>
      </c>
      <c r="L1013" s="8" t="str">
        <f>SUBSTITUTE(Items[[#This Row],[New PDF File Name]],".pdf","_Items1-23.pdf")</f>
        <v>PIEOLOGY FRANCHISE, LLC_2024_Items1-23.pdf</v>
      </c>
      <c r="M1013" s="6" t="str">
        <f>Items[[#This Row],[Cleaned Legal Name]]&amp;"_"&amp;Items[[#This Row],[FDD Year]]&amp;".pdf"</f>
        <v>PIEOLOGY FRANCHISE, LLC_2024.pdf</v>
      </c>
      <c r="N1013" s="7" t="str">
        <f>SUBSTITUTE(Items[[#This Row],[New PDF File Name]],".pdf","")</f>
        <v>PIEOLOGY FRANCHISE, LLC_2024</v>
      </c>
    </row>
    <row r="1014" spans="1:14" x14ac:dyDescent="0.3">
      <c r="A1014" s="1" t="s">
        <v>2033</v>
      </c>
      <c r="B1014" s="1" t="s">
        <v>8</v>
      </c>
      <c r="C1014" s="2">
        <v>45536.864437013886</v>
      </c>
      <c r="D1014" s="2">
        <v>45533.898137141201</v>
      </c>
      <c r="E1014" s="2">
        <v>45533.898137083335</v>
      </c>
      <c r="F1014" s="1" t="s">
        <v>9</v>
      </c>
      <c r="G1014" s="1" t="s">
        <v>2034</v>
      </c>
      <c r="H1014" s="2" t="str">
        <f>_xlfn.XLOOKUP(Items[[#This Row],[Name - Copy]],AllJson[PDF File Name],AllJson[Franchise Legal Name])</f>
        <v>Pigtails &amp; Crewcuts Franchise, LLC</v>
      </c>
      <c r="I1014" s="4">
        <f>_xlfn.XLOOKUP(Items[[#This Row],[Name - Copy]],AllJson[PDF File Name],AllJson[FDD Year])</f>
        <v>2024</v>
      </c>
      <c r="J1014" s="5" t="str">
        <f>_xlfn.XLOOKUP(Items[[#This Row],[Name]],WisconsinFDD_Unstructured[Name],WisconsinFDD_Unstructured[OG Subfolder],0)</f>
        <v>Pigtails_2024</v>
      </c>
      <c r="K1014" t="str" cm="1">
        <f t="array" ref="K1014">UPPER(CleanFileName1(Items[[#This Row],[Franchise Legal Name]]))</f>
        <v>PIGTAILS &amp; CREWCUTS FRANCHISE, LLC</v>
      </c>
      <c r="L1014" s="8" t="str">
        <f>SUBSTITUTE(Items[[#This Row],[New PDF File Name]],".pdf","_Items1-23.pdf")</f>
        <v>PIGTAILS &amp; CREWCUTS FRANCHISE, LLC_2024_Items1-23.pdf</v>
      </c>
      <c r="M1014" s="6" t="str">
        <f>Items[[#This Row],[Cleaned Legal Name]]&amp;"_"&amp;Items[[#This Row],[FDD Year]]&amp;".pdf"</f>
        <v>PIGTAILS &amp; CREWCUTS FRANCHISE, LLC_2024.pdf</v>
      </c>
      <c r="N1014" s="7" t="str">
        <f>SUBSTITUTE(Items[[#This Row],[New PDF File Name]],".pdf","")</f>
        <v>PIGTAILS &amp; CREWCUTS FRANCHISE, LLC_2024</v>
      </c>
    </row>
    <row r="1015" spans="1:14" x14ac:dyDescent="0.3">
      <c r="A1015" s="1" t="s">
        <v>2035</v>
      </c>
      <c r="B1015" s="1" t="s">
        <v>8</v>
      </c>
      <c r="C1015" s="2">
        <v>45536.866052361111</v>
      </c>
      <c r="D1015" s="2">
        <v>45533.898165312501</v>
      </c>
      <c r="E1015" s="2">
        <v>45533.898165127313</v>
      </c>
      <c r="F1015" s="1" t="s">
        <v>9</v>
      </c>
      <c r="G1015" s="1" t="s">
        <v>2036</v>
      </c>
      <c r="H1015" s="2" t="str">
        <f>_xlfn.XLOOKUP(Items[[#This Row],[Name - Copy]],AllJson[PDF File Name],AllJson[Franchise Legal Name])</f>
        <v>PILLAR TO POST INC</v>
      </c>
      <c r="I1015" s="4">
        <f>_xlfn.XLOOKUP(Items[[#This Row],[Name - Copy]],AllJson[PDF File Name],AllJson[FDD Year])</f>
        <v>2024</v>
      </c>
      <c r="J1015" s="5" t="str">
        <f>_xlfn.XLOOKUP(Items[[#This Row],[Name]],WisconsinFDD_Unstructured[Name],WisconsinFDD_Unstructured[OG Subfolder],0)</f>
        <v>PILLAR_2024</v>
      </c>
      <c r="K1015" t="str" cm="1">
        <f t="array" ref="K1015">UPPER(CleanFileName1(Items[[#This Row],[Franchise Legal Name]]))</f>
        <v>PILLAR TO POST INC</v>
      </c>
      <c r="L1015" s="8" t="str">
        <f>SUBSTITUTE(Items[[#This Row],[New PDF File Name]],".pdf","_Items1-23.pdf")</f>
        <v>PILLAR TO POST INC_2024_Items1-23.pdf</v>
      </c>
      <c r="M1015" s="6" t="str">
        <f>Items[[#This Row],[Cleaned Legal Name]]&amp;"_"&amp;Items[[#This Row],[FDD Year]]&amp;".pdf"</f>
        <v>PILLAR TO POST INC_2024.pdf</v>
      </c>
      <c r="N1015" s="7" t="str">
        <f>SUBSTITUTE(Items[[#This Row],[New PDF File Name]],".pdf","")</f>
        <v>PILLAR TO POST INC_2024</v>
      </c>
    </row>
    <row r="1016" spans="1:14" x14ac:dyDescent="0.3">
      <c r="A1016" s="1" t="s">
        <v>2037</v>
      </c>
      <c r="B1016" s="1" t="s">
        <v>8</v>
      </c>
      <c r="C1016" s="2">
        <v>45536.868119537037</v>
      </c>
      <c r="D1016" s="2">
        <v>45533.89820113426</v>
      </c>
      <c r="E1016" s="2">
        <v>45533.898201018521</v>
      </c>
      <c r="F1016" s="1" t="s">
        <v>9</v>
      </c>
      <c r="G1016" s="1" t="s">
        <v>2038</v>
      </c>
      <c r="H1016" s="2" t="str">
        <f>_xlfn.XLOOKUP(Items[[#This Row],[Name - Copy]],AllJson[PDF File Name],AllJson[Franchise Legal Name])</f>
        <v>Pink's Franchising LLC</v>
      </c>
      <c r="I1016" s="4">
        <f>_xlfn.XLOOKUP(Items[[#This Row],[Name - Copy]],AllJson[PDF File Name],AllJson[FDD Year])</f>
        <v>2024</v>
      </c>
      <c r="J1016" s="5" t="str">
        <f>_xlfn.XLOOKUP(Items[[#This Row],[Name]],WisconsinFDD_Unstructured[Name],WisconsinFDD_Unstructured[OG Subfolder],0)</f>
        <v>Pink's_2024</v>
      </c>
      <c r="K1016" t="str" cm="1">
        <f t="array" ref="K1016">UPPER(CleanFileName1(Items[[#This Row],[Franchise Legal Name]]))</f>
        <v>PINK'S FRANCHISING LLC</v>
      </c>
      <c r="L1016" s="8" t="str">
        <f>SUBSTITUTE(Items[[#This Row],[New PDF File Name]],".pdf","_Items1-23.pdf")</f>
        <v>PINK'S FRANCHISING LLC_2024_Items1-23.pdf</v>
      </c>
      <c r="M1016" s="6" t="str">
        <f>Items[[#This Row],[Cleaned Legal Name]]&amp;"_"&amp;Items[[#This Row],[FDD Year]]&amp;".pdf"</f>
        <v>PINK'S FRANCHISING LLC_2024.pdf</v>
      </c>
      <c r="N1016" s="7" t="str">
        <f>SUBSTITUTE(Items[[#This Row],[New PDF File Name]],".pdf","")</f>
        <v>PINK'S FRANCHISING LLC_2024</v>
      </c>
    </row>
    <row r="1017" spans="1:14" x14ac:dyDescent="0.3">
      <c r="A1017" s="1" t="s">
        <v>2039</v>
      </c>
      <c r="B1017" s="1" t="s">
        <v>8</v>
      </c>
      <c r="C1017" s="2">
        <v>45536.869716018518</v>
      </c>
      <c r="D1017" s="2">
        <v>45533.898230590275</v>
      </c>
      <c r="E1017" s="2">
        <v>45533.898230439816</v>
      </c>
      <c r="F1017" s="1" t="s">
        <v>9</v>
      </c>
      <c r="G1017" s="1" t="s">
        <v>2040</v>
      </c>
      <c r="H1017" s="2" t="str">
        <f>_xlfn.XLOOKUP(Items[[#This Row],[Name - Copy]],AllJson[PDF File Name],AllJson[Franchise Legal Name])</f>
        <v>Pink Zebra Moving, LLC</v>
      </c>
      <c r="I1017" s="4">
        <f>_xlfn.XLOOKUP(Items[[#This Row],[Name - Copy]],AllJson[PDF File Name],AllJson[FDD Year])</f>
        <v>2024</v>
      </c>
      <c r="J1017" s="5" t="str">
        <f>_xlfn.XLOOKUP(Items[[#This Row],[Name]],WisconsinFDD_Unstructured[Name],WisconsinFDD_Unstructured[OG Subfolder],0)</f>
        <v>Pink_2024</v>
      </c>
      <c r="K1017" t="str" cm="1">
        <f t="array" ref="K1017">UPPER(CleanFileName1(Items[[#This Row],[Franchise Legal Name]]))</f>
        <v>PINK ZEBRA MOVING, LLC</v>
      </c>
      <c r="L1017" s="8" t="str">
        <f>SUBSTITUTE(Items[[#This Row],[New PDF File Name]],".pdf","_Items1-23.pdf")</f>
        <v>PINK ZEBRA MOVING, LLC_2024_Items1-23.pdf</v>
      </c>
      <c r="M1017" s="6" t="str">
        <f>Items[[#This Row],[Cleaned Legal Name]]&amp;"_"&amp;Items[[#This Row],[FDD Year]]&amp;".pdf"</f>
        <v>PINK ZEBRA MOVING, LLC_2024.pdf</v>
      </c>
      <c r="N1017" s="7" t="str">
        <f>SUBSTITUTE(Items[[#This Row],[New PDF File Name]],".pdf","")</f>
        <v>PINK ZEBRA MOVING, LLC_2024</v>
      </c>
    </row>
    <row r="1018" spans="1:14" x14ac:dyDescent="0.3">
      <c r="A1018" s="1" t="s">
        <v>2041</v>
      </c>
      <c r="B1018" s="1" t="s">
        <v>8</v>
      </c>
      <c r="C1018" s="2">
        <v>45536.871812546298</v>
      </c>
      <c r="D1018" s="2">
        <v>45533.898253495368</v>
      </c>
      <c r="E1018" s="2">
        <v>45533.898253368054</v>
      </c>
      <c r="F1018" s="1" t="s">
        <v>9</v>
      </c>
      <c r="G1018" s="1" t="s">
        <v>2042</v>
      </c>
      <c r="H1018" s="2" t="str">
        <f>_xlfn.XLOOKUP(Items[[#This Row],[Name - Copy]],AllJson[PDF File Name],AllJson[Franchise Legal Name])</f>
        <v>Pinseekers Franchise, LLC</v>
      </c>
      <c r="I1018" s="4">
        <f>_xlfn.XLOOKUP(Items[[#This Row],[Name - Copy]],AllJson[PDF File Name],AllJson[FDD Year])</f>
        <v>2024</v>
      </c>
      <c r="J1018" s="5" t="str">
        <f>_xlfn.XLOOKUP(Items[[#This Row],[Name]],WisconsinFDD_Unstructured[Name],WisconsinFDD_Unstructured[OG Subfolder],0)</f>
        <v>Pinseekers_2024</v>
      </c>
      <c r="K1018" t="str" cm="1">
        <f t="array" ref="K1018">UPPER(CleanFileName1(Items[[#This Row],[Franchise Legal Name]]))</f>
        <v>PINSEEKERS FRANCHISE, LLC</v>
      </c>
      <c r="L1018" s="8" t="str">
        <f>SUBSTITUTE(Items[[#This Row],[New PDF File Name]],".pdf","_Items1-23.pdf")</f>
        <v>PINSEEKERS FRANCHISE, LLC_2024_Items1-23.pdf</v>
      </c>
      <c r="M1018" s="6" t="str">
        <f>Items[[#This Row],[Cleaned Legal Name]]&amp;"_"&amp;Items[[#This Row],[FDD Year]]&amp;".pdf"</f>
        <v>PINSEEKERS FRANCHISE, LLC_2024.pdf</v>
      </c>
      <c r="N1018" s="7" t="str">
        <f>SUBSTITUTE(Items[[#This Row],[New PDF File Name]],".pdf","")</f>
        <v>PINSEEKERS FRANCHISE, LLC_2024</v>
      </c>
    </row>
    <row r="1019" spans="1:14" x14ac:dyDescent="0.3">
      <c r="A1019" s="1" t="s">
        <v>2043</v>
      </c>
      <c r="B1019" s="1" t="s">
        <v>8</v>
      </c>
      <c r="C1019" s="2">
        <v>45536.873188935184</v>
      </c>
      <c r="D1019" s="2">
        <v>45533.898360624997</v>
      </c>
      <c r="E1019" s="2">
        <v>45533.898360590276</v>
      </c>
      <c r="F1019" s="1" t="s">
        <v>9</v>
      </c>
      <c r="G1019" s="1" t="s">
        <v>2044</v>
      </c>
      <c r="H1019" s="2" t="str">
        <f>_xlfn.XLOOKUP(Items[[#This Row],[Name - Copy]],AllJson[PDF File Name],AllJson[Franchise Legal Name])</f>
        <v>Pirtek USA LLC</v>
      </c>
      <c r="I1019" s="4">
        <f>_xlfn.XLOOKUP(Items[[#This Row],[Name - Copy]],AllJson[PDF File Name],AllJson[FDD Year])</f>
        <v>2024</v>
      </c>
      <c r="J1019" s="5" t="str">
        <f>_xlfn.XLOOKUP(Items[[#This Row],[Name]],WisconsinFDD_Unstructured[Name],WisconsinFDD_Unstructured[OG Subfolder],0)</f>
        <v>Pirtek_2024</v>
      </c>
      <c r="K1019" t="str" cm="1">
        <f t="array" ref="K1019">UPPER(CleanFileName1(Items[[#This Row],[Franchise Legal Name]]))</f>
        <v>PIRTEK USA LLC</v>
      </c>
      <c r="L1019" s="8" t="str">
        <f>SUBSTITUTE(Items[[#This Row],[New PDF File Name]],".pdf","_Items1-23.pdf")</f>
        <v>PIRTEK USA LLC_2024_Items1-23.pdf</v>
      </c>
      <c r="M1019" s="6" t="str">
        <f>Items[[#This Row],[Cleaned Legal Name]]&amp;"_"&amp;Items[[#This Row],[FDD Year]]&amp;".pdf"</f>
        <v>PIRTEK USA LLC_2024.pdf</v>
      </c>
      <c r="N1019" s="7" t="str">
        <f>SUBSTITUTE(Items[[#This Row],[New PDF File Name]],".pdf","")</f>
        <v>PIRTEK USA LLC_2024</v>
      </c>
    </row>
    <row r="1020" spans="1:14" x14ac:dyDescent="0.3">
      <c r="A1020" s="1" t="s">
        <v>2045</v>
      </c>
      <c r="B1020" s="1" t="s">
        <v>8</v>
      </c>
      <c r="C1020" s="2">
        <v>45536.880126458331</v>
      </c>
      <c r="D1020" s="2">
        <v>45533.898376990743</v>
      </c>
      <c r="E1020" s="2">
        <v>45533.898376898149</v>
      </c>
      <c r="F1020" s="1" t="s">
        <v>9</v>
      </c>
      <c r="G1020" s="1" t="s">
        <v>2046</v>
      </c>
      <c r="H1020" s="2" t="str">
        <f>_xlfn.XLOOKUP(Items[[#This Row],[Name - Copy]],AllJson[PDF File Name],AllJson[Franchise Legal Name])</f>
        <v>Pizzawala's Franchising, Inc.</v>
      </c>
      <c r="I1020" s="4">
        <f>_xlfn.XLOOKUP(Items[[#This Row],[Name - Copy]],AllJson[PDF File Name],AllJson[FDD Year])</f>
        <v>2024</v>
      </c>
      <c r="J1020" s="5" t="str">
        <f>_xlfn.XLOOKUP(Items[[#This Row],[Name]],WisconsinFDD_Unstructured[Name],WisconsinFDD_Unstructured[OG Subfolder],0)</f>
        <v>Pizzawala's_2024</v>
      </c>
      <c r="K1020" t="str" cm="1">
        <f t="array" ref="K1020">UPPER(CleanFileName1(Items[[#This Row],[Franchise Legal Name]]))</f>
        <v>PIZZAWALA'S FRANCHISING, INC.</v>
      </c>
      <c r="L1020" s="8" t="str">
        <f>SUBSTITUTE(Items[[#This Row],[New PDF File Name]],".pdf","_Items1-23.pdf")</f>
        <v>PIZZAWALA'S FRANCHISING, INC._2024_Items1-23.pdf</v>
      </c>
      <c r="M1020" s="6" t="str">
        <f>Items[[#This Row],[Cleaned Legal Name]]&amp;"_"&amp;Items[[#This Row],[FDD Year]]&amp;".pdf"</f>
        <v>PIZZAWALA'S FRANCHISING, INC._2024.pdf</v>
      </c>
      <c r="N1020" s="7" t="str">
        <f>SUBSTITUTE(Items[[#This Row],[New PDF File Name]],".pdf","")</f>
        <v>PIZZAWALA'S FRANCHISING, INC._2024</v>
      </c>
    </row>
    <row r="1021" spans="1:14" x14ac:dyDescent="0.3">
      <c r="A1021" s="1" t="s">
        <v>2047</v>
      </c>
      <c r="B1021" s="1" t="s">
        <v>8</v>
      </c>
      <c r="C1021" s="2">
        <v>45536.88156076389</v>
      </c>
      <c r="D1021" s="2">
        <v>45533.898416006945</v>
      </c>
      <c r="E1021" s="2">
        <v>45533.898415891206</v>
      </c>
      <c r="F1021" s="1" t="s">
        <v>9</v>
      </c>
      <c r="G1021" s="1" t="s">
        <v>2048</v>
      </c>
      <c r="H1021" s="2" t="str">
        <f>_xlfn.XLOOKUP(Items[[#This Row],[Name - Copy]],AllJson[PDF File Name],AllJson[Franchise Legal Name])</f>
        <v>Pizza Hut, LLC</v>
      </c>
      <c r="I1021" s="4">
        <f>_xlfn.XLOOKUP(Items[[#This Row],[Name - Copy]],AllJson[PDF File Name],AllJson[FDD Year])</f>
        <v>2024</v>
      </c>
      <c r="J1021" s="5">
        <f>_xlfn.XLOOKUP(Items[[#This Row],[Name]],WisconsinFDD_Unstructured[Name],WisconsinFDD_Unstructured[OG Subfolder],0)</f>
        <v>0</v>
      </c>
      <c r="K1021" t="str" cm="1">
        <f t="array" ref="K1021">UPPER(CleanFileName1(Items[[#This Row],[Franchise Legal Name]]))</f>
        <v>PIZZA HUT, LLC</v>
      </c>
      <c r="L1021" s="8" t="str">
        <f>SUBSTITUTE(Items[[#This Row],[New PDF File Name]],".pdf","_Items1-23.pdf")</f>
        <v>PIZZA HUT, LLC_2024_Items1-23.pdf</v>
      </c>
      <c r="M1021" s="6" t="str">
        <f>Items[[#This Row],[Cleaned Legal Name]]&amp;"_"&amp;Items[[#This Row],[FDD Year]]&amp;".pdf"</f>
        <v>PIZZA HUT, LLC_2024.pdf</v>
      </c>
      <c r="N1021" s="7" t="str">
        <f>SUBSTITUTE(Items[[#This Row],[New PDF File Name]],".pdf","")</f>
        <v>PIZZA HUT, LLC_2024</v>
      </c>
    </row>
    <row r="1022" spans="1:14" x14ac:dyDescent="0.3">
      <c r="A1022" s="1" t="s">
        <v>2049</v>
      </c>
      <c r="B1022" s="1" t="s">
        <v>8</v>
      </c>
      <c r="C1022" s="2">
        <v>45536.883743298611</v>
      </c>
      <c r="D1022" s="2">
        <v>45533.898440405093</v>
      </c>
      <c r="E1022" s="2">
        <v>45533.898440277779</v>
      </c>
      <c r="F1022" s="1" t="s">
        <v>9</v>
      </c>
      <c r="G1022" s="1" t="s">
        <v>2050</v>
      </c>
      <c r="H1022" s="2" t="str">
        <f>_xlfn.XLOOKUP(Items[[#This Row],[Name - Copy]],AllJson[PDF File Name],AllJson[Franchise Legal Name])</f>
        <v>PIZZA RANCH, INC.</v>
      </c>
      <c r="I1022" s="4">
        <f>_xlfn.XLOOKUP(Items[[#This Row],[Name - Copy]],AllJson[PDF File Name],AllJson[FDD Year])</f>
        <v>2024</v>
      </c>
      <c r="J1022" s="5">
        <f>_xlfn.XLOOKUP(Items[[#This Row],[Name]],WisconsinFDD_Unstructured[Name],WisconsinFDD_Unstructured[OG Subfolder],0)</f>
        <v>0</v>
      </c>
      <c r="K1022" t="str" cm="1">
        <f t="array" ref="K1022">UPPER(CleanFileName1(Items[[#This Row],[Franchise Legal Name]]))</f>
        <v>PIZZA RANCH, INC.</v>
      </c>
      <c r="L1022" s="8" t="str">
        <f>SUBSTITUTE(Items[[#This Row],[New PDF File Name]],".pdf","_Items1-23.pdf")</f>
        <v>PIZZA RANCH, INC._2024_Items1-23.pdf</v>
      </c>
      <c r="M1022" s="6" t="str">
        <f>Items[[#This Row],[Cleaned Legal Name]]&amp;"_"&amp;Items[[#This Row],[FDD Year]]&amp;".pdf"</f>
        <v>PIZZA RANCH, INC._2024.pdf</v>
      </c>
      <c r="N1022" s="7" t="str">
        <f>SUBSTITUTE(Items[[#This Row],[New PDF File Name]],".pdf","")</f>
        <v>PIZZA RANCH, INC._2024</v>
      </c>
    </row>
    <row r="1023" spans="1:14" x14ac:dyDescent="0.3">
      <c r="A1023" s="1" t="s">
        <v>2051</v>
      </c>
      <c r="B1023" s="1" t="s">
        <v>8</v>
      </c>
      <c r="C1023" s="2">
        <v>45536.885346296294</v>
      </c>
      <c r="D1023" s="2">
        <v>45533.89847388889</v>
      </c>
      <c r="E1023" s="2">
        <v>45533.898473773152</v>
      </c>
      <c r="F1023" s="1" t="s">
        <v>9</v>
      </c>
      <c r="G1023" s="1" t="s">
        <v>2052</v>
      </c>
      <c r="H1023" s="2" t="str">
        <f>_xlfn.XLOOKUP(Items[[#This Row],[Name - Copy]],AllJson[PDF File Name],AllJson[Franchise Legal Name])</f>
        <v>Planet Fitness Franchising LLC</v>
      </c>
      <c r="I1023" s="4">
        <f>_xlfn.XLOOKUP(Items[[#This Row],[Name - Copy]],AllJson[PDF File Name],AllJson[FDD Year])</f>
        <v>2024</v>
      </c>
      <c r="J1023" s="5" t="str">
        <f>_xlfn.XLOOKUP(Items[[#This Row],[Name]],WisconsinFDD_Unstructured[Name],WisconsinFDD_Unstructured[OG Subfolder],0)</f>
        <v>Planet_2024</v>
      </c>
      <c r="K1023" t="str" cm="1">
        <f t="array" ref="K1023">UPPER(CleanFileName1(Items[[#This Row],[Franchise Legal Name]]))</f>
        <v>PLANET FITNESS FRANCHISING LLC</v>
      </c>
      <c r="L1023" s="8" t="str">
        <f>SUBSTITUTE(Items[[#This Row],[New PDF File Name]],".pdf","_Items1-23.pdf")</f>
        <v>PLANET FITNESS FRANCHISING LLC_2024_Items1-23.pdf</v>
      </c>
      <c r="M1023" s="6" t="str">
        <f>Items[[#This Row],[Cleaned Legal Name]]&amp;"_"&amp;Items[[#This Row],[FDD Year]]&amp;".pdf"</f>
        <v>PLANET FITNESS FRANCHISING LLC_2024.pdf</v>
      </c>
      <c r="N1023" s="7" t="str">
        <f>SUBSTITUTE(Items[[#This Row],[New PDF File Name]],".pdf","")</f>
        <v>PLANET FITNESS FRANCHISING LLC_2024</v>
      </c>
    </row>
    <row r="1024" spans="1:14" x14ac:dyDescent="0.3">
      <c r="A1024" s="1" t="s">
        <v>2053</v>
      </c>
      <c r="B1024" s="1" t="s">
        <v>8</v>
      </c>
      <c r="C1024" s="2">
        <v>45536.888255868056</v>
      </c>
      <c r="D1024" s="2">
        <v>45533.898514641201</v>
      </c>
      <c r="E1024" s="2">
        <v>45533.898514537039</v>
      </c>
      <c r="F1024" s="1" t="s">
        <v>9</v>
      </c>
      <c r="G1024" s="1" t="s">
        <v>2054</v>
      </c>
      <c r="H1024" s="2" t="str">
        <f>_xlfn.XLOOKUP(Items[[#This Row],[Name - Copy]],AllJson[PDF File Name],AllJson[Franchise Legal Name])</f>
        <v>Playa Bowls Franchisor LLC</v>
      </c>
      <c r="I1024" s="4">
        <f>_xlfn.XLOOKUP(Items[[#This Row],[Name - Copy]],AllJson[PDF File Name],AllJson[FDD Year])</f>
        <v>2024</v>
      </c>
      <c r="J1024" s="5" t="str">
        <f>_xlfn.XLOOKUP(Items[[#This Row],[Name]],WisconsinFDD_Unstructured[Name],WisconsinFDD_Unstructured[OG Subfolder],0)</f>
        <v>Playa_2024</v>
      </c>
      <c r="K1024" t="str" cm="1">
        <f t="array" ref="K1024">UPPER(CleanFileName1(Items[[#This Row],[Franchise Legal Name]]))</f>
        <v>PLAYA BOWLS FRANCHISOR LLC</v>
      </c>
      <c r="L1024" s="8" t="str">
        <f>SUBSTITUTE(Items[[#This Row],[New PDF File Name]],".pdf","_Items1-23.pdf")</f>
        <v>PLAYA BOWLS FRANCHISOR LLC_2024_Items1-23.pdf</v>
      </c>
      <c r="M1024" s="6" t="str">
        <f>Items[[#This Row],[Cleaned Legal Name]]&amp;"_"&amp;Items[[#This Row],[FDD Year]]&amp;".pdf"</f>
        <v>PLAYA BOWLS FRANCHISOR LLC_2024.pdf</v>
      </c>
      <c r="N1024" s="7" t="str">
        <f>SUBSTITUTE(Items[[#This Row],[New PDF File Name]],".pdf","")</f>
        <v>PLAYA BOWLS FRANCHISOR LLC_2024</v>
      </c>
    </row>
    <row r="1025" spans="1:14" x14ac:dyDescent="0.3">
      <c r="A1025" s="1" t="s">
        <v>2055</v>
      </c>
      <c r="B1025" s="1" t="s">
        <v>8</v>
      </c>
      <c r="C1025" s="2">
        <v>45536.890020046296</v>
      </c>
      <c r="D1025" s="2">
        <v>45533.898535798609</v>
      </c>
      <c r="E1025" s="2">
        <v>45533.898535694447</v>
      </c>
      <c r="F1025" s="1" t="s">
        <v>9</v>
      </c>
      <c r="G1025" s="1" t="s">
        <v>2056</v>
      </c>
      <c r="H1025" s="2" t="str">
        <f>_xlfn.XLOOKUP(Items[[#This Row],[Name - Copy]],AllJson[PDF File Name],AllJson[Franchise Legal Name])</f>
        <v>Playful Pack Franchising, LLC</v>
      </c>
      <c r="I1025" s="4">
        <f>_xlfn.XLOOKUP(Items[[#This Row],[Name - Copy]],AllJson[PDF File Name],AllJson[FDD Year])</f>
        <v>2024</v>
      </c>
      <c r="J1025" s="5" t="str">
        <f>_xlfn.XLOOKUP(Items[[#This Row],[Name]],WisconsinFDD_Unstructured[Name],WisconsinFDD_Unstructured[OG Subfolder],0)</f>
        <v>Playful_2024</v>
      </c>
      <c r="K1025" t="str" cm="1">
        <f t="array" ref="K1025">UPPER(CleanFileName1(Items[[#This Row],[Franchise Legal Name]]))</f>
        <v>PLAYFUL PACK FRANCHISING, LLC</v>
      </c>
      <c r="L1025" s="8" t="str">
        <f>SUBSTITUTE(Items[[#This Row],[New PDF File Name]],".pdf","_Items1-23.pdf")</f>
        <v>PLAYFUL PACK FRANCHISING, LLC_2024_Items1-23.pdf</v>
      </c>
      <c r="M1025" s="6" t="str">
        <f>Items[[#This Row],[Cleaned Legal Name]]&amp;"_"&amp;Items[[#This Row],[FDD Year]]&amp;".pdf"</f>
        <v>PLAYFUL PACK FRANCHISING, LLC_2024.pdf</v>
      </c>
      <c r="N1025" s="7" t="str">
        <f>SUBSTITUTE(Items[[#This Row],[New PDF File Name]],".pdf","")</f>
        <v>PLAYFUL PACK FRANCHISING, LLC_2024</v>
      </c>
    </row>
    <row r="1026" spans="1:14" x14ac:dyDescent="0.3">
      <c r="A1026" s="1" t="s">
        <v>2057</v>
      </c>
      <c r="B1026" s="1" t="s">
        <v>8</v>
      </c>
      <c r="C1026" s="2">
        <v>45536.891733773147</v>
      </c>
      <c r="D1026" s="2">
        <v>45533.89856616898</v>
      </c>
      <c r="E1026" s="2">
        <v>45533.898566076386</v>
      </c>
      <c r="F1026" s="1" t="s">
        <v>9</v>
      </c>
      <c r="G1026" s="1" t="s">
        <v>2058</v>
      </c>
      <c r="H1026" s="2" t="str">
        <f>_xlfn.XLOOKUP(Items[[#This Row],[Name - Copy]],AllJson[PDF File Name],AllJson[Franchise Legal Name])</f>
        <v>Play PKL Franchising LLC</v>
      </c>
      <c r="I1026" s="4">
        <f>_xlfn.XLOOKUP(Items[[#This Row],[Name - Copy]],AllJson[PDF File Name],AllJson[FDD Year])</f>
        <v>2024</v>
      </c>
      <c r="J1026" s="5" t="str">
        <f>_xlfn.XLOOKUP(Items[[#This Row],[Name]],WisconsinFDD_Unstructured[Name],WisconsinFDD_Unstructured[OG Subfolder],0)</f>
        <v>Play_2024</v>
      </c>
      <c r="K1026" t="str" cm="1">
        <f t="array" ref="K1026">UPPER(CleanFileName1(Items[[#This Row],[Franchise Legal Name]]))</f>
        <v>PLAY PKL FRANCHISING LLC</v>
      </c>
      <c r="L1026" s="8" t="str">
        <f>SUBSTITUTE(Items[[#This Row],[New PDF File Name]],".pdf","_Items1-23.pdf")</f>
        <v>PLAY PKL FRANCHISING LLC_2024_Items1-23.pdf</v>
      </c>
      <c r="M1026" s="6" t="str">
        <f>Items[[#This Row],[Cleaned Legal Name]]&amp;"_"&amp;Items[[#This Row],[FDD Year]]&amp;".pdf"</f>
        <v>PLAY PKL FRANCHISING LLC_2024.pdf</v>
      </c>
      <c r="N1026" s="7" t="str">
        <f>SUBSTITUTE(Items[[#This Row],[New PDF File Name]],".pdf","")</f>
        <v>PLAY PKL FRANCHISING LLC_2024</v>
      </c>
    </row>
    <row r="1027" spans="1:14" x14ac:dyDescent="0.3">
      <c r="A1027" s="1" t="s">
        <v>2059</v>
      </c>
      <c r="B1027" s="1" t="s">
        <v>8</v>
      </c>
      <c r="C1027" s="2">
        <v>45536.893594212961</v>
      </c>
      <c r="D1027" s="2">
        <v>45533.898590775461</v>
      </c>
      <c r="E1027" s="2">
        <v>45533.898590694444</v>
      </c>
      <c r="F1027" s="1" t="s">
        <v>9</v>
      </c>
      <c r="G1027" s="1" t="s">
        <v>2060</v>
      </c>
      <c r="H1027" s="2" t="str">
        <f>_xlfn.XLOOKUP(Items[[#This Row],[Name - Copy]],AllJson[PDF File Name],AllJson[Franchise Legal Name])</f>
        <v>PLM Franchising, Inc.</v>
      </c>
      <c r="I1027" s="4">
        <f>_xlfn.XLOOKUP(Items[[#This Row],[Name - Copy]],AllJson[PDF File Name],AllJson[FDD Year])</f>
        <v>2024</v>
      </c>
      <c r="J1027" s="5" t="str">
        <f>_xlfn.XLOOKUP(Items[[#This Row],[Name]],WisconsinFDD_Unstructured[Name],WisconsinFDD_Unstructured[OG Subfolder],0)</f>
        <v>PLM_2024</v>
      </c>
      <c r="K1027" t="str" cm="1">
        <f t="array" ref="K1027">UPPER(CleanFileName1(Items[[#This Row],[Franchise Legal Name]]))</f>
        <v>PLM FRANCHISING, INC.</v>
      </c>
      <c r="L1027" s="8" t="str">
        <f>SUBSTITUTE(Items[[#This Row],[New PDF File Name]],".pdf","_Items1-23.pdf")</f>
        <v>PLM FRANCHISING, INC._2024_Items1-23.pdf</v>
      </c>
      <c r="M1027" s="6" t="str">
        <f>Items[[#This Row],[Cleaned Legal Name]]&amp;"_"&amp;Items[[#This Row],[FDD Year]]&amp;".pdf"</f>
        <v>PLM FRANCHISING, INC._2024.pdf</v>
      </c>
      <c r="N1027" s="7" t="str">
        <f>SUBSTITUTE(Items[[#This Row],[New PDF File Name]],".pdf","")</f>
        <v>PLM FRANCHISING, INC._2024</v>
      </c>
    </row>
    <row r="1028" spans="1:14" x14ac:dyDescent="0.3">
      <c r="A1028" s="1" t="s">
        <v>2061</v>
      </c>
      <c r="B1028" s="1" t="s">
        <v>8</v>
      </c>
      <c r="C1028" s="2">
        <v>45536.895095520835</v>
      </c>
      <c r="D1028" s="2">
        <v>45533.898616967592</v>
      </c>
      <c r="E1028" s="2">
        <v>45533.898616689818</v>
      </c>
      <c r="F1028" s="1" t="s">
        <v>9</v>
      </c>
      <c r="G1028" s="1" t="s">
        <v>2062</v>
      </c>
      <c r="H1028" s="2" t="str">
        <f>_xlfn.XLOOKUP(Items[[#This Row],[Name - Copy]],AllJson[PDF File Name],AllJson[Franchise Legal Name])</f>
        <v>PLUMBERZ International, LLC</v>
      </c>
      <c r="I1028" s="4">
        <f>_xlfn.XLOOKUP(Items[[#This Row],[Name - Copy]],AllJson[PDF File Name],AllJson[FDD Year])</f>
        <v>2024</v>
      </c>
      <c r="J1028" s="5" t="str">
        <f>_xlfn.XLOOKUP(Items[[#This Row],[Name]],WisconsinFDD_Unstructured[Name],WisconsinFDD_Unstructured[OG Subfolder],0)</f>
        <v>PLUMBERZ_2024</v>
      </c>
      <c r="K1028" t="str" cm="1">
        <f t="array" ref="K1028">UPPER(CleanFileName1(Items[[#This Row],[Franchise Legal Name]]))</f>
        <v>PLUMBERZ INTERNATIONAL, LLC</v>
      </c>
      <c r="L1028" s="8" t="str">
        <f>SUBSTITUTE(Items[[#This Row],[New PDF File Name]],".pdf","_Items1-23.pdf")</f>
        <v>PLUMBERZ INTERNATIONAL, LLC_2024_Items1-23.pdf</v>
      </c>
      <c r="M1028" s="6" t="str">
        <f>Items[[#This Row],[Cleaned Legal Name]]&amp;"_"&amp;Items[[#This Row],[FDD Year]]&amp;".pdf"</f>
        <v>PLUMBERZ INTERNATIONAL, LLC_2024.pdf</v>
      </c>
      <c r="N1028" s="7" t="str">
        <f>SUBSTITUTE(Items[[#This Row],[New PDF File Name]],".pdf","")</f>
        <v>PLUMBERZ INTERNATIONAL, LLC_2024</v>
      </c>
    </row>
    <row r="1029" spans="1:14" x14ac:dyDescent="0.3">
      <c r="A1029" s="1" t="s">
        <v>2063</v>
      </c>
      <c r="B1029" s="1" t="s">
        <v>8</v>
      </c>
      <c r="C1029" s="2">
        <v>45536.897072094907</v>
      </c>
      <c r="D1029" s="2">
        <v>45533.898644374996</v>
      </c>
      <c r="E1029" s="2">
        <v>45533.898644270834</v>
      </c>
      <c r="F1029" s="1" t="s">
        <v>9</v>
      </c>
      <c r="G1029" s="1" t="s">
        <v>2064</v>
      </c>
      <c r="H1029" s="2" t="str">
        <f>_xlfn.XLOOKUP(Items[[#This Row],[Name - Copy]],AllJson[PDF File Name],AllJson[Franchise Legal Name])</f>
        <v>Poke Bowl United, LLC</v>
      </c>
      <c r="I1029" s="4">
        <f>_xlfn.XLOOKUP(Items[[#This Row],[Name - Copy]],AllJson[PDF File Name],AllJson[FDD Year])</f>
        <v>2024</v>
      </c>
      <c r="J1029" s="5">
        <f>_xlfn.XLOOKUP(Items[[#This Row],[Name]],WisconsinFDD_Unstructured[Name],WisconsinFDD_Unstructured[OG Subfolder],0)</f>
        <v>0</v>
      </c>
      <c r="K1029" t="str" cm="1">
        <f t="array" ref="K1029">UPPER(CleanFileName1(Items[[#This Row],[Franchise Legal Name]]))</f>
        <v>POKE BOWL UNITED, LLC</v>
      </c>
      <c r="L1029" s="8" t="str">
        <f>SUBSTITUTE(Items[[#This Row],[New PDF File Name]],".pdf","_Items1-23.pdf")</f>
        <v>POKE BOWL UNITED, LLC_2024_Items1-23.pdf</v>
      </c>
      <c r="M1029" s="6" t="str">
        <f>Items[[#This Row],[Cleaned Legal Name]]&amp;"_"&amp;Items[[#This Row],[FDD Year]]&amp;".pdf"</f>
        <v>POKE BOWL UNITED, LLC_2024.pdf</v>
      </c>
      <c r="N1029" s="7" t="str">
        <f>SUBSTITUTE(Items[[#This Row],[New PDF File Name]],".pdf","")</f>
        <v>POKE BOWL UNITED, LLC_2024</v>
      </c>
    </row>
    <row r="1030" spans="1:14" x14ac:dyDescent="0.3">
      <c r="A1030" s="1" t="s">
        <v>2065</v>
      </c>
      <c r="B1030" s="1" t="s">
        <v>8</v>
      </c>
      <c r="C1030" s="2">
        <v>45536.898473113426</v>
      </c>
      <c r="D1030" s="2">
        <v>45533.898666250003</v>
      </c>
      <c r="E1030" s="2">
        <v>45533.898666134257</v>
      </c>
      <c r="F1030" s="1" t="s">
        <v>9</v>
      </c>
      <c r="G1030" s="1" t="s">
        <v>2066</v>
      </c>
      <c r="H1030" s="2" t="str">
        <f>_xlfn.XLOOKUP(Items[[#This Row],[Name - Copy]],AllJson[PDF File Name],AllJson[Franchise Legal Name])</f>
        <v>Poke Co Holdings, LLC</v>
      </c>
      <c r="I1030" s="4">
        <f>_xlfn.XLOOKUP(Items[[#This Row],[Name - Copy]],AllJson[PDF File Name],AllJson[FDD Year])</f>
        <v>2024</v>
      </c>
      <c r="J1030" s="5">
        <f>_xlfn.XLOOKUP(Items[[#This Row],[Name]],WisconsinFDD_Unstructured[Name],WisconsinFDD_Unstructured[OG Subfolder],0)</f>
        <v>0</v>
      </c>
      <c r="K1030" t="str" cm="1">
        <f t="array" ref="K1030">UPPER(CleanFileName1(Items[[#This Row],[Franchise Legal Name]]))</f>
        <v>POKE CO HOLDINGS, LLC</v>
      </c>
      <c r="L1030" s="8" t="str">
        <f>SUBSTITUTE(Items[[#This Row],[New PDF File Name]],".pdf","_Items1-23.pdf")</f>
        <v>POKE CO HOLDINGS, LLC_2024_Items1-23.pdf</v>
      </c>
      <c r="M1030" s="6" t="str">
        <f>Items[[#This Row],[Cleaned Legal Name]]&amp;"_"&amp;Items[[#This Row],[FDD Year]]&amp;".pdf"</f>
        <v>POKE CO HOLDINGS, LLC_2024.pdf</v>
      </c>
      <c r="N1030" s="7" t="str">
        <f>SUBSTITUTE(Items[[#This Row],[New PDF File Name]],".pdf","")</f>
        <v>POKE CO HOLDINGS, LLC_2024</v>
      </c>
    </row>
    <row r="1031" spans="1:14" x14ac:dyDescent="0.3">
      <c r="A1031" s="1" t="s">
        <v>2067</v>
      </c>
      <c r="B1031" s="1" t="s">
        <v>8</v>
      </c>
      <c r="C1031" s="2">
        <v>45536.899782997687</v>
      </c>
      <c r="D1031" s="2">
        <v>45533.898684884261</v>
      </c>
      <c r="E1031" s="2">
        <v>45533.898684745371</v>
      </c>
      <c r="F1031" s="1" t="s">
        <v>9</v>
      </c>
      <c r="G1031" s="1" t="s">
        <v>2068</v>
      </c>
      <c r="H1031" s="2" t="str">
        <f>_xlfn.XLOOKUP(Items[[#This Row],[Name - Copy]],AllJson[PDF File Name],AllJson[Franchise Legal Name])</f>
        <v>Poolwerx Franchise Management LLC</v>
      </c>
      <c r="I1031" s="4">
        <f>_xlfn.XLOOKUP(Items[[#This Row],[Name - Copy]],AllJson[PDF File Name],AllJson[FDD Year])</f>
        <v>2024</v>
      </c>
      <c r="J1031" s="5" t="str">
        <f>_xlfn.XLOOKUP(Items[[#This Row],[Name]],WisconsinFDD_Unstructured[Name],WisconsinFDD_Unstructured[OG Subfolder],0)</f>
        <v>Poolwerx_2024</v>
      </c>
      <c r="K1031" t="str" cm="1">
        <f t="array" ref="K1031">UPPER(CleanFileName1(Items[[#This Row],[Franchise Legal Name]]))</f>
        <v>POOLWERX FRANCHISE MANAGEMENT LLC</v>
      </c>
      <c r="L1031" s="8" t="str">
        <f>SUBSTITUTE(Items[[#This Row],[New PDF File Name]],".pdf","_Items1-23.pdf")</f>
        <v>POOLWERX FRANCHISE MANAGEMENT LLC_2024_Items1-23.pdf</v>
      </c>
      <c r="M1031" s="6" t="str">
        <f>Items[[#This Row],[Cleaned Legal Name]]&amp;"_"&amp;Items[[#This Row],[FDD Year]]&amp;".pdf"</f>
        <v>POOLWERX FRANCHISE MANAGEMENT LLC_2024.pdf</v>
      </c>
      <c r="N1031" s="7" t="str">
        <f>SUBSTITUTE(Items[[#This Row],[New PDF File Name]],".pdf","")</f>
        <v>POOLWERX FRANCHISE MANAGEMENT LLC_2024</v>
      </c>
    </row>
    <row r="1032" spans="1:14" x14ac:dyDescent="0.3">
      <c r="A1032" s="1" t="s">
        <v>2069</v>
      </c>
      <c r="B1032" s="1" t="s">
        <v>8</v>
      </c>
      <c r="C1032" s="2">
        <v>45536.901452233797</v>
      </c>
      <c r="D1032" s="2">
        <v>45533.898794039349</v>
      </c>
      <c r="E1032" s="2">
        <v>45533.898793518521</v>
      </c>
      <c r="F1032" s="1" t="s">
        <v>9</v>
      </c>
      <c r="G1032" s="1" t="s">
        <v>2070</v>
      </c>
      <c r="H1032" s="2" t="str">
        <f>_xlfn.XLOOKUP(Items[[#This Row],[Name - Copy]],AllJson[PDF File Name],AllJson[Franchise Legal Name])</f>
        <v>Pool Scouts Franchising, LLC</v>
      </c>
      <c r="I1032" s="4">
        <f>_xlfn.XLOOKUP(Items[[#This Row],[Name - Copy]],AllJson[PDF File Name],AllJson[FDD Year])</f>
        <v>2024</v>
      </c>
      <c r="J1032" s="5" t="str">
        <f>_xlfn.XLOOKUP(Items[[#This Row],[Name]],WisconsinFDD_Unstructured[Name],WisconsinFDD_Unstructured[OG Subfolder],0)</f>
        <v>Pool_2024</v>
      </c>
      <c r="K1032" t="str" cm="1">
        <f t="array" ref="K1032">UPPER(CleanFileName1(Items[[#This Row],[Franchise Legal Name]]))</f>
        <v>POOL SCOUTS FRANCHISING, LLC</v>
      </c>
      <c r="L1032" s="8" t="str">
        <f>SUBSTITUTE(Items[[#This Row],[New PDF File Name]],".pdf","_Items1-23.pdf")</f>
        <v>POOL SCOUTS FRANCHISING, LLC_2024_Items1-23.pdf</v>
      </c>
      <c r="M1032" s="6" t="str">
        <f>Items[[#This Row],[Cleaned Legal Name]]&amp;"_"&amp;Items[[#This Row],[FDD Year]]&amp;".pdf"</f>
        <v>POOL SCOUTS FRANCHISING, LLC_2024.pdf</v>
      </c>
      <c r="N1032" s="7" t="str">
        <f>SUBSTITUTE(Items[[#This Row],[New PDF File Name]],".pdf","")</f>
        <v>POOL SCOUTS FRANCHISING, LLC_2024</v>
      </c>
    </row>
    <row r="1033" spans="1:14" x14ac:dyDescent="0.3">
      <c r="A1033" s="1" t="s">
        <v>2071</v>
      </c>
      <c r="B1033" s="1" t="s">
        <v>8</v>
      </c>
      <c r="C1033" s="2">
        <v>45536.908022222226</v>
      </c>
      <c r="D1033" s="2">
        <v>45533.898825324075</v>
      </c>
      <c r="E1033" s="2">
        <v>45533.898825162039</v>
      </c>
      <c r="F1033" s="1" t="s">
        <v>9</v>
      </c>
      <c r="G1033" s="1" t="s">
        <v>2072</v>
      </c>
      <c r="H1033" s="2" t="str">
        <f>_xlfn.XLOOKUP(Items[[#This Row],[Name - Copy]],AllJson[PDF File Name],AllJson[Franchise Legal Name])</f>
        <v>POPEYES LOUISIANA KITCHEN, INC.</v>
      </c>
      <c r="I1033" s="4">
        <f>_xlfn.XLOOKUP(Items[[#This Row],[Name - Copy]],AllJson[PDF File Name],AllJson[FDD Year])</f>
        <v>2024</v>
      </c>
      <c r="J1033" s="5" t="str">
        <f>_xlfn.XLOOKUP(Items[[#This Row],[Name]],WisconsinFDD_Unstructured[Name],WisconsinFDD_Unstructured[OG Subfolder],0)</f>
        <v>POPEYES_2024</v>
      </c>
      <c r="K1033" t="str" cm="1">
        <f t="array" ref="K1033">UPPER(CleanFileName1(Items[[#This Row],[Franchise Legal Name]]))</f>
        <v>POPEYES LOUISIANA KITCHEN, INC.</v>
      </c>
      <c r="L1033" s="8" t="str">
        <f>SUBSTITUTE(Items[[#This Row],[New PDF File Name]],".pdf","_Items1-23.pdf")</f>
        <v>POPEYES LOUISIANA KITCHEN, INC._2024_Items1-23.pdf</v>
      </c>
      <c r="M1033" s="6" t="str">
        <f>Items[[#This Row],[Cleaned Legal Name]]&amp;"_"&amp;Items[[#This Row],[FDD Year]]&amp;".pdf"</f>
        <v>POPEYES LOUISIANA KITCHEN, INC._2024.pdf</v>
      </c>
      <c r="N1033" s="7" t="str">
        <f>SUBSTITUTE(Items[[#This Row],[New PDF File Name]],".pdf","")</f>
        <v>POPEYES LOUISIANA KITCHEN, INC._2024</v>
      </c>
    </row>
    <row r="1034" spans="1:14" x14ac:dyDescent="0.3">
      <c r="A1034" s="1" t="s">
        <v>2073</v>
      </c>
      <c r="B1034" s="1" t="s">
        <v>8</v>
      </c>
      <c r="C1034" s="2">
        <v>45536.910913738429</v>
      </c>
      <c r="D1034" s="2">
        <v>45533.898865625</v>
      </c>
      <c r="E1034" s="2">
        <v>45533.898865416668</v>
      </c>
      <c r="F1034" s="1" t="s">
        <v>9</v>
      </c>
      <c r="G1034" s="1" t="s">
        <v>2074</v>
      </c>
      <c r="H1034" s="2" t="str">
        <f>_xlfn.XLOOKUP(Items[[#This Row],[Name - Copy]],AllJson[PDF File Name],AllJson[Franchise Legal Name])</f>
        <v>PostNet International Franchise Corporation</v>
      </c>
      <c r="I1034" s="4">
        <f>_xlfn.XLOOKUP(Items[[#This Row],[Name - Copy]],AllJson[PDF File Name],AllJson[FDD Year])</f>
        <v>2024</v>
      </c>
      <c r="J1034" s="5" t="str">
        <f>_xlfn.XLOOKUP(Items[[#This Row],[Name]],WisconsinFDD_Unstructured[Name],WisconsinFDD_Unstructured[OG Subfolder],0)</f>
        <v>PostNet_2024</v>
      </c>
      <c r="K1034" t="str" cm="1">
        <f t="array" ref="K1034">UPPER(CleanFileName1(Items[[#This Row],[Franchise Legal Name]]))</f>
        <v>POSTNET INTERNATIONAL FRANCHISE CORPORATION</v>
      </c>
      <c r="L1034" s="8" t="str">
        <f>SUBSTITUTE(Items[[#This Row],[New PDF File Name]],".pdf","_Items1-23.pdf")</f>
        <v>POSTNET INTERNATIONAL FRANCHISE CORPORATION_2024_Items1-23.pdf</v>
      </c>
      <c r="M1034" s="6" t="str">
        <f>Items[[#This Row],[Cleaned Legal Name]]&amp;"_"&amp;Items[[#This Row],[FDD Year]]&amp;".pdf"</f>
        <v>POSTNET INTERNATIONAL FRANCHISE CORPORATION_2024.pdf</v>
      </c>
      <c r="N1034" s="7" t="str">
        <f>SUBSTITUTE(Items[[#This Row],[New PDF File Name]],".pdf","")</f>
        <v>POSTNET INTERNATIONAL FRANCHISE CORPORATION_2024</v>
      </c>
    </row>
    <row r="1035" spans="1:14" x14ac:dyDescent="0.3">
      <c r="A1035" s="1" t="s">
        <v>2075</v>
      </c>
      <c r="B1035" s="1" t="s">
        <v>8</v>
      </c>
      <c r="C1035" s="2">
        <v>45536.913017928244</v>
      </c>
      <c r="D1035" s="2">
        <v>45533.898890034725</v>
      </c>
      <c r="E1035" s="2">
        <v>45533.898889918979</v>
      </c>
      <c r="F1035" s="1" t="s">
        <v>9</v>
      </c>
      <c r="G1035" s="1" t="s">
        <v>2076</v>
      </c>
      <c r="H1035" s="2" t="str">
        <f>_xlfn.XLOOKUP(Items[[#This Row],[Name - Copy]],AllJson[PDF File Name],AllJson[Franchise Legal Name])</f>
        <v>POS Franchising, LLC</v>
      </c>
      <c r="I1035" s="4">
        <f>_xlfn.XLOOKUP(Items[[#This Row],[Name - Copy]],AllJson[PDF File Name],AllJson[FDD Year])</f>
        <v>2024</v>
      </c>
      <c r="J1035" s="5" t="str">
        <f>_xlfn.XLOOKUP(Items[[#This Row],[Name]],WisconsinFDD_Unstructured[Name],WisconsinFDD_Unstructured[OG Subfolder],0)</f>
        <v>POS_2024</v>
      </c>
      <c r="K1035" t="str" cm="1">
        <f t="array" ref="K1035">UPPER(CleanFileName1(Items[[#This Row],[Franchise Legal Name]]))</f>
        <v>POS FRANCHISING, LLC</v>
      </c>
      <c r="L1035" s="8" t="str">
        <f>SUBSTITUTE(Items[[#This Row],[New PDF File Name]],".pdf","_Items1-23.pdf")</f>
        <v>POS FRANCHISING, LLC_2024_Items1-23.pdf</v>
      </c>
      <c r="M1035" s="6" t="str">
        <f>Items[[#This Row],[Cleaned Legal Name]]&amp;"_"&amp;Items[[#This Row],[FDD Year]]&amp;".pdf"</f>
        <v>POS FRANCHISING, LLC_2024.pdf</v>
      </c>
      <c r="N1035" s="7" t="str">
        <f>SUBSTITUTE(Items[[#This Row],[New PDF File Name]],".pdf","")</f>
        <v>POS FRANCHISING, LLC_2024</v>
      </c>
    </row>
    <row r="1036" spans="1:14" x14ac:dyDescent="0.3">
      <c r="A1036" s="1" t="s">
        <v>2077</v>
      </c>
      <c r="B1036" s="1" t="s">
        <v>8</v>
      </c>
      <c r="C1036" s="2">
        <v>45536.914241238424</v>
      </c>
      <c r="D1036" s="2">
        <v>45533.89891989583</v>
      </c>
      <c r="E1036" s="2">
        <v>45533.898919768515</v>
      </c>
      <c r="F1036" s="1" t="s">
        <v>9</v>
      </c>
      <c r="G1036" s="1" t="s">
        <v>2078</v>
      </c>
      <c r="H1036" s="2" t="str">
        <f>_xlfn.XLOOKUP(Items[[#This Row],[Name - Copy]],AllJson[PDF File Name],AllJson[Franchise Legal Name])</f>
        <v>POTBELLY FRANCHISING, LLC</v>
      </c>
      <c r="I1036" s="4">
        <f>_xlfn.XLOOKUP(Items[[#This Row],[Name - Copy]],AllJson[PDF File Name],AllJson[FDD Year])</f>
        <v>2024</v>
      </c>
      <c r="J1036" s="5" t="str">
        <f>_xlfn.XLOOKUP(Items[[#This Row],[Name]],WisconsinFDD_Unstructured[Name],WisconsinFDD_Unstructured[OG Subfolder],0)</f>
        <v>POTBELLY_2024</v>
      </c>
      <c r="K1036" t="str" cm="1">
        <f t="array" ref="K1036">UPPER(CleanFileName1(Items[[#This Row],[Franchise Legal Name]]))</f>
        <v>POTBELLY FRANCHISING, LLC</v>
      </c>
      <c r="L1036" s="8" t="str">
        <f>SUBSTITUTE(Items[[#This Row],[New PDF File Name]],".pdf","_Items1-23.pdf")</f>
        <v>POTBELLY FRANCHISING, LLC_2024_Items1-23.pdf</v>
      </c>
      <c r="M1036" s="6" t="str">
        <f>Items[[#This Row],[Cleaned Legal Name]]&amp;"_"&amp;Items[[#This Row],[FDD Year]]&amp;".pdf"</f>
        <v>POTBELLY FRANCHISING, LLC_2024.pdf</v>
      </c>
      <c r="N1036" s="7" t="str">
        <f>SUBSTITUTE(Items[[#This Row],[New PDF File Name]],".pdf","")</f>
        <v>POTBELLY FRANCHISING, LLC_2024</v>
      </c>
    </row>
    <row r="1037" spans="1:14" x14ac:dyDescent="0.3">
      <c r="A1037" s="1" t="s">
        <v>2079</v>
      </c>
      <c r="B1037" s="1" t="s">
        <v>8</v>
      </c>
      <c r="C1037" s="2">
        <v>45536.916453969905</v>
      </c>
      <c r="D1037" s="2">
        <v>45533.898927395836</v>
      </c>
      <c r="E1037" s="2">
        <v>45533.898927326387</v>
      </c>
      <c r="F1037" s="1" t="s">
        <v>9</v>
      </c>
      <c r="G1037" s="1" t="s">
        <v>2080</v>
      </c>
      <c r="H1037" s="2" t="str">
        <f>_xlfn.XLOOKUP(Items[[#This Row],[Name - Copy]],AllJson[PDF File Name],AllJson[Franchise Legal Name])</f>
        <v>Power Wash Store, LLC</v>
      </c>
      <c r="I1037" s="4">
        <f>_xlfn.XLOOKUP(Items[[#This Row],[Name - Copy]],AllJson[PDF File Name],AllJson[FDD Year])</f>
        <v>2023</v>
      </c>
      <c r="J1037" s="5" t="str">
        <f>_xlfn.XLOOKUP(Items[[#This Row],[Name]],WisconsinFDD_Unstructured[Name],WisconsinFDD_Unstructured[OG Subfolder],0)</f>
        <v>Power_2023</v>
      </c>
      <c r="K1037" t="str" cm="1">
        <f t="array" ref="K1037">UPPER(CleanFileName1(Items[[#This Row],[Franchise Legal Name]]))</f>
        <v>POWER WASH STORE, LLC</v>
      </c>
      <c r="L1037" s="8" t="str">
        <f>SUBSTITUTE(Items[[#This Row],[New PDF File Name]],".pdf","_Items1-23.pdf")</f>
        <v>POWER WASH STORE, LLC_2023_Items1-23.pdf</v>
      </c>
      <c r="M1037" s="6" t="str">
        <f>Items[[#This Row],[Cleaned Legal Name]]&amp;"_"&amp;Items[[#This Row],[FDD Year]]&amp;".pdf"</f>
        <v>POWER WASH STORE, LLC_2023.pdf</v>
      </c>
      <c r="N1037" s="7" t="str">
        <f>SUBSTITUTE(Items[[#This Row],[New PDF File Name]],".pdf","")</f>
        <v>POWER WASH STORE, LLC_2023</v>
      </c>
    </row>
    <row r="1038" spans="1:14" x14ac:dyDescent="0.3">
      <c r="A1038" s="1" t="s">
        <v>2081</v>
      </c>
      <c r="B1038" s="1" t="s">
        <v>8</v>
      </c>
      <c r="C1038" s="2">
        <v>45536.91764832176</v>
      </c>
      <c r="D1038" s="2">
        <v>45533.898946504632</v>
      </c>
      <c r="E1038" s="2">
        <v>45533.898946412039</v>
      </c>
      <c r="F1038" s="1" t="s">
        <v>9</v>
      </c>
      <c r="G1038" s="1" t="s">
        <v>2082</v>
      </c>
      <c r="H1038" s="2" t="str">
        <f>_xlfn.XLOOKUP(Items[[#This Row],[Name - Copy]],AllJson[PDF File Name],AllJson[Franchise Legal Name])</f>
        <v>PPSF LLC</v>
      </c>
      <c r="I1038" s="4">
        <f>_xlfn.XLOOKUP(Items[[#This Row],[Name - Copy]],AllJson[PDF File Name],AllJson[FDD Year])</f>
        <v>2024</v>
      </c>
      <c r="J1038" s="5" t="str">
        <f>_xlfn.XLOOKUP(Items[[#This Row],[Name]],WisconsinFDD_Unstructured[Name],WisconsinFDD_Unstructured[OG Subfolder],0)</f>
        <v>PPSF_2024</v>
      </c>
      <c r="K1038" t="str" cm="1">
        <f t="array" ref="K1038">UPPER(CleanFileName1(Items[[#This Row],[Franchise Legal Name]]))</f>
        <v>PPSF LLC</v>
      </c>
      <c r="L1038" s="8" t="str">
        <f>SUBSTITUTE(Items[[#This Row],[New PDF File Name]],".pdf","_Items1-23.pdf")</f>
        <v>PPSF LLC_2024_Items1-23.pdf</v>
      </c>
      <c r="M1038" s="6" t="str">
        <f>Items[[#This Row],[Cleaned Legal Name]]&amp;"_"&amp;Items[[#This Row],[FDD Year]]&amp;".pdf"</f>
        <v>PPSF LLC_2024.pdf</v>
      </c>
      <c r="N1038" s="7" t="str">
        <f>SUBSTITUTE(Items[[#This Row],[New PDF File Name]],".pdf","")</f>
        <v>PPSF LLC_2024</v>
      </c>
    </row>
    <row r="1039" spans="1:14" x14ac:dyDescent="0.3">
      <c r="A1039" s="1" t="s">
        <v>2083</v>
      </c>
      <c r="B1039" s="1" t="s">
        <v>8</v>
      </c>
      <c r="C1039" s="2">
        <v>45536.919030474535</v>
      </c>
      <c r="D1039" s="2">
        <v>45533.898972557872</v>
      </c>
      <c r="E1039" s="2">
        <v>45533.898972453702</v>
      </c>
      <c r="F1039" s="1" t="s">
        <v>9</v>
      </c>
      <c r="G1039" s="1" t="s">
        <v>2084</v>
      </c>
      <c r="H1039" s="2" t="str">
        <f>_xlfn.XLOOKUP(Items[[#This Row],[Name - Copy]],AllJson[PDF File Name],AllJson[Franchise Legal Name])</f>
        <v>PP Development, LLC</v>
      </c>
      <c r="I1039" s="4">
        <f>_xlfn.XLOOKUP(Items[[#This Row],[Name - Copy]],AllJson[PDF File Name],AllJson[FDD Year])</f>
        <v>2024</v>
      </c>
      <c r="J1039" s="5" t="str">
        <f>_xlfn.XLOOKUP(Items[[#This Row],[Name]],WisconsinFDD_Unstructured[Name],WisconsinFDD_Unstructured[OG Subfolder],0)</f>
        <v>PP_2024</v>
      </c>
      <c r="K1039" t="str" cm="1">
        <f t="array" ref="K1039">UPPER(CleanFileName1(Items[[#This Row],[Franchise Legal Name]]))</f>
        <v>PP DEVELOPMENT, LLC</v>
      </c>
      <c r="L1039" s="8" t="str">
        <f>SUBSTITUTE(Items[[#This Row],[New PDF File Name]],".pdf","_Items1-23.pdf")</f>
        <v>PP DEVELOPMENT, LLC_2024_Items1-23.pdf</v>
      </c>
      <c r="M1039" s="6" t="str">
        <f>Items[[#This Row],[Cleaned Legal Name]]&amp;"_"&amp;Items[[#This Row],[FDD Year]]&amp;".pdf"</f>
        <v>PP DEVELOPMENT, LLC_2024.pdf</v>
      </c>
      <c r="N1039" s="7" t="str">
        <f>SUBSTITUTE(Items[[#This Row],[New PDF File Name]],".pdf","")</f>
        <v>PP DEVELOPMENT, LLC_2024</v>
      </c>
    </row>
    <row r="1040" spans="1:14" x14ac:dyDescent="0.3">
      <c r="A1040" s="1" t="s">
        <v>2085</v>
      </c>
      <c r="B1040" s="1" t="s">
        <v>8</v>
      </c>
      <c r="C1040" s="2">
        <v>45536.920819120372</v>
      </c>
      <c r="D1040" s="2">
        <v>45533.899015405092</v>
      </c>
      <c r="E1040" s="2">
        <v>45533.899015300929</v>
      </c>
      <c r="F1040" s="1" t="s">
        <v>9</v>
      </c>
      <c r="G1040" s="1" t="s">
        <v>2086</v>
      </c>
      <c r="H1040" s="2" t="str">
        <f>_xlfn.XLOOKUP(Items[[#This Row],[Name - Copy]],AllJson[PDF File Name],AllJson[Franchise Legal Name])</f>
        <v>Precision Door Service SPV LLC</v>
      </c>
      <c r="I1040" s="4">
        <f>_xlfn.XLOOKUP(Items[[#This Row],[Name - Copy]],AllJson[PDF File Name],AllJson[FDD Year])</f>
        <v>2024</v>
      </c>
      <c r="J1040" s="5" t="str">
        <f>_xlfn.XLOOKUP(Items[[#This Row],[Name]],WisconsinFDD_Unstructured[Name],WisconsinFDD_Unstructured[OG Subfolder],0)</f>
        <v>Precision_2024</v>
      </c>
      <c r="K1040" t="str" cm="1">
        <f t="array" ref="K1040">UPPER(CleanFileName1(Items[[#This Row],[Franchise Legal Name]]))</f>
        <v>PRECISION DOOR SERVICE SPV LLC</v>
      </c>
      <c r="L1040" s="8" t="str">
        <f>SUBSTITUTE(Items[[#This Row],[New PDF File Name]],".pdf","_Items1-23.pdf")</f>
        <v>PRECISION DOOR SERVICE SPV LLC_2024_Items1-23.pdf</v>
      </c>
      <c r="M1040" s="6" t="str">
        <f>Items[[#This Row],[Cleaned Legal Name]]&amp;"_"&amp;Items[[#This Row],[FDD Year]]&amp;".pdf"</f>
        <v>PRECISION DOOR SERVICE SPV LLC_2024.pdf</v>
      </c>
      <c r="N1040" s="7" t="str">
        <f>SUBSTITUTE(Items[[#This Row],[New PDF File Name]],".pdf","")</f>
        <v>PRECISION DOOR SERVICE SPV LLC_2024</v>
      </c>
    </row>
    <row r="1041" spans="1:14" x14ac:dyDescent="0.3">
      <c r="A1041" s="1" t="s">
        <v>2087</v>
      </c>
      <c r="B1041" s="1" t="s">
        <v>8</v>
      </c>
      <c r="C1041" s="2">
        <v>45536.923561388889</v>
      </c>
      <c r="D1041" s="2">
        <v>45533.899054513888</v>
      </c>
      <c r="E1041" s="2">
        <v>45533.899054351852</v>
      </c>
      <c r="F1041" s="1" t="s">
        <v>9</v>
      </c>
      <c r="G1041" s="1" t="s">
        <v>2088</v>
      </c>
      <c r="H1041" s="2" t="str">
        <f>_xlfn.XLOOKUP(Items[[#This Row],[Name - Copy]],AllJson[PDF File Name],AllJson[Franchise Legal Name])</f>
        <v>Premier Franchise Management LLC</v>
      </c>
      <c r="I1041" s="4">
        <f>_xlfn.XLOOKUP(Items[[#This Row],[Name - Copy]],AllJson[PDF File Name],AllJson[FDD Year])</f>
        <v>2024</v>
      </c>
      <c r="J1041" s="5" t="str">
        <f>_xlfn.XLOOKUP(Items[[#This Row],[Name]],WisconsinFDD_Unstructured[Name],WisconsinFDD_Unstructured[OG Subfolder],0)</f>
        <v>Premier_2024</v>
      </c>
      <c r="K1041" t="str" cm="1">
        <f t="array" ref="K1041">UPPER(CleanFileName1(Items[[#This Row],[Franchise Legal Name]]))</f>
        <v>PREMIER FRANCHISE MANAGEMENT LLC</v>
      </c>
      <c r="L1041" s="8" t="str">
        <f>SUBSTITUTE(Items[[#This Row],[New PDF File Name]],".pdf","_Items1-23.pdf")</f>
        <v>PREMIER FRANCHISE MANAGEMENT LLC_2024_Items1-23.pdf</v>
      </c>
      <c r="M1041" s="6" t="str">
        <f>Items[[#This Row],[Cleaned Legal Name]]&amp;"_"&amp;Items[[#This Row],[FDD Year]]&amp;".pdf"</f>
        <v>PREMIER FRANCHISE MANAGEMENT LLC_2024.pdf</v>
      </c>
      <c r="N1041" s="7" t="str">
        <f>SUBSTITUTE(Items[[#This Row],[New PDF File Name]],".pdf","")</f>
        <v>PREMIER FRANCHISE MANAGEMENT LLC_2024</v>
      </c>
    </row>
    <row r="1042" spans="1:14" x14ac:dyDescent="0.3">
      <c r="A1042" s="1" t="s">
        <v>2089</v>
      </c>
      <c r="B1042" s="1" t="s">
        <v>8</v>
      </c>
      <c r="C1042" s="2">
        <v>45536.925209490742</v>
      </c>
      <c r="D1042" s="2">
        <v>45533.899101215276</v>
      </c>
      <c r="E1042" s="2">
        <v>45533.899100983799</v>
      </c>
      <c r="F1042" s="1" t="s">
        <v>9</v>
      </c>
      <c r="G1042" s="1" t="s">
        <v>2090</v>
      </c>
      <c r="H1042" s="2" t="str">
        <f>_xlfn.XLOOKUP(Items[[#This Row],[Name - Copy]],AllJson[PDF File Name],AllJson[Franchise Legal Name])</f>
        <v>Premier Taverns LLC</v>
      </c>
      <c r="I1042" s="4">
        <f>_xlfn.XLOOKUP(Items[[#This Row],[Name - Copy]],AllJson[PDF File Name],AllJson[FDD Year])</f>
        <v>2023</v>
      </c>
      <c r="J1042" s="5">
        <f>_xlfn.XLOOKUP(Items[[#This Row],[Name]],WisconsinFDD_Unstructured[Name],WisconsinFDD_Unstructured[OG Subfolder],0)</f>
        <v>0</v>
      </c>
      <c r="K1042" t="str" cm="1">
        <f t="array" ref="K1042">UPPER(CleanFileName1(Items[[#This Row],[Franchise Legal Name]]))</f>
        <v>PREMIER TAVERNS LLC</v>
      </c>
      <c r="L1042" s="8" t="str">
        <f>SUBSTITUTE(Items[[#This Row],[New PDF File Name]],".pdf","_Items1-23.pdf")</f>
        <v>PREMIER TAVERNS LLC_2023_Items1-23.pdf</v>
      </c>
      <c r="M1042" s="6" t="str">
        <f>Items[[#This Row],[Cleaned Legal Name]]&amp;"_"&amp;Items[[#This Row],[FDD Year]]&amp;".pdf"</f>
        <v>PREMIER TAVERNS LLC_2023.pdf</v>
      </c>
      <c r="N1042" s="7" t="str">
        <f>SUBSTITUTE(Items[[#This Row],[New PDF File Name]],".pdf","")</f>
        <v>PREMIER TAVERNS LLC_2023</v>
      </c>
    </row>
    <row r="1043" spans="1:14" x14ac:dyDescent="0.3">
      <c r="A1043" s="1" t="s">
        <v>2091</v>
      </c>
      <c r="B1043" s="1" t="s">
        <v>8</v>
      </c>
      <c r="C1043" s="2">
        <v>45536.926942789352</v>
      </c>
      <c r="D1043" s="2">
        <v>45533.899138379631</v>
      </c>
      <c r="E1043" s="2">
        <v>45533.89913824074</v>
      </c>
      <c r="F1043" s="1" t="s">
        <v>9</v>
      </c>
      <c r="G1043" s="1" t="s">
        <v>2092</v>
      </c>
      <c r="H1043" s="2" t="str">
        <f>_xlfn.XLOOKUP(Items[[#This Row],[Name - Copy]],AllJson[PDF File Name],AllJson[Franchise Legal Name])</f>
        <v>Presotea (USA) Co., Ltd.</v>
      </c>
      <c r="I1043" s="4">
        <f>_xlfn.XLOOKUP(Items[[#This Row],[Name - Copy]],AllJson[PDF File Name],AllJson[FDD Year])</f>
        <v>2023</v>
      </c>
      <c r="J1043" s="5" t="str">
        <f>_xlfn.XLOOKUP(Items[[#This Row],[Name]],WisconsinFDD_Unstructured[Name],WisconsinFDD_Unstructured[OG Subfolder],0)</f>
        <v>Presotea_2023</v>
      </c>
      <c r="K1043" t="str" cm="1">
        <f t="array" ref="K1043">UPPER(CleanFileName1(Items[[#This Row],[Franchise Legal Name]]))</f>
        <v>PRESOTEA (USA) CO., LTD.</v>
      </c>
      <c r="L1043" s="8" t="str">
        <f>SUBSTITUTE(Items[[#This Row],[New PDF File Name]],".pdf","_Items1-23.pdf")</f>
        <v>PRESOTEA (USA) CO., LTD._2023_Items1-23.pdf</v>
      </c>
      <c r="M1043" s="6" t="str">
        <f>Items[[#This Row],[Cleaned Legal Name]]&amp;"_"&amp;Items[[#This Row],[FDD Year]]&amp;".pdf"</f>
        <v>PRESOTEA (USA) CO., LTD._2023.pdf</v>
      </c>
      <c r="N1043" s="7" t="str">
        <f>SUBSTITUTE(Items[[#This Row],[New PDF File Name]],".pdf","")</f>
        <v>PRESOTEA (USA) CO., LTD._2023</v>
      </c>
    </row>
    <row r="1044" spans="1:14" x14ac:dyDescent="0.3">
      <c r="A1044" s="1" t="s">
        <v>2093</v>
      </c>
      <c r="B1044" s="1" t="s">
        <v>8</v>
      </c>
      <c r="C1044" s="2">
        <v>45536.928037881946</v>
      </c>
      <c r="D1044" s="2">
        <v>45533.899169305558</v>
      </c>
      <c r="E1044" s="2">
        <v>45533.89916922454</v>
      </c>
      <c r="F1044" s="1" t="s">
        <v>9</v>
      </c>
      <c r="G1044" s="1" t="s">
        <v>2094</v>
      </c>
      <c r="H1044" s="2" t="str">
        <f>_xlfn.XLOOKUP(Items[[#This Row],[Name - Copy]],AllJson[PDF File Name],AllJson[Franchise Legal Name])</f>
        <v>PrideStaff, Inc.</v>
      </c>
      <c r="I1044" s="4">
        <f>_xlfn.XLOOKUP(Items[[#This Row],[Name - Copy]],AllJson[PDF File Name],AllJson[FDD Year])</f>
        <v>2024</v>
      </c>
      <c r="J1044" s="5" t="str">
        <f>_xlfn.XLOOKUP(Items[[#This Row],[Name]],WisconsinFDD_Unstructured[Name],WisconsinFDD_Unstructured[OG Subfolder],0)</f>
        <v>PrideStaff_2024</v>
      </c>
      <c r="K1044" t="str" cm="1">
        <f t="array" ref="K1044">UPPER(CleanFileName1(Items[[#This Row],[Franchise Legal Name]]))</f>
        <v>PRIDESTAFF, INC.</v>
      </c>
      <c r="L1044" s="8" t="str">
        <f>SUBSTITUTE(Items[[#This Row],[New PDF File Name]],".pdf","_Items1-23.pdf")</f>
        <v>PRIDESTAFF, INC._2024_Items1-23.pdf</v>
      </c>
      <c r="M1044" s="6" t="str">
        <f>Items[[#This Row],[Cleaned Legal Name]]&amp;"_"&amp;Items[[#This Row],[FDD Year]]&amp;".pdf"</f>
        <v>PRIDESTAFF, INC._2024.pdf</v>
      </c>
      <c r="N1044" s="7" t="str">
        <f>SUBSTITUTE(Items[[#This Row],[New PDF File Name]],".pdf","")</f>
        <v>PRIDESTAFF, INC._2024</v>
      </c>
    </row>
    <row r="1045" spans="1:14" x14ac:dyDescent="0.3">
      <c r="A1045" s="1" t="s">
        <v>2095</v>
      </c>
      <c r="B1045" s="1" t="s">
        <v>8</v>
      </c>
      <c r="C1045" s="2">
        <v>45536.929522164355</v>
      </c>
      <c r="D1045" s="2">
        <v>45533.899215381942</v>
      </c>
      <c r="E1045" s="2">
        <v>45533.899215219906</v>
      </c>
      <c r="F1045" s="1" t="s">
        <v>9</v>
      </c>
      <c r="G1045" s="1" t="s">
        <v>2096</v>
      </c>
      <c r="H1045" s="2" t="str">
        <f>_xlfn.XLOOKUP(Items[[#This Row],[Name - Copy]],AllJson[PDF File Name],AllJson[Franchise Legal Name])</f>
        <v>Prime Car Wash Franchising LLC</v>
      </c>
      <c r="I1045" s="4">
        <f>_xlfn.XLOOKUP(Items[[#This Row],[Name - Copy]],AllJson[PDF File Name],AllJson[FDD Year])</f>
        <v>2024</v>
      </c>
      <c r="J1045" s="5">
        <f>_xlfn.XLOOKUP(Items[[#This Row],[Name]],WisconsinFDD_Unstructured[Name],WisconsinFDD_Unstructured[OG Subfolder],0)</f>
        <v>0</v>
      </c>
      <c r="K1045" t="str" cm="1">
        <f t="array" ref="K1045">UPPER(CleanFileName1(Items[[#This Row],[Franchise Legal Name]]))</f>
        <v>PRIME CAR WASH FRANCHISING LLC</v>
      </c>
      <c r="L1045" s="8" t="str">
        <f>SUBSTITUTE(Items[[#This Row],[New PDF File Name]],".pdf","_Items1-23.pdf")</f>
        <v>PRIME CAR WASH FRANCHISING LLC_2024_Items1-23.pdf</v>
      </c>
      <c r="M1045" s="6" t="str">
        <f>Items[[#This Row],[Cleaned Legal Name]]&amp;"_"&amp;Items[[#This Row],[FDD Year]]&amp;".pdf"</f>
        <v>PRIME CAR WASH FRANCHISING LLC_2024.pdf</v>
      </c>
      <c r="N1045" s="7" t="str">
        <f>SUBSTITUTE(Items[[#This Row],[New PDF File Name]],".pdf","")</f>
        <v>PRIME CAR WASH FRANCHISING LLC_2024</v>
      </c>
    </row>
    <row r="1046" spans="1:14" x14ac:dyDescent="0.3">
      <c r="A1046" s="1" t="s">
        <v>2097</v>
      </c>
      <c r="B1046" s="1" t="s">
        <v>8</v>
      </c>
      <c r="C1046" s="2">
        <v>45536.93127645833</v>
      </c>
      <c r="D1046" s="2">
        <v>45533.899244976848</v>
      </c>
      <c r="E1046" s="2">
        <v>45533.899244803244</v>
      </c>
      <c r="F1046" s="1" t="s">
        <v>9</v>
      </c>
      <c r="G1046" s="1" t="s">
        <v>2098</v>
      </c>
      <c r="H1046" s="2" t="str">
        <f>_xlfn.XLOOKUP(Items[[#This Row],[Name - Copy]],AllJson[PDF File Name],AllJson[Franchise Legal Name])</f>
        <v>Prime I.V. Hydration &amp; Wellness, Inc.</v>
      </c>
      <c r="I1046" s="4">
        <f>_xlfn.XLOOKUP(Items[[#This Row],[Name - Copy]],AllJson[PDF File Name],AllJson[FDD Year])</f>
        <v>2024</v>
      </c>
      <c r="J1046" s="5">
        <f>_xlfn.XLOOKUP(Items[[#This Row],[Name]],WisconsinFDD_Unstructured[Name],WisconsinFDD_Unstructured[OG Subfolder],0)</f>
        <v>0</v>
      </c>
      <c r="K1046" t="str" cm="1">
        <f t="array" ref="K1046">UPPER(CleanFileName1(Items[[#This Row],[Franchise Legal Name]]))</f>
        <v>PRIME I.V. HYDRATION &amp; WELLNESS, INC.</v>
      </c>
      <c r="L1046" s="8" t="str">
        <f>SUBSTITUTE(Items[[#This Row],[New PDF File Name]],".pdf","_Items1-23.pdf")</f>
        <v>PRIME I.V. HYDRATION &amp; WELLNESS, INC._2024_Items1-23.pdf</v>
      </c>
      <c r="M1046" s="6" t="str">
        <f>Items[[#This Row],[Cleaned Legal Name]]&amp;"_"&amp;Items[[#This Row],[FDD Year]]&amp;".pdf"</f>
        <v>PRIME I.V. HYDRATION &amp; WELLNESS, INC._2024.pdf</v>
      </c>
      <c r="N1046" s="7" t="str">
        <f>SUBSTITUTE(Items[[#This Row],[New PDF File Name]],".pdf","")</f>
        <v>PRIME I.V. HYDRATION &amp; WELLNESS, INC._2024</v>
      </c>
    </row>
    <row r="1047" spans="1:14" x14ac:dyDescent="0.3">
      <c r="A1047" s="1" t="s">
        <v>2099</v>
      </c>
      <c r="B1047" s="1" t="s">
        <v>8</v>
      </c>
      <c r="C1047" s="2">
        <v>45536.932523518517</v>
      </c>
      <c r="D1047" s="2">
        <v>45533.899292523151</v>
      </c>
      <c r="E1047" s="2">
        <v>45533.899292152775</v>
      </c>
      <c r="F1047" s="1" t="s">
        <v>9</v>
      </c>
      <c r="G1047" s="1" t="s">
        <v>2100</v>
      </c>
      <c r="H1047" s="2" t="str">
        <f>_xlfn.XLOOKUP(Items[[#This Row],[Name - Copy]],AllJson[PDF File Name],AllJson[Franchise Legal Name])</f>
        <v>PrimoHoagies Franchising, Inc.</v>
      </c>
      <c r="I1047" s="4">
        <f>_xlfn.XLOOKUP(Items[[#This Row],[Name - Copy]],AllJson[PDF File Name],AllJson[FDD Year])</f>
        <v>2024</v>
      </c>
      <c r="J1047" s="5" t="str">
        <f>_xlfn.XLOOKUP(Items[[#This Row],[Name]],WisconsinFDD_Unstructured[Name],WisconsinFDD_Unstructured[OG Subfolder],0)</f>
        <v>PrimoHoagies_2024</v>
      </c>
      <c r="K1047" t="str" cm="1">
        <f t="array" ref="K1047">UPPER(CleanFileName1(Items[[#This Row],[Franchise Legal Name]]))</f>
        <v>PRIMOHOAGIES FRANCHISING, INC.</v>
      </c>
      <c r="L1047" s="8" t="str">
        <f>SUBSTITUTE(Items[[#This Row],[New PDF File Name]],".pdf","_Items1-23.pdf")</f>
        <v>PRIMOHOAGIES FRANCHISING, INC._2024_Items1-23.pdf</v>
      </c>
      <c r="M1047" s="6" t="str">
        <f>Items[[#This Row],[Cleaned Legal Name]]&amp;"_"&amp;Items[[#This Row],[FDD Year]]&amp;".pdf"</f>
        <v>PRIMOHOAGIES FRANCHISING, INC._2024.pdf</v>
      </c>
      <c r="N1047" s="7" t="str">
        <f>SUBSTITUTE(Items[[#This Row],[New PDF File Name]],".pdf","")</f>
        <v>PRIMOHOAGIES FRANCHISING, INC._2024</v>
      </c>
    </row>
    <row r="1048" spans="1:14" x14ac:dyDescent="0.3">
      <c r="A1048" s="1" t="s">
        <v>2101</v>
      </c>
      <c r="B1048" s="1" t="s">
        <v>8</v>
      </c>
      <c r="C1048" s="2">
        <v>45536.934092476855</v>
      </c>
      <c r="D1048" s="2">
        <v>45533.899488159725</v>
      </c>
      <c r="E1048" s="2">
        <v>45533.899487511575</v>
      </c>
      <c r="F1048" s="1" t="s">
        <v>9</v>
      </c>
      <c r="G1048" s="1" t="s">
        <v>2102</v>
      </c>
      <c r="H1048" s="2" t="str">
        <f>_xlfn.XLOOKUP(Items[[#This Row],[Name - Copy]],AllJson[PDF File Name],AllJson[Franchise Legal Name])</f>
        <v>PRIMROSE SCHOOL FRANCHISING SPE, LLC</v>
      </c>
      <c r="I1048" s="4">
        <f>_xlfn.XLOOKUP(Items[[#This Row],[Name - Copy]],AllJson[PDF File Name],AllJson[FDD Year])</f>
        <v>2024</v>
      </c>
      <c r="J1048" s="5" t="str">
        <f>_xlfn.XLOOKUP(Items[[#This Row],[Name]],WisconsinFDD_Unstructured[Name],WisconsinFDD_Unstructured[OG Subfolder],0)</f>
        <v>PRIMROSE_2024</v>
      </c>
      <c r="K1048" t="str" cm="1">
        <f t="array" ref="K1048">UPPER(CleanFileName1(Items[[#This Row],[Franchise Legal Name]]))</f>
        <v>PRIMROSE SCHOOL FRANCHISING SPE, LLC</v>
      </c>
      <c r="L1048" s="8" t="str">
        <f>SUBSTITUTE(Items[[#This Row],[New PDF File Name]],".pdf","_Items1-23.pdf")</f>
        <v>PRIMROSE SCHOOL FRANCHISING SPE, LLC_2024_Items1-23.pdf</v>
      </c>
      <c r="M1048" s="6" t="str">
        <f>Items[[#This Row],[Cleaned Legal Name]]&amp;"_"&amp;Items[[#This Row],[FDD Year]]&amp;".pdf"</f>
        <v>PRIMROSE SCHOOL FRANCHISING SPE, LLC_2024.pdf</v>
      </c>
      <c r="N1048" s="7" t="str">
        <f>SUBSTITUTE(Items[[#This Row],[New PDF File Name]],".pdf","")</f>
        <v>PRIMROSE SCHOOL FRANCHISING SPE, LLC_2024</v>
      </c>
    </row>
    <row r="1049" spans="1:14" x14ac:dyDescent="0.3">
      <c r="A1049" s="1" t="s">
        <v>2103</v>
      </c>
      <c r="B1049" s="1" t="s">
        <v>8</v>
      </c>
      <c r="C1049" s="2">
        <v>45536.94662800926</v>
      </c>
      <c r="D1049" s="2">
        <v>45533.89949841435</v>
      </c>
      <c r="E1049" s="2">
        <v>45533.899498240738</v>
      </c>
      <c r="F1049" s="1" t="s">
        <v>9</v>
      </c>
      <c r="G1049" s="1" t="s">
        <v>2104</v>
      </c>
      <c r="H1049" s="2" t="str">
        <f>_xlfn.XLOOKUP(Items[[#This Row],[Name - Copy]],AllJson[PDF File Name],AllJson[Franchise Legal Name])</f>
        <v>Pritikin ICR LLC</v>
      </c>
      <c r="I1049" s="4">
        <f>_xlfn.XLOOKUP(Items[[#This Row],[Name - Copy]],AllJson[PDF File Name],AllJson[FDD Year])</f>
        <v>2024</v>
      </c>
      <c r="J1049" s="5" t="str">
        <f>_xlfn.XLOOKUP(Items[[#This Row],[Name]],WisconsinFDD_Unstructured[Name],WisconsinFDD_Unstructured[OG Subfolder],0)</f>
        <v>Pritikin_2024</v>
      </c>
      <c r="K1049" t="str" cm="1">
        <f t="array" ref="K1049">UPPER(CleanFileName1(Items[[#This Row],[Franchise Legal Name]]))</f>
        <v>PRITIKIN ICR LLC</v>
      </c>
      <c r="L1049" s="8" t="str">
        <f>SUBSTITUTE(Items[[#This Row],[New PDF File Name]],".pdf","_Items1-23.pdf")</f>
        <v>PRITIKIN ICR LLC_2024_Items1-23.pdf</v>
      </c>
      <c r="M1049" s="6" t="str">
        <f>Items[[#This Row],[Cleaned Legal Name]]&amp;"_"&amp;Items[[#This Row],[FDD Year]]&amp;".pdf"</f>
        <v>PRITIKIN ICR LLC_2024.pdf</v>
      </c>
      <c r="N1049" s="7" t="str">
        <f>SUBSTITUTE(Items[[#This Row],[New PDF File Name]],".pdf","")</f>
        <v>PRITIKIN ICR LLC_2024</v>
      </c>
    </row>
    <row r="1050" spans="1:14" x14ac:dyDescent="0.3">
      <c r="A1050" s="1" t="s">
        <v>2105</v>
      </c>
      <c r="B1050" s="1" t="s">
        <v>8</v>
      </c>
      <c r="C1050" s="2">
        <v>45536.948094699073</v>
      </c>
      <c r="D1050" s="2">
        <v>45533.899527384259</v>
      </c>
      <c r="E1050" s="2">
        <v>45533.899527245369</v>
      </c>
      <c r="F1050" s="1" t="s">
        <v>9</v>
      </c>
      <c r="G1050" s="1" t="s">
        <v>2106</v>
      </c>
      <c r="H1050" s="2" t="str">
        <f>_xlfn.XLOOKUP(Items[[#This Row],[Name - Copy]],AllJson[PDF File Name],AllJson[Franchise Legal Name])</f>
        <v>Pro-Lift Doors Franchise, LLC</v>
      </c>
      <c r="I1050" s="4">
        <f>_xlfn.XLOOKUP(Items[[#This Row],[Name - Copy]],AllJson[PDF File Name],AllJson[FDD Year])</f>
        <v>2024</v>
      </c>
      <c r="J1050" s="5" t="str">
        <f>_xlfn.XLOOKUP(Items[[#This Row],[Name]],WisconsinFDD_Unstructured[Name],WisconsinFDD_Unstructured[OG Subfolder],0)</f>
        <v>Pro-Lift_2024</v>
      </c>
      <c r="K1050" t="str" cm="1">
        <f t="array" ref="K1050">UPPER(CleanFileName1(Items[[#This Row],[Franchise Legal Name]]))</f>
        <v>PRO-LIFT DOORS FRANCHISE, LLC</v>
      </c>
      <c r="L1050" s="8" t="str">
        <f>SUBSTITUTE(Items[[#This Row],[New PDF File Name]],".pdf","_Items1-23.pdf")</f>
        <v>PRO-LIFT DOORS FRANCHISE, LLC_2024_Items1-23.pdf</v>
      </c>
      <c r="M1050" s="6" t="str">
        <f>Items[[#This Row],[Cleaned Legal Name]]&amp;"_"&amp;Items[[#This Row],[FDD Year]]&amp;".pdf"</f>
        <v>PRO-LIFT DOORS FRANCHISE, LLC_2024.pdf</v>
      </c>
      <c r="N1050" s="7" t="str">
        <f>SUBSTITUTE(Items[[#This Row],[New PDF File Name]],".pdf","")</f>
        <v>PRO-LIFT DOORS FRANCHISE, LLC_2024</v>
      </c>
    </row>
    <row r="1051" spans="1:14" x14ac:dyDescent="0.3">
      <c r="A1051" s="1" t="s">
        <v>2107</v>
      </c>
      <c r="B1051" s="1" t="s">
        <v>8</v>
      </c>
      <c r="C1051" s="2">
        <v>45536.949605081019</v>
      </c>
      <c r="D1051" s="2">
        <v>45533.899544803244</v>
      </c>
      <c r="E1051" s="2">
        <v>45533.89954471065</v>
      </c>
      <c r="F1051" s="1" t="s">
        <v>9</v>
      </c>
      <c r="G1051" s="1" t="s">
        <v>2108</v>
      </c>
      <c r="H1051" s="2" t="str">
        <f>_xlfn.XLOOKUP(Items[[#This Row],[Name - Copy]],AllJson[PDF File Name],AllJson[Franchise Legal Name])</f>
        <v>ProColor Collision USA LLC</v>
      </c>
      <c r="I1051" s="4">
        <f>_xlfn.XLOOKUP(Items[[#This Row],[Name - Copy]],AllJson[PDF File Name],AllJson[FDD Year])</f>
        <v>2024</v>
      </c>
      <c r="J1051" s="5" t="str">
        <f>_xlfn.XLOOKUP(Items[[#This Row],[Name]],WisconsinFDD_Unstructured[Name],WisconsinFDD_Unstructured[OG Subfolder],0)</f>
        <v>ProColor_2024</v>
      </c>
      <c r="K1051" t="str" cm="1">
        <f t="array" ref="K1051">UPPER(CleanFileName1(Items[[#This Row],[Franchise Legal Name]]))</f>
        <v>PROCOLOR COLLISION USA LLC</v>
      </c>
      <c r="L1051" s="8" t="str">
        <f>SUBSTITUTE(Items[[#This Row],[New PDF File Name]],".pdf","_Items1-23.pdf")</f>
        <v>PROCOLOR COLLISION USA LLC_2024_Items1-23.pdf</v>
      </c>
      <c r="M1051" s="6" t="str">
        <f>Items[[#This Row],[Cleaned Legal Name]]&amp;"_"&amp;Items[[#This Row],[FDD Year]]&amp;".pdf"</f>
        <v>PROCOLOR COLLISION USA LLC_2024.pdf</v>
      </c>
      <c r="N1051" s="7" t="str">
        <f>SUBSTITUTE(Items[[#This Row],[New PDF File Name]],".pdf","")</f>
        <v>PROCOLOR COLLISION USA LLC_2024</v>
      </c>
    </row>
    <row r="1052" spans="1:14" x14ac:dyDescent="0.3">
      <c r="A1052" s="1" t="s">
        <v>2109</v>
      </c>
      <c r="B1052" s="1" t="s">
        <v>8</v>
      </c>
      <c r="C1052" s="2">
        <v>45536.951004189817</v>
      </c>
      <c r="D1052" s="2">
        <v>45533.899655312503</v>
      </c>
      <c r="E1052" s="2">
        <v>45533.89965525463</v>
      </c>
      <c r="F1052" s="1" t="s">
        <v>9</v>
      </c>
      <c r="G1052" s="1" t="s">
        <v>2110</v>
      </c>
      <c r="H1052" s="2" t="str">
        <f>_xlfn.XLOOKUP(Items[[#This Row],[Name - Copy]],AllJson[PDF File Name],AllJson[Franchise Legal Name])</f>
        <v>Property Management Incorporated Franchise</v>
      </c>
      <c r="I1052" s="4">
        <f>_xlfn.XLOOKUP(Items[[#This Row],[Name - Copy]],AllJson[PDF File Name],AllJson[FDD Year])</f>
        <v>2024</v>
      </c>
      <c r="J1052" s="5" t="str">
        <f>_xlfn.XLOOKUP(Items[[#This Row],[Name]],WisconsinFDD_Unstructured[Name],WisconsinFDD_Unstructured[OG Subfolder],0)</f>
        <v>Property_2024</v>
      </c>
      <c r="K1052" t="str" cm="1">
        <f t="array" ref="K1052">UPPER(CleanFileName1(Items[[#This Row],[Franchise Legal Name]]))</f>
        <v>PROPERTY MANAGEMENT INCORPORATED FRANCHISE</v>
      </c>
      <c r="L1052" s="8" t="str">
        <f>SUBSTITUTE(Items[[#This Row],[New PDF File Name]],".pdf","_Items1-23.pdf")</f>
        <v>PROPERTY MANAGEMENT INCORPORATED FRANCHISE_2024_Items1-23.pdf</v>
      </c>
      <c r="M1052" s="6" t="str">
        <f>Items[[#This Row],[Cleaned Legal Name]]&amp;"_"&amp;Items[[#This Row],[FDD Year]]&amp;".pdf"</f>
        <v>PROPERTY MANAGEMENT INCORPORATED FRANCHISE_2024.pdf</v>
      </c>
      <c r="N1052" s="7" t="str">
        <f>SUBSTITUTE(Items[[#This Row],[New PDF File Name]],".pdf","")</f>
        <v>PROPERTY MANAGEMENT INCORPORATED FRANCHISE_2024</v>
      </c>
    </row>
    <row r="1053" spans="1:14" x14ac:dyDescent="0.3">
      <c r="A1053" s="1" t="s">
        <v>2111</v>
      </c>
      <c r="B1053" s="1" t="s">
        <v>8</v>
      </c>
      <c r="C1053" s="2">
        <v>45536.957310231483</v>
      </c>
      <c r="D1053" s="2">
        <v>45533.899680000002</v>
      </c>
      <c r="E1053" s="2">
        <v>45533.899679872688</v>
      </c>
      <c r="F1053" s="1" t="s">
        <v>9</v>
      </c>
      <c r="G1053" s="1" t="s">
        <v>2112</v>
      </c>
      <c r="H1053" s="2" t="str">
        <f>_xlfn.XLOOKUP(Items[[#This Row],[Name - Copy]],AllJson[PDF File Name],AllJson[Franchise Legal Name])</f>
        <v>Protein Bar and Kitchen Franchising, LLC</v>
      </c>
      <c r="I1053" s="4">
        <f>_xlfn.XLOOKUP(Items[[#This Row],[Name - Copy]],AllJson[PDF File Name],AllJson[FDD Year])</f>
        <v>2024</v>
      </c>
      <c r="J1053" s="5" t="str">
        <f>_xlfn.XLOOKUP(Items[[#This Row],[Name]],WisconsinFDD_Unstructured[Name],WisconsinFDD_Unstructured[OG Subfolder],0)</f>
        <v>Protein_2024</v>
      </c>
      <c r="K1053" t="str" cm="1">
        <f t="array" ref="K1053">UPPER(CleanFileName1(Items[[#This Row],[Franchise Legal Name]]))</f>
        <v>PROTEIN BAR AND KITCHEN FRANCHISING, LLC</v>
      </c>
      <c r="L1053" s="8" t="str">
        <f>SUBSTITUTE(Items[[#This Row],[New PDF File Name]],".pdf","_Items1-23.pdf")</f>
        <v>PROTEIN BAR AND KITCHEN FRANCHISING, LLC_2024_Items1-23.pdf</v>
      </c>
      <c r="M1053" s="6" t="str">
        <f>Items[[#This Row],[Cleaned Legal Name]]&amp;"_"&amp;Items[[#This Row],[FDD Year]]&amp;".pdf"</f>
        <v>PROTEIN BAR AND KITCHEN FRANCHISING, LLC_2024.pdf</v>
      </c>
      <c r="N1053" s="7" t="str">
        <f>SUBSTITUTE(Items[[#This Row],[New PDF File Name]],".pdf","")</f>
        <v>PROTEIN BAR AND KITCHEN FRANCHISING, LLC_2024</v>
      </c>
    </row>
    <row r="1054" spans="1:14" x14ac:dyDescent="0.3">
      <c r="A1054" s="1" t="s">
        <v>2113</v>
      </c>
      <c r="B1054" s="1" t="s">
        <v>8</v>
      </c>
      <c r="C1054" s="2">
        <v>45536.959207557869</v>
      </c>
      <c r="D1054" s="2">
        <v>45533.899706377313</v>
      </c>
      <c r="E1054" s="2">
        <v>45533.899706307871</v>
      </c>
      <c r="F1054" s="1" t="s">
        <v>9</v>
      </c>
      <c r="G1054" s="1" t="s">
        <v>2114</v>
      </c>
      <c r="H1054" s="2" t="str">
        <f>_xlfn.XLOOKUP(Items[[#This Row],[Name - Copy]],AllJson[PDF File Name],AllJson[Franchise Legal Name])</f>
        <v>Pro Image Franchise, LC</v>
      </c>
      <c r="I1054" s="4">
        <f>_xlfn.XLOOKUP(Items[[#This Row],[Name - Copy]],AllJson[PDF File Name],AllJson[FDD Year])</f>
        <v>2024</v>
      </c>
      <c r="J1054" s="5">
        <f>_xlfn.XLOOKUP(Items[[#This Row],[Name]],WisconsinFDD_Unstructured[Name],WisconsinFDD_Unstructured[OG Subfolder],0)</f>
        <v>0</v>
      </c>
      <c r="K1054" t="str" cm="1">
        <f t="array" ref="K1054">UPPER(CleanFileName1(Items[[#This Row],[Franchise Legal Name]]))</f>
        <v>PRO IMAGE FRANCHISE, LC</v>
      </c>
      <c r="L1054" s="8" t="str">
        <f>SUBSTITUTE(Items[[#This Row],[New PDF File Name]],".pdf","_Items1-23.pdf")</f>
        <v>PRO IMAGE FRANCHISE, LC_2024_Items1-23.pdf</v>
      </c>
      <c r="M1054" s="6" t="str">
        <f>Items[[#This Row],[Cleaned Legal Name]]&amp;"_"&amp;Items[[#This Row],[FDD Year]]&amp;".pdf"</f>
        <v>PRO IMAGE FRANCHISE, LC_2024.pdf</v>
      </c>
      <c r="N1054" s="7" t="str">
        <f>SUBSTITUTE(Items[[#This Row],[New PDF File Name]],".pdf","")</f>
        <v>PRO IMAGE FRANCHISE, LC_2024</v>
      </c>
    </row>
    <row r="1055" spans="1:14" x14ac:dyDescent="0.3">
      <c r="A1055" s="1" t="s">
        <v>2115</v>
      </c>
      <c r="B1055" s="1" t="s">
        <v>8</v>
      </c>
      <c r="C1055" s="2">
        <v>45536.960532013887</v>
      </c>
      <c r="D1055" s="2">
        <v>45533.899720138892</v>
      </c>
      <c r="E1055" s="2">
        <v>45533.899720081019</v>
      </c>
      <c r="F1055" s="1" t="s">
        <v>9</v>
      </c>
      <c r="G1055" s="1" t="s">
        <v>2116</v>
      </c>
      <c r="H1055" s="2" t="str">
        <f>_xlfn.XLOOKUP(Items[[#This Row],[Name - Copy]],AllJson[PDF File Name],AllJson[Franchise Legal Name])</f>
        <v>Pro One Janitorial, Inc.</v>
      </c>
      <c r="I1055" s="4">
        <f>_xlfn.XLOOKUP(Items[[#This Row],[Name - Copy]],AllJson[PDF File Name],AllJson[FDD Year])</f>
        <v>2024</v>
      </c>
      <c r="J1055" s="5">
        <f>_xlfn.XLOOKUP(Items[[#This Row],[Name]],WisconsinFDD_Unstructured[Name],WisconsinFDD_Unstructured[OG Subfolder],0)</f>
        <v>0</v>
      </c>
      <c r="K1055" t="str" cm="1">
        <f t="array" ref="K1055">UPPER(CleanFileName1(Items[[#This Row],[Franchise Legal Name]]))</f>
        <v>PRO ONE JANITORIAL, INC.</v>
      </c>
      <c r="L1055" s="8" t="str">
        <f>SUBSTITUTE(Items[[#This Row],[New PDF File Name]],".pdf","_Items1-23.pdf")</f>
        <v>PRO ONE JANITORIAL, INC._2024_Items1-23.pdf</v>
      </c>
      <c r="M1055" s="6" t="str">
        <f>Items[[#This Row],[Cleaned Legal Name]]&amp;"_"&amp;Items[[#This Row],[FDD Year]]&amp;".pdf"</f>
        <v>PRO ONE JANITORIAL, INC._2024.pdf</v>
      </c>
      <c r="N1055" s="7" t="str">
        <f>SUBSTITUTE(Items[[#This Row],[New PDF File Name]],".pdf","")</f>
        <v>PRO ONE JANITORIAL, INC._2024</v>
      </c>
    </row>
    <row r="1056" spans="1:14" x14ac:dyDescent="0.3">
      <c r="A1056" s="1" t="s">
        <v>2117</v>
      </c>
      <c r="B1056" s="1" t="s">
        <v>8</v>
      </c>
      <c r="C1056" s="2">
        <v>45536.961465949076</v>
      </c>
      <c r="D1056" s="2">
        <v>45533.899732384256</v>
      </c>
      <c r="E1056" s="2">
        <v>45533.899732106482</v>
      </c>
      <c r="F1056" s="1" t="s">
        <v>9</v>
      </c>
      <c r="G1056" s="1" t="s">
        <v>2118</v>
      </c>
      <c r="H1056" s="2" t="str">
        <f>_xlfn.XLOOKUP(Items[[#This Row],[Name - Copy]],AllJson[PDF File Name],AllJson[Franchise Legal Name])</f>
        <v>PSM Worldwide, LLC</v>
      </c>
      <c r="I1056" s="4">
        <f>_xlfn.XLOOKUP(Items[[#This Row],[Name - Copy]],AllJson[PDF File Name],AllJson[FDD Year])</f>
        <v>2023</v>
      </c>
      <c r="J1056" s="5" t="str">
        <f>_xlfn.XLOOKUP(Items[[#This Row],[Name]],WisconsinFDD_Unstructured[Name],WisconsinFDD_Unstructured[OG Subfolder],0)</f>
        <v>PSM_2023</v>
      </c>
      <c r="K1056" t="str" cm="1">
        <f t="array" ref="K1056">UPPER(CleanFileName1(Items[[#This Row],[Franchise Legal Name]]))</f>
        <v>PSM WORLDWIDE, LLC</v>
      </c>
      <c r="L1056" s="8" t="str">
        <f>SUBSTITUTE(Items[[#This Row],[New PDF File Name]],".pdf","_Items1-23.pdf")</f>
        <v>PSM WORLDWIDE, LLC_2023_Items1-23.pdf</v>
      </c>
      <c r="M1056" s="6" t="str">
        <f>Items[[#This Row],[Cleaned Legal Name]]&amp;"_"&amp;Items[[#This Row],[FDD Year]]&amp;".pdf"</f>
        <v>PSM WORLDWIDE, LLC_2023.pdf</v>
      </c>
      <c r="N1056" s="7" t="str">
        <f>SUBSTITUTE(Items[[#This Row],[New PDF File Name]],".pdf","")</f>
        <v>PSM WORLDWIDE, LLC_2023</v>
      </c>
    </row>
    <row r="1057" spans="1:14" x14ac:dyDescent="0.3">
      <c r="A1057" s="1" t="s">
        <v>2119</v>
      </c>
      <c r="B1057" s="1" t="s">
        <v>8</v>
      </c>
      <c r="C1057" s="2">
        <v>45536.962873310185</v>
      </c>
      <c r="D1057" s="2">
        <v>45533.899784594905</v>
      </c>
      <c r="E1057" s="2">
        <v>45533.89978443287</v>
      </c>
      <c r="F1057" s="1" t="s">
        <v>9</v>
      </c>
      <c r="G1057" s="1" t="s">
        <v>2120</v>
      </c>
      <c r="H1057" s="2" t="str">
        <f>_xlfn.XLOOKUP(Items[[#This Row],[Name - Copy]],AllJson[PDF File Name],AllJson[Franchise Legal Name])</f>
        <v>PSP Franchising, LLC</v>
      </c>
      <c r="I1057" s="4">
        <f>_xlfn.XLOOKUP(Items[[#This Row],[Name - Copy]],AllJson[PDF File Name],AllJson[FDD Year])</f>
        <v>2024</v>
      </c>
      <c r="J1057" s="5" t="str">
        <f>_xlfn.XLOOKUP(Items[[#This Row],[Name]],WisconsinFDD_Unstructured[Name],WisconsinFDD_Unstructured[OG Subfolder],0)</f>
        <v>PSP_2024</v>
      </c>
      <c r="K1057" t="str" cm="1">
        <f t="array" ref="K1057">UPPER(CleanFileName1(Items[[#This Row],[Franchise Legal Name]]))</f>
        <v>PSP FRANCHISING, LLC</v>
      </c>
      <c r="L1057" s="8" t="str">
        <f>SUBSTITUTE(Items[[#This Row],[New PDF File Name]],".pdf","_Items1-23.pdf")</f>
        <v>PSP FRANCHISING, LLC_2024_Items1-23.pdf</v>
      </c>
      <c r="M1057" s="6" t="str">
        <f>Items[[#This Row],[Cleaned Legal Name]]&amp;"_"&amp;Items[[#This Row],[FDD Year]]&amp;".pdf"</f>
        <v>PSP FRANCHISING, LLC_2024.pdf</v>
      </c>
      <c r="N1057" s="7" t="str">
        <f>SUBSTITUTE(Items[[#This Row],[New PDF File Name]],".pdf","")</f>
        <v>PSP FRANCHISING, LLC_2024</v>
      </c>
    </row>
    <row r="1058" spans="1:14" x14ac:dyDescent="0.3">
      <c r="A1058" s="1" t="s">
        <v>2121</v>
      </c>
      <c r="B1058" s="1" t="s">
        <v>8</v>
      </c>
      <c r="C1058" s="2">
        <v>45536.96546078704</v>
      </c>
      <c r="D1058" s="2">
        <v>45533.899811053241</v>
      </c>
      <c r="E1058" s="2">
        <v>45533.89981091435</v>
      </c>
      <c r="F1058" s="1" t="s">
        <v>9</v>
      </c>
      <c r="G1058" s="1" t="s">
        <v>2122</v>
      </c>
      <c r="H1058" s="2" t="str">
        <f>_xlfn.XLOOKUP(Items[[#This Row],[Name - Copy]],AllJson[PDF File Name],AllJson[Franchise Legal Name])</f>
        <v>Pump It Up Holdings, LLC</v>
      </c>
      <c r="I1058" s="4">
        <f>_xlfn.XLOOKUP(Items[[#This Row],[Name - Copy]],AllJson[PDF File Name],AllJson[FDD Year])</f>
        <v>2024</v>
      </c>
      <c r="J1058" s="5" t="str">
        <f>_xlfn.XLOOKUP(Items[[#This Row],[Name]],WisconsinFDD_Unstructured[Name],WisconsinFDD_Unstructured[OG Subfolder],0)</f>
        <v>Pump_2024</v>
      </c>
      <c r="K1058" t="str" cm="1">
        <f t="array" ref="K1058">UPPER(CleanFileName1(Items[[#This Row],[Franchise Legal Name]]))</f>
        <v>PUMP IT UP HOLDINGS, LLC</v>
      </c>
      <c r="L1058" s="8" t="str">
        <f>SUBSTITUTE(Items[[#This Row],[New PDF File Name]],".pdf","_Items1-23.pdf")</f>
        <v>PUMP IT UP HOLDINGS, LLC_2024_Items1-23.pdf</v>
      </c>
      <c r="M1058" s="6" t="str">
        <f>Items[[#This Row],[Cleaned Legal Name]]&amp;"_"&amp;Items[[#This Row],[FDD Year]]&amp;".pdf"</f>
        <v>PUMP IT UP HOLDINGS, LLC_2024.pdf</v>
      </c>
      <c r="N1058" s="7" t="str">
        <f>SUBSTITUTE(Items[[#This Row],[New PDF File Name]],".pdf","")</f>
        <v>PUMP IT UP HOLDINGS, LLC_2024</v>
      </c>
    </row>
    <row r="1059" spans="1:14" x14ac:dyDescent="0.3">
      <c r="A1059" s="1" t="s">
        <v>2123</v>
      </c>
      <c r="B1059" s="1" t="s">
        <v>8</v>
      </c>
      <c r="C1059" s="2">
        <v>45536.967159965279</v>
      </c>
      <c r="D1059" s="2">
        <v>45533.899848379631</v>
      </c>
      <c r="E1059" s="2">
        <v>45533.899848240741</v>
      </c>
      <c r="F1059" s="1" t="s">
        <v>9</v>
      </c>
      <c r="G1059" s="1" t="s">
        <v>2124</v>
      </c>
      <c r="H1059" s="2" t="str">
        <f>_xlfn.XLOOKUP(Items[[#This Row],[Name - Copy]],AllJson[PDF File Name],AllJson[Franchise Legal Name])</f>
        <v>PURALIMA Franchising LLC</v>
      </c>
      <c r="I1059" s="4">
        <f>_xlfn.XLOOKUP(Items[[#This Row],[Name - Copy]],AllJson[PDF File Name],AllJson[FDD Year])</f>
        <v>2024</v>
      </c>
      <c r="J1059" s="5" t="str">
        <f>_xlfn.XLOOKUP(Items[[#This Row],[Name]],WisconsinFDD_Unstructured[Name],WisconsinFDD_Unstructured[OG Subfolder],0)</f>
        <v>PURALIMA_2024</v>
      </c>
      <c r="K1059" t="str" cm="1">
        <f t="array" ref="K1059">UPPER(CleanFileName1(Items[[#This Row],[Franchise Legal Name]]))</f>
        <v>PURALIMA FRANCHISING LLC</v>
      </c>
      <c r="L1059" s="8" t="str">
        <f>SUBSTITUTE(Items[[#This Row],[New PDF File Name]],".pdf","_Items1-23.pdf")</f>
        <v>PURALIMA FRANCHISING LLC_2024_Items1-23.pdf</v>
      </c>
      <c r="M1059" s="6" t="str">
        <f>Items[[#This Row],[Cleaned Legal Name]]&amp;"_"&amp;Items[[#This Row],[FDD Year]]&amp;".pdf"</f>
        <v>PURALIMA FRANCHISING LLC_2024.pdf</v>
      </c>
      <c r="N1059" s="7" t="str">
        <f>SUBSTITUTE(Items[[#This Row],[New PDF File Name]],".pdf","")</f>
        <v>PURALIMA FRANCHISING LLC_2024</v>
      </c>
    </row>
    <row r="1060" spans="1:14" x14ac:dyDescent="0.3">
      <c r="A1060" s="1" t="s">
        <v>2125</v>
      </c>
      <c r="B1060" s="1" t="s">
        <v>8</v>
      </c>
      <c r="C1060" s="2">
        <v>45536.968933587959</v>
      </c>
      <c r="D1060" s="2">
        <v>45533.899890057874</v>
      </c>
      <c r="E1060" s="2">
        <v>45533.899889953704</v>
      </c>
      <c r="F1060" s="1" t="s">
        <v>9</v>
      </c>
      <c r="G1060" s="1" t="s">
        <v>2126</v>
      </c>
      <c r="H1060" s="2" t="str">
        <f>_xlfn.XLOOKUP(Items[[#This Row],[Name - Copy]],AllJson[PDF File Name],AllJson[Franchise Legal Name])</f>
        <v>PureFitness Franchising LLC</v>
      </c>
      <c r="I1060" s="4">
        <f>_xlfn.XLOOKUP(Items[[#This Row],[Name - Copy]],AllJson[PDF File Name],AllJson[FDD Year])</f>
        <v>2024</v>
      </c>
      <c r="J1060" s="5" t="str">
        <f>_xlfn.XLOOKUP(Items[[#This Row],[Name]],WisconsinFDD_Unstructured[Name],WisconsinFDD_Unstructured[OG Subfolder],0)</f>
        <v>PureFitness_2024</v>
      </c>
      <c r="K1060" t="str" cm="1">
        <f t="array" ref="K1060">UPPER(CleanFileName1(Items[[#This Row],[Franchise Legal Name]]))</f>
        <v>PUREFITNESS FRANCHISING LLC</v>
      </c>
      <c r="L1060" s="8" t="str">
        <f>SUBSTITUTE(Items[[#This Row],[New PDF File Name]],".pdf","_Items1-23.pdf")</f>
        <v>PUREFITNESS FRANCHISING LLC_2024_Items1-23.pdf</v>
      </c>
      <c r="M1060" s="6" t="str">
        <f>Items[[#This Row],[Cleaned Legal Name]]&amp;"_"&amp;Items[[#This Row],[FDD Year]]&amp;".pdf"</f>
        <v>PUREFITNESS FRANCHISING LLC_2024.pdf</v>
      </c>
      <c r="N1060" s="7" t="str">
        <f>SUBSTITUTE(Items[[#This Row],[New PDF File Name]],".pdf","")</f>
        <v>PUREFITNESS FRANCHISING LLC_2024</v>
      </c>
    </row>
    <row r="1061" spans="1:14" x14ac:dyDescent="0.3">
      <c r="A1061" s="1" t="s">
        <v>2127</v>
      </c>
      <c r="B1061" s="1" t="s">
        <v>8</v>
      </c>
      <c r="C1061" s="2">
        <v>45536.970743518519</v>
      </c>
      <c r="D1061" s="2">
        <v>45533.899942997683</v>
      </c>
      <c r="E1061" s="2">
        <v>45533.899942337965</v>
      </c>
      <c r="F1061" s="1" t="s">
        <v>9</v>
      </c>
      <c r="G1061" s="1" t="s">
        <v>2128</v>
      </c>
      <c r="H1061" s="2" t="str">
        <f>_xlfn.XLOOKUP(Items[[#This Row],[Name - Copy]],AllJson[PDF File Name],AllJson[Franchise Legal Name])</f>
        <v>Pure Green Franchise Corp</v>
      </c>
      <c r="I1061" s="4">
        <f>_xlfn.XLOOKUP(Items[[#This Row],[Name - Copy]],AllJson[PDF File Name],AllJson[FDD Year])</f>
        <v>2024</v>
      </c>
      <c r="J1061" s="5">
        <f>_xlfn.XLOOKUP(Items[[#This Row],[Name]],WisconsinFDD_Unstructured[Name],WisconsinFDD_Unstructured[OG Subfolder],0)</f>
        <v>0</v>
      </c>
      <c r="K1061" t="str" cm="1">
        <f t="array" ref="K1061">UPPER(CleanFileName1(Items[[#This Row],[Franchise Legal Name]]))</f>
        <v>PURE GREEN FRANCHISE CORP</v>
      </c>
      <c r="L1061" s="8" t="str">
        <f>SUBSTITUTE(Items[[#This Row],[New PDF File Name]],".pdf","_Items1-23.pdf")</f>
        <v>PURE GREEN FRANCHISE CORP_2024_Items1-23.pdf</v>
      </c>
      <c r="M1061" s="6" t="str">
        <f>Items[[#This Row],[Cleaned Legal Name]]&amp;"_"&amp;Items[[#This Row],[FDD Year]]&amp;".pdf"</f>
        <v>PURE GREEN FRANCHISE CORP_2024.pdf</v>
      </c>
      <c r="N1061" s="7" t="str">
        <f>SUBSTITUTE(Items[[#This Row],[New PDF File Name]],".pdf","")</f>
        <v>PURE GREEN FRANCHISE CORP_2024</v>
      </c>
    </row>
    <row r="1062" spans="1:14" x14ac:dyDescent="0.3">
      <c r="A1062" s="1" t="s">
        <v>2129</v>
      </c>
      <c r="B1062" s="1" t="s">
        <v>8</v>
      </c>
      <c r="C1062" s="2">
        <v>45536.975935590279</v>
      </c>
      <c r="D1062" s="2">
        <v>45533.899973356478</v>
      </c>
      <c r="E1062" s="2">
        <v>45533.899973240739</v>
      </c>
      <c r="F1062" s="1" t="s">
        <v>9</v>
      </c>
      <c r="G1062" s="1" t="s">
        <v>2130</v>
      </c>
      <c r="H1062" s="2" t="str">
        <f>_xlfn.XLOOKUP(Items[[#This Row],[Name - Copy]],AllJson[PDF File Name],AllJson[Franchise Legal Name])</f>
        <v>PURE SWEAT STUDIOS LLC</v>
      </c>
      <c r="I1062" s="4">
        <f>_xlfn.XLOOKUP(Items[[#This Row],[Name - Copy]],AllJson[PDF File Name],AllJson[FDD Year])</f>
        <v>2024</v>
      </c>
      <c r="J1062" s="5">
        <f>_xlfn.XLOOKUP(Items[[#This Row],[Name]],WisconsinFDD_Unstructured[Name],WisconsinFDD_Unstructured[OG Subfolder],0)</f>
        <v>0</v>
      </c>
      <c r="K1062" t="str" cm="1">
        <f t="array" ref="K1062">UPPER(CleanFileName1(Items[[#This Row],[Franchise Legal Name]]))</f>
        <v>PURE SWEAT STUDIOS LLC</v>
      </c>
      <c r="L1062" s="8" t="str">
        <f>SUBSTITUTE(Items[[#This Row],[New PDF File Name]],".pdf","_Items1-23.pdf")</f>
        <v>PURE SWEAT STUDIOS LLC_2024_Items1-23.pdf</v>
      </c>
      <c r="M1062" s="6" t="str">
        <f>Items[[#This Row],[Cleaned Legal Name]]&amp;"_"&amp;Items[[#This Row],[FDD Year]]&amp;".pdf"</f>
        <v>PURE SWEAT STUDIOS LLC_2024.pdf</v>
      </c>
      <c r="N1062" s="7" t="str">
        <f>SUBSTITUTE(Items[[#This Row],[New PDF File Name]],".pdf","")</f>
        <v>PURE SWEAT STUDIOS LLC_2024</v>
      </c>
    </row>
    <row r="1063" spans="1:14" x14ac:dyDescent="0.3">
      <c r="A1063" s="1" t="s">
        <v>2131</v>
      </c>
      <c r="B1063" s="1" t="s">
        <v>8</v>
      </c>
      <c r="C1063" s="2">
        <v>45536.977672743058</v>
      </c>
      <c r="D1063" s="2">
        <v>45533.899987627316</v>
      </c>
      <c r="E1063" s="2">
        <v>45533.899987511577</v>
      </c>
      <c r="F1063" s="1" t="s">
        <v>9</v>
      </c>
      <c r="G1063" s="1" t="s">
        <v>2132</v>
      </c>
      <c r="H1063" s="2" t="str">
        <f>_xlfn.XLOOKUP(Items[[#This Row],[Name - Copy]],AllJson[PDF File Name],AllJson[Franchise Legal Name])</f>
        <v>PuroSystems, LLC</v>
      </c>
      <c r="I1063" s="4">
        <f>_xlfn.XLOOKUP(Items[[#This Row],[Name - Copy]],AllJson[PDF File Name],AllJson[FDD Year])</f>
        <v>2024</v>
      </c>
      <c r="J1063" s="5" t="str">
        <f>_xlfn.XLOOKUP(Items[[#This Row],[Name]],WisconsinFDD_Unstructured[Name],WisconsinFDD_Unstructured[OG Subfolder],0)</f>
        <v>PuroSystems_2024</v>
      </c>
      <c r="K1063" t="str" cm="1">
        <f t="array" ref="K1063">UPPER(CleanFileName1(Items[[#This Row],[Franchise Legal Name]]))</f>
        <v>PUROSYSTEMS, LLC</v>
      </c>
      <c r="L1063" s="8" t="str">
        <f>SUBSTITUTE(Items[[#This Row],[New PDF File Name]],".pdf","_Items1-23.pdf")</f>
        <v>PUROSYSTEMS, LLC_2024_Items1-23.pdf</v>
      </c>
      <c r="M1063" s="6" t="str">
        <f>Items[[#This Row],[Cleaned Legal Name]]&amp;"_"&amp;Items[[#This Row],[FDD Year]]&amp;".pdf"</f>
        <v>PUROSYSTEMS, LLC_2024.pdf</v>
      </c>
      <c r="N1063" s="7" t="str">
        <f>SUBSTITUTE(Items[[#This Row],[New PDF File Name]],".pdf","")</f>
        <v>PUROSYSTEMS, LLC_2024</v>
      </c>
    </row>
    <row r="1064" spans="1:14" x14ac:dyDescent="0.3">
      <c r="A1064" s="1" t="s">
        <v>2133</v>
      </c>
      <c r="B1064" s="1" t="s">
        <v>8</v>
      </c>
      <c r="C1064" s="2">
        <v>45536.979457766203</v>
      </c>
      <c r="D1064" s="2">
        <v>45533.9000137037</v>
      </c>
      <c r="E1064" s="2">
        <v>45533.900013622682</v>
      </c>
      <c r="F1064" s="1" t="s">
        <v>9</v>
      </c>
      <c r="G1064" s="1" t="s">
        <v>2134</v>
      </c>
      <c r="H1064" s="2" t="str">
        <f>_xlfn.XLOOKUP(Items[[#This Row],[Name - Copy]],AllJson[PDF File Name],AllJson[Franchise Legal Name])</f>
        <v>Pvolve Development, LLC</v>
      </c>
      <c r="I1064" s="4">
        <f>_xlfn.XLOOKUP(Items[[#This Row],[Name - Copy]],AllJson[PDF File Name],AllJson[FDD Year])</f>
        <v>2024</v>
      </c>
      <c r="J1064" s="5" t="str">
        <f>_xlfn.XLOOKUP(Items[[#This Row],[Name]],WisconsinFDD_Unstructured[Name],WisconsinFDD_Unstructured[OG Subfolder],0)</f>
        <v>Pvolve_2024</v>
      </c>
      <c r="K1064" t="str" cm="1">
        <f t="array" ref="K1064">UPPER(CleanFileName1(Items[[#This Row],[Franchise Legal Name]]))</f>
        <v>PVOLVE DEVELOPMENT, LLC</v>
      </c>
      <c r="L1064" s="8" t="str">
        <f>SUBSTITUTE(Items[[#This Row],[New PDF File Name]],".pdf","_Items1-23.pdf")</f>
        <v>PVOLVE DEVELOPMENT, LLC_2024_Items1-23.pdf</v>
      </c>
      <c r="M1064" s="6" t="str">
        <f>Items[[#This Row],[Cleaned Legal Name]]&amp;"_"&amp;Items[[#This Row],[FDD Year]]&amp;".pdf"</f>
        <v>PVOLVE DEVELOPMENT, LLC_2024.pdf</v>
      </c>
      <c r="N1064" s="7" t="str">
        <f>SUBSTITUTE(Items[[#This Row],[New PDF File Name]],".pdf","")</f>
        <v>PVOLVE DEVELOPMENT, LLC_2024</v>
      </c>
    </row>
    <row r="1065" spans="1:14" x14ac:dyDescent="0.3">
      <c r="A1065" s="1" t="s">
        <v>2135</v>
      </c>
      <c r="B1065" s="1" t="s">
        <v>8</v>
      </c>
      <c r="C1065" s="2">
        <v>45536.981222002316</v>
      </c>
      <c r="D1065" s="2">
        <v>45533.900027708332</v>
      </c>
      <c r="E1065" s="2">
        <v>45533.900027627315</v>
      </c>
      <c r="F1065" s="1" t="s">
        <v>9</v>
      </c>
      <c r="G1065" s="1" t="s">
        <v>2136</v>
      </c>
      <c r="H1065" s="2" t="str">
        <f>_xlfn.XLOOKUP(Items[[#This Row],[Name - Copy]],AllJson[PDF File Name],AllJson[Franchise Legal Name])</f>
        <v>Qamaria Yemeni Coffee Franchise LLC</v>
      </c>
      <c r="I1065" s="4">
        <f>_xlfn.XLOOKUP(Items[[#This Row],[Name - Copy]],AllJson[PDF File Name],AllJson[FDD Year])</f>
        <v>2024</v>
      </c>
      <c r="J1065" s="5" t="str">
        <f>_xlfn.XLOOKUP(Items[[#This Row],[Name]],WisconsinFDD_Unstructured[Name],WisconsinFDD_Unstructured[OG Subfolder],0)</f>
        <v>Qamaria_2024</v>
      </c>
      <c r="K1065" t="str" cm="1">
        <f t="array" ref="K1065">UPPER(CleanFileName1(Items[[#This Row],[Franchise Legal Name]]))</f>
        <v>QAMARIA YEMENI COFFEE FRANCHISE LLC</v>
      </c>
      <c r="L1065" s="8" t="str">
        <f>SUBSTITUTE(Items[[#This Row],[New PDF File Name]],".pdf","_Items1-23.pdf")</f>
        <v>QAMARIA YEMENI COFFEE FRANCHISE LLC_2024_Items1-23.pdf</v>
      </c>
      <c r="M1065" s="6" t="str">
        <f>Items[[#This Row],[Cleaned Legal Name]]&amp;"_"&amp;Items[[#This Row],[FDD Year]]&amp;".pdf"</f>
        <v>QAMARIA YEMENI COFFEE FRANCHISE LLC_2024.pdf</v>
      </c>
      <c r="N1065" s="7" t="str">
        <f>SUBSTITUTE(Items[[#This Row],[New PDF File Name]],".pdf","")</f>
        <v>QAMARIA YEMENI COFFEE FRANCHISE LLC_2024</v>
      </c>
    </row>
    <row r="1066" spans="1:14" x14ac:dyDescent="0.3">
      <c r="A1066" s="1" t="s">
        <v>2137</v>
      </c>
      <c r="B1066" s="1" t="s">
        <v>8</v>
      </c>
      <c r="C1066" s="2">
        <v>45536.982344351854</v>
      </c>
      <c r="D1066" s="2">
        <v>45533.900045451388</v>
      </c>
      <c r="E1066" s="2">
        <v>45533.900045335649</v>
      </c>
      <c r="F1066" s="1" t="s">
        <v>9</v>
      </c>
      <c r="G1066" s="1" t="s">
        <v>2138</v>
      </c>
      <c r="H1066" s="2" t="str">
        <f>_xlfn.XLOOKUP(Items[[#This Row],[Name - Copy]],AllJson[PDF File Name],AllJson[Franchise Legal Name])</f>
        <v>Qargo Coffee, Inc.</v>
      </c>
      <c r="I1066" s="4">
        <f>_xlfn.XLOOKUP(Items[[#This Row],[Name - Copy]],AllJson[PDF File Name],AllJson[FDD Year])</f>
        <v>2024</v>
      </c>
      <c r="J1066" s="5" t="str">
        <f>_xlfn.XLOOKUP(Items[[#This Row],[Name]],WisconsinFDD_Unstructured[Name],WisconsinFDD_Unstructured[OG Subfolder],0)</f>
        <v>Qargo_2024</v>
      </c>
      <c r="K1066" t="str" cm="1">
        <f t="array" ref="K1066">UPPER(CleanFileName1(Items[[#This Row],[Franchise Legal Name]]))</f>
        <v>QARGO COFFEE, INC.</v>
      </c>
      <c r="L1066" s="8" t="str">
        <f>SUBSTITUTE(Items[[#This Row],[New PDF File Name]],".pdf","_Items1-23.pdf")</f>
        <v>QARGO COFFEE, INC._2024_Items1-23.pdf</v>
      </c>
      <c r="M1066" s="6" t="str">
        <f>Items[[#This Row],[Cleaned Legal Name]]&amp;"_"&amp;Items[[#This Row],[FDD Year]]&amp;".pdf"</f>
        <v>QARGO COFFEE, INC._2024.pdf</v>
      </c>
      <c r="N1066" s="7" t="str">
        <f>SUBSTITUTE(Items[[#This Row],[New PDF File Name]],".pdf","")</f>
        <v>QARGO COFFEE, INC._2024</v>
      </c>
    </row>
    <row r="1067" spans="1:14" x14ac:dyDescent="0.3">
      <c r="A1067" s="1" t="s">
        <v>2139</v>
      </c>
      <c r="B1067" s="1" t="s">
        <v>8</v>
      </c>
      <c r="C1067" s="2">
        <v>45536.983778043985</v>
      </c>
      <c r="D1067" s="2">
        <v>45533.900076701386</v>
      </c>
      <c r="E1067" s="2">
        <v>45533.90007653935</v>
      </c>
      <c r="F1067" s="1" t="s">
        <v>9</v>
      </c>
      <c r="G1067" s="1" t="s">
        <v>2140</v>
      </c>
      <c r="H1067" s="2" t="str">
        <f>_xlfn.XLOOKUP(Items[[#This Row],[Name - Copy]],AllJson[PDF File Name],AllJson[Franchise Legal Name])</f>
        <v>QC Franchise Group LLC</v>
      </c>
      <c r="I1067" s="4">
        <f>_xlfn.XLOOKUP(Items[[#This Row],[Name - Copy]],AllJson[PDF File Name],AllJson[FDD Year])</f>
        <v>2024</v>
      </c>
      <c r="J1067" s="5" t="str">
        <f>_xlfn.XLOOKUP(Items[[#This Row],[Name]],WisconsinFDD_Unstructured[Name],WisconsinFDD_Unstructured[OG Subfolder],0)</f>
        <v>QC_2024</v>
      </c>
      <c r="K1067" t="str" cm="1">
        <f t="array" ref="K1067">UPPER(CleanFileName1(Items[[#This Row],[Franchise Legal Name]]))</f>
        <v>QC FRANCHISE GROUP LLC</v>
      </c>
      <c r="L1067" s="8" t="str">
        <f>SUBSTITUTE(Items[[#This Row],[New PDF File Name]],".pdf","_Items1-23.pdf")</f>
        <v>QC FRANCHISE GROUP LLC_2024_Items1-23.pdf</v>
      </c>
      <c r="M1067" s="6" t="str">
        <f>Items[[#This Row],[Cleaned Legal Name]]&amp;"_"&amp;Items[[#This Row],[FDD Year]]&amp;".pdf"</f>
        <v>QC FRANCHISE GROUP LLC_2024.pdf</v>
      </c>
      <c r="N1067" s="7" t="str">
        <f>SUBSTITUTE(Items[[#This Row],[New PDF File Name]],".pdf","")</f>
        <v>QC FRANCHISE GROUP LLC_2024</v>
      </c>
    </row>
    <row r="1068" spans="1:14" x14ac:dyDescent="0.3">
      <c r="A1068" s="1" t="s">
        <v>2141</v>
      </c>
      <c r="B1068" s="1" t="s">
        <v>8</v>
      </c>
      <c r="C1068" s="2">
        <v>45536.986090879633</v>
      </c>
      <c r="D1068" s="2">
        <v>45533.900090567127</v>
      </c>
      <c r="E1068" s="2">
        <v>45533.900090462965</v>
      </c>
      <c r="F1068" s="1" t="s">
        <v>9</v>
      </c>
      <c r="G1068" s="1" t="s">
        <v>2142</v>
      </c>
      <c r="H1068" s="2" t="str">
        <f>_xlfn.XLOOKUP(Items[[#This Row],[Name - Copy]],AllJson[PDF File Name],AllJson[Franchise Legal Name])</f>
        <v>Qdoba Franchisor LLC</v>
      </c>
      <c r="I1068" s="4">
        <f>_xlfn.XLOOKUP(Items[[#This Row],[Name - Copy]],AllJson[PDF File Name],AllJson[FDD Year])</f>
        <v>2023</v>
      </c>
      <c r="J1068" s="5" t="str">
        <f>_xlfn.XLOOKUP(Items[[#This Row],[Name]],WisconsinFDD_Unstructured[Name],WisconsinFDD_Unstructured[OG Subfolder],0)</f>
        <v>Qdoba_2023</v>
      </c>
      <c r="K1068" t="str" cm="1">
        <f t="array" ref="K1068">UPPER(CleanFileName1(Items[[#This Row],[Franchise Legal Name]]))</f>
        <v>QDOBA FRANCHISOR LLC</v>
      </c>
      <c r="L1068" s="8" t="str">
        <f>SUBSTITUTE(Items[[#This Row],[New PDF File Name]],".pdf","_Items1-23.pdf")</f>
        <v>QDOBA FRANCHISOR LLC_2023_Items1-23.pdf</v>
      </c>
      <c r="M1068" s="6" t="str">
        <f>Items[[#This Row],[Cleaned Legal Name]]&amp;"_"&amp;Items[[#This Row],[FDD Year]]&amp;".pdf"</f>
        <v>QDOBA FRANCHISOR LLC_2023.pdf</v>
      </c>
      <c r="N1068" s="7" t="str">
        <f>SUBSTITUTE(Items[[#This Row],[New PDF File Name]],".pdf","")</f>
        <v>QDOBA FRANCHISOR LLC_2023</v>
      </c>
    </row>
    <row r="1069" spans="1:14" x14ac:dyDescent="0.3">
      <c r="A1069" s="1" t="s">
        <v>2143</v>
      </c>
      <c r="B1069" s="1" t="s">
        <v>8</v>
      </c>
      <c r="C1069" s="2">
        <v>45536.988166689815</v>
      </c>
      <c r="D1069" s="2">
        <v>45533.900119664351</v>
      </c>
      <c r="E1069" s="2">
        <v>45533.900119548613</v>
      </c>
      <c r="F1069" s="1" t="s">
        <v>9</v>
      </c>
      <c r="G1069" s="1" t="s">
        <v>2144</v>
      </c>
      <c r="H1069" s="2" t="str">
        <f>_xlfn.XLOOKUP(Items[[#This Row],[Name - Copy]],AllJson[PDF File Name],AllJson[Franchise Legal Name])</f>
        <v>Quad Queens LLC</v>
      </c>
      <c r="I1069" s="4">
        <f>_xlfn.XLOOKUP(Items[[#This Row],[Name - Copy]],AllJson[PDF File Name],AllJson[FDD Year])</f>
        <v>2024</v>
      </c>
      <c r="J1069" s="5" t="str">
        <f>_xlfn.XLOOKUP(Items[[#This Row],[Name]],WisconsinFDD_Unstructured[Name],WisconsinFDD_Unstructured[OG Subfolder],0)</f>
        <v>Quad_2024</v>
      </c>
      <c r="K1069" t="str" cm="1">
        <f t="array" ref="K1069">UPPER(CleanFileName1(Items[[#This Row],[Franchise Legal Name]]))</f>
        <v>QUAD QUEENS LLC</v>
      </c>
      <c r="L1069" s="8" t="str">
        <f>SUBSTITUTE(Items[[#This Row],[New PDF File Name]],".pdf","_Items1-23.pdf")</f>
        <v>QUAD QUEENS LLC_2024_Items1-23.pdf</v>
      </c>
      <c r="M1069" s="6" t="str">
        <f>Items[[#This Row],[Cleaned Legal Name]]&amp;"_"&amp;Items[[#This Row],[FDD Year]]&amp;".pdf"</f>
        <v>QUAD QUEENS LLC_2024.pdf</v>
      </c>
      <c r="N1069" s="7" t="str">
        <f>SUBSTITUTE(Items[[#This Row],[New PDF File Name]],".pdf","")</f>
        <v>QUAD QUEENS LLC_2024</v>
      </c>
    </row>
    <row r="1070" spans="1:14" x14ac:dyDescent="0.3">
      <c r="A1070" s="1" t="s">
        <v>2145</v>
      </c>
      <c r="B1070" s="1" t="s">
        <v>8</v>
      </c>
      <c r="C1070" s="2">
        <v>45536.990542094907</v>
      </c>
      <c r="D1070" s="2">
        <v>45533.900278668982</v>
      </c>
      <c r="E1070" s="2">
        <v>45533.900278587964</v>
      </c>
      <c r="F1070" s="1" t="s">
        <v>9</v>
      </c>
      <c r="G1070" s="1" t="s">
        <v>2146</v>
      </c>
      <c r="H1070" s="2" t="str">
        <f>_xlfn.XLOOKUP(Items[[#This Row],[Name - Copy]],AllJson[PDF File Name],AllJson[Franchise Legal Name])</f>
        <v>Qualicare of America, Inc.</v>
      </c>
      <c r="I1070" s="4">
        <f>_xlfn.XLOOKUP(Items[[#This Row],[Name - Copy]],AllJson[PDF File Name],AllJson[FDD Year])</f>
        <v>2023</v>
      </c>
      <c r="J1070" s="5" t="str">
        <f>_xlfn.XLOOKUP(Items[[#This Row],[Name]],WisconsinFDD_Unstructured[Name],WisconsinFDD_Unstructured[OG Subfolder],0)</f>
        <v>Qualicare_2023</v>
      </c>
      <c r="K1070" t="str" cm="1">
        <f t="array" ref="K1070">UPPER(CleanFileName1(Items[[#This Row],[Franchise Legal Name]]))</f>
        <v>QUALICARE OF AMERICA, INC.</v>
      </c>
      <c r="L1070" s="8" t="str">
        <f>SUBSTITUTE(Items[[#This Row],[New PDF File Name]],".pdf","_Items1-23.pdf")</f>
        <v>QUALICARE OF AMERICA, INC._2023_Items1-23.pdf</v>
      </c>
      <c r="M1070" s="6" t="str">
        <f>Items[[#This Row],[Cleaned Legal Name]]&amp;"_"&amp;Items[[#This Row],[FDD Year]]&amp;".pdf"</f>
        <v>QUALICARE OF AMERICA, INC._2023.pdf</v>
      </c>
      <c r="N1070" s="7" t="str">
        <f>SUBSTITUTE(Items[[#This Row],[New PDF File Name]],".pdf","")</f>
        <v>QUALICARE OF AMERICA, INC._2023</v>
      </c>
    </row>
    <row r="1071" spans="1:14" x14ac:dyDescent="0.3">
      <c r="A1071" s="1" t="s">
        <v>2147</v>
      </c>
      <c r="B1071" s="1" t="s">
        <v>8</v>
      </c>
      <c r="C1071" s="2">
        <v>45536.995564398145</v>
      </c>
      <c r="D1071" s="2">
        <v>45533.900604733797</v>
      </c>
      <c r="E1071" s="2">
        <v>45533.900600231478</v>
      </c>
      <c r="F1071" s="1" t="s">
        <v>9</v>
      </c>
      <c r="G1071" s="1" t="s">
        <v>2148</v>
      </c>
      <c r="H1071" s="2" t="str">
        <f>_xlfn.XLOOKUP(Items[[#This Row],[Name - Copy]],AllJson[PDF File Name],AllJson[Franchise Legal Name])</f>
        <v>Quality Is Our Recipe, LLC</v>
      </c>
      <c r="I1071" s="4">
        <f>_xlfn.XLOOKUP(Items[[#This Row],[Name - Copy]],AllJson[PDF File Name],AllJson[FDD Year])</f>
        <v>2024</v>
      </c>
      <c r="J1071" s="5">
        <f>_xlfn.XLOOKUP(Items[[#This Row],[Name]],WisconsinFDD_Unstructured[Name],WisconsinFDD_Unstructured[OG Subfolder],0)</f>
        <v>0</v>
      </c>
      <c r="K1071" t="str" cm="1">
        <f t="array" ref="K1071">UPPER(CleanFileName1(Items[[#This Row],[Franchise Legal Name]]))</f>
        <v>QUALITY IS OUR RECIPE, LLC</v>
      </c>
      <c r="L1071" s="8" t="str">
        <f>SUBSTITUTE(Items[[#This Row],[New PDF File Name]],".pdf","_Items1-23.pdf")</f>
        <v>QUALITY IS OUR RECIPE, LLC_2024_Items1-23.pdf</v>
      </c>
      <c r="M1071" s="6" t="str">
        <f>Items[[#This Row],[Cleaned Legal Name]]&amp;"_"&amp;Items[[#This Row],[FDD Year]]&amp;".pdf"</f>
        <v>QUALITY IS OUR RECIPE, LLC_2024.pdf</v>
      </c>
      <c r="N1071" s="7" t="str">
        <f>SUBSTITUTE(Items[[#This Row],[New PDF File Name]],".pdf","")</f>
        <v>QUALITY IS OUR RECIPE, LLC_2024</v>
      </c>
    </row>
    <row r="1072" spans="1:14" x14ac:dyDescent="0.3">
      <c r="A1072" s="1" t="s">
        <v>2149</v>
      </c>
      <c r="B1072" s="1" t="s">
        <v>8</v>
      </c>
      <c r="C1072" s="2">
        <v>45537.019208900463</v>
      </c>
      <c r="D1072" s="2">
        <v>45533.900627442126</v>
      </c>
      <c r="E1072" s="2">
        <v>45533.900627314812</v>
      </c>
      <c r="F1072" s="1" t="s">
        <v>9</v>
      </c>
      <c r="G1072" s="1" t="s">
        <v>2150</v>
      </c>
      <c r="H1072" s="2" t="str">
        <f>_xlfn.XLOOKUP(Items[[#This Row],[Name - Copy]],AllJson[PDF File Name],AllJson[Franchise Legal Name])</f>
        <v>QUALITY STAFFING GROUP, INC</v>
      </c>
      <c r="I1072" s="4">
        <f>_xlfn.XLOOKUP(Items[[#This Row],[Name - Copy]],AllJson[PDF File Name],AllJson[FDD Year])</f>
        <v>2024</v>
      </c>
      <c r="J1072" s="5">
        <f>_xlfn.XLOOKUP(Items[[#This Row],[Name]],WisconsinFDD_Unstructured[Name],WisconsinFDD_Unstructured[OG Subfolder],0)</f>
        <v>0</v>
      </c>
      <c r="K1072" t="str" cm="1">
        <f t="array" ref="K1072">UPPER(CleanFileName1(Items[[#This Row],[Franchise Legal Name]]))</f>
        <v>QUALITY STAFFING GROUP, INC</v>
      </c>
      <c r="L1072" s="8" t="str">
        <f>SUBSTITUTE(Items[[#This Row],[New PDF File Name]],".pdf","_Items1-23.pdf")</f>
        <v>QUALITY STAFFING GROUP, INC_2024_Items1-23.pdf</v>
      </c>
      <c r="M1072" s="6" t="str">
        <f>Items[[#This Row],[Cleaned Legal Name]]&amp;"_"&amp;Items[[#This Row],[FDD Year]]&amp;".pdf"</f>
        <v>QUALITY STAFFING GROUP, INC_2024.pdf</v>
      </c>
      <c r="N1072" s="7" t="str">
        <f>SUBSTITUTE(Items[[#This Row],[New PDF File Name]],".pdf","")</f>
        <v>QUALITY STAFFING GROUP, INC_2024</v>
      </c>
    </row>
    <row r="1073" spans="1:14" x14ac:dyDescent="0.3">
      <c r="A1073" s="1" t="s">
        <v>2151</v>
      </c>
      <c r="B1073" s="1" t="s">
        <v>8</v>
      </c>
      <c r="C1073" s="2">
        <v>45537.02078875</v>
      </c>
      <c r="D1073" s="2">
        <v>45533.901212662036</v>
      </c>
      <c r="E1073" s="2">
        <v>45533.901211990742</v>
      </c>
      <c r="F1073" s="1" t="s">
        <v>9</v>
      </c>
      <c r="G1073" s="1" t="s">
        <v>2152</v>
      </c>
      <c r="H1073" s="2" t="str">
        <f>_xlfn.XLOOKUP(Items[[#This Row],[Name - Copy]],AllJson[PDF File Name],AllJson[Franchise Legal Name])</f>
        <v>Quiz Holdings, LLC</v>
      </c>
      <c r="I1073" s="4">
        <f>_xlfn.XLOOKUP(Items[[#This Row],[Name - Copy]],AllJson[PDF File Name],AllJson[FDD Year])</f>
        <v>2024</v>
      </c>
      <c r="J1073" s="5" t="str">
        <f>_xlfn.XLOOKUP(Items[[#This Row],[Name]],WisconsinFDD_Unstructured[Name],WisconsinFDD_Unstructured[OG Subfolder],0)</f>
        <v>Quiz_2024</v>
      </c>
      <c r="K1073" t="str" cm="1">
        <f t="array" ref="K1073">UPPER(CleanFileName1(Items[[#This Row],[Franchise Legal Name]]))</f>
        <v>QUIZ HOLDINGS, LLC</v>
      </c>
      <c r="L1073" s="8" t="str">
        <f>SUBSTITUTE(Items[[#This Row],[New PDF File Name]],".pdf","_Items1-23.pdf")</f>
        <v>QUIZ HOLDINGS, LLC_2024_Items1-23.pdf</v>
      </c>
      <c r="M1073" s="6" t="str">
        <f>Items[[#This Row],[Cleaned Legal Name]]&amp;"_"&amp;Items[[#This Row],[FDD Year]]&amp;".pdf"</f>
        <v>QUIZ HOLDINGS, LLC_2024.pdf</v>
      </c>
      <c r="N1073" s="7" t="str">
        <f>SUBSTITUTE(Items[[#This Row],[New PDF File Name]],".pdf","")</f>
        <v>QUIZ HOLDINGS, LLC_2024</v>
      </c>
    </row>
    <row r="1074" spans="1:14" x14ac:dyDescent="0.3">
      <c r="A1074" s="1" t="s">
        <v>2153</v>
      </c>
      <c r="B1074" s="1" t="s">
        <v>8</v>
      </c>
      <c r="C1074" s="2">
        <v>45537.02771652778</v>
      </c>
      <c r="D1074" s="2">
        <v>45533.901262650463</v>
      </c>
      <c r="E1074" s="2">
        <v>45533.901262465275</v>
      </c>
      <c r="F1074" s="1" t="s">
        <v>9</v>
      </c>
      <c r="G1074" s="1" t="s">
        <v>2154</v>
      </c>
      <c r="H1074" s="2" t="str">
        <f>_xlfn.XLOOKUP(Items[[#This Row],[Name - Copy]],AllJson[PDF File Name],AllJson[Franchise Legal Name])</f>
        <v>Radiant Waxing Franchise, LLC</v>
      </c>
      <c r="I1074" s="4">
        <f>_xlfn.XLOOKUP(Items[[#This Row],[Name - Copy]],AllJson[PDF File Name],AllJson[FDD Year])</f>
        <v>2024</v>
      </c>
      <c r="J1074" s="5" t="str">
        <f>_xlfn.XLOOKUP(Items[[#This Row],[Name]],WisconsinFDD_Unstructured[Name],WisconsinFDD_Unstructured[OG Subfolder],0)</f>
        <v>Radiant_2024</v>
      </c>
      <c r="K1074" t="str" cm="1">
        <f t="array" ref="K1074">UPPER(CleanFileName1(Items[[#This Row],[Franchise Legal Name]]))</f>
        <v>RADIANT WAXING FRANCHISE, LLC</v>
      </c>
      <c r="L1074" s="8" t="str">
        <f>SUBSTITUTE(Items[[#This Row],[New PDF File Name]],".pdf","_Items1-23.pdf")</f>
        <v>RADIANT WAXING FRANCHISE, LLC_2024_Items1-23.pdf</v>
      </c>
      <c r="M1074" s="6" t="str">
        <f>Items[[#This Row],[Cleaned Legal Name]]&amp;"_"&amp;Items[[#This Row],[FDD Year]]&amp;".pdf"</f>
        <v>RADIANT WAXING FRANCHISE, LLC_2024.pdf</v>
      </c>
      <c r="N1074" s="7" t="str">
        <f>SUBSTITUTE(Items[[#This Row],[New PDF File Name]],".pdf","")</f>
        <v>RADIANT WAXING FRANCHISE, LLC_2024</v>
      </c>
    </row>
    <row r="1075" spans="1:14" x14ac:dyDescent="0.3">
      <c r="A1075" s="1" t="s">
        <v>2155</v>
      </c>
      <c r="B1075" s="1" t="s">
        <v>8</v>
      </c>
      <c r="C1075" s="2">
        <v>45537.029806921295</v>
      </c>
      <c r="D1075" s="2">
        <v>45533.901340856479</v>
      </c>
      <c r="E1075" s="2">
        <v>45533.901340578705</v>
      </c>
      <c r="F1075" s="1" t="s">
        <v>9</v>
      </c>
      <c r="G1075" s="1" t="s">
        <v>2156</v>
      </c>
      <c r="H1075" s="2" t="str">
        <f>_xlfn.XLOOKUP(Items[[#This Row],[Name - Copy]],AllJson[PDF File Name],AllJson[Franchise Legal Name])</f>
        <v>Rainbow International SPV LLC</v>
      </c>
      <c r="I1075" s="4">
        <f>_xlfn.XLOOKUP(Items[[#This Row],[Name - Copy]],AllJson[PDF File Name],AllJson[FDD Year])</f>
        <v>2024</v>
      </c>
      <c r="J1075" s="5" t="str">
        <f>_xlfn.XLOOKUP(Items[[#This Row],[Name]],WisconsinFDD_Unstructured[Name],WisconsinFDD_Unstructured[OG Subfolder],0)</f>
        <v>Rainbow_2024</v>
      </c>
      <c r="K1075" t="str" cm="1">
        <f t="array" ref="K1075">UPPER(CleanFileName1(Items[[#This Row],[Franchise Legal Name]]))</f>
        <v>RAINBOW INTERNATIONAL SPV LLC</v>
      </c>
      <c r="L1075" s="8" t="str">
        <f>SUBSTITUTE(Items[[#This Row],[New PDF File Name]],".pdf","_Items1-23.pdf")</f>
        <v>RAINBOW INTERNATIONAL SPV LLC_2024_Items1-23.pdf</v>
      </c>
      <c r="M1075" s="6" t="str">
        <f>Items[[#This Row],[Cleaned Legal Name]]&amp;"_"&amp;Items[[#This Row],[FDD Year]]&amp;".pdf"</f>
        <v>RAINBOW INTERNATIONAL SPV LLC_2024.pdf</v>
      </c>
      <c r="N1075" s="7" t="str">
        <f>SUBSTITUTE(Items[[#This Row],[New PDF File Name]],".pdf","")</f>
        <v>RAINBOW INTERNATIONAL SPV LLC_2024</v>
      </c>
    </row>
    <row r="1076" spans="1:14" x14ac:dyDescent="0.3">
      <c r="A1076" s="1" t="s">
        <v>2157</v>
      </c>
      <c r="B1076" s="1" t="s">
        <v>8</v>
      </c>
      <c r="C1076" s="2">
        <v>45537.032747141202</v>
      </c>
      <c r="D1076" s="2">
        <v>45533.901374432869</v>
      </c>
      <c r="E1076" s="2">
        <v>45533.901374305555</v>
      </c>
      <c r="F1076" s="1" t="s">
        <v>9</v>
      </c>
      <c r="G1076" s="1" t="s">
        <v>2158</v>
      </c>
      <c r="H1076" s="2" t="str">
        <f>_xlfn.XLOOKUP(Items[[#This Row],[Name - Copy]],AllJson[PDF File Name],AllJson[Franchise Legal Name])</f>
        <v>RAKKAN USA Franchise, LLC</v>
      </c>
      <c r="I1076" s="4">
        <f>_xlfn.XLOOKUP(Items[[#This Row],[Name - Copy]],AllJson[PDF File Name],AllJson[FDD Year])</f>
        <v>2024</v>
      </c>
      <c r="J1076" s="5" t="str">
        <f>_xlfn.XLOOKUP(Items[[#This Row],[Name]],WisconsinFDD_Unstructured[Name],WisconsinFDD_Unstructured[OG Subfolder],0)</f>
        <v>RAKKAN_2024</v>
      </c>
      <c r="K1076" t="str" cm="1">
        <f t="array" ref="K1076">UPPER(CleanFileName1(Items[[#This Row],[Franchise Legal Name]]))</f>
        <v>RAKKAN USA FRANCHISE, LLC</v>
      </c>
      <c r="L1076" s="8" t="str">
        <f>SUBSTITUTE(Items[[#This Row],[New PDF File Name]],".pdf","_Items1-23.pdf")</f>
        <v>RAKKAN USA FRANCHISE, LLC_2024_Items1-23.pdf</v>
      </c>
      <c r="M1076" s="6" t="str">
        <f>Items[[#This Row],[Cleaned Legal Name]]&amp;"_"&amp;Items[[#This Row],[FDD Year]]&amp;".pdf"</f>
        <v>RAKKAN USA FRANCHISE, LLC_2024.pdf</v>
      </c>
      <c r="N1076" s="7" t="str">
        <f>SUBSTITUTE(Items[[#This Row],[New PDF File Name]],".pdf","")</f>
        <v>RAKKAN USA FRANCHISE, LLC_2024</v>
      </c>
    </row>
    <row r="1077" spans="1:14" x14ac:dyDescent="0.3">
      <c r="A1077" s="1" t="s">
        <v>2159</v>
      </c>
      <c r="B1077" s="1" t="s">
        <v>8</v>
      </c>
      <c r="C1077" s="2">
        <v>45537.03382783565</v>
      </c>
      <c r="D1077" s="2">
        <v>45533.901438506946</v>
      </c>
      <c r="E1077" s="2">
        <v>45533.901438298613</v>
      </c>
      <c r="F1077" s="1" t="s">
        <v>9</v>
      </c>
      <c r="G1077" s="1" t="s">
        <v>2160</v>
      </c>
      <c r="H1077" s="2" t="str">
        <f>_xlfn.XLOOKUP(Items[[#This Row],[Name - Copy]],AllJson[PDF File Name],AllJson[Franchise Legal Name])</f>
        <v>RAMADA WORLDWIDE INC</v>
      </c>
      <c r="I1077" s="4">
        <f>_xlfn.XLOOKUP(Items[[#This Row],[Name - Copy]],AllJson[PDF File Name],AllJson[FDD Year])</f>
        <v>2024</v>
      </c>
      <c r="J1077" s="5" t="str">
        <f>_xlfn.XLOOKUP(Items[[#This Row],[Name]],WisconsinFDD_Unstructured[Name],WisconsinFDD_Unstructured[OG Subfolder],0)</f>
        <v>RAMADA_2024</v>
      </c>
      <c r="K1077" t="str" cm="1">
        <f t="array" ref="K1077">UPPER(CleanFileName1(Items[[#This Row],[Franchise Legal Name]]))</f>
        <v>RAMADA WORLDWIDE INC</v>
      </c>
      <c r="L1077" s="8" t="str">
        <f>SUBSTITUTE(Items[[#This Row],[New PDF File Name]],".pdf","_Items1-23.pdf")</f>
        <v>RAMADA WORLDWIDE INC_2024_Items1-23.pdf</v>
      </c>
      <c r="M1077" s="6" t="str">
        <f>Items[[#This Row],[Cleaned Legal Name]]&amp;"_"&amp;Items[[#This Row],[FDD Year]]&amp;".pdf"</f>
        <v>RAMADA WORLDWIDE INC_2024.pdf</v>
      </c>
      <c r="N1077" s="7" t="str">
        <f>SUBSTITUTE(Items[[#This Row],[New PDF File Name]],".pdf","")</f>
        <v>RAMADA WORLDWIDE INC_2024</v>
      </c>
    </row>
    <row r="1078" spans="1:14" x14ac:dyDescent="0.3">
      <c r="A1078" s="1" t="s">
        <v>2161</v>
      </c>
      <c r="B1078" s="1" t="s">
        <v>8</v>
      </c>
      <c r="C1078" s="2">
        <v>45537.036838796295</v>
      </c>
      <c r="D1078" s="2">
        <v>45533.90149679398</v>
      </c>
      <c r="E1078" s="2">
        <v>45533.901496527775</v>
      </c>
      <c r="F1078" s="1" t="s">
        <v>9</v>
      </c>
      <c r="G1078" s="1" t="s">
        <v>2162</v>
      </c>
      <c r="H1078" s="2" t="str">
        <f>_xlfn.XLOOKUP(Items[[#This Row],[Name - Copy]],AllJson[PDF File Name],AllJson[Franchise Legal Name])</f>
        <v>Ram Jack Systems Distribution, LLC</v>
      </c>
      <c r="I1078" s="4">
        <f>_xlfn.XLOOKUP(Items[[#This Row],[Name - Copy]],AllJson[PDF File Name],AllJson[FDD Year])</f>
        <v>2024</v>
      </c>
      <c r="J1078" s="5" t="str">
        <f>_xlfn.XLOOKUP(Items[[#This Row],[Name]],WisconsinFDD_Unstructured[Name],WisconsinFDD_Unstructured[OG Subfolder],0)</f>
        <v>Ram_2024</v>
      </c>
      <c r="K1078" t="str" cm="1">
        <f t="array" ref="K1078">UPPER(CleanFileName1(Items[[#This Row],[Franchise Legal Name]]))</f>
        <v>RAM JACK SYSTEMS DISTRIBUTION, LLC</v>
      </c>
      <c r="L1078" s="8" t="str">
        <f>SUBSTITUTE(Items[[#This Row],[New PDF File Name]],".pdf","_Items1-23.pdf")</f>
        <v>RAM JACK SYSTEMS DISTRIBUTION, LLC_2024_Items1-23.pdf</v>
      </c>
      <c r="M1078" s="6" t="str">
        <f>Items[[#This Row],[Cleaned Legal Name]]&amp;"_"&amp;Items[[#This Row],[FDD Year]]&amp;".pdf"</f>
        <v>RAM JACK SYSTEMS DISTRIBUTION, LLC_2024.pdf</v>
      </c>
      <c r="N1078" s="7" t="str">
        <f>SUBSTITUTE(Items[[#This Row],[New PDF File Name]],".pdf","")</f>
        <v>RAM JACK SYSTEMS DISTRIBUTION, LLC_2024</v>
      </c>
    </row>
    <row r="1079" spans="1:14" x14ac:dyDescent="0.3">
      <c r="A1079" s="1" t="s">
        <v>2163</v>
      </c>
      <c r="B1079" s="1" t="s">
        <v>8</v>
      </c>
      <c r="C1079" s="2">
        <v>45537.038571354169</v>
      </c>
      <c r="D1079" s="2">
        <v>45533.901526261572</v>
      </c>
      <c r="E1079" s="2">
        <v>45533.901526180554</v>
      </c>
      <c r="F1079" s="1" t="s">
        <v>9</v>
      </c>
      <c r="G1079" s="1" t="s">
        <v>2164</v>
      </c>
      <c r="H1079" s="2" t="str">
        <f>_xlfn.XLOOKUP(Items[[#This Row],[Name - Copy]],AllJson[PDF File Name],AllJson[Franchise Legal Name])</f>
        <v>RealtyScape Franchising LLC</v>
      </c>
      <c r="I1079" s="4">
        <f>_xlfn.XLOOKUP(Items[[#This Row],[Name - Copy]],AllJson[PDF File Name],AllJson[FDD Year])</f>
        <v>2023</v>
      </c>
      <c r="J1079" s="5" t="str">
        <f>_xlfn.XLOOKUP(Items[[#This Row],[Name]],WisconsinFDD_Unstructured[Name],WisconsinFDD_Unstructured[OG Subfolder],0)</f>
        <v>RealtyScape_2023</v>
      </c>
      <c r="K1079" t="str" cm="1">
        <f t="array" ref="K1079">UPPER(CleanFileName1(Items[[#This Row],[Franchise Legal Name]]))</f>
        <v>REALTYSCAPE FRANCHISING LLC</v>
      </c>
      <c r="L1079" s="8" t="str">
        <f>SUBSTITUTE(Items[[#This Row],[New PDF File Name]],".pdf","_Items1-23.pdf")</f>
        <v>REALTYSCAPE FRANCHISING LLC_2023_Items1-23.pdf</v>
      </c>
      <c r="M1079" s="6" t="str">
        <f>Items[[#This Row],[Cleaned Legal Name]]&amp;"_"&amp;Items[[#This Row],[FDD Year]]&amp;".pdf"</f>
        <v>REALTYSCAPE FRANCHISING LLC_2023.pdf</v>
      </c>
      <c r="N1079" s="7" t="str">
        <f>SUBSTITUTE(Items[[#This Row],[New PDF File Name]],".pdf","")</f>
        <v>REALTYSCAPE FRANCHISING LLC_2023</v>
      </c>
    </row>
    <row r="1080" spans="1:14" x14ac:dyDescent="0.3">
      <c r="A1080" s="1" t="s">
        <v>2165</v>
      </c>
      <c r="B1080" s="1" t="s">
        <v>8</v>
      </c>
      <c r="C1080" s="2">
        <v>45537.039936516201</v>
      </c>
      <c r="D1080" s="2">
        <v>45533.901569884256</v>
      </c>
      <c r="E1080" s="2">
        <v>45533.901569768517</v>
      </c>
      <c r="F1080" s="1" t="s">
        <v>9</v>
      </c>
      <c r="G1080" s="1" t="s">
        <v>2166</v>
      </c>
      <c r="H1080" s="2" t="str">
        <f>_xlfn.XLOOKUP(Items[[#This Row],[Name - Copy]],AllJson[PDF File Name],AllJson[Franchise Legal Name])</f>
        <v>Realty Executives Intl. SVCS. LLC</v>
      </c>
      <c r="I1080" s="4">
        <f>_xlfn.XLOOKUP(Items[[#This Row],[Name - Copy]],AllJson[PDF File Name],AllJson[FDD Year])</f>
        <v>2024</v>
      </c>
      <c r="J1080" s="5">
        <f>_xlfn.XLOOKUP(Items[[#This Row],[Name]],WisconsinFDD_Unstructured[Name],WisconsinFDD_Unstructured[OG Subfolder],0)</f>
        <v>0</v>
      </c>
      <c r="K1080" t="str" cm="1">
        <f t="array" ref="K1080">UPPER(CleanFileName1(Items[[#This Row],[Franchise Legal Name]]))</f>
        <v>REALTY EXECUTIVES INTL. SVCS. LLC</v>
      </c>
      <c r="L1080" s="8" t="str">
        <f>SUBSTITUTE(Items[[#This Row],[New PDF File Name]],".pdf","_Items1-23.pdf")</f>
        <v>REALTY EXECUTIVES INTL. SVCS. LLC_2024_Items1-23.pdf</v>
      </c>
      <c r="M1080" s="6" t="str">
        <f>Items[[#This Row],[Cleaned Legal Name]]&amp;"_"&amp;Items[[#This Row],[FDD Year]]&amp;".pdf"</f>
        <v>REALTY EXECUTIVES INTL. SVCS. LLC_2024.pdf</v>
      </c>
      <c r="N1080" s="7" t="str">
        <f>SUBSTITUTE(Items[[#This Row],[New PDF File Name]],".pdf","")</f>
        <v>REALTY EXECUTIVES INTL. SVCS. LLC_2024</v>
      </c>
    </row>
    <row r="1081" spans="1:14" x14ac:dyDescent="0.3">
      <c r="A1081" s="1" t="s">
        <v>2167</v>
      </c>
      <c r="B1081" s="1" t="s">
        <v>8</v>
      </c>
      <c r="C1081" s="2">
        <v>45537.045019710647</v>
      </c>
      <c r="D1081" s="2">
        <v>45533.901598553239</v>
      </c>
      <c r="E1081" s="2">
        <v>45533.901598402779</v>
      </c>
      <c r="F1081" s="1" t="s">
        <v>9</v>
      </c>
      <c r="G1081" s="1" t="s">
        <v>2168</v>
      </c>
      <c r="H1081" s="2" t="str">
        <f>_xlfn.XLOOKUP(Items[[#This Row],[Name - Copy]],AllJson[PDF File Name],AllJson[Franchise Legal Name])</f>
        <v>Realty ONE Group Affiliates, Inc.</v>
      </c>
      <c r="I1081" s="4">
        <f>_xlfn.XLOOKUP(Items[[#This Row],[Name - Copy]],AllJson[PDF File Name],AllJson[FDD Year])</f>
        <v>2024</v>
      </c>
      <c r="J1081" s="5">
        <f>_xlfn.XLOOKUP(Items[[#This Row],[Name]],WisconsinFDD_Unstructured[Name],WisconsinFDD_Unstructured[OG Subfolder],0)</f>
        <v>0</v>
      </c>
      <c r="K1081" t="str" cm="1">
        <f t="array" ref="K1081">UPPER(CleanFileName1(Items[[#This Row],[Franchise Legal Name]]))</f>
        <v>REALTY ONE GROUP AFFILIATES, INC.</v>
      </c>
      <c r="L1081" s="8" t="str">
        <f>SUBSTITUTE(Items[[#This Row],[New PDF File Name]],".pdf","_Items1-23.pdf")</f>
        <v>REALTY ONE GROUP AFFILIATES, INC._2024_Items1-23.pdf</v>
      </c>
      <c r="M1081" s="6" t="str">
        <f>Items[[#This Row],[Cleaned Legal Name]]&amp;"_"&amp;Items[[#This Row],[FDD Year]]&amp;".pdf"</f>
        <v>REALTY ONE GROUP AFFILIATES, INC._2024.pdf</v>
      </c>
      <c r="N1081" s="7" t="str">
        <f>SUBSTITUTE(Items[[#This Row],[New PDF File Name]],".pdf","")</f>
        <v>REALTY ONE GROUP AFFILIATES, INC._2024</v>
      </c>
    </row>
    <row r="1082" spans="1:14" x14ac:dyDescent="0.3">
      <c r="A1082" s="1" t="s">
        <v>2169</v>
      </c>
      <c r="B1082" s="1" t="s">
        <v>8</v>
      </c>
      <c r="C1082" s="2">
        <v>45537.046492291665</v>
      </c>
      <c r="D1082" s="2">
        <v>45533.901618321761</v>
      </c>
      <c r="E1082" s="2">
        <v>45533.901618229167</v>
      </c>
      <c r="F1082" s="1" t="s">
        <v>9</v>
      </c>
      <c r="G1082" s="1" t="s">
        <v>2170</v>
      </c>
      <c r="H1082" s="2" t="str">
        <f>_xlfn.XLOOKUP(Items[[#This Row],[Name - Copy]],AllJson[PDF File Name],AllJson[Franchise Legal Name])</f>
        <v>REALTY WORLD, INC.</v>
      </c>
      <c r="I1082" s="4">
        <f>_xlfn.XLOOKUP(Items[[#This Row],[Name - Copy]],AllJson[PDF File Name],AllJson[FDD Year])</f>
        <v>2023</v>
      </c>
      <c r="J1082" s="5" t="str">
        <f>_xlfn.XLOOKUP(Items[[#This Row],[Name]],WisconsinFDD_Unstructured[Name],WisconsinFDD_Unstructured[OG Subfolder],0)</f>
        <v>REALTY_2023</v>
      </c>
      <c r="K1082" t="str" cm="1">
        <f t="array" ref="K1082">UPPER(CleanFileName1(Items[[#This Row],[Franchise Legal Name]]))</f>
        <v>REALTY WORLD, INC.</v>
      </c>
      <c r="L1082" s="8" t="str">
        <f>SUBSTITUTE(Items[[#This Row],[New PDF File Name]],".pdf","_Items1-23.pdf")</f>
        <v>REALTY WORLD, INC._2023_Items1-23.pdf</v>
      </c>
      <c r="M1082" s="6" t="str">
        <f>Items[[#This Row],[Cleaned Legal Name]]&amp;"_"&amp;Items[[#This Row],[FDD Year]]&amp;".pdf"</f>
        <v>REALTY WORLD, INC._2023.pdf</v>
      </c>
      <c r="N1082" s="7" t="str">
        <f>SUBSTITUTE(Items[[#This Row],[New PDF File Name]],".pdf","")</f>
        <v>REALTY WORLD, INC._2023</v>
      </c>
    </row>
    <row r="1083" spans="1:14" x14ac:dyDescent="0.3">
      <c r="A1083" s="1" t="s">
        <v>2171</v>
      </c>
      <c r="B1083" s="1" t="s">
        <v>8</v>
      </c>
      <c r="C1083" s="2">
        <v>45537.047960775461</v>
      </c>
      <c r="D1083" s="2">
        <v>45533.901651631946</v>
      </c>
      <c r="E1083" s="2">
        <v>45533.9016515162</v>
      </c>
      <c r="F1083" s="1" t="s">
        <v>9</v>
      </c>
      <c r="G1083" s="1" t="s">
        <v>2172</v>
      </c>
      <c r="H1083" s="2" t="str">
        <f>_xlfn.XLOOKUP(Items[[#This Row],[Name - Copy]],AllJson[PDF File Name],AllJson[Franchise Legal Name])</f>
        <v>Real Deals, Inc.</v>
      </c>
      <c r="I1083" s="4">
        <f>_xlfn.XLOOKUP(Items[[#This Row],[Name - Copy]],AllJson[PDF File Name],AllJson[FDD Year])</f>
        <v>2024</v>
      </c>
      <c r="J1083" s="5">
        <f>_xlfn.XLOOKUP(Items[[#This Row],[Name]],WisconsinFDD_Unstructured[Name],WisconsinFDD_Unstructured[OG Subfolder],0)</f>
        <v>0</v>
      </c>
      <c r="K1083" t="str" cm="1">
        <f t="array" ref="K1083">UPPER(CleanFileName1(Items[[#This Row],[Franchise Legal Name]]))</f>
        <v>REAL DEALS, INC.</v>
      </c>
      <c r="L1083" s="8" t="str">
        <f>SUBSTITUTE(Items[[#This Row],[New PDF File Name]],".pdf","_Items1-23.pdf")</f>
        <v>REAL DEALS, INC._2024_Items1-23.pdf</v>
      </c>
      <c r="M1083" s="6" t="str">
        <f>Items[[#This Row],[Cleaned Legal Name]]&amp;"_"&amp;Items[[#This Row],[FDD Year]]&amp;".pdf"</f>
        <v>REAL DEALS, INC._2024.pdf</v>
      </c>
      <c r="N1083" s="7" t="str">
        <f>SUBSTITUTE(Items[[#This Row],[New PDF File Name]],".pdf","")</f>
        <v>REAL DEALS, INC._2024</v>
      </c>
    </row>
    <row r="1084" spans="1:14" x14ac:dyDescent="0.3">
      <c r="A1084" s="1" t="s">
        <v>2173</v>
      </c>
      <c r="B1084" s="1" t="s">
        <v>8</v>
      </c>
      <c r="C1084" s="2">
        <v>45537.049458680558</v>
      </c>
      <c r="D1084" s="2">
        <v>45533.901674652778</v>
      </c>
      <c r="E1084" s="2">
        <v>45533.901674513887</v>
      </c>
      <c r="F1084" s="1" t="s">
        <v>9</v>
      </c>
      <c r="G1084" s="1" t="s">
        <v>2174</v>
      </c>
      <c r="H1084" s="2" t="str">
        <f>_xlfn.XLOOKUP(Items[[#This Row],[Name - Copy]],AllJson[PDF File Name],AllJson[Franchise Legal Name])</f>
        <v>Real Property Management SPV LLC</v>
      </c>
      <c r="I1084" s="4">
        <f>_xlfn.XLOOKUP(Items[[#This Row],[Name - Copy]],AllJson[PDF File Name],AllJson[FDD Year])</f>
        <v>2024</v>
      </c>
      <c r="J1084" s="5">
        <f>_xlfn.XLOOKUP(Items[[#This Row],[Name]],WisconsinFDD_Unstructured[Name],WisconsinFDD_Unstructured[OG Subfolder],0)</f>
        <v>0</v>
      </c>
      <c r="K1084" t="str" cm="1">
        <f t="array" ref="K1084">UPPER(CleanFileName1(Items[[#This Row],[Franchise Legal Name]]))</f>
        <v>REAL PROPERTY MANAGEMENT SPV LLC</v>
      </c>
      <c r="L1084" s="8" t="str">
        <f>SUBSTITUTE(Items[[#This Row],[New PDF File Name]],".pdf","_Items1-23.pdf")</f>
        <v>REAL PROPERTY MANAGEMENT SPV LLC_2024_Items1-23.pdf</v>
      </c>
      <c r="M1084" s="6" t="str">
        <f>Items[[#This Row],[Cleaned Legal Name]]&amp;"_"&amp;Items[[#This Row],[FDD Year]]&amp;".pdf"</f>
        <v>REAL PROPERTY MANAGEMENT SPV LLC_2024.pdf</v>
      </c>
      <c r="N1084" s="7" t="str">
        <f>SUBSTITUTE(Items[[#This Row],[New PDF File Name]],".pdf","")</f>
        <v>REAL PROPERTY MANAGEMENT SPV LLC_2024</v>
      </c>
    </row>
    <row r="1085" spans="1:14" x14ac:dyDescent="0.3">
      <c r="A1085" s="1" t="s">
        <v>2175</v>
      </c>
      <c r="B1085" s="1" t="s">
        <v>8</v>
      </c>
      <c r="C1085" s="2">
        <v>45537.051951053239</v>
      </c>
      <c r="D1085" s="2">
        <v>45533.901719803238</v>
      </c>
      <c r="E1085" s="2">
        <v>45533.901719687499</v>
      </c>
      <c r="F1085" s="1" t="s">
        <v>9</v>
      </c>
      <c r="G1085" s="1" t="s">
        <v>2176</v>
      </c>
      <c r="H1085" s="2" t="str">
        <f>_xlfn.XLOOKUP(Items[[#This Row],[Name - Copy]],AllJson[PDF File Name],AllJson[Franchise Legal Name])</f>
        <v>Ream Franchise Group, LLC</v>
      </c>
      <c r="I1085" s="4">
        <f>_xlfn.XLOOKUP(Items[[#This Row],[Name - Copy]],AllJson[PDF File Name],AllJson[FDD Year])</f>
        <v>2024</v>
      </c>
      <c r="J1085" s="5" t="str">
        <f>_xlfn.XLOOKUP(Items[[#This Row],[Name]],WisconsinFDD_Unstructured[Name],WisconsinFDD_Unstructured[OG Subfolder],0)</f>
        <v>Ream_2024</v>
      </c>
      <c r="K1085" t="str" cm="1">
        <f t="array" ref="K1085">UPPER(CleanFileName1(Items[[#This Row],[Franchise Legal Name]]))</f>
        <v>REAM FRANCHISE GROUP, LLC</v>
      </c>
      <c r="L1085" s="8" t="str">
        <f>SUBSTITUTE(Items[[#This Row],[New PDF File Name]],".pdf","_Items1-23.pdf")</f>
        <v>REAM FRANCHISE GROUP, LLC_2024_Items1-23.pdf</v>
      </c>
      <c r="M1085" s="6" t="str">
        <f>Items[[#This Row],[Cleaned Legal Name]]&amp;"_"&amp;Items[[#This Row],[FDD Year]]&amp;".pdf"</f>
        <v>REAM FRANCHISE GROUP, LLC_2024.pdf</v>
      </c>
      <c r="N1085" s="7" t="str">
        <f>SUBSTITUTE(Items[[#This Row],[New PDF File Name]],".pdf","")</f>
        <v>REAM FRANCHISE GROUP, LLC_2024</v>
      </c>
    </row>
    <row r="1086" spans="1:14" x14ac:dyDescent="0.3">
      <c r="A1086" s="1" t="s">
        <v>2177</v>
      </c>
      <c r="B1086" s="1" t="s">
        <v>8</v>
      </c>
      <c r="C1086" s="2">
        <v>45537.054133148151</v>
      </c>
      <c r="D1086" s="2">
        <v>45533.901763518516</v>
      </c>
      <c r="E1086" s="2">
        <v>45533.901763368056</v>
      </c>
      <c r="F1086" s="1" t="s">
        <v>9</v>
      </c>
      <c r="G1086" s="1" t="s">
        <v>2178</v>
      </c>
      <c r="H1086" s="2" t="str">
        <f>_xlfn.XLOOKUP(Items[[#This Row],[Name - Copy]],AllJson[PDF File Name],AllJson[Franchise Legal Name])</f>
        <v>ReBath, LLC</v>
      </c>
      <c r="I1086" s="4">
        <f>_xlfn.XLOOKUP(Items[[#This Row],[Name - Copy]],AllJson[PDF File Name],AllJson[FDD Year])</f>
        <v>2024</v>
      </c>
      <c r="J1086" s="5" t="str">
        <f>_xlfn.XLOOKUP(Items[[#This Row],[Name]],WisconsinFDD_Unstructured[Name],WisconsinFDD_Unstructured[OG Subfolder],0)</f>
        <v>ReBath_2024</v>
      </c>
      <c r="K1086" t="str" cm="1">
        <f t="array" ref="K1086">UPPER(CleanFileName1(Items[[#This Row],[Franchise Legal Name]]))</f>
        <v>REBATH, LLC</v>
      </c>
      <c r="L1086" s="8" t="str">
        <f>SUBSTITUTE(Items[[#This Row],[New PDF File Name]],".pdf","_Items1-23.pdf")</f>
        <v>REBATH, LLC_2024_Items1-23.pdf</v>
      </c>
      <c r="M1086" s="6" t="str">
        <f>Items[[#This Row],[Cleaned Legal Name]]&amp;"_"&amp;Items[[#This Row],[FDD Year]]&amp;".pdf"</f>
        <v>REBATH, LLC_2024.pdf</v>
      </c>
      <c r="N1086" s="7" t="str">
        <f>SUBSTITUTE(Items[[#This Row],[New PDF File Name]],".pdf","")</f>
        <v>REBATH, LLC_2024</v>
      </c>
    </row>
    <row r="1087" spans="1:14" x14ac:dyDescent="0.3">
      <c r="A1087" s="1" t="s">
        <v>2179</v>
      </c>
      <c r="B1087" s="1" t="s">
        <v>8</v>
      </c>
      <c r="C1087" s="2">
        <v>45537.056089201389</v>
      </c>
      <c r="D1087" s="2">
        <v>45533.901772708334</v>
      </c>
      <c r="E1087" s="2">
        <v>45533.90177261574</v>
      </c>
      <c r="F1087" s="1" t="s">
        <v>9</v>
      </c>
      <c r="G1087" s="1" t="s">
        <v>2180</v>
      </c>
      <c r="H1087" s="2" t="str">
        <f>_xlfn.XLOOKUP(Items[[#This Row],[Name - Copy]],AllJson[PDF File Name],AllJson[Franchise Legal Name])</f>
        <v>Recipe Unlimited US, LLC</v>
      </c>
      <c r="I1087" s="4">
        <f>_xlfn.XLOOKUP(Items[[#This Row],[Name - Copy]],AllJson[PDF File Name],AllJson[FDD Year])</f>
        <v>2024</v>
      </c>
      <c r="J1087" s="5" t="str">
        <f>_xlfn.XLOOKUP(Items[[#This Row],[Name]],WisconsinFDD_Unstructured[Name],WisconsinFDD_Unstructured[OG Subfolder],0)</f>
        <v>Recipe_2024</v>
      </c>
      <c r="K1087" t="str" cm="1">
        <f t="array" ref="K1087">UPPER(CleanFileName1(Items[[#This Row],[Franchise Legal Name]]))</f>
        <v>RECIPE UNLIMITED US, LLC</v>
      </c>
      <c r="L1087" s="8" t="str">
        <f>SUBSTITUTE(Items[[#This Row],[New PDF File Name]],".pdf","_Items1-23.pdf")</f>
        <v>RECIPE UNLIMITED US, LLC_2024_Items1-23.pdf</v>
      </c>
      <c r="M1087" s="6" t="str">
        <f>Items[[#This Row],[Cleaned Legal Name]]&amp;"_"&amp;Items[[#This Row],[FDD Year]]&amp;".pdf"</f>
        <v>RECIPE UNLIMITED US, LLC_2024.pdf</v>
      </c>
      <c r="N1087" s="7" t="str">
        <f>SUBSTITUTE(Items[[#This Row],[New PDF File Name]],".pdf","")</f>
        <v>RECIPE UNLIMITED US, LLC_2024</v>
      </c>
    </row>
    <row r="1088" spans="1:14" x14ac:dyDescent="0.3">
      <c r="A1088" s="1" t="s">
        <v>2181</v>
      </c>
      <c r="B1088" s="1" t="s">
        <v>8</v>
      </c>
      <c r="C1088" s="2">
        <v>45537.057683043982</v>
      </c>
      <c r="D1088" s="2">
        <v>45533.901805243055</v>
      </c>
      <c r="E1088" s="2">
        <v>45533.901805011577</v>
      </c>
      <c r="F1088" s="1" t="s">
        <v>9</v>
      </c>
      <c r="G1088" s="1" t="s">
        <v>2182</v>
      </c>
      <c r="H1088" s="2" t="str">
        <f>_xlfn.XLOOKUP(Items[[#This Row],[Name - Copy]],AllJson[PDF File Name],AllJson[Franchise Legal Name])</f>
        <v>RedBox+ International, LLC</v>
      </c>
      <c r="I1088" s="4">
        <f>_xlfn.XLOOKUP(Items[[#This Row],[Name - Copy]],AllJson[PDF File Name],AllJson[FDD Year])</f>
        <v>2024</v>
      </c>
      <c r="J1088" s="5" t="str">
        <f>_xlfn.XLOOKUP(Items[[#This Row],[Name]],WisconsinFDD_Unstructured[Name],WisconsinFDD_Unstructured[OG Subfolder],0)</f>
        <v>RedBox+_2024</v>
      </c>
      <c r="K1088" t="str" cm="1">
        <f t="array" ref="K1088">UPPER(CleanFileName1(Items[[#This Row],[Franchise Legal Name]]))</f>
        <v>REDBOX+ INTERNATIONAL, LLC</v>
      </c>
      <c r="L1088" s="8" t="str">
        <f>SUBSTITUTE(Items[[#This Row],[New PDF File Name]],".pdf","_Items1-23.pdf")</f>
        <v>REDBOX+ INTERNATIONAL, LLC_2024_Items1-23.pdf</v>
      </c>
      <c r="M1088" s="6" t="str">
        <f>Items[[#This Row],[Cleaned Legal Name]]&amp;"_"&amp;Items[[#This Row],[FDD Year]]&amp;".pdf"</f>
        <v>REDBOX+ INTERNATIONAL, LLC_2024.pdf</v>
      </c>
      <c r="N1088" s="7" t="str">
        <f>SUBSTITUTE(Items[[#This Row],[New PDF File Name]],".pdf","")</f>
        <v>REDBOX+ INTERNATIONAL, LLC_2024</v>
      </c>
    </row>
    <row r="1089" spans="1:14" x14ac:dyDescent="0.3">
      <c r="A1089" s="1" t="s">
        <v>2183</v>
      </c>
      <c r="B1089" s="1" t="s">
        <v>8</v>
      </c>
      <c r="C1089" s="2">
        <v>45537.059860636575</v>
      </c>
      <c r="D1089" s="2">
        <v>45533.901823287037</v>
      </c>
      <c r="E1089" s="2">
        <v>45533.901823194443</v>
      </c>
      <c r="F1089" s="1" t="s">
        <v>9</v>
      </c>
      <c r="G1089" s="1" t="s">
        <v>2184</v>
      </c>
      <c r="H1089" s="2" t="str">
        <f>_xlfn.XLOOKUP(Items[[#This Row],[Name - Copy]],AllJson[PDF File Name],AllJson[Franchise Legal Name])</f>
        <v>RedLine Athletics Franchising, LLC</v>
      </c>
      <c r="I1089" s="4">
        <f>_xlfn.XLOOKUP(Items[[#This Row],[Name - Copy]],AllJson[PDF File Name],AllJson[FDD Year])</f>
        <v>2024</v>
      </c>
      <c r="J1089" s="5" t="str">
        <f>_xlfn.XLOOKUP(Items[[#This Row],[Name]],WisconsinFDD_Unstructured[Name],WisconsinFDD_Unstructured[OG Subfolder],0)</f>
        <v>RedLine_2024</v>
      </c>
      <c r="K1089" t="str" cm="1">
        <f t="array" ref="K1089">UPPER(CleanFileName1(Items[[#This Row],[Franchise Legal Name]]))</f>
        <v>REDLINE ATHLETICS FRANCHISING, LLC</v>
      </c>
      <c r="L1089" s="8" t="str">
        <f>SUBSTITUTE(Items[[#This Row],[New PDF File Name]],".pdf","_Items1-23.pdf")</f>
        <v>REDLINE ATHLETICS FRANCHISING, LLC_2024_Items1-23.pdf</v>
      </c>
      <c r="M1089" s="6" t="str">
        <f>Items[[#This Row],[Cleaned Legal Name]]&amp;"_"&amp;Items[[#This Row],[FDD Year]]&amp;".pdf"</f>
        <v>REDLINE ATHLETICS FRANCHISING, LLC_2024.pdf</v>
      </c>
      <c r="N1089" s="7" t="str">
        <f>SUBSTITUTE(Items[[#This Row],[New PDF File Name]],".pdf","")</f>
        <v>REDLINE ATHLETICS FRANCHISING, LLC_2024</v>
      </c>
    </row>
    <row r="1090" spans="1:14" x14ac:dyDescent="0.3">
      <c r="A1090" s="1" t="s">
        <v>2185</v>
      </c>
      <c r="B1090" s="1" t="s">
        <v>8</v>
      </c>
      <c r="C1090" s="2">
        <v>45537.061033923608</v>
      </c>
      <c r="D1090" s="2">
        <v>45533.901831493058</v>
      </c>
      <c r="E1090" s="2">
        <v>45533.90183141204</v>
      </c>
      <c r="F1090" s="1" t="s">
        <v>9</v>
      </c>
      <c r="G1090" s="1" t="s">
        <v>2186</v>
      </c>
      <c r="H1090" s="2" t="str">
        <f>_xlfn.XLOOKUP(Items[[#This Row],[Name - Copy]],AllJson[PDF File Name],AllJson[Franchise Legal Name])</f>
        <v>Red Barn Homebuyers, LLC</v>
      </c>
      <c r="I1090" s="4">
        <f>_xlfn.XLOOKUP(Items[[#This Row],[Name - Copy]],AllJson[PDF File Name],AllJson[FDD Year])</f>
        <v>2024</v>
      </c>
      <c r="J1090" s="5">
        <f>_xlfn.XLOOKUP(Items[[#This Row],[Name]],WisconsinFDD_Unstructured[Name],WisconsinFDD_Unstructured[OG Subfolder],0)</f>
        <v>0</v>
      </c>
      <c r="K1090" t="str" cm="1">
        <f t="array" ref="K1090">UPPER(CleanFileName1(Items[[#This Row],[Franchise Legal Name]]))</f>
        <v>RED BARN HOMEBUYERS, LLC</v>
      </c>
      <c r="L1090" s="8" t="str">
        <f>SUBSTITUTE(Items[[#This Row],[New PDF File Name]],".pdf","_Items1-23.pdf")</f>
        <v>RED BARN HOMEBUYERS, LLC_2024_Items1-23.pdf</v>
      </c>
      <c r="M1090" s="6" t="str">
        <f>Items[[#This Row],[Cleaned Legal Name]]&amp;"_"&amp;Items[[#This Row],[FDD Year]]&amp;".pdf"</f>
        <v>RED BARN HOMEBUYERS, LLC_2024.pdf</v>
      </c>
      <c r="N1090" s="7" t="str">
        <f>SUBSTITUTE(Items[[#This Row],[New PDF File Name]],".pdf","")</f>
        <v>RED BARN HOMEBUYERS, LLC_2024</v>
      </c>
    </row>
    <row r="1091" spans="1:14" x14ac:dyDescent="0.3">
      <c r="A1091" s="1" t="s">
        <v>2187</v>
      </c>
      <c r="B1091" s="1" t="s">
        <v>8</v>
      </c>
      <c r="C1091" s="2">
        <v>45537.062398148148</v>
      </c>
      <c r="D1091" s="2">
        <v>45533.901854976852</v>
      </c>
      <c r="E1091" s="2">
        <v>45533.901854861113</v>
      </c>
      <c r="F1091" s="1" t="s">
        <v>9</v>
      </c>
      <c r="G1091" s="1" t="s">
        <v>2188</v>
      </c>
      <c r="H1091" s="2" t="str">
        <f>_xlfn.XLOOKUP(Items[[#This Row],[Name - Copy]],AllJson[PDF File Name],AllJson[Franchise Legal Name])</f>
        <v>Red Effect International Franchise, LLC</v>
      </c>
      <c r="I1091" s="4">
        <f>_xlfn.XLOOKUP(Items[[#This Row],[Name - Copy]],AllJson[PDF File Name],AllJson[FDD Year])</f>
        <v>2024</v>
      </c>
      <c r="J1091" s="5">
        <f>_xlfn.XLOOKUP(Items[[#This Row],[Name]],WisconsinFDD_Unstructured[Name],WisconsinFDD_Unstructured[OG Subfolder],0)</f>
        <v>0</v>
      </c>
      <c r="K1091" t="str" cm="1">
        <f t="array" ref="K1091">UPPER(CleanFileName1(Items[[#This Row],[Franchise Legal Name]]))</f>
        <v>RED EFFECT INTERNATIONAL FRANCHISE, LLC</v>
      </c>
      <c r="L1091" s="8" t="str">
        <f>SUBSTITUTE(Items[[#This Row],[New PDF File Name]],".pdf","_Items1-23.pdf")</f>
        <v>RED EFFECT INTERNATIONAL FRANCHISE, LLC_2024_Items1-23.pdf</v>
      </c>
      <c r="M1091" s="6" t="str">
        <f>Items[[#This Row],[Cleaned Legal Name]]&amp;"_"&amp;Items[[#This Row],[FDD Year]]&amp;".pdf"</f>
        <v>RED EFFECT INTERNATIONAL FRANCHISE, LLC_2024.pdf</v>
      </c>
      <c r="N1091" s="7" t="str">
        <f>SUBSTITUTE(Items[[#This Row],[New PDF File Name]],".pdf","")</f>
        <v>RED EFFECT INTERNATIONAL FRANCHISE, LLC_2024</v>
      </c>
    </row>
    <row r="1092" spans="1:14" x14ac:dyDescent="0.3">
      <c r="A1092" s="1" t="s">
        <v>2189</v>
      </c>
      <c r="B1092" s="1" t="s">
        <v>8</v>
      </c>
      <c r="C1092" s="2">
        <v>45537.064268587965</v>
      </c>
      <c r="D1092" s="2">
        <v>45533.901899594908</v>
      </c>
      <c r="E1092" s="2">
        <v>45533.901899282406</v>
      </c>
      <c r="F1092" s="1" t="s">
        <v>9</v>
      </c>
      <c r="G1092" s="1" t="s">
        <v>2190</v>
      </c>
      <c r="H1092" s="2" t="str">
        <f>_xlfn.XLOOKUP(Items[[#This Row],[Name - Copy]],AllJson[PDF File Name],AllJson[Franchise Legal Name])</f>
        <v>Red Light Method Franchising LLC</v>
      </c>
      <c r="I1092" s="4">
        <f>_xlfn.XLOOKUP(Items[[#This Row],[Name - Copy]],AllJson[PDF File Name],AllJson[FDD Year])</f>
        <v>2024</v>
      </c>
      <c r="J1092" s="5">
        <f>_xlfn.XLOOKUP(Items[[#This Row],[Name]],WisconsinFDD_Unstructured[Name],WisconsinFDD_Unstructured[OG Subfolder],0)</f>
        <v>0</v>
      </c>
      <c r="K1092" t="str" cm="1">
        <f t="array" ref="K1092">UPPER(CleanFileName1(Items[[#This Row],[Franchise Legal Name]]))</f>
        <v>RED LIGHT METHOD FRANCHISING LLC</v>
      </c>
      <c r="L1092" s="8" t="str">
        <f>SUBSTITUTE(Items[[#This Row],[New PDF File Name]],".pdf","_Items1-23.pdf")</f>
        <v>RED LIGHT METHOD FRANCHISING LLC_2024_Items1-23.pdf</v>
      </c>
      <c r="M1092" s="6" t="str">
        <f>Items[[#This Row],[Cleaned Legal Name]]&amp;"_"&amp;Items[[#This Row],[FDD Year]]&amp;".pdf"</f>
        <v>RED LIGHT METHOD FRANCHISING LLC_2024.pdf</v>
      </c>
      <c r="N1092" s="7" t="str">
        <f>SUBSTITUTE(Items[[#This Row],[New PDF File Name]],".pdf","")</f>
        <v>RED LIGHT METHOD FRANCHISING LLC_2024</v>
      </c>
    </row>
    <row r="1093" spans="1:14" x14ac:dyDescent="0.3">
      <c r="A1093" s="1" t="s">
        <v>2191</v>
      </c>
      <c r="B1093" s="1" t="s">
        <v>8</v>
      </c>
      <c r="C1093" s="2">
        <v>45537.066102233795</v>
      </c>
      <c r="D1093" s="2">
        <v>45533.901932256944</v>
      </c>
      <c r="E1093" s="2">
        <v>45533.901932118053</v>
      </c>
      <c r="F1093" s="1" t="s">
        <v>9</v>
      </c>
      <c r="G1093" s="1" t="s">
        <v>2192</v>
      </c>
      <c r="H1093" s="2" t="str">
        <f>_xlfn.XLOOKUP(Items[[#This Row],[Name - Copy]],AllJson[PDF File Name],AllJson[Franchise Legal Name])</f>
        <v>Red Mango FC, LLC</v>
      </c>
      <c r="I1093" s="4">
        <f>_xlfn.XLOOKUP(Items[[#This Row],[Name - Copy]],AllJson[PDF File Name],AllJson[FDD Year])</f>
        <v>2024</v>
      </c>
      <c r="J1093" s="5">
        <f>_xlfn.XLOOKUP(Items[[#This Row],[Name]],WisconsinFDD_Unstructured[Name],WisconsinFDD_Unstructured[OG Subfolder],0)</f>
        <v>0</v>
      </c>
      <c r="K1093" t="str" cm="1">
        <f t="array" ref="K1093">UPPER(CleanFileName1(Items[[#This Row],[Franchise Legal Name]]))</f>
        <v>RED MANGO FC, LLC</v>
      </c>
      <c r="L1093" s="8" t="str">
        <f>SUBSTITUTE(Items[[#This Row],[New PDF File Name]],".pdf","_Items1-23.pdf")</f>
        <v>RED MANGO FC, LLC_2024_Items1-23.pdf</v>
      </c>
      <c r="M1093" s="6" t="str">
        <f>Items[[#This Row],[Cleaned Legal Name]]&amp;"_"&amp;Items[[#This Row],[FDD Year]]&amp;".pdf"</f>
        <v>RED MANGO FC, LLC_2024.pdf</v>
      </c>
      <c r="N1093" s="7" t="str">
        <f>SUBSTITUTE(Items[[#This Row],[New PDF File Name]],".pdf","")</f>
        <v>RED MANGO FC, LLC_2024</v>
      </c>
    </row>
    <row r="1094" spans="1:14" x14ac:dyDescent="0.3">
      <c r="A1094" s="1" t="s">
        <v>2193</v>
      </c>
      <c r="B1094" s="1" t="s">
        <v>8</v>
      </c>
      <c r="C1094" s="2">
        <v>45537.068198310182</v>
      </c>
      <c r="D1094" s="2">
        <v>45533.901943854165</v>
      </c>
      <c r="E1094" s="2">
        <v>45533.901943726851</v>
      </c>
      <c r="F1094" s="1" t="s">
        <v>9</v>
      </c>
      <c r="G1094" s="1" t="s">
        <v>2194</v>
      </c>
      <c r="H1094" s="2" t="str">
        <f>_xlfn.XLOOKUP(Items[[#This Row],[Name - Copy]],AllJson[PDF File Name],AllJson[Franchise Legal Name])</f>
        <v>Red Roof Franchising, LLC</v>
      </c>
      <c r="I1094" s="4">
        <f>_xlfn.XLOOKUP(Items[[#This Row],[Name - Copy]],AllJson[PDF File Name],AllJson[FDD Year])</f>
        <v>2024</v>
      </c>
      <c r="J1094" s="5">
        <f>_xlfn.XLOOKUP(Items[[#This Row],[Name]],WisconsinFDD_Unstructured[Name],WisconsinFDD_Unstructured[OG Subfolder],0)</f>
        <v>0</v>
      </c>
      <c r="K1094" t="str" cm="1">
        <f t="array" ref="K1094">UPPER(CleanFileName1(Items[[#This Row],[Franchise Legal Name]]))</f>
        <v>RED ROOF FRANCHISING, LLC</v>
      </c>
      <c r="L1094" s="8" t="str">
        <f>SUBSTITUTE(Items[[#This Row],[New PDF File Name]],".pdf","_Items1-23.pdf")</f>
        <v>RED ROOF FRANCHISING, LLC_2024_Items1-23.pdf</v>
      </c>
      <c r="M1094" s="6" t="str">
        <f>Items[[#This Row],[Cleaned Legal Name]]&amp;"_"&amp;Items[[#This Row],[FDD Year]]&amp;".pdf"</f>
        <v>RED ROOF FRANCHISING, LLC_2024.pdf</v>
      </c>
      <c r="N1094" s="7" t="str">
        <f>SUBSTITUTE(Items[[#This Row],[New PDF File Name]],".pdf","")</f>
        <v>RED ROOF FRANCHISING, LLC_2024</v>
      </c>
    </row>
    <row r="1095" spans="1:14" x14ac:dyDescent="0.3">
      <c r="A1095" s="1" t="s">
        <v>2195</v>
      </c>
      <c r="B1095" s="1" t="s">
        <v>8</v>
      </c>
      <c r="C1095" s="2">
        <v>45537.070653449075</v>
      </c>
      <c r="D1095" s="2">
        <v>45533.901972604166</v>
      </c>
      <c r="E1095" s="2">
        <v>45533.901972500003</v>
      </c>
      <c r="F1095" s="1" t="s">
        <v>9</v>
      </c>
      <c r="G1095" s="1" t="s">
        <v>2196</v>
      </c>
      <c r="H1095" s="2" t="str">
        <f>_xlfn.XLOOKUP(Items[[#This Row],[Name - Copy]],AllJson[PDF File Name],AllJson[Franchise Legal Name])</f>
        <v>Red Wagon Club Franchise, LLC</v>
      </c>
      <c r="I1095" s="4">
        <f>_xlfn.XLOOKUP(Items[[#This Row],[Name - Copy]],AllJson[PDF File Name],AllJson[FDD Year])</f>
        <v>2024</v>
      </c>
      <c r="J1095" s="5">
        <f>_xlfn.XLOOKUP(Items[[#This Row],[Name]],WisconsinFDD_Unstructured[Name],WisconsinFDD_Unstructured[OG Subfolder],0)</f>
        <v>0</v>
      </c>
      <c r="K1095" t="str" cm="1">
        <f t="array" ref="K1095">UPPER(CleanFileName1(Items[[#This Row],[Franchise Legal Name]]))</f>
        <v>RED WAGON CLUB FRANCHISE, LLC</v>
      </c>
      <c r="L1095" s="8" t="str">
        <f>SUBSTITUTE(Items[[#This Row],[New PDF File Name]],".pdf","_Items1-23.pdf")</f>
        <v>RED WAGON CLUB FRANCHISE, LLC_2024_Items1-23.pdf</v>
      </c>
      <c r="M1095" s="6" t="str">
        <f>Items[[#This Row],[Cleaned Legal Name]]&amp;"_"&amp;Items[[#This Row],[FDD Year]]&amp;".pdf"</f>
        <v>RED WAGON CLUB FRANCHISE, LLC_2024.pdf</v>
      </c>
      <c r="N1095" s="7" t="str">
        <f>SUBSTITUTE(Items[[#This Row],[New PDF File Name]],".pdf","")</f>
        <v>RED WAGON CLUB FRANCHISE, LLC_2024</v>
      </c>
    </row>
    <row r="1096" spans="1:14" x14ac:dyDescent="0.3">
      <c r="A1096" s="1" t="s">
        <v>2197</v>
      </c>
      <c r="B1096" s="1" t="s">
        <v>8</v>
      </c>
      <c r="C1096" s="2">
        <v>45537.072056203702</v>
      </c>
      <c r="D1096" s="2">
        <v>45533.902028449076</v>
      </c>
      <c r="E1096" s="2">
        <v>45533.902028101853</v>
      </c>
      <c r="F1096" s="1" t="s">
        <v>9</v>
      </c>
      <c r="G1096" s="1" t="s">
        <v>2198</v>
      </c>
      <c r="H1096" s="2" t="str">
        <f>_xlfn.XLOOKUP(Items[[#This Row],[Name - Copy]],AllJson[PDF File Name],AllJson[Franchise Legal Name])</f>
        <v>Regal Nails, Salon &amp; Spa, LLC</v>
      </c>
      <c r="I1096" s="4">
        <f>_xlfn.XLOOKUP(Items[[#This Row],[Name - Copy]],AllJson[PDF File Name],AllJson[FDD Year])</f>
        <v>2024</v>
      </c>
      <c r="J1096" s="5" t="str">
        <f>_xlfn.XLOOKUP(Items[[#This Row],[Name]],WisconsinFDD_Unstructured[Name],WisconsinFDD_Unstructured[OG Subfolder],0)</f>
        <v>Regal_2024</v>
      </c>
      <c r="K1096" t="str" cm="1">
        <f t="array" ref="K1096">UPPER(CleanFileName1(Items[[#This Row],[Franchise Legal Name]]))</f>
        <v>REGAL NAILS, SALON &amp; SPA, LLC</v>
      </c>
      <c r="L1096" s="8" t="str">
        <f>SUBSTITUTE(Items[[#This Row],[New PDF File Name]],".pdf","_Items1-23.pdf")</f>
        <v>REGAL NAILS, SALON &amp; SPA, LLC_2024_Items1-23.pdf</v>
      </c>
      <c r="M1096" s="6" t="str">
        <f>Items[[#This Row],[Cleaned Legal Name]]&amp;"_"&amp;Items[[#This Row],[FDD Year]]&amp;".pdf"</f>
        <v>REGAL NAILS, SALON &amp; SPA, LLC_2024.pdf</v>
      </c>
      <c r="N1096" s="7" t="str">
        <f>SUBSTITUTE(Items[[#This Row],[New PDF File Name]],".pdf","")</f>
        <v>REGAL NAILS, SALON &amp; SPA, LLC_2024</v>
      </c>
    </row>
    <row r="1097" spans="1:14" x14ac:dyDescent="0.3">
      <c r="A1097" s="1" t="s">
        <v>2199</v>
      </c>
      <c r="B1097" s="1" t="s">
        <v>8</v>
      </c>
      <c r="C1097" s="2">
        <v>45537.074785324075</v>
      </c>
      <c r="D1097" s="2">
        <v>45533.902036099535</v>
      </c>
      <c r="E1097" s="2">
        <v>45533.902036006948</v>
      </c>
      <c r="F1097" s="1" t="s">
        <v>9</v>
      </c>
      <c r="G1097" s="1" t="s">
        <v>2200</v>
      </c>
      <c r="H1097" s="2" t="str">
        <f>_xlfn.XLOOKUP(Items[[#This Row],[Name - Copy]],AllJson[PDF File Name],AllJson[Franchise Legal Name])</f>
        <v>Regent Subs Franchise LLC</v>
      </c>
      <c r="I1097" s="4">
        <f>_xlfn.XLOOKUP(Items[[#This Row],[Name - Copy]],AllJson[PDF File Name],AllJson[FDD Year])</f>
        <v>2024</v>
      </c>
      <c r="J1097" s="5" t="str">
        <f>_xlfn.XLOOKUP(Items[[#This Row],[Name]],WisconsinFDD_Unstructured[Name],WisconsinFDD_Unstructured[OG Subfolder],0)</f>
        <v>Regent_2024</v>
      </c>
      <c r="K1097" t="str" cm="1">
        <f t="array" ref="K1097">UPPER(CleanFileName1(Items[[#This Row],[Franchise Legal Name]]))</f>
        <v>REGENT SUBS FRANCHISE LLC</v>
      </c>
      <c r="L1097" s="8" t="str">
        <f>SUBSTITUTE(Items[[#This Row],[New PDF File Name]],".pdf","_Items1-23.pdf")</f>
        <v>REGENT SUBS FRANCHISE LLC_2024_Items1-23.pdf</v>
      </c>
      <c r="M1097" s="6" t="str">
        <f>Items[[#This Row],[Cleaned Legal Name]]&amp;"_"&amp;Items[[#This Row],[FDD Year]]&amp;".pdf"</f>
        <v>REGENT SUBS FRANCHISE LLC_2024.pdf</v>
      </c>
      <c r="N1097" s="7" t="str">
        <f>SUBSTITUTE(Items[[#This Row],[New PDF File Name]],".pdf","")</f>
        <v>REGENT SUBS FRANCHISE LLC_2024</v>
      </c>
    </row>
    <row r="1098" spans="1:14" x14ac:dyDescent="0.3">
      <c r="A1098" s="1" t="s">
        <v>2201</v>
      </c>
      <c r="B1098" s="1" t="s">
        <v>8</v>
      </c>
      <c r="C1098" s="2">
        <v>45537.075833159724</v>
      </c>
      <c r="D1098" s="2">
        <v>45533.902061736109</v>
      </c>
      <c r="E1098" s="2">
        <v>45533.902061597226</v>
      </c>
      <c r="F1098" s="1" t="s">
        <v>9</v>
      </c>
      <c r="G1098" s="1" t="s">
        <v>2202</v>
      </c>
      <c r="H1098" s="2" t="str">
        <f>_xlfn.XLOOKUP(Items[[#This Row],[Name - Copy]],AllJson[PDF File Name],AllJson[Franchise Legal Name])</f>
        <v>RELAX THE BACK CORPORATION</v>
      </c>
      <c r="I1098" s="4">
        <f>_xlfn.XLOOKUP(Items[[#This Row],[Name - Copy]],AllJson[PDF File Name],AllJson[FDD Year])</f>
        <v>2024</v>
      </c>
      <c r="J1098" s="5" t="str">
        <f>_xlfn.XLOOKUP(Items[[#This Row],[Name]],WisconsinFDD_Unstructured[Name],WisconsinFDD_Unstructured[OG Subfolder],0)</f>
        <v>RELAX_2024</v>
      </c>
      <c r="K1098" t="str" cm="1">
        <f t="array" ref="K1098">UPPER(CleanFileName1(Items[[#This Row],[Franchise Legal Name]]))</f>
        <v>RELAX THE BACK CORPORATION</v>
      </c>
      <c r="L1098" s="8" t="str">
        <f>SUBSTITUTE(Items[[#This Row],[New PDF File Name]],".pdf","_Items1-23.pdf")</f>
        <v>RELAX THE BACK CORPORATION_2024_Items1-23.pdf</v>
      </c>
      <c r="M1098" s="6" t="str">
        <f>Items[[#This Row],[Cleaned Legal Name]]&amp;"_"&amp;Items[[#This Row],[FDD Year]]&amp;".pdf"</f>
        <v>RELAX THE BACK CORPORATION_2024.pdf</v>
      </c>
      <c r="N1098" s="7" t="str">
        <f>SUBSTITUTE(Items[[#This Row],[New PDF File Name]],".pdf","")</f>
        <v>RELAX THE BACK CORPORATION_2024</v>
      </c>
    </row>
    <row r="1099" spans="1:14" x14ac:dyDescent="0.3">
      <c r="A1099" s="1" t="s">
        <v>2203</v>
      </c>
      <c r="B1099" s="1" t="s">
        <v>8</v>
      </c>
      <c r="C1099" s="2">
        <v>45537.077456782405</v>
      </c>
      <c r="D1099" s="2">
        <v>45533.902082476852</v>
      </c>
      <c r="E1099" s="2">
        <v>45533.902082337961</v>
      </c>
      <c r="F1099" s="1" t="s">
        <v>9</v>
      </c>
      <c r="G1099" s="1" t="s">
        <v>2204</v>
      </c>
      <c r="H1099" s="2" t="str">
        <f>_xlfn.XLOOKUP(Items[[#This Row],[Name - Copy]],AllJson[PDF File Name],AllJson[Franchise Legal Name])</f>
        <v>Relive Franchising LLC</v>
      </c>
      <c r="I1099" s="4">
        <f>_xlfn.XLOOKUP(Items[[#This Row],[Name - Copy]],AllJson[PDF File Name],AllJson[FDD Year])</f>
        <v>2024</v>
      </c>
      <c r="J1099" s="5" t="str">
        <f>_xlfn.XLOOKUP(Items[[#This Row],[Name]],WisconsinFDD_Unstructured[Name],WisconsinFDD_Unstructured[OG Subfolder],0)</f>
        <v>Relive_2024</v>
      </c>
      <c r="K1099" t="str" cm="1">
        <f t="array" ref="K1099">UPPER(CleanFileName1(Items[[#This Row],[Franchise Legal Name]]))</f>
        <v>RELIVE FRANCHISING LLC</v>
      </c>
      <c r="L1099" s="8" t="str">
        <f>SUBSTITUTE(Items[[#This Row],[New PDF File Name]],".pdf","_Items1-23.pdf")</f>
        <v>RELIVE FRANCHISING LLC_2024_Items1-23.pdf</v>
      </c>
      <c r="M1099" s="6" t="str">
        <f>Items[[#This Row],[Cleaned Legal Name]]&amp;"_"&amp;Items[[#This Row],[FDD Year]]&amp;".pdf"</f>
        <v>RELIVE FRANCHISING LLC_2024.pdf</v>
      </c>
      <c r="N1099" s="7" t="str">
        <f>SUBSTITUTE(Items[[#This Row],[New PDF File Name]],".pdf","")</f>
        <v>RELIVE FRANCHISING LLC_2024</v>
      </c>
    </row>
    <row r="1100" spans="1:14" x14ac:dyDescent="0.3">
      <c r="A1100" s="1" t="s">
        <v>2205</v>
      </c>
      <c r="B1100" s="1" t="s">
        <v>8</v>
      </c>
      <c r="C1100" s="2">
        <v>45537.079001076389</v>
      </c>
      <c r="D1100" s="2">
        <v>45533.902118171296</v>
      </c>
      <c r="E1100" s="2">
        <v>45533.902118020836</v>
      </c>
      <c r="F1100" s="1" t="s">
        <v>9</v>
      </c>
      <c r="G1100" s="1" t="s">
        <v>2206</v>
      </c>
      <c r="H1100" s="2" t="str">
        <f>_xlfn.XLOOKUP(Items[[#This Row],[Name - Copy]],AllJson[PDF File Name],AllJson[Franchise Legal Name])</f>
        <v>RE/MAX Integrated Regions, LLC</v>
      </c>
      <c r="I1100" s="4">
        <f>_xlfn.XLOOKUP(Items[[#This Row],[Name - Copy]],AllJson[PDF File Name],AllJson[FDD Year])</f>
        <v>2024</v>
      </c>
      <c r="J1100" s="5" t="str">
        <f>_xlfn.XLOOKUP(Items[[#This Row],[Name]],WisconsinFDD_Unstructured[Name],WisconsinFDD_Unstructured[OG Subfolder],0)</f>
        <v>REMAX_2024</v>
      </c>
      <c r="K1100" t="str" cm="1">
        <f t="array" ref="K1100">UPPER(CleanFileName1(Items[[#This Row],[Franchise Legal Name]]))</f>
        <v>REMAX INTEGRATED REGIONS, LLC</v>
      </c>
      <c r="L1100" s="8" t="str">
        <f>SUBSTITUTE(Items[[#This Row],[New PDF File Name]],".pdf","_Items1-23.pdf")</f>
        <v>REMAX INTEGRATED REGIONS, LLC_2024_Items1-23.pdf</v>
      </c>
      <c r="M1100" s="6" t="str">
        <f>Items[[#This Row],[Cleaned Legal Name]]&amp;"_"&amp;Items[[#This Row],[FDD Year]]&amp;".pdf"</f>
        <v>REMAX INTEGRATED REGIONS, LLC_2024.pdf</v>
      </c>
      <c r="N1100" s="7" t="str">
        <f>SUBSTITUTE(Items[[#This Row],[New PDF File Name]],".pdf","")</f>
        <v>REMAX INTEGRATED REGIONS, LLC_2024</v>
      </c>
    </row>
    <row r="1101" spans="1:14" x14ac:dyDescent="0.3">
      <c r="A1101" s="1" t="s">
        <v>2207</v>
      </c>
      <c r="B1101" s="1" t="s">
        <v>8</v>
      </c>
      <c r="C1101" s="2">
        <v>45537.081877164354</v>
      </c>
      <c r="D1101" s="2">
        <v>45533.902154641204</v>
      </c>
      <c r="E1101" s="2">
        <v>45533.902154513889</v>
      </c>
      <c r="F1101" s="1" t="s">
        <v>9</v>
      </c>
      <c r="G1101" s="1" t="s">
        <v>2208</v>
      </c>
      <c r="H1101" s="2" t="str">
        <f>_xlfn.XLOOKUP(Items[[#This Row],[Name - Copy]],AllJson[PDF File Name],AllJson[Franchise Legal Name])</f>
        <v>Rendlef Co d.b.a Jan-Pro Franchise Development of Northeast Wisconsin</v>
      </c>
      <c r="I1101" s="4">
        <f>_xlfn.XLOOKUP(Items[[#This Row],[Name - Copy]],AllJson[PDF File Name],AllJson[FDD Year])</f>
        <v>2023</v>
      </c>
      <c r="J1101" s="5" t="str">
        <f>_xlfn.XLOOKUP(Items[[#This Row],[Name]],WisconsinFDD_Unstructured[Name],WisconsinFDD_Unstructured[OG Subfolder],0)</f>
        <v>Rendlef_2023</v>
      </c>
      <c r="K1101" t="str" cm="1">
        <f t="array" ref="K1101">UPPER(CleanFileName1(Items[[#This Row],[Franchise Legal Name]]))</f>
        <v>RENDLEF CO D.B.A JAN-PRO FRANCHISE DEVELOPMENT OF NORTHEAST WISCONSIN</v>
      </c>
      <c r="L1101" s="8" t="str">
        <f>SUBSTITUTE(Items[[#This Row],[New PDF File Name]],".pdf","_Items1-23.pdf")</f>
        <v>RENDLEF CO D.B.A JAN-PRO FRANCHISE DEVELOPMENT OF NORTHEAST WISCONSIN_2023_Items1-23.pdf</v>
      </c>
      <c r="M1101" s="6" t="str">
        <f>Items[[#This Row],[Cleaned Legal Name]]&amp;"_"&amp;Items[[#This Row],[FDD Year]]&amp;".pdf"</f>
        <v>RENDLEF CO D.B.A JAN-PRO FRANCHISE DEVELOPMENT OF NORTHEAST WISCONSIN_2023.pdf</v>
      </c>
      <c r="N1101" s="7" t="str">
        <f>SUBSTITUTE(Items[[#This Row],[New PDF File Name]],".pdf","")</f>
        <v>RENDLEF CO D.B.A JAN-PRO FRANCHISE DEVELOPMENT OF NORTHEAST WISCONSIN_2023</v>
      </c>
    </row>
    <row r="1102" spans="1:14" x14ac:dyDescent="0.3">
      <c r="A1102" s="1" t="s">
        <v>2209</v>
      </c>
      <c r="B1102" s="1" t="s">
        <v>8</v>
      </c>
      <c r="C1102" s="2">
        <v>45537.083858495367</v>
      </c>
      <c r="D1102" s="2">
        <v>45533.902174687501</v>
      </c>
      <c r="E1102" s="2">
        <v>45533.902174571762</v>
      </c>
      <c r="F1102" s="1" t="s">
        <v>9</v>
      </c>
      <c r="G1102" s="1" t="s">
        <v>2210</v>
      </c>
      <c r="H1102" s="2" t="str">
        <f>_xlfn.XLOOKUP(Items[[#This Row],[Name - Copy]],AllJson[PDF File Name],AllJson[Franchise Legal Name])</f>
        <v>Renew Medic Franchising, LLC</v>
      </c>
      <c r="I1102" s="4">
        <f>_xlfn.XLOOKUP(Items[[#This Row],[Name - Copy]],AllJson[PDF File Name],AllJson[FDD Year])</f>
        <v>2024</v>
      </c>
      <c r="J1102" s="5" t="str">
        <f>_xlfn.XLOOKUP(Items[[#This Row],[Name]],WisconsinFDD_Unstructured[Name],WisconsinFDD_Unstructured[OG Subfolder],0)</f>
        <v>Renew_2024</v>
      </c>
      <c r="K1102" t="str" cm="1">
        <f t="array" ref="K1102">UPPER(CleanFileName1(Items[[#This Row],[Franchise Legal Name]]))</f>
        <v>RENEW MEDIC FRANCHISING, LLC</v>
      </c>
      <c r="L1102" s="8" t="str">
        <f>SUBSTITUTE(Items[[#This Row],[New PDF File Name]],".pdf","_Items1-23.pdf")</f>
        <v>RENEW MEDIC FRANCHISING, LLC_2024_Items1-23.pdf</v>
      </c>
      <c r="M1102" s="6" t="str">
        <f>Items[[#This Row],[Cleaned Legal Name]]&amp;"_"&amp;Items[[#This Row],[FDD Year]]&amp;".pdf"</f>
        <v>RENEW MEDIC FRANCHISING, LLC_2024.pdf</v>
      </c>
      <c r="N1102" s="7" t="str">
        <f>SUBSTITUTE(Items[[#This Row],[New PDF File Name]],".pdf","")</f>
        <v>RENEW MEDIC FRANCHISING, LLC_2024</v>
      </c>
    </row>
    <row r="1103" spans="1:14" x14ac:dyDescent="0.3">
      <c r="A1103" s="1" t="s">
        <v>2211</v>
      </c>
      <c r="B1103" s="1" t="s">
        <v>8</v>
      </c>
      <c r="C1103" s="2">
        <v>45537.084918773151</v>
      </c>
      <c r="D1103" s="2">
        <v>45533.902199074073</v>
      </c>
      <c r="E1103" s="2">
        <v>45533.902198865741</v>
      </c>
      <c r="F1103" s="1" t="s">
        <v>9</v>
      </c>
      <c r="G1103" s="1" t="s">
        <v>2212</v>
      </c>
      <c r="H1103" s="2" t="str">
        <f>_xlfn.XLOOKUP(Items[[#This Row],[Name - Copy]],AllJson[PDF File Name],AllJson[Franchise Legal Name])</f>
        <v>Renovation Sells Franchising, LLC</v>
      </c>
      <c r="I1103" s="4">
        <f>_xlfn.XLOOKUP(Items[[#This Row],[Name - Copy]],AllJson[PDF File Name],AllJson[FDD Year])</f>
        <v>2024</v>
      </c>
      <c r="J1103" s="5" t="str">
        <f>_xlfn.XLOOKUP(Items[[#This Row],[Name]],WisconsinFDD_Unstructured[Name],WisconsinFDD_Unstructured[OG Subfolder],0)</f>
        <v>Renovation_2024</v>
      </c>
      <c r="K1103" t="str" cm="1">
        <f t="array" ref="K1103">UPPER(CleanFileName1(Items[[#This Row],[Franchise Legal Name]]))</f>
        <v>RENOVATION SELLS FRANCHISING, LLC</v>
      </c>
      <c r="L1103" s="8" t="str">
        <f>SUBSTITUTE(Items[[#This Row],[New PDF File Name]],".pdf","_Items1-23.pdf")</f>
        <v>RENOVATION SELLS FRANCHISING, LLC_2024_Items1-23.pdf</v>
      </c>
      <c r="M1103" s="6" t="str">
        <f>Items[[#This Row],[Cleaned Legal Name]]&amp;"_"&amp;Items[[#This Row],[FDD Year]]&amp;".pdf"</f>
        <v>RENOVATION SELLS FRANCHISING, LLC_2024.pdf</v>
      </c>
      <c r="N1103" s="7" t="str">
        <f>SUBSTITUTE(Items[[#This Row],[New PDF File Name]],".pdf","")</f>
        <v>RENOVATION SELLS FRANCHISING, LLC_2024</v>
      </c>
    </row>
    <row r="1104" spans="1:14" x14ac:dyDescent="0.3">
      <c r="A1104" s="1" t="s">
        <v>2213</v>
      </c>
      <c r="B1104" s="1" t="s">
        <v>8</v>
      </c>
      <c r="C1104" s="2">
        <v>45537.086438842591</v>
      </c>
      <c r="D1104" s="2">
        <v>45533.902225891201</v>
      </c>
      <c r="E1104" s="2">
        <v>45533.902225763886</v>
      </c>
      <c r="F1104" s="1" t="s">
        <v>9</v>
      </c>
      <c r="G1104" s="1" t="s">
        <v>2214</v>
      </c>
      <c r="H1104" s="2" t="str">
        <f>_xlfn.XLOOKUP(Items[[#This Row],[Name - Copy]],AllJson[PDF File Name],AllJson[Franchise Legal Name])</f>
        <v>Resting Rainbow Pet Memorials and Cremation Franchise, LLC</v>
      </c>
      <c r="I1104" s="4">
        <f>_xlfn.XLOOKUP(Items[[#This Row],[Name - Copy]],AllJson[PDF File Name],AllJson[FDD Year])</f>
        <v>2024</v>
      </c>
      <c r="J1104" s="5" t="str">
        <f>_xlfn.XLOOKUP(Items[[#This Row],[Name]],WisconsinFDD_Unstructured[Name],WisconsinFDD_Unstructured[OG Subfolder],0)</f>
        <v>Resting_2024</v>
      </c>
      <c r="K1104" t="str" cm="1">
        <f t="array" ref="K1104">UPPER(CleanFileName1(Items[[#This Row],[Franchise Legal Name]]))</f>
        <v>RESTING RAINBOW PET MEMORIALS AND CREMATION FRANCHISE, LLC</v>
      </c>
      <c r="L1104" s="8" t="str">
        <f>SUBSTITUTE(Items[[#This Row],[New PDF File Name]],".pdf","_Items1-23.pdf")</f>
        <v>RESTING RAINBOW PET MEMORIALS AND CREMATION FRANCHISE, LLC_2024_Items1-23.pdf</v>
      </c>
      <c r="M1104" s="6" t="str">
        <f>Items[[#This Row],[Cleaned Legal Name]]&amp;"_"&amp;Items[[#This Row],[FDD Year]]&amp;".pdf"</f>
        <v>RESTING RAINBOW PET MEMORIALS AND CREMATION FRANCHISE, LLC_2024.pdf</v>
      </c>
      <c r="N1104" s="7" t="str">
        <f>SUBSTITUTE(Items[[#This Row],[New PDF File Name]],".pdf","")</f>
        <v>RESTING RAINBOW PET MEMORIALS AND CREMATION FRANCHISE, LLC_2024</v>
      </c>
    </row>
    <row r="1105" spans="1:14" x14ac:dyDescent="0.3">
      <c r="A1105" s="1" t="s">
        <v>2215</v>
      </c>
      <c r="B1105" s="1" t="s">
        <v>8</v>
      </c>
      <c r="C1105" s="2">
        <v>45537.088123472226</v>
      </c>
      <c r="D1105" s="2">
        <v>45533.902251145832</v>
      </c>
      <c r="E1105" s="2">
        <v>45533.902251030093</v>
      </c>
      <c r="F1105" s="1" t="s">
        <v>9</v>
      </c>
      <c r="G1105" s="1" t="s">
        <v>2216</v>
      </c>
      <c r="H1105" s="2" t="str">
        <f>_xlfn.XLOOKUP(Items[[#This Row],[Name - Copy]],AllJson[PDF File Name],AllJson[Franchise Legal Name])</f>
        <v>RestoPros Franchising, LLC</v>
      </c>
      <c r="I1105" s="4">
        <f>_xlfn.XLOOKUP(Items[[#This Row],[Name - Copy]],AllJson[PDF File Name],AllJson[FDD Year])</f>
        <v>2024</v>
      </c>
      <c r="J1105" s="5" t="str">
        <f>_xlfn.XLOOKUP(Items[[#This Row],[Name]],WisconsinFDD_Unstructured[Name],WisconsinFDD_Unstructured[OG Subfolder],0)</f>
        <v>RestoPros_2024</v>
      </c>
      <c r="K1105" t="str" cm="1">
        <f t="array" ref="K1105">UPPER(CleanFileName1(Items[[#This Row],[Franchise Legal Name]]))</f>
        <v>RESTOPROS FRANCHISING, LLC</v>
      </c>
      <c r="L1105" s="8" t="str">
        <f>SUBSTITUTE(Items[[#This Row],[New PDF File Name]],".pdf","_Items1-23.pdf")</f>
        <v>RESTOPROS FRANCHISING, LLC_2024_Items1-23.pdf</v>
      </c>
      <c r="M1105" s="6" t="str">
        <f>Items[[#This Row],[Cleaned Legal Name]]&amp;"_"&amp;Items[[#This Row],[FDD Year]]&amp;".pdf"</f>
        <v>RESTOPROS FRANCHISING, LLC_2024.pdf</v>
      </c>
      <c r="N1105" s="7" t="str">
        <f>SUBSTITUTE(Items[[#This Row],[New PDF File Name]],".pdf","")</f>
        <v>RESTOPROS FRANCHISING, LLC_2024</v>
      </c>
    </row>
    <row r="1106" spans="1:14" x14ac:dyDescent="0.3">
      <c r="A1106" s="1" t="s">
        <v>2217</v>
      </c>
      <c r="B1106" s="1" t="s">
        <v>8</v>
      </c>
      <c r="C1106" s="2">
        <v>45537.089808761571</v>
      </c>
      <c r="D1106" s="2">
        <v>45533.902290844904</v>
      </c>
      <c r="E1106" s="2">
        <v>45533.9022906713</v>
      </c>
      <c r="F1106" s="1" t="s">
        <v>9</v>
      </c>
      <c r="G1106" s="1" t="s">
        <v>2218</v>
      </c>
      <c r="H1106" s="2" t="str">
        <f>_xlfn.XLOOKUP(Items[[#This Row],[Name - Copy]],AllJson[PDF File Name],AllJson[Franchise Legal Name])</f>
        <v>Restoration 1 Franchise Holding, LLC</v>
      </c>
      <c r="I1106" s="4">
        <f>_xlfn.XLOOKUP(Items[[#This Row],[Name - Copy]],AllJson[PDF File Name],AllJson[FDD Year])</f>
        <v>2024</v>
      </c>
      <c r="J1106" s="5">
        <f>_xlfn.XLOOKUP(Items[[#This Row],[Name]],WisconsinFDD_Unstructured[Name],WisconsinFDD_Unstructured[OG Subfolder],0)</f>
        <v>0</v>
      </c>
      <c r="K1106" t="str" cm="1">
        <f t="array" ref="K1106">UPPER(CleanFileName1(Items[[#This Row],[Franchise Legal Name]]))</f>
        <v>RESTORATION 1 FRANCHISE HOLDING, LLC</v>
      </c>
      <c r="L1106" s="8" t="str">
        <f>SUBSTITUTE(Items[[#This Row],[New PDF File Name]],".pdf","_Items1-23.pdf")</f>
        <v>RESTORATION 1 FRANCHISE HOLDING, LLC_2024_Items1-23.pdf</v>
      </c>
      <c r="M1106" s="6" t="str">
        <f>Items[[#This Row],[Cleaned Legal Name]]&amp;"_"&amp;Items[[#This Row],[FDD Year]]&amp;".pdf"</f>
        <v>RESTORATION 1 FRANCHISE HOLDING, LLC_2024.pdf</v>
      </c>
      <c r="N1106" s="7" t="str">
        <f>SUBSTITUTE(Items[[#This Row],[New PDF File Name]],".pdf","")</f>
        <v>RESTORATION 1 FRANCHISE HOLDING, LLC_2024</v>
      </c>
    </row>
    <row r="1107" spans="1:14" x14ac:dyDescent="0.3">
      <c r="A1107" s="1" t="s">
        <v>2219</v>
      </c>
      <c r="B1107" s="1" t="s">
        <v>8</v>
      </c>
      <c r="C1107" s="2">
        <v>45537.091806192133</v>
      </c>
      <c r="D1107" s="2">
        <v>45533.902333993057</v>
      </c>
      <c r="E1107" s="2">
        <v>45533.90233380787</v>
      </c>
      <c r="F1107" s="1" t="s">
        <v>9</v>
      </c>
      <c r="G1107" s="1" t="s">
        <v>2220</v>
      </c>
      <c r="H1107" s="2" t="str">
        <f>_xlfn.XLOOKUP(Items[[#This Row],[Name - Copy]],AllJson[PDF File Name],AllJson[Franchise Legal Name])</f>
        <v>Restoration Specialties Franchise Group, LLC</v>
      </c>
      <c r="I1107" s="4">
        <f>_xlfn.XLOOKUP(Items[[#This Row],[Name - Copy]],AllJson[PDF File Name],AllJson[FDD Year])</f>
        <v>2024</v>
      </c>
      <c r="J1107" s="5">
        <f>_xlfn.XLOOKUP(Items[[#This Row],[Name]],WisconsinFDD_Unstructured[Name],WisconsinFDD_Unstructured[OG Subfolder],0)</f>
        <v>0</v>
      </c>
      <c r="K1107" t="str" cm="1">
        <f t="array" ref="K1107">UPPER(CleanFileName1(Items[[#This Row],[Franchise Legal Name]]))</f>
        <v>RESTORATION SPECIALTIES FRANCHISE GROUP, LLC</v>
      </c>
      <c r="L1107" s="8" t="str">
        <f>SUBSTITUTE(Items[[#This Row],[New PDF File Name]],".pdf","_Items1-23.pdf")</f>
        <v>RESTORATION SPECIALTIES FRANCHISE GROUP, LLC_2024_Items1-23.pdf</v>
      </c>
      <c r="M1107" s="6" t="str">
        <f>Items[[#This Row],[Cleaned Legal Name]]&amp;"_"&amp;Items[[#This Row],[FDD Year]]&amp;".pdf"</f>
        <v>RESTORATION SPECIALTIES FRANCHISE GROUP, LLC_2024.pdf</v>
      </c>
      <c r="N1107" s="7" t="str">
        <f>SUBSTITUTE(Items[[#This Row],[New PDF File Name]],".pdf","")</f>
        <v>RESTORATION SPECIALTIES FRANCHISE GROUP, LLC_2024</v>
      </c>
    </row>
    <row r="1108" spans="1:14" x14ac:dyDescent="0.3">
      <c r="A1108" s="1" t="s">
        <v>2221</v>
      </c>
      <c r="B1108" s="1" t="s">
        <v>8</v>
      </c>
      <c r="C1108" s="2">
        <v>45537.09427627315</v>
      </c>
      <c r="D1108" s="2">
        <v>45533.90237207176</v>
      </c>
      <c r="E1108" s="2">
        <v>45533.90237181713</v>
      </c>
      <c r="F1108" s="1" t="s">
        <v>9</v>
      </c>
      <c r="G1108" s="1" t="s">
        <v>2222</v>
      </c>
      <c r="H1108" s="2" t="str">
        <f>_xlfn.XLOOKUP(Items[[#This Row],[Name - Copy]],AllJson[PDF File Name],AllJson[Franchise Legal Name])</f>
        <v>Restore Franchising LLC</v>
      </c>
      <c r="I1108" s="4">
        <f>_xlfn.XLOOKUP(Items[[#This Row],[Name - Copy]],AllJson[PDF File Name],AllJson[FDD Year])</f>
        <v>2024</v>
      </c>
      <c r="J1108" s="5" t="str">
        <f>_xlfn.XLOOKUP(Items[[#This Row],[Name]],WisconsinFDD_Unstructured[Name],WisconsinFDD_Unstructured[OG Subfolder],0)</f>
        <v>Restore_2024</v>
      </c>
      <c r="K1108" t="str" cm="1">
        <f t="array" ref="K1108">UPPER(CleanFileName1(Items[[#This Row],[Franchise Legal Name]]))</f>
        <v>RESTORE FRANCHISING LLC</v>
      </c>
      <c r="L1108" s="8" t="str">
        <f>SUBSTITUTE(Items[[#This Row],[New PDF File Name]],".pdf","_Items1-23.pdf")</f>
        <v>RESTORE FRANCHISING LLC_2024_Items1-23.pdf</v>
      </c>
      <c r="M1108" s="6" t="str">
        <f>Items[[#This Row],[Cleaned Legal Name]]&amp;"_"&amp;Items[[#This Row],[FDD Year]]&amp;".pdf"</f>
        <v>RESTORE FRANCHISING LLC_2024.pdf</v>
      </c>
      <c r="N1108" s="7" t="str">
        <f>SUBSTITUTE(Items[[#This Row],[New PDF File Name]],".pdf","")</f>
        <v>RESTORE FRANCHISING LLC_2024</v>
      </c>
    </row>
    <row r="1109" spans="1:14" x14ac:dyDescent="0.3">
      <c r="A1109" s="1" t="s">
        <v>2223</v>
      </c>
      <c r="B1109" s="1" t="s">
        <v>8</v>
      </c>
      <c r="C1109" s="2">
        <v>45537.096695011576</v>
      </c>
      <c r="D1109" s="2">
        <v>45533.90242997685</v>
      </c>
      <c r="E1109" s="2">
        <v>45533.902429768517</v>
      </c>
      <c r="F1109" s="1" t="s">
        <v>9</v>
      </c>
      <c r="G1109" s="1" t="s">
        <v>2224</v>
      </c>
      <c r="H1109" s="2" t="str">
        <f>_xlfn.XLOOKUP(Items[[#This Row],[Name - Copy]],AllJson[PDF File Name],AllJson[Franchise Legal Name])</f>
        <v>Retrofitness, LLC</v>
      </c>
      <c r="I1109" s="4">
        <f>_xlfn.XLOOKUP(Items[[#This Row],[Name - Copy]],AllJson[PDF File Name],AllJson[FDD Year])</f>
        <v>2024</v>
      </c>
      <c r="J1109" s="5" t="str">
        <f>_xlfn.XLOOKUP(Items[[#This Row],[Name]],WisconsinFDD_Unstructured[Name],WisconsinFDD_Unstructured[OG Subfolder],0)</f>
        <v>Retrofitness_2024</v>
      </c>
      <c r="K1109" t="str" cm="1">
        <f t="array" ref="K1109">UPPER(CleanFileName1(Items[[#This Row],[Franchise Legal Name]]))</f>
        <v>RETROFITNESS, LLC</v>
      </c>
      <c r="L1109" s="8" t="str">
        <f>SUBSTITUTE(Items[[#This Row],[New PDF File Name]],".pdf","_Items1-23.pdf")</f>
        <v>RETROFITNESS, LLC_2024_Items1-23.pdf</v>
      </c>
      <c r="M1109" s="6" t="str">
        <f>Items[[#This Row],[Cleaned Legal Name]]&amp;"_"&amp;Items[[#This Row],[FDD Year]]&amp;".pdf"</f>
        <v>RETROFITNESS, LLC_2024.pdf</v>
      </c>
      <c r="N1109" s="7" t="str">
        <f>SUBSTITUTE(Items[[#This Row],[New PDF File Name]],".pdf","")</f>
        <v>RETROFITNESS, LLC_2024</v>
      </c>
    </row>
    <row r="1110" spans="1:14" x14ac:dyDescent="0.3">
      <c r="A1110" s="1" t="s">
        <v>2225</v>
      </c>
      <c r="B1110" s="1" t="s">
        <v>8</v>
      </c>
      <c r="C1110" s="2">
        <v>45537.09870052083</v>
      </c>
      <c r="D1110" s="2">
        <v>45533.902512743058</v>
      </c>
      <c r="E1110" s="2">
        <v>45533.902512499997</v>
      </c>
      <c r="F1110" s="1" t="s">
        <v>9</v>
      </c>
      <c r="G1110" s="1" t="s">
        <v>2226</v>
      </c>
      <c r="H1110" s="2" t="str">
        <f>_xlfn.XLOOKUP(Items[[#This Row],[Name - Copy]],AllJson[PDF File Name],AllJson[Franchise Legal Name])</f>
        <v>Right at Home, LLC</v>
      </c>
      <c r="I1110" s="4">
        <f>_xlfn.XLOOKUP(Items[[#This Row],[Name - Copy]],AllJson[PDF File Name],AllJson[FDD Year])</f>
        <v>2024</v>
      </c>
      <c r="J1110" s="5" t="str">
        <f>_xlfn.XLOOKUP(Items[[#This Row],[Name]],WisconsinFDD_Unstructured[Name],WisconsinFDD_Unstructured[OG Subfolder],0)</f>
        <v>Right_2024</v>
      </c>
      <c r="K1110" t="str" cm="1">
        <f t="array" ref="K1110">UPPER(CleanFileName1(Items[[#This Row],[Franchise Legal Name]]))</f>
        <v>RIGHT AT HOME, LLC</v>
      </c>
      <c r="L1110" s="8" t="str">
        <f>SUBSTITUTE(Items[[#This Row],[New PDF File Name]],".pdf","_Items1-23.pdf")</f>
        <v>RIGHT AT HOME, LLC_2024_Items1-23.pdf</v>
      </c>
      <c r="M1110" s="6" t="str">
        <f>Items[[#This Row],[Cleaned Legal Name]]&amp;"_"&amp;Items[[#This Row],[FDD Year]]&amp;".pdf"</f>
        <v>RIGHT AT HOME, LLC_2024.pdf</v>
      </c>
      <c r="N1110" s="7" t="str">
        <f>SUBSTITUTE(Items[[#This Row],[New PDF File Name]],".pdf","")</f>
        <v>RIGHT AT HOME, LLC_2024</v>
      </c>
    </row>
    <row r="1111" spans="1:14" x14ac:dyDescent="0.3">
      <c r="A1111" s="1" t="s">
        <v>2227</v>
      </c>
      <c r="B1111" s="1" t="s">
        <v>8</v>
      </c>
      <c r="C1111" s="2">
        <v>45537.101273159722</v>
      </c>
      <c r="D1111" s="2">
        <v>45533.902561053241</v>
      </c>
      <c r="E1111" s="2">
        <v>45533.902560879629</v>
      </c>
      <c r="F1111" s="1" t="s">
        <v>9</v>
      </c>
      <c r="G1111" s="1" t="s">
        <v>2228</v>
      </c>
      <c r="H1111" s="2" t="str">
        <f>_xlfn.XLOOKUP(Items[[#This Row],[Name - Copy]],AllJson[PDF File Name],AllJson[Franchise Legal Name])</f>
        <v>Ringside Development Company d/b/a Bio-One, Colorado, Inc</v>
      </c>
      <c r="I1111" s="4">
        <f>_xlfn.XLOOKUP(Items[[#This Row],[Name - Copy]],AllJson[PDF File Name],AllJson[FDD Year])</f>
        <v>2024</v>
      </c>
      <c r="J1111" s="5" t="str">
        <f>_xlfn.XLOOKUP(Items[[#This Row],[Name]],WisconsinFDD_Unstructured[Name],WisconsinFDD_Unstructured[OG Subfolder],0)</f>
        <v>Ringside_2024</v>
      </c>
      <c r="K1111" t="str" cm="1">
        <f t="array" ref="K1111">UPPER(CleanFileName1(Items[[#This Row],[Franchise Legal Name]]))</f>
        <v>RINGSIDE DEVELOPMENT COMPANY DBA BIO-ONE, COLORADO, INC</v>
      </c>
      <c r="L1111" s="8" t="str">
        <f>SUBSTITUTE(Items[[#This Row],[New PDF File Name]],".pdf","_Items1-23.pdf")</f>
        <v>RINGSIDE DEVELOPMENT COMPANY DBA BIO-ONE, COLORADO, INC_2024_Items1-23.pdf</v>
      </c>
      <c r="M1111" s="6" t="str">
        <f>Items[[#This Row],[Cleaned Legal Name]]&amp;"_"&amp;Items[[#This Row],[FDD Year]]&amp;".pdf"</f>
        <v>RINGSIDE DEVELOPMENT COMPANY DBA BIO-ONE, COLORADO, INC_2024.pdf</v>
      </c>
      <c r="N1111" s="7" t="str">
        <f>SUBSTITUTE(Items[[#This Row],[New PDF File Name]],".pdf","")</f>
        <v>RINGSIDE DEVELOPMENT COMPANY DBA BIO-ONE, COLORADO, INC_2024</v>
      </c>
    </row>
    <row r="1112" spans="1:14" x14ac:dyDescent="0.3">
      <c r="A1112" s="1" t="s">
        <v>2229</v>
      </c>
      <c r="B1112" s="1" t="s">
        <v>8</v>
      </c>
      <c r="C1112" s="2">
        <v>45537.102719618058</v>
      </c>
      <c r="D1112" s="2">
        <v>45533.902603923612</v>
      </c>
      <c r="E1112" s="2">
        <v>45533.902603622686</v>
      </c>
      <c r="F1112" s="1" t="s">
        <v>9</v>
      </c>
      <c r="G1112" s="1" t="s">
        <v>2230</v>
      </c>
      <c r="H1112" s="2" t="str">
        <f>_xlfn.XLOOKUP(Items[[#This Row],[Name - Copy]],AllJson[PDF File Name],AllJson[Franchise Legal Name])</f>
        <v>Ritual Franchising Company LLC</v>
      </c>
      <c r="I1112" s="4">
        <f>_xlfn.XLOOKUP(Items[[#This Row],[Name - Copy]],AllJson[PDF File Name],AllJson[FDD Year])</f>
        <v>2023</v>
      </c>
      <c r="J1112" s="5" t="str">
        <f>_xlfn.XLOOKUP(Items[[#This Row],[Name]],WisconsinFDD_Unstructured[Name],WisconsinFDD_Unstructured[OG Subfolder],0)</f>
        <v>Ritual_2023</v>
      </c>
      <c r="K1112" t="str" cm="1">
        <f t="array" ref="K1112">UPPER(CleanFileName1(Items[[#This Row],[Franchise Legal Name]]))</f>
        <v>RITUAL FRANCHISING COMPANY LLC</v>
      </c>
      <c r="L1112" s="8" t="str">
        <f>SUBSTITUTE(Items[[#This Row],[New PDF File Name]],".pdf","_Items1-23.pdf")</f>
        <v>RITUAL FRANCHISING COMPANY LLC_2023_Items1-23.pdf</v>
      </c>
      <c r="M1112" s="6" t="str">
        <f>Items[[#This Row],[Cleaned Legal Name]]&amp;"_"&amp;Items[[#This Row],[FDD Year]]&amp;".pdf"</f>
        <v>RITUAL FRANCHISING COMPANY LLC_2023.pdf</v>
      </c>
      <c r="N1112" s="7" t="str">
        <f>SUBSTITUTE(Items[[#This Row],[New PDF File Name]],".pdf","")</f>
        <v>RITUAL FRANCHISING COMPANY LLC_2023</v>
      </c>
    </row>
    <row r="1113" spans="1:14" x14ac:dyDescent="0.3">
      <c r="A1113" s="1" t="s">
        <v>2231</v>
      </c>
      <c r="B1113" s="1" t="s">
        <v>8</v>
      </c>
      <c r="C1113" s="2">
        <v>45537.104763414354</v>
      </c>
      <c r="D1113" s="2">
        <v>45533.902725844906</v>
      </c>
      <c r="E1113" s="2">
        <v>45533.90272578704</v>
      </c>
      <c r="F1113" s="1" t="s">
        <v>9</v>
      </c>
      <c r="G1113" s="1" t="s">
        <v>2232</v>
      </c>
      <c r="H1113" s="2" t="str">
        <f>_xlfn.XLOOKUP(Items[[#This Row],[Name - Copy]],AllJson[PDF File Name],AllJson[Franchise Legal Name])</f>
        <v>RobotLAB Franchising, LLC</v>
      </c>
      <c r="I1113" s="4">
        <f>_xlfn.XLOOKUP(Items[[#This Row],[Name - Copy]],AllJson[PDF File Name],AllJson[FDD Year])</f>
        <v>2024</v>
      </c>
      <c r="J1113" s="5" t="str">
        <f>_xlfn.XLOOKUP(Items[[#This Row],[Name]],WisconsinFDD_Unstructured[Name],WisconsinFDD_Unstructured[OG Subfolder],0)</f>
        <v>RobotLAB_2024</v>
      </c>
      <c r="K1113" t="str" cm="1">
        <f t="array" ref="K1113">UPPER(CleanFileName1(Items[[#This Row],[Franchise Legal Name]]))</f>
        <v>ROBOTLAB FRANCHISING, LLC</v>
      </c>
      <c r="L1113" s="8" t="str">
        <f>SUBSTITUTE(Items[[#This Row],[New PDF File Name]],".pdf","_Items1-23.pdf")</f>
        <v>ROBOTLAB FRANCHISING, LLC_2024_Items1-23.pdf</v>
      </c>
      <c r="M1113" s="6" t="str">
        <f>Items[[#This Row],[Cleaned Legal Name]]&amp;"_"&amp;Items[[#This Row],[FDD Year]]&amp;".pdf"</f>
        <v>ROBOTLAB FRANCHISING, LLC_2024.pdf</v>
      </c>
      <c r="N1113" s="7" t="str">
        <f>SUBSTITUTE(Items[[#This Row],[New PDF File Name]],".pdf","")</f>
        <v>ROBOTLAB FRANCHISING, LLC_2024</v>
      </c>
    </row>
    <row r="1114" spans="1:14" x14ac:dyDescent="0.3">
      <c r="A1114" s="1" t="s">
        <v>2233</v>
      </c>
      <c r="B1114" s="1" t="s">
        <v>8</v>
      </c>
      <c r="C1114" s="2">
        <v>45537.10906516204</v>
      </c>
      <c r="D1114" s="2">
        <v>45533.902765601852</v>
      </c>
      <c r="E1114" s="2">
        <v>45533.902765486113</v>
      </c>
      <c r="F1114" s="1" t="s">
        <v>9</v>
      </c>
      <c r="G1114" s="1" t="s">
        <v>2234</v>
      </c>
      <c r="H1114" s="2" t="str">
        <f>_xlfn.XLOOKUP(Items[[#This Row],[Name - Copy]],AllJson[PDF File Name],AllJson[Franchise Legal Name])</f>
        <v>RockNRoll Sushi Holdings LLC</v>
      </c>
      <c r="I1114" s="4">
        <f>_xlfn.XLOOKUP(Items[[#This Row],[Name - Copy]],AllJson[PDF File Name],AllJson[FDD Year])</f>
        <v>2024</v>
      </c>
      <c r="J1114" s="5" t="str">
        <f>_xlfn.XLOOKUP(Items[[#This Row],[Name]],WisconsinFDD_Unstructured[Name],WisconsinFDD_Unstructured[OG Subfolder],0)</f>
        <v>RockNRoll_2024</v>
      </c>
      <c r="K1114" t="str" cm="1">
        <f t="array" ref="K1114">UPPER(CleanFileName1(Items[[#This Row],[Franchise Legal Name]]))</f>
        <v>ROCKNROLL SUSHI HOLDINGS LLC</v>
      </c>
      <c r="L1114" s="8" t="str">
        <f>SUBSTITUTE(Items[[#This Row],[New PDF File Name]],".pdf","_Items1-23.pdf")</f>
        <v>ROCKNROLL SUSHI HOLDINGS LLC_2024_Items1-23.pdf</v>
      </c>
      <c r="M1114" s="6" t="str">
        <f>Items[[#This Row],[Cleaned Legal Name]]&amp;"_"&amp;Items[[#This Row],[FDD Year]]&amp;".pdf"</f>
        <v>ROCKNROLL SUSHI HOLDINGS LLC_2024.pdf</v>
      </c>
      <c r="N1114" s="7" t="str">
        <f>SUBSTITUTE(Items[[#This Row],[New PDF File Name]],".pdf","")</f>
        <v>ROCKNROLL SUSHI HOLDINGS LLC_2024</v>
      </c>
    </row>
    <row r="1115" spans="1:14" x14ac:dyDescent="0.3">
      <c r="A1115" s="1" t="s">
        <v>2235</v>
      </c>
      <c r="B1115" s="1" t="s">
        <v>8</v>
      </c>
      <c r="C1115" s="2">
        <v>45537.11093101852</v>
      </c>
      <c r="D1115" s="2">
        <v>45533.902773969909</v>
      </c>
      <c r="E1115" s="2">
        <v>45533.902773877315</v>
      </c>
      <c r="F1115" s="1" t="s">
        <v>9</v>
      </c>
      <c r="G1115" s="1" t="s">
        <v>2236</v>
      </c>
      <c r="H1115" s="2" t="str">
        <f>_xlfn.XLOOKUP(Items[[#This Row],[Name - Copy]],AllJson[PDF File Name],AllJson[Franchise Legal Name])</f>
        <v>Rocky Mountain Chocolate Factory, Inc.</v>
      </c>
      <c r="I1115" s="4">
        <f>_xlfn.XLOOKUP(Items[[#This Row],[Name - Copy]],AllJson[PDF File Name],AllJson[FDD Year])</f>
        <v>2024</v>
      </c>
      <c r="J1115" s="5" t="str">
        <f>_xlfn.XLOOKUP(Items[[#This Row],[Name]],WisconsinFDD_Unstructured[Name],WisconsinFDD_Unstructured[OG Subfolder],0)</f>
        <v>Rocky_2024</v>
      </c>
      <c r="K1115" t="str" cm="1">
        <f t="array" ref="K1115">UPPER(CleanFileName1(Items[[#This Row],[Franchise Legal Name]]))</f>
        <v>ROCKY MOUNTAIN CHOCOLATE FACTORY, INC.</v>
      </c>
      <c r="L1115" s="8" t="str">
        <f>SUBSTITUTE(Items[[#This Row],[New PDF File Name]],".pdf","_Items1-23.pdf")</f>
        <v>ROCKY MOUNTAIN CHOCOLATE FACTORY, INC._2024_Items1-23.pdf</v>
      </c>
      <c r="M1115" s="6" t="str">
        <f>Items[[#This Row],[Cleaned Legal Name]]&amp;"_"&amp;Items[[#This Row],[FDD Year]]&amp;".pdf"</f>
        <v>ROCKY MOUNTAIN CHOCOLATE FACTORY, INC._2024.pdf</v>
      </c>
      <c r="N1115" s="7" t="str">
        <f>SUBSTITUTE(Items[[#This Row],[New PDF File Name]],".pdf","")</f>
        <v>ROCKY MOUNTAIN CHOCOLATE FACTORY, INC._2024</v>
      </c>
    </row>
    <row r="1116" spans="1:14" x14ac:dyDescent="0.3">
      <c r="A1116" s="1" t="s">
        <v>2237</v>
      </c>
      <c r="B1116" s="1" t="s">
        <v>8</v>
      </c>
      <c r="C1116" s="2">
        <v>45537.112550636572</v>
      </c>
      <c r="D1116" s="2">
        <v>45533.902776944444</v>
      </c>
      <c r="E1116" s="2">
        <v>45533.902776898147</v>
      </c>
      <c r="F1116" s="1" t="s">
        <v>9</v>
      </c>
      <c r="G1116" s="1" t="s">
        <v>2238</v>
      </c>
      <c r="H1116" s="2" t="str">
        <f>_xlfn.XLOOKUP(Items[[#This Row],[Name - Copy]],AllJson[PDF File Name],AllJson[Franchise Legal Name])</f>
        <v>Rococo Franchise Corporation</v>
      </c>
      <c r="I1116" s="4">
        <f>_xlfn.XLOOKUP(Items[[#This Row],[Name - Copy]],AllJson[PDF File Name],AllJson[FDD Year])</f>
        <v>2024</v>
      </c>
      <c r="J1116" s="5" t="str">
        <f>_xlfn.XLOOKUP(Items[[#This Row],[Name]],WisconsinFDD_Unstructured[Name],WisconsinFDD_Unstructured[OG Subfolder],0)</f>
        <v>Rococo_2024</v>
      </c>
      <c r="K1116" t="str" cm="1">
        <f t="array" ref="K1116">UPPER(CleanFileName1(Items[[#This Row],[Franchise Legal Name]]))</f>
        <v>ROCOCO FRANCHISE CORPORATION</v>
      </c>
      <c r="L1116" s="8" t="str">
        <f>SUBSTITUTE(Items[[#This Row],[New PDF File Name]],".pdf","_Items1-23.pdf")</f>
        <v>ROCOCO FRANCHISE CORPORATION_2024_Items1-23.pdf</v>
      </c>
      <c r="M1116" s="6" t="str">
        <f>Items[[#This Row],[Cleaned Legal Name]]&amp;"_"&amp;Items[[#This Row],[FDD Year]]&amp;".pdf"</f>
        <v>ROCOCO FRANCHISE CORPORATION_2024.pdf</v>
      </c>
      <c r="N1116" s="7" t="str">
        <f>SUBSTITUTE(Items[[#This Row],[New PDF File Name]],".pdf","")</f>
        <v>ROCOCO FRANCHISE CORPORATION_2024</v>
      </c>
    </row>
    <row r="1117" spans="1:14" x14ac:dyDescent="0.3">
      <c r="A1117" s="1" t="s">
        <v>2239</v>
      </c>
      <c r="B1117" s="1" t="s">
        <v>8</v>
      </c>
      <c r="C1117" s="2">
        <v>45537.116165856482</v>
      </c>
      <c r="D1117" s="2">
        <v>45533.902803946759</v>
      </c>
      <c r="E1117" s="2">
        <v>45533.9028037963</v>
      </c>
      <c r="F1117" s="1" t="s">
        <v>9</v>
      </c>
      <c r="G1117" s="1" t="s">
        <v>2240</v>
      </c>
      <c r="H1117" s="2" t="str">
        <f>_xlfn.XLOOKUP(Items[[#This Row],[Name - Copy]],AllJson[PDF File Name],AllJson[Franchise Legal Name])</f>
        <v>Rolling Suds Franchising LLC</v>
      </c>
      <c r="I1117" s="4">
        <f>_xlfn.XLOOKUP(Items[[#This Row],[Name - Copy]],AllJson[PDF File Name],AllJson[FDD Year])</f>
        <v>2024</v>
      </c>
      <c r="J1117" s="5" t="str">
        <f>_xlfn.XLOOKUP(Items[[#This Row],[Name]],WisconsinFDD_Unstructured[Name],WisconsinFDD_Unstructured[OG Subfolder],0)</f>
        <v>Rolling_2024</v>
      </c>
      <c r="K1117" t="str" cm="1">
        <f t="array" ref="K1117">UPPER(CleanFileName1(Items[[#This Row],[Franchise Legal Name]]))</f>
        <v>ROLLING SUDS FRANCHISING LLC</v>
      </c>
      <c r="L1117" s="8" t="str">
        <f>SUBSTITUTE(Items[[#This Row],[New PDF File Name]],".pdf","_Items1-23.pdf")</f>
        <v>ROLLING SUDS FRANCHISING LLC_2024_Items1-23.pdf</v>
      </c>
      <c r="M1117" s="6" t="str">
        <f>Items[[#This Row],[Cleaned Legal Name]]&amp;"_"&amp;Items[[#This Row],[FDD Year]]&amp;".pdf"</f>
        <v>ROLLING SUDS FRANCHISING LLC_2024.pdf</v>
      </c>
      <c r="N1117" s="7" t="str">
        <f>SUBSTITUTE(Items[[#This Row],[New PDF File Name]],".pdf","")</f>
        <v>ROLLING SUDS FRANCHISING LLC_2024</v>
      </c>
    </row>
    <row r="1118" spans="1:14" x14ac:dyDescent="0.3">
      <c r="A1118" s="1" t="s">
        <v>2241</v>
      </c>
      <c r="B1118" s="1" t="s">
        <v>8</v>
      </c>
      <c r="C1118" s="2">
        <v>45537.117591400463</v>
      </c>
      <c r="D1118" s="2">
        <v>45533.902813796296</v>
      </c>
      <c r="E1118" s="2">
        <v>45533.902813692126</v>
      </c>
      <c r="F1118" s="1" t="s">
        <v>9</v>
      </c>
      <c r="G1118" s="1" t="s">
        <v>2242</v>
      </c>
      <c r="H1118" s="2" t="str">
        <f>_xlfn.XLOOKUP(Items[[#This Row],[Name - Copy]],AllJson[PDF File Name],AllJson[Franchise Legal Name])</f>
        <v>Roosters MGC International, LLC</v>
      </c>
      <c r="I1118" s="4">
        <f>_xlfn.XLOOKUP(Items[[#This Row],[Name - Copy]],AllJson[PDF File Name],AllJson[FDD Year])</f>
        <v>2024</v>
      </c>
      <c r="J1118" s="5" t="str">
        <f>_xlfn.XLOOKUP(Items[[#This Row],[Name]],WisconsinFDD_Unstructured[Name],WisconsinFDD_Unstructured[OG Subfolder],0)</f>
        <v>Roosters_2024</v>
      </c>
      <c r="K1118" t="str" cm="1">
        <f t="array" ref="K1118">UPPER(CleanFileName1(Items[[#This Row],[Franchise Legal Name]]))</f>
        <v>ROOSTERS MGC INTERNATIONAL, LLC</v>
      </c>
      <c r="L1118" s="8" t="str">
        <f>SUBSTITUTE(Items[[#This Row],[New PDF File Name]],".pdf","_Items1-23.pdf")</f>
        <v>ROOSTERS MGC INTERNATIONAL, LLC_2024_Items1-23.pdf</v>
      </c>
      <c r="M1118" s="6" t="str">
        <f>Items[[#This Row],[Cleaned Legal Name]]&amp;"_"&amp;Items[[#This Row],[FDD Year]]&amp;".pdf"</f>
        <v>ROOSTERS MGC INTERNATIONAL, LLC_2024.pdf</v>
      </c>
      <c r="N1118" s="7" t="str">
        <f>SUBSTITUTE(Items[[#This Row],[New PDF File Name]],".pdf","")</f>
        <v>ROOSTERS MGC INTERNATIONAL, LLC_2024</v>
      </c>
    </row>
    <row r="1119" spans="1:14" x14ac:dyDescent="0.3">
      <c r="A1119" s="1" t="s">
        <v>2243</v>
      </c>
      <c r="B1119" s="1" t="s">
        <v>8</v>
      </c>
      <c r="C1119" s="2">
        <v>45537.119528252311</v>
      </c>
      <c r="D1119" s="2">
        <v>45533.902840428244</v>
      </c>
      <c r="E1119" s="2">
        <v>45533.902840300929</v>
      </c>
      <c r="F1119" s="1" t="s">
        <v>9</v>
      </c>
      <c r="G1119" s="1" t="s">
        <v>2244</v>
      </c>
      <c r="H1119" s="2" t="str">
        <f>_xlfn.XLOOKUP(Items[[#This Row],[Name - Copy]],AllJson[PDF File Name],AllJson[Franchise Legal Name])</f>
        <v>RooterMan, LLC</v>
      </c>
      <c r="I1119" s="4">
        <f>_xlfn.XLOOKUP(Items[[#This Row],[Name - Copy]],AllJson[PDF File Name],AllJson[FDD Year])</f>
        <v>2024</v>
      </c>
      <c r="J1119" s="5" t="str">
        <f>_xlfn.XLOOKUP(Items[[#This Row],[Name]],WisconsinFDD_Unstructured[Name],WisconsinFDD_Unstructured[OG Subfolder],0)</f>
        <v>RooterMan_2024</v>
      </c>
      <c r="K1119" t="str" cm="1">
        <f t="array" ref="K1119">UPPER(CleanFileName1(Items[[#This Row],[Franchise Legal Name]]))</f>
        <v>ROOTERMAN, LLC</v>
      </c>
      <c r="L1119" s="8" t="str">
        <f>SUBSTITUTE(Items[[#This Row],[New PDF File Name]],".pdf","_Items1-23.pdf")</f>
        <v>ROOTERMAN, LLC_2024_Items1-23.pdf</v>
      </c>
      <c r="M1119" s="6" t="str">
        <f>Items[[#This Row],[Cleaned Legal Name]]&amp;"_"&amp;Items[[#This Row],[FDD Year]]&amp;".pdf"</f>
        <v>ROOTERMAN, LLC_2024.pdf</v>
      </c>
      <c r="N1119" s="7" t="str">
        <f>SUBSTITUTE(Items[[#This Row],[New PDF File Name]],".pdf","")</f>
        <v>ROOTERMAN, LLC_2024</v>
      </c>
    </row>
    <row r="1120" spans="1:14" x14ac:dyDescent="0.3">
      <c r="A1120" s="1" t="s">
        <v>2245</v>
      </c>
      <c r="B1120" s="1" t="s">
        <v>8</v>
      </c>
      <c r="C1120" s="2">
        <v>45537.120967858798</v>
      </c>
      <c r="D1120" s="2">
        <v>45533.902864525466</v>
      </c>
      <c r="E1120" s="2">
        <v>45533.902864398151</v>
      </c>
      <c r="F1120" s="1" t="s">
        <v>9</v>
      </c>
      <c r="G1120" s="1" t="s">
        <v>2246</v>
      </c>
      <c r="H1120" s="2" t="str">
        <f>_xlfn.XLOOKUP(Items[[#This Row],[Name - Copy]],AllJson[PDF File Name],AllJson[Franchise Legal Name])</f>
        <v>Rosati's Franchise &amp; Development, LLC</v>
      </c>
      <c r="I1120" s="4">
        <f>_xlfn.XLOOKUP(Items[[#This Row],[Name - Copy]],AllJson[PDF File Name],AllJson[FDD Year])</f>
        <v>2024</v>
      </c>
      <c r="J1120" s="5">
        <f>_xlfn.XLOOKUP(Items[[#This Row],[Name]],WisconsinFDD_Unstructured[Name],WisconsinFDD_Unstructured[OG Subfolder],0)</f>
        <v>0</v>
      </c>
      <c r="K1120" t="str" cm="1">
        <f t="array" ref="K1120">UPPER(CleanFileName1(Items[[#This Row],[Franchise Legal Name]]))</f>
        <v>ROSATI'S FRANCHISE &amp; DEVELOPMENT, LLC</v>
      </c>
      <c r="L1120" s="8" t="str">
        <f>SUBSTITUTE(Items[[#This Row],[New PDF File Name]],".pdf","_Items1-23.pdf")</f>
        <v>ROSATI'S FRANCHISE &amp; DEVELOPMENT, LLC_2024_Items1-23.pdf</v>
      </c>
      <c r="M1120" s="6" t="str">
        <f>Items[[#This Row],[Cleaned Legal Name]]&amp;"_"&amp;Items[[#This Row],[FDD Year]]&amp;".pdf"</f>
        <v>ROSATI'S FRANCHISE &amp; DEVELOPMENT, LLC_2024.pdf</v>
      </c>
      <c r="N1120" s="7" t="str">
        <f>SUBSTITUTE(Items[[#This Row],[New PDF File Name]],".pdf","")</f>
        <v>ROSATI'S FRANCHISE &amp; DEVELOPMENT, LLC_2024</v>
      </c>
    </row>
    <row r="1121" spans="1:14" x14ac:dyDescent="0.3">
      <c r="A1121" s="1" t="s">
        <v>2247</v>
      </c>
      <c r="B1121" s="1" t="s">
        <v>8</v>
      </c>
      <c r="C1121" s="2">
        <v>45537.122379270833</v>
      </c>
      <c r="D1121" s="2">
        <v>45533.902892303238</v>
      </c>
      <c r="E1121" s="2">
        <v>45533.9028921875</v>
      </c>
      <c r="F1121" s="1" t="s">
        <v>9</v>
      </c>
      <c r="G1121" s="1" t="s">
        <v>2248</v>
      </c>
      <c r="H1121" s="2" t="str">
        <f>_xlfn.XLOOKUP(Items[[#This Row],[Name - Copy]],AllJson[PDF File Name],AllJson[Franchise Legal Name])</f>
        <v>Rosati's Franchising, Inc.</v>
      </c>
      <c r="I1121" s="4">
        <f>_xlfn.XLOOKUP(Items[[#This Row],[Name - Copy]],AllJson[PDF File Name],AllJson[FDD Year])</f>
        <v>2024</v>
      </c>
      <c r="J1121" s="5">
        <f>_xlfn.XLOOKUP(Items[[#This Row],[Name]],WisconsinFDD_Unstructured[Name],WisconsinFDD_Unstructured[OG Subfolder],0)</f>
        <v>0</v>
      </c>
      <c r="K1121" t="str" cm="1">
        <f t="array" ref="K1121">UPPER(CleanFileName1(Items[[#This Row],[Franchise Legal Name]]))</f>
        <v>ROSATI'S FRANCHISING, INC.</v>
      </c>
      <c r="L1121" s="8" t="str">
        <f>SUBSTITUTE(Items[[#This Row],[New PDF File Name]],".pdf","_Items1-23.pdf")</f>
        <v>ROSATI'S FRANCHISING, INC._2024_Items1-23.pdf</v>
      </c>
      <c r="M1121" s="6" t="str">
        <f>Items[[#This Row],[Cleaned Legal Name]]&amp;"_"&amp;Items[[#This Row],[FDD Year]]&amp;".pdf"</f>
        <v>ROSATI'S FRANCHISING, INC._2024.pdf</v>
      </c>
      <c r="N1121" s="7" t="str">
        <f>SUBSTITUTE(Items[[#This Row],[New PDF File Name]],".pdf","")</f>
        <v>ROSATI'S FRANCHISING, INC._2024</v>
      </c>
    </row>
    <row r="1122" spans="1:14" x14ac:dyDescent="0.3">
      <c r="A1122" s="1" t="s">
        <v>2249</v>
      </c>
      <c r="B1122" s="1" t="s">
        <v>8</v>
      </c>
      <c r="C1122" s="2">
        <v>45537.124044444441</v>
      </c>
      <c r="D1122" s="2">
        <v>45533.902927372685</v>
      </c>
      <c r="E1122" s="2">
        <v>45533.902927164352</v>
      </c>
      <c r="F1122" s="1" t="s">
        <v>9</v>
      </c>
      <c r="G1122" s="1" t="s">
        <v>2250</v>
      </c>
      <c r="H1122" s="2" t="str">
        <f>_xlfn.XLOOKUP(Items[[#This Row],[Name - Copy]],AllJson[PDF File Name],AllJson[Franchise Legal Name])</f>
        <v>Rosati's Pizza Enterprises, Inc.</v>
      </c>
      <c r="I1122" s="4">
        <f>_xlfn.XLOOKUP(Items[[#This Row],[Name - Copy]],AllJson[PDF File Name],AllJson[FDD Year])</f>
        <v>2024</v>
      </c>
      <c r="J1122" s="5">
        <f>_xlfn.XLOOKUP(Items[[#This Row],[Name]],WisconsinFDD_Unstructured[Name],WisconsinFDD_Unstructured[OG Subfolder],0)</f>
        <v>0</v>
      </c>
      <c r="K1122" t="str" cm="1">
        <f t="array" ref="K1122">UPPER(CleanFileName1(Items[[#This Row],[Franchise Legal Name]]))</f>
        <v>ROSATI'S PIZZA ENTERPRISES, INC.</v>
      </c>
      <c r="L1122" s="8" t="str">
        <f>SUBSTITUTE(Items[[#This Row],[New PDF File Name]],".pdf","_Items1-23.pdf")</f>
        <v>ROSATI'S PIZZA ENTERPRISES, INC._2024_Items1-23.pdf</v>
      </c>
      <c r="M1122" s="6" t="str">
        <f>Items[[#This Row],[Cleaned Legal Name]]&amp;"_"&amp;Items[[#This Row],[FDD Year]]&amp;".pdf"</f>
        <v>ROSATI'S PIZZA ENTERPRISES, INC._2024.pdf</v>
      </c>
      <c r="N1122" s="7" t="str">
        <f>SUBSTITUTE(Items[[#This Row],[New PDF File Name]],".pdf","")</f>
        <v>ROSATI'S PIZZA ENTERPRISES, INC._2024</v>
      </c>
    </row>
    <row r="1123" spans="1:14" x14ac:dyDescent="0.3">
      <c r="A1123" s="1" t="s">
        <v>2251</v>
      </c>
      <c r="B1123" s="1" t="s">
        <v>8</v>
      </c>
      <c r="C1123" s="2">
        <v>45537.126855995368</v>
      </c>
      <c r="D1123" s="2">
        <v>45533.90296550926</v>
      </c>
      <c r="E1123" s="2">
        <v>45533.902965462963</v>
      </c>
      <c r="F1123" s="1" t="s">
        <v>9</v>
      </c>
      <c r="G1123" s="1" t="s">
        <v>2252</v>
      </c>
      <c r="H1123" s="2" t="str">
        <f>_xlfn.XLOOKUP(Items[[#This Row],[Name - Copy]],AllJson[PDF File Name],AllJson[Franchise Legal Name])</f>
        <v>Roto-Rooter Corporation</v>
      </c>
      <c r="I1123" s="4">
        <f>_xlfn.XLOOKUP(Items[[#This Row],[Name - Copy]],AllJson[PDF File Name],AllJson[FDD Year])</f>
        <v>2024</v>
      </c>
      <c r="J1123" s="5" t="str">
        <f>_xlfn.XLOOKUP(Items[[#This Row],[Name]],WisconsinFDD_Unstructured[Name],WisconsinFDD_Unstructured[OG Subfolder],0)</f>
        <v>Roto-Rooter_2024</v>
      </c>
      <c r="K1123" t="str" cm="1">
        <f t="array" ref="K1123">UPPER(CleanFileName1(Items[[#This Row],[Franchise Legal Name]]))</f>
        <v>ROTO-ROOTER CORPORATION</v>
      </c>
      <c r="L1123" s="8" t="str">
        <f>SUBSTITUTE(Items[[#This Row],[New PDF File Name]],".pdf","_Items1-23.pdf")</f>
        <v>ROTO-ROOTER CORPORATION_2024_Items1-23.pdf</v>
      </c>
      <c r="M1123" s="6" t="str">
        <f>Items[[#This Row],[Cleaned Legal Name]]&amp;"_"&amp;Items[[#This Row],[FDD Year]]&amp;".pdf"</f>
        <v>ROTO-ROOTER CORPORATION_2024.pdf</v>
      </c>
      <c r="N1123" s="7" t="str">
        <f>SUBSTITUTE(Items[[#This Row],[New PDF File Name]],".pdf","")</f>
        <v>ROTO-ROOTER CORPORATION_2024</v>
      </c>
    </row>
    <row r="1124" spans="1:14" x14ac:dyDescent="0.3">
      <c r="A1124" s="1" t="s">
        <v>2253</v>
      </c>
      <c r="B1124" s="1" t="s">
        <v>8</v>
      </c>
      <c r="C1124" s="2">
        <v>45537.132086805555</v>
      </c>
      <c r="D1124" s="2">
        <v>45533.902985266206</v>
      </c>
      <c r="E1124" s="2">
        <v>45533.902985162036</v>
      </c>
      <c r="F1124" s="1" t="s">
        <v>9</v>
      </c>
      <c r="G1124" s="1" t="s">
        <v>2254</v>
      </c>
      <c r="H1124" s="2" t="str">
        <f>_xlfn.XLOOKUP(Items[[#This Row],[Name - Copy]],AllJson[PDF File Name],AllJson[Franchise Legal Name])</f>
        <v>Royal Aloha Franchise Company, LLC</v>
      </c>
      <c r="I1124" s="4">
        <f>_xlfn.XLOOKUP(Items[[#This Row],[Name - Copy]],AllJson[PDF File Name],AllJson[FDD Year])</f>
        <v>2024</v>
      </c>
      <c r="J1124" s="5" t="str">
        <f>_xlfn.XLOOKUP(Items[[#This Row],[Name]],WisconsinFDD_Unstructured[Name],WisconsinFDD_Unstructured[OG Subfolder],0)</f>
        <v>Royal_2024</v>
      </c>
      <c r="K1124" t="str" cm="1">
        <f t="array" ref="K1124">UPPER(CleanFileName1(Items[[#This Row],[Franchise Legal Name]]))</f>
        <v>ROYAL ALOHA FRANCHISE COMPANY, LLC</v>
      </c>
      <c r="L1124" s="8" t="str">
        <f>SUBSTITUTE(Items[[#This Row],[New PDF File Name]],".pdf","_Items1-23.pdf")</f>
        <v>ROYAL ALOHA FRANCHISE COMPANY, LLC_2024_Items1-23.pdf</v>
      </c>
      <c r="M1124" s="6" t="str">
        <f>Items[[#This Row],[Cleaned Legal Name]]&amp;"_"&amp;Items[[#This Row],[FDD Year]]&amp;".pdf"</f>
        <v>ROYAL ALOHA FRANCHISE COMPANY, LLC_2024.pdf</v>
      </c>
      <c r="N1124" s="7" t="str">
        <f>SUBSTITUTE(Items[[#This Row],[New PDF File Name]],".pdf","")</f>
        <v>ROYAL ALOHA FRANCHISE COMPANY, LLC_2024</v>
      </c>
    </row>
    <row r="1125" spans="1:14" x14ac:dyDescent="0.3">
      <c r="A1125" s="1" t="s">
        <v>2255</v>
      </c>
      <c r="B1125" s="1" t="s">
        <v>8</v>
      </c>
      <c r="C1125" s="2">
        <v>45537.13354260417</v>
      </c>
      <c r="D1125" s="2">
        <v>45533.903014664349</v>
      </c>
      <c r="E1125" s="2">
        <v>45533.903014502313</v>
      </c>
      <c r="F1125" s="1" t="s">
        <v>9</v>
      </c>
      <c r="G1125" s="1" t="s">
        <v>2256</v>
      </c>
      <c r="H1125" s="2" t="str">
        <f>_xlfn.XLOOKUP(Items[[#This Row],[Name - Copy]],AllJson[PDF File Name],AllJson[Franchise Legal Name])</f>
        <v>ROYAL FRANCHISING INC</v>
      </c>
      <c r="I1125" s="4">
        <f>_xlfn.XLOOKUP(Items[[#This Row],[Name - Copy]],AllJson[PDF File Name],AllJson[FDD Year])</f>
        <v>2023</v>
      </c>
      <c r="J1125" s="5" t="str">
        <f>_xlfn.XLOOKUP(Items[[#This Row],[Name]],WisconsinFDD_Unstructured[Name],WisconsinFDD_Unstructured[OG Subfolder],0)</f>
        <v>ROYAL_2023</v>
      </c>
      <c r="K1125" t="str" cm="1">
        <f t="array" ref="K1125">UPPER(CleanFileName1(Items[[#This Row],[Franchise Legal Name]]))</f>
        <v>ROYAL FRANCHISING INC</v>
      </c>
      <c r="L1125" s="8" t="str">
        <f>SUBSTITUTE(Items[[#This Row],[New PDF File Name]],".pdf","_Items1-23.pdf")</f>
        <v>ROYAL FRANCHISING INC_2023_Items1-23.pdf</v>
      </c>
      <c r="M1125" s="6" t="str">
        <f>Items[[#This Row],[Cleaned Legal Name]]&amp;"_"&amp;Items[[#This Row],[FDD Year]]&amp;".pdf"</f>
        <v>ROYAL FRANCHISING INC_2023.pdf</v>
      </c>
      <c r="N1125" s="7" t="str">
        <f>SUBSTITUTE(Items[[#This Row],[New PDF File Name]],".pdf","")</f>
        <v>ROYAL FRANCHISING INC_2023</v>
      </c>
    </row>
    <row r="1126" spans="1:14" x14ac:dyDescent="0.3">
      <c r="A1126" s="1" t="s">
        <v>2257</v>
      </c>
      <c r="B1126" s="1" t="s">
        <v>8</v>
      </c>
      <c r="C1126" s="2">
        <v>45537.136001145831</v>
      </c>
      <c r="D1126" s="2">
        <v>45533.903041759258</v>
      </c>
      <c r="E1126" s="2">
        <v>45533.903041655096</v>
      </c>
      <c r="F1126" s="1" t="s">
        <v>9</v>
      </c>
      <c r="G1126" s="1" t="s">
        <v>2258</v>
      </c>
      <c r="H1126" s="2" t="str">
        <f>_xlfn.XLOOKUP(Items[[#This Row],[Name - Copy]],AllJson[PDF File Name],AllJson[Franchise Legal Name])</f>
        <v>RPG Franchising, LLC</v>
      </c>
      <c r="I1126" s="4">
        <f>_xlfn.XLOOKUP(Items[[#This Row],[Name - Copy]],AllJson[PDF File Name],AllJson[FDD Year])</f>
        <v>2024</v>
      </c>
      <c r="J1126" s="5" t="str">
        <f>_xlfn.XLOOKUP(Items[[#This Row],[Name]],WisconsinFDD_Unstructured[Name],WisconsinFDD_Unstructured[OG Subfolder],0)</f>
        <v>RPG_2024</v>
      </c>
      <c r="K1126" t="str" cm="1">
        <f t="array" ref="K1126">UPPER(CleanFileName1(Items[[#This Row],[Franchise Legal Name]]))</f>
        <v>RPG FRANCHISING, LLC</v>
      </c>
      <c r="L1126" s="8" t="str">
        <f>SUBSTITUTE(Items[[#This Row],[New PDF File Name]],".pdf","_Items1-23.pdf")</f>
        <v>RPG FRANCHISING, LLC_2024_Items1-23.pdf</v>
      </c>
      <c r="M1126" s="6" t="str">
        <f>Items[[#This Row],[Cleaned Legal Name]]&amp;"_"&amp;Items[[#This Row],[FDD Year]]&amp;".pdf"</f>
        <v>RPG FRANCHISING, LLC_2024.pdf</v>
      </c>
      <c r="N1126" s="7" t="str">
        <f>SUBSTITUTE(Items[[#This Row],[New PDF File Name]],".pdf","")</f>
        <v>RPG FRANCHISING, LLC_2024</v>
      </c>
    </row>
    <row r="1127" spans="1:14" x14ac:dyDescent="0.3">
      <c r="A1127" s="1" t="s">
        <v>2259</v>
      </c>
      <c r="B1127" s="1" t="s">
        <v>8</v>
      </c>
      <c r="C1127" s="2">
        <v>45537.137468657405</v>
      </c>
      <c r="D1127" s="2">
        <v>45533.903058148149</v>
      </c>
      <c r="E1127" s="2">
        <v>45533.903058090276</v>
      </c>
      <c r="F1127" s="1" t="s">
        <v>9</v>
      </c>
      <c r="G1127" s="1" t="s">
        <v>2260</v>
      </c>
      <c r="H1127" s="2" t="str">
        <f>_xlfn.XLOOKUP(Items[[#This Row],[Name - Copy]],AllJson[PDF File Name],AllJson[Franchise Legal Name])</f>
        <v>RPM Summit Group, LLC</v>
      </c>
      <c r="I1127" s="4">
        <f>_xlfn.XLOOKUP(Items[[#This Row],[Name - Copy]],AllJson[PDF File Name],AllJson[FDD Year])</f>
        <v>2024</v>
      </c>
      <c r="J1127" s="5" t="str">
        <f>_xlfn.XLOOKUP(Items[[#This Row],[Name]],WisconsinFDD_Unstructured[Name],WisconsinFDD_Unstructured[OG Subfolder],0)</f>
        <v>RPM_2024</v>
      </c>
      <c r="K1127" t="str" cm="1">
        <f t="array" ref="K1127">UPPER(CleanFileName1(Items[[#This Row],[Franchise Legal Name]]))</f>
        <v>RPM SUMMIT GROUP, LLC</v>
      </c>
      <c r="L1127" s="8" t="str">
        <f>SUBSTITUTE(Items[[#This Row],[New PDF File Name]],".pdf","_Items1-23.pdf")</f>
        <v>RPM SUMMIT GROUP, LLC_2024_Items1-23.pdf</v>
      </c>
      <c r="M1127" s="6" t="str">
        <f>Items[[#This Row],[Cleaned Legal Name]]&amp;"_"&amp;Items[[#This Row],[FDD Year]]&amp;".pdf"</f>
        <v>RPM SUMMIT GROUP, LLC_2024.pdf</v>
      </c>
      <c r="N1127" s="7" t="str">
        <f>SUBSTITUTE(Items[[#This Row],[New PDF File Name]],".pdf","")</f>
        <v>RPM SUMMIT GROUP, LLC_2024</v>
      </c>
    </row>
    <row r="1128" spans="1:14" x14ac:dyDescent="0.3">
      <c r="A1128" s="1" t="s">
        <v>2261</v>
      </c>
      <c r="B1128" s="1" t="s">
        <v>8</v>
      </c>
      <c r="C1128" s="2">
        <v>45537.139243240737</v>
      </c>
      <c r="D1128" s="2">
        <v>45533.903077789349</v>
      </c>
      <c r="E1128" s="2">
        <v>45533.903077685187</v>
      </c>
      <c r="F1128" s="1" t="s">
        <v>9</v>
      </c>
      <c r="G1128" s="1" t="s">
        <v>2262</v>
      </c>
      <c r="H1128" s="2" t="str">
        <f>_xlfn.XLOOKUP(Items[[#This Row],[Name - Copy]],AllJson[PDF File Name],AllJson[Franchise Legal Name])</f>
        <v>Rubbish Works, LLC</v>
      </c>
      <c r="I1128" s="4">
        <f>_xlfn.XLOOKUP(Items[[#This Row],[Name - Copy]],AllJson[PDF File Name],AllJson[FDD Year])</f>
        <v>2024</v>
      </c>
      <c r="J1128" s="5" t="str">
        <f>_xlfn.XLOOKUP(Items[[#This Row],[Name]],WisconsinFDD_Unstructured[Name],WisconsinFDD_Unstructured[OG Subfolder],0)</f>
        <v>Rubbish_2024</v>
      </c>
      <c r="K1128" t="str" cm="1">
        <f t="array" ref="K1128">UPPER(CleanFileName1(Items[[#This Row],[Franchise Legal Name]]))</f>
        <v>RUBBISH WORKS, LLC</v>
      </c>
      <c r="L1128" s="8" t="str">
        <f>SUBSTITUTE(Items[[#This Row],[New PDF File Name]],".pdf","_Items1-23.pdf")</f>
        <v>RUBBISH WORKS, LLC_2024_Items1-23.pdf</v>
      </c>
      <c r="M1128" s="6" t="str">
        <f>Items[[#This Row],[Cleaned Legal Name]]&amp;"_"&amp;Items[[#This Row],[FDD Year]]&amp;".pdf"</f>
        <v>RUBBISH WORKS, LLC_2024.pdf</v>
      </c>
      <c r="N1128" s="7" t="str">
        <f>SUBSTITUTE(Items[[#This Row],[New PDF File Name]],".pdf","")</f>
        <v>RUBBISH WORKS, LLC_2024</v>
      </c>
    </row>
    <row r="1129" spans="1:14" x14ac:dyDescent="0.3">
      <c r="A1129" s="1" t="s">
        <v>2263</v>
      </c>
      <c r="B1129" s="1" t="s">
        <v>8</v>
      </c>
      <c r="C1129" s="2">
        <v>45537.140673402777</v>
      </c>
      <c r="D1129" s="2">
        <v>45533.90312599537</v>
      </c>
      <c r="E1129" s="2">
        <v>45533.903125648147</v>
      </c>
      <c r="F1129" s="1" t="s">
        <v>9</v>
      </c>
      <c r="G1129" s="1" t="s">
        <v>2264</v>
      </c>
      <c r="H1129" s="2" t="str">
        <f>_xlfn.XLOOKUP(Items[[#This Row],[Name - Copy]],AllJson[PDF File Name],AllJson[Franchise Legal Name])</f>
        <v>Rumble Franchise SPV, LLC</v>
      </c>
      <c r="I1129" s="4">
        <f>_xlfn.XLOOKUP(Items[[#This Row],[Name - Copy]],AllJson[PDF File Name],AllJson[FDD Year])</f>
        <v>2024</v>
      </c>
      <c r="J1129" s="5" t="str">
        <f>_xlfn.XLOOKUP(Items[[#This Row],[Name]],WisconsinFDD_Unstructured[Name],WisconsinFDD_Unstructured[OG Subfolder],0)</f>
        <v>Rumble_2024</v>
      </c>
      <c r="K1129" t="str" cm="1">
        <f t="array" ref="K1129">UPPER(CleanFileName1(Items[[#This Row],[Franchise Legal Name]]))</f>
        <v>RUMBLE FRANCHISE SPV, LLC</v>
      </c>
      <c r="L1129" s="8" t="str">
        <f>SUBSTITUTE(Items[[#This Row],[New PDF File Name]],".pdf","_Items1-23.pdf")</f>
        <v>RUMBLE FRANCHISE SPV, LLC_2024_Items1-23.pdf</v>
      </c>
      <c r="M1129" s="6" t="str">
        <f>Items[[#This Row],[Cleaned Legal Name]]&amp;"_"&amp;Items[[#This Row],[FDD Year]]&amp;".pdf"</f>
        <v>RUMBLE FRANCHISE SPV, LLC_2024.pdf</v>
      </c>
      <c r="N1129" s="7" t="str">
        <f>SUBSTITUTE(Items[[#This Row],[New PDF File Name]],".pdf","")</f>
        <v>RUMBLE FRANCHISE SPV, LLC_2024</v>
      </c>
    </row>
    <row r="1130" spans="1:14" x14ac:dyDescent="0.3">
      <c r="A1130" s="1" t="s">
        <v>2265</v>
      </c>
      <c r="B1130" s="1" t="s">
        <v>8</v>
      </c>
      <c r="C1130" s="2">
        <v>45537.14320554398</v>
      </c>
      <c r="D1130" s="2">
        <v>45533.903165266202</v>
      </c>
      <c r="E1130" s="2">
        <v>45533.903165115742</v>
      </c>
      <c r="F1130" s="1" t="s">
        <v>9</v>
      </c>
      <c r="G1130" s="1" t="s">
        <v>2266</v>
      </c>
      <c r="H1130" s="2" t="str">
        <f>_xlfn.XLOOKUP(Items[[#This Row],[Name - Copy]],AllJson[PDF File Name],AllJson[Franchise Legal Name])</f>
        <v>Rusty Taco Franchising, LLC</v>
      </c>
      <c r="I1130" s="4">
        <f>_xlfn.XLOOKUP(Items[[#This Row],[Name - Copy]],AllJson[PDF File Name],AllJson[FDD Year])</f>
        <v>2024</v>
      </c>
      <c r="J1130" s="5" t="str">
        <f>_xlfn.XLOOKUP(Items[[#This Row],[Name]],WisconsinFDD_Unstructured[Name],WisconsinFDD_Unstructured[OG Subfolder],0)</f>
        <v>Rusty_2024</v>
      </c>
      <c r="K1130" t="str" cm="1">
        <f t="array" ref="K1130">UPPER(CleanFileName1(Items[[#This Row],[Franchise Legal Name]]))</f>
        <v>RUSTY TACO FRANCHISING, LLC</v>
      </c>
      <c r="L1130" s="8" t="str">
        <f>SUBSTITUTE(Items[[#This Row],[New PDF File Name]],".pdf","_Items1-23.pdf")</f>
        <v>RUSTY TACO FRANCHISING, LLC_2024_Items1-23.pdf</v>
      </c>
      <c r="M1130" s="6" t="str">
        <f>Items[[#This Row],[Cleaned Legal Name]]&amp;"_"&amp;Items[[#This Row],[FDD Year]]&amp;".pdf"</f>
        <v>RUSTY TACO FRANCHISING, LLC_2024.pdf</v>
      </c>
      <c r="N1130" s="7" t="str">
        <f>SUBSTITUTE(Items[[#This Row],[New PDF File Name]],".pdf","")</f>
        <v>RUSTY TACO FRANCHISING, LLC_2024</v>
      </c>
    </row>
    <row r="1131" spans="1:14" x14ac:dyDescent="0.3">
      <c r="A1131" s="1" t="s">
        <v>2267</v>
      </c>
      <c r="B1131" s="1" t="s">
        <v>8</v>
      </c>
      <c r="C1131" s="2">
        <v>45537.144782754629</v>
      </c>
      <c r="D1131" s="2">
        <v>45533.903198298613</v>
      </c>
      <c r="E1131" s="2">
        <v>45533.903198217595</v>
      </c>
      <c r="F1131" s="1" t="s">
        <v>9</v>
      </c>
      <c r="G1131" s="1" t="s">
        <v>2268</v>
      </c>
      <c r="H1131" s="2" t="str">
        <f>_xlfn.XLOOKUP(Items[[#This Row],[Name - Copy]],AllJson[PDF File Name],AllJson[Franchise Legal Name])</f>
        <v>Rytech Franchising, Inc.</v>
      </c>
      <c r="I1131" s="4">
        <f>_xlfn.XLOOKUP(Items[[#This Row],[Name - Copy]],AllJson[PDF File Name],AllJson[FDD Year])</f>
        <v>2024</v>
      </c>
      <c r="J1131" s="5" t="str">
        <f>_xlfn.XLOOKUP(Items[[#This Row],[Name]],WisconsinFDD_Unstructured[Name],WisconsinFDD_Unstructured[OG Subfolder],0)</f>
        <v>Rytech_2024</v>
      </c>
      <c r="K1131" t="str" cm="1">
        <f t="array" ref="K1131">UPPER(CleanFileName1(Items[[#This Row],[Franchise Legal Name]]))</f>
        <v>RYTECH FRANCHISING, INC.</v>
      </c>
      <c r="L1131" s="8" t="str">
        <f>SUBSTITUTE(Items[[#This Row],[New PDF File Name]],".pdf","_Items1-23.pdf")</f>
        <v>RYTECH FRANCHISING, INC._2024_Items1-23.pdf</v>
      </c>
      <c r="M1131" s="6" t="str">
        <f>Items[[#This Row],[Cleaned Legal Name]]&amp;"_"&amp;Items[[#This Row],[FDD Year]]&amp;".pdf"</f>
        <v>RYTECH FRANCHISING, INC._2024.pdf</v>
      </c>
      <c r="N1131" s="7" t="str">
        <f>SUBSTITUTE(Items[[#This Row],[New PDF File Name]],".pdf","")</f>
        <v>RYTECH FRANCHISING, INC._2024</v>
      </c>
    </row>
    <row r="1132" spans="1:14" x14ac:dyDescent="0.3">
      <c r="A1132" s="1" t="s">
        <v>2269</v>
      </c>
      <c r="B1132" s="1" t="s">
        <v>8</v>
      </c>
      <c r="C1132" s="2">
        <v>45537.14601895833</v>
      </c>
      <c r="D1132" s="2">
        <v>45533.903236655089</v>
      </c>
      <c r="E1132" s="2">
        <v>45533.903236516206</v>
      </c>
      <c r="F1132" s="1" t="s">
        <v>9</v>
      </c>
      <c r="G1132" s="1" t="s">
        <v>2270</v>
      </c>
      <c r="H1132" s="2" t="str">
        <f>_xlfn.XLOOKUP(Items[[#This Row],[Name - Copy]],AllJson[PDF File Name],AllJson[Franchise Legal Name])</f>
        <v>R.E.JOHNSEN, LLC</v>
      </c>
      <c r="I1132" s="4">
        <f>_xlfn.XLOOKUP(Items[[#This Row],[Name - Copy]],AllJson[PDF File Name],AllJson[FDD Year])</f>
        <v>2024</v>
      </c>
      <c r="J1132" s="5" t="str">
        <f>_xlfn.XLOOKUP(Items[[#This Row],[Name]],WisconsinFDD_Unstructured[Name],WisconsinFDD_Unstructured[OG Subfolder],0)</f>
        <v>R_2024</v>
      </c>
      <c r="K1132" t="str" cm="1">
        <f t="array" ref="K1132">UPPER(CleanFileName1(Items[[#This Row],[Franchise Legal Name]]))</f>
        <v>R.E.JOHNSEN, LLC</v>
      </c>
      <c r="L1132" s="8" t="str">
        <f>SUBSTITUTE(Items[[#This Row],[New PDF File Name]],".pdf","_Items1-23.pdf")</f>
        <v>R.E.JOHNSEN, LLC_2024_Items1-23.pdf</v>
      </c>
      <c r="M1132" s="6" t="str">
        <f>Items[[#This Row],[Cleaned Legal Name]]&amp;"_"&amp;Items[[#This Row],[FDD Year]]&amp;".pdf"</f>
        <v>R.E.JOHNSEN, LLC_2024.pdf</v>
      </c>
      <c r="N1132" s="7" t="str">
        <f>SUBSTITUTE(Items[[#This Row],[New PDF File Name]],".pdf","")</f>
        <v>R.E.JOHNSEN, LLC_2024</v>
      </c>
    </row>
    <row r="1133" spans="1:14" x14ac:dyDescent="0.3">
      <c r="A1133" s="1" t="s">
        <v>2271</v>
      </c>
      <c r="B1133" s="1" t="s">
        <v>8</v>
      </c>
      <c r="C1133" s="2">
        <v>45537.14802792824</v>
      </c>
      <c r="D1133" s="2">
        <v>45533.903263969907</v>
      </c>
      <c r="E1133" s="2">
        <v>45533.903263877313</v>
      </c>
      <c r="F1133" s="1" t="s">
        <v>9</v>
      </c>
      <c r="G1133" s="1" t="s">
        <v>2272</v>
      </c>
      <c r="H1133" s="2" t="str">
        <f>_xlfn.XLOOKUP(Items[[#This Row],[Name - Copy]],AllJson[PDF File Name],AllJson[Franchise Legal Name])</f>
        <v>Safeguard Franchise Sales, Inc.</v>
      </c>
      <c r="I1133" s="4">
        <f>_xlfn.XLOOKUP(Items[[#This Row],[Name - Copy]],AllJson[PDF File Name],AllJson[FDD Year])</f>
        <v>2024</v>
      </c>
      <c r="J1133" s="5" t="str">
        <f>_xlfn.XLOOKUP(Items[[#This Row],[Name]],WisconsinFDD_Unstructured[Name],WisconsinFDD_Unstructured[OG Subfolder],0)</f>
        <v>Safeguard_2024</v>
      </c>
      <c r="K1133" t="str" cm="1">
        <f t="array" ref="K1133">UPPER(CleanFileName1(Items[[#This Row],[Franchise Legal Name]]))</f>
        <v>SAFEGUARD FRANCHISE SALES, INC.</v>
      </c>
      <c r="L1133" s="8" t="str">
        <f>SUBSTITUTE(Items[[#This Row],[New PDF File Name]],".pdf","_Items1-23.pdf")</f>
        <v>SAFEGUARD FRANCHISE SALES, INC._2024_Items1-23.pdf</v>
      </c>
      <c r="M1133" s="6" t="str">
        <f>Items[[#This Row],[Cleaned Legal Name]]&amp;"_"&amp;Items[[#This Row],[FDD Year]]&amp;".pdf"</f>
        <v>SAFEGUARD FRANCHISE SALES, INC._2024.pdf</v>
      </c>
      <c r="N1133" s="7" t="str">
        <f>SUBSTITUTE(Items[[#This Row],[New PDF File Name]],".pdf","")</f>
        <v>SAFEGUARD FRANCHISE SALES, INC._2024</v>
      </c>
    </row>
    <row r="1134" spans="1:14" x14ac:dyDescent="0.3">
      <c r="A1134" s="1" t="s">
        <v>2273</v>
      </c>
      <c r="B1134" s="1" t="s">
        <v>8</v>
      </c>
      <c r="C1134" s="2">
        <v>45537.149424363422</v>
      </c>
      <c r="D1134" s="2">
        <v>45533.90329775463</v>
      </c>
      <c r="E1134" s="2">
        <v>45533.903297500001</v>
      </c>
      <c r="F1134" s="1" t="s">
        <v>9</v>
      </c>
      <c r="G1134" s="1" t="s">
        <v>2274</v>
      </c>
      <c r="H1134" s="2" t="str">
        <f>_xlfn.XLOOKUP(Items[[#This Row],[Name - Copy]],AllJson[PDF File Name],AllJson[Franchise Legal Name])</f>
        <v>Safer Home Services International, LLC</v>
      </c>
      <c r="I1134" s="4">
        <f>_xlfn.XLOOKUP(Items[[#This Row],[Name - Copy]],AllJson[PDF File Name],AllJson[FDD Year])</f>
        <v>2024</v>
      </c>
      <c r="J1134" s="5" t="str">
        <f>_xlfn.XLOOKUP(Items[[#This Row],[Name]],WisconsinFDD_Unstructured[Name],WisconsinFDD_Unstructured[OG Subfolder],0)</f>
        <v>Safer_2024</v>
      </c>
      <c r="K1134" t="str" cm="1">
        <f t="array" ref="K1134">UPPER(CleanFileName1(Items[[#This Row],[Franchise Legal Name]]))</f>
        <v>SAFER HOME SERVICES INTERNATIONAL, LLC</v>
      </c>
      <c r="L1134" s="8" t="str">
        <f>SUBSTITUTE(Items[[#This Row],[New PDF File Name]],".pdf","_Items1-23.pdf")</f>
        <v>SAFER HOME SERVICES INTERNATIONAL, LLC_2024_Items1-23.pdf</v>
      </c>
      <c r="M1134" s="6" t="str">
        <f>Items[[#This Row],[Cleaned Legal Name]]&amp;"_"&amp;Items[[#This Row],[FDD Year]]&amp;".pdf"</f>
        <v>SAFER HOME SERVICES INTERNATIONAL, LLC_2024.pdf</v>
      </c>
      <c r="N1134" s="7" t="str">
        <f>SUBSTITUTE(Items[[#This Row],[New PDF File Name]],".pdf","")</f>
        <v>SAFER HOME SERVICES INTERNATIONAL, LLC_2024</v>
      </c>
    </row>
    <row r="1135" spans="1:14" x14ac:dyDescent="0.3">
      <c r="A1135" s="1" t="s">
        <v>2275</v>
      </c>
      <c r="B1135" s="1" t="s">
        <v>8</v>
      </c>
      <c r="C1135" s="2">
        <v>45537.151548726855</v>
      </c>
      <c r="D1135" s="2">
        <v>45533.903340868055</v>
      </c>
      <c r="E1135" s="2">
        <v>45533.903340717596</v>
      </c>
      <c r="F1135" s="1" t="s">
        <v>9</v>
      </c>
      <c r="G1135" s="1" t="s">
        <v>2276</v>
      </c>
      <c r="H1135" s="2" t="str">
        <f>_xlfn.XLOOKUP(Items[[#This Row],[Name - Copy]],AllJson[PDF File Name],AllJson[Franchise Legal Name])</f>
        <v>SafeSplash Brands, LLC</v>
      </c>
      <c r="I1135" s="4">
        <f>_xlfn.XLOOKUP(Items[[#This Row],[Name - Copy]],AllJson[PDF File Name],AllJson[FDD Year])</f>
        <v>2024</v>
      </c>
      <c r="J1135" s="5" t="str">
        <f>_xlfn.XLOOKUP(Items[[#This Row],[Name]],WisconsinFDD_Unstructured[Name],WisconsinFDD_Unstructured[OG Subfolder],0)</f>
        <v>SafeSplash_2024</v>
      </c>
      <c r="K1135" t="str" cm="1">
        <f t="array" ref="K1135">UPPER(CleanFileName1(Items[[#This Row],[Franchise Legal Name]]))</f>
        <v>SAFESPLASH BRANDS, LLC</v>
      </c>
      <c r="L1135" s="8" t="str">
        <f>SUBSTITUTE(Items[[#This Row],[New PDF File Name]],".pdf","_Items1-23.pdf")</f>
        <v>SAFESPLASH BRANDS, LLC_2024_Items1-23.pdf</v>
      </c>
      <c r="M1135" s="6" t="str">
        <f>Items[[#This Row],[Cleaned Legal Name]]&amp;"_"&amp;Items[[#This Row],[FDD Year]]&amp;".pdf"</f>
        <v>SAFESPLASH BRANDS, LLC_2024.pdf</v>
      </c>
      <c r="N1135" s="7" t="str">
        <f>SUBSTITUTE(Items[[#This Row],[New PDF File Name]],".pdf","")</f>
        <v>SAFESPLASH BRANDS, LLC_2024</v>
      </c>
    </row>
    <row r="1136" spans="1:14" x14ac:dyDescent="0.3">
      <c r="A1136" s="1" t="s">
        <v>2277</v>
      </c>
      <c r="B1136" s="1" t="s">
        <v>8</v>
      </c>
      <c r="C1136" s="2">
        <v>45537.154178715275</v>
      </c>
      <c r="D1136" s="2">
        <v>45533.903376099537</v>
      </c>
      <c r="E1136" s="2">
        <v>45533.903375902781</v>
      </c>
      <c r="F1136" s="1" t="s">
        <v>9</v>
      </c>
      <c r="G1136" s="1" t="s">
        <v>2278</v>
      </c>
      <c r="H1136" s="2" t="str">
        <f>_xlfn.XLOOKUP(Items[[#This Row],[Name - Copy]],AllJson[PDF File Name],AllJson[Franchise Legal Name])</f>
        <v>SAH Holdings, LLC</v>
      </c>
      <c r="I1136" s="4">
        <f>_xlfn.XLOOKUP(Items[[#This Row],[Name - Copy]],AllJson[PDF File Name],AllJson[FDD Year])</f>
        <v>2024</v>
      </c>
      <c r="J1136" s="5" t="str">
        <f>_xlfn.XLOOKUP(Items[[#This Row],[Name]],WisconsinFDD_Unstructured[Name],WisconsinFDD_Unstructured[OG Subfolder],0)</f>
        <v>SAH_2024</v>
      </c>
      <c r="K1136" t="str" cm="1">
        <f t="array" ref="K1136">UPPER(CleanFileName1(Items[[#This Row],[Franchise Legal Name]]))</f>
        <v>SAH HOLDINGS, LLC</v>
      </c>
      <c r="L1136" s="8" t="str">
        <f>SUBSTITUTE(Items[[#This Row],[New PDF File Name]],".pdf","_Items1-23.pdf")</f>
        <v>SAH HOLDINGS, LLC_2024_Items1-23.pdf</v>
      </c>
      <c r="M1136" s="6" t="str">
        <f>Items[[#This Row],[Cleaned Legal Name]]&amp;"_"&amp;Items[[#This Row],[FDD Year]]&amp;".pdf"</f>
        <v>SAH HOLDINGS, LLC_2024.pdf</v>
      </c>
      <c r="N1136" s="7" t="str">
        <f>SUBSTITUTE(Items[[#This Row],[New PDF File Name]],".pdf","")</f>
        <v>SAH HOLDINGS, LLC_2024</v>
      </c>
    </row>
    <row r="1137" spans="1:14" x14ac:dyDescent="0.3">
      <c r="A1137" s="1" t="s">
        <v>2279</v>
      </c>
      <c r="B1137" s="1" t="s">
        <v>8</v>
      </c>
      <c r="C1137" s="2">
        <v>45537.15622960648</v>
      </c>
      <c r="D1137" s="2">
        <v>45533.903393749999</v>
      </c>
      <c r="E1137" s="2">
        <v>45533.903393680557</v>
      </c>
      <c r="F1137" s="1" t="s">
        <v>9</v>
      </c>
      <c r="G1137" s="1" t="s">
        <v>2280</v>
      </c>
      <c r="H1137" s="2" t="str">
        <f>_xlfn.XLOOKUP(Items[[#This Row],[Name - Copy]],AllJson[PDF File Name],AllJson[Franchise Legal Name])</f>
        <v>Saint Croix Management Incorporated</v>
      </c>
      <c r="I1137" s="4">
        <f>_xlfn.XLOOKUP(Items[[#This Row],[Name - Copy]],AllJson[PDF File Name],AllJson[FDD Year])</f>
        <v>2024</v>
      </c>
      <c r="J1137" s="5" t="str">
        <f>_xlfn.XLOOKUP(Items[[#This Row],[Name]],WisconsinFDD_Unstructured[Name],WisconsinFDD_Unstructured[OG Subfolder],0)</f>
        <v>Saint_2024</v>
      </c>
      <c r="K1137" t="str" cm="1">
        <f t="array" ref="K1137">UPPER(CleanFileName1(Items[[#This Row],[Franchise Legal Name]]))</f>
        <v>SAINT CROIX MANAGEMENT INCORPORATED</v>
      </c>
      <c r="L1137" s="8" t="str">
        <f>SUBSTITUTE(Items[[#This Row],[New PDF File Name]],".pdf","_Items1-23.pdf")</f>
        <v>SAINT CROIX MANAGEMENT INCORPORATED_2024_Items1-23.pdf</v>
      </c>
      <c r="M1137" s="6" t="str">
        <f>Items[[#This Row],[Cleaned Legal Name]]&amp;"_"&amp;Items[[#This Row],[FDD Year]]&amp;".pdf"</f>
        <v>SAINT CROIX MANAGEMENT INCORPORATED_2024.pdf</v>
      </c>
      <c r="N1137" s="7" t="str">
        <f>SUBSTITUTE(Items[[#This Row],[New PDF File Name]],".pdf","")</f>
        <v>SAINT CROIX MANAGEMENT INCORPORATED_2024</v>
      </c>
    </row>
    <row r="1138" spans="1:14" x14ac:dyDescent="0.3">
      <c r="A1138" s="1" t="s">
        <v>2281</v>
      </c>
      <c r="B1138" s="1" t="s">
        <v>8</v>
      </c>
      <c r="C1138" s="2">
        <v>45537.157430752311</v>
      </c>
      <c r="D1138" s="2">
        <v>45533.903415983797</v>
      </c>
      <c r="E1138" s="2">
        <v>45533.903415879628</v>
      </c>
      <c r="F1138" s="1" t="s">
        <v>9</v>
      </c>
      <c r="G1138" s="1" t="s">
        <v>2282</v>
      </c>
      <c r="H1138" s="2" t="str">
        <f>_xlfn.XLOOKUP(Items[[#This Row],[Name - Copy]],AllJson[PDF File Name],AllJson[Franchise Legal Name])</f>
        <v>Saladworks, LLC</v>
      </c>
      <c r="I1138" s="4">
        <f>_xlfn.XLOOKUP(Items[[#This Row],[Name - Copy]],AllJson[PDF File Name],AllJson[FDD Year])</f>
        <v>2024</v>
      </c>
      <c r="J1138" s="5" t="str">
        <f>_xlfn.XLOOKUP(Items[[#This Row],[Name]],WisconsinFDD_Unstructured[Name],WisconsinFDD_Unstructured[OG Subfolder],0)</f>
        <v>Saladworks_2024</v>
      </c>
      <c r="K1138" t="str" cm="1">
        <f t="array" ref="K1138">UPPER(CleanFileName1(Items[[#This Row],[Franchise Legal Name]]))</f>
        <v>SALADWORKS, LLC</v>
      </c>
      <c r="L1138" s="8" t="str">
        <f>SUBSTITUTE(Items[[#This Row],[New PDF File Name]],".pdf","_Items1-23.pdf")</f>
        <v>SALADWORKS, LLC_2024_Items1-23.pdf</v>
      </c>
      <c r="M1138" s="6" t="str">
        <f>Items[[#This Row],[Cleaned Legal Name]]&amp;"_"&amp;Items[[#This Row],[FDD Year]]&amp;".pdf"</f>
        <v>SALADWORKS, LLC_2024.pdf</v>
      </c>
      <c r="N1138" s="7" t="str">
        <f>SUBSTITUTE(Items[[#This Row],[New PDF File Name]],".pdf","")</f>
        <v>SALADWORKS, LLC_2024</v>
      </c>
    </row>
    <row r="1139" spans="1:14" x14ac:dyDescent="0.3">
      <c r="A1139" s="1" t="s">
        <v>2283</v>
      </c>
      <c r="B1139" s="1" t="s">
        <v>8</v>
      </c>
      <c r="C1139" s="2">
        <v>45537.158970532408</v>
      </c>
      <c r="D1139" s="2">
        <v>45533.903434722219</v>
      </c>
      <c r="E1139" s="2">
        <v>45533.90343460648</v>
      </c>
      <c r="F1139" s="1" t="s">
        <v>9</v>
      </c>
      <c r="G1139" s="1" t="s">
        <v>2284</v>
      </c>
      <c r="H1139" s="2" t="str">
        <f>_xlfn.XLOOKUP(Items[[#This Row],[Name - Copy]],AllJson[PDF File Name],AllJson[Franchise Legal Name])</f>
        <v>Sales Star Franchising USA, LLC</v>
      </c>
      <c r="I1139" s="4">
        <f>_xlfn.XLOOKUP(Items[[#This Row],[Name - Copy]],AllJson[PDF File Name],AllJson[FDD Year])</f>
        <v>2024</v>
      </c>
      <c r="J1139" s="5" t="str">
        <f>_xlfn.XLOOKUP(Items[[#This Row],[Name]],WisconsinFDD_Unstructured[Name],WisconsinFDD_Unstructured[OG Subfolder],0)</f>
        <v>Sales_2024</v>
      </c>
      <c r="K1139" t="str" cm="1">
        <f t="array" ref="K1139">UPPER(CleanFileName1(Items[[#This Row],[Franchise Legal Name]]))</f>
        <v>SALES STAR FRANCHISING USA, LLC</v>
      </c>
      <c r="L1139" s="8" t="str">
        <f>SUBSTITUTE(Items[[#This Row],[New PDF File Name]],".pdf","_Items1-23.pdf")</f>
        <v>SALES STAR FRANCHISING USA, LLC_2024_Items1-23.pdf</v>
      </c>
      <c r="M1139" s="6" t="str">
        <f>Items[[#This Row],[Cleaned Legal Name]]&amp;"_"&amp;Items[[#This Row],[FDD Year]]&amp;".pdf"</f>
        <v>SALES STAR FRANCHISING USA, LLC_2024.pdf</v>
      </c>
      <c r="N1139" s="7" t="str">
        <f>SUBSTITUTE(Items[[#This Row],[New PDF File Name]],".pdf","")</f>
        <v>SALES STAR FRANCHISING USA, LLC_2024</v>
      </c>
    </row>
    <row r="1140" spans="1:14" x14ac:dyDescent="0.3">
      <c r="A1140" s="1" t="s">
        <v>2285</v>
      </c>
      <c r="B1140" s="1" t="s">
        <v>8</v>
      </c>
      <c r="C1140" s="2">
        <v>45537.16033204861</v>
      </c>
      <c r="D1140" s="2">
        <v>45533.903501307868</v>
      </c>
      <c r="E1140" s="2">
        <v>45533.903501273147</v>
      </c>
      <c r="F1140" s="1" t="s">
        <v>9</v>
      </c>
      <c r="G1140" s="1" t="s">
        <v>2286</v>
      </c>
      <c r="H1140" s="2" t="str">
        <f>_xlfn.XLOOKUP(Items[[#This Row],[Name - Copy]],AllJson[PDF File Name],AllJson[Franchise Legal Name])</f>
        <v>Salon Professional Educational Company, LLC</v>
      </c>
      <c r="I1140" s="4">
        <f>_xlfn.XLOOKUP(Items[[#This Row],[Name - Copy]],AllJson[PDF File Name],AllJson[FDD Year])</f>
        <v>2024</v>
      </c>
      <c r="J1140" s="5" t="str">
        <f>_xlfn.XLOOKUP(Items[[#This Row],[Name]],WisconsinFDD_Unstructured[Name],WisconsinFDD_Unstructured[OG Subfolder],0)</f>
        <v>Salon_2024</v>
      </c>
      <c r="K1140" t="str" cm="1">
        <f t="array" ref="K1140">UPPER(CleanFileName1(Items[[#This Row],[Franchise Legal Name]]))</f>
        <v>SALON PROFESSIONAL EDUCATIONAL COMPANY, LLC</v>
      </c>
      <c r="L1140" s="8" t="str">
        <f>SUBSTITUTE(Items[[#This Row],[New PDF File Name]],".pdf","_Items1-23.pdf")</f>
        <v>SALON PROFESSIONAL EDUCATIONAL COMPANY, LLC_2024_Items1-23.pdf</v>
      </c>
      <c r="M1140" s="6" t="str">
        <f>Items[[#This Row],[Cleaned Legal Name]]&amp;"_"&amp;Items[[#This Row],[FDD Year]]&amp;".pdf"</f>
        <v>SALON PROFESSIONAL EDUCATIONAL COMPANY, LLC_2024.pdf</v>
      </c>
      <c r="N1140" s="7" t="str">
        <f>SUBSTITUTE(Items[[#This Row],[New PDF File Name]],".pdf","")</f>
        <v>SALON PROFESSIONAL EDUCATIONAL COMPANY, LLC_2024</v>
      </c>
    </row>
    <row r="1141" spans="1:14" x14ac:dyDescent="0.3">
      <c r="A1141" s="1" t="s">
        <v>2287</v>
      </c>
      <c r="B1141" s="1" t="s">
        <v>8</v>
      </c>
      <c r="C1141" s="2">
        <v>45537.165070995368</v>
      </c>
      <c r="D1141" s="2">
        <v>45533.903518657411</v>
      </c>
      <c r="E1141" s="2">
        <v>45533.903518564817</v>
      </c>
      <c r="F1141" s="1" t="s">
        <v>9</v>
      </c>
      <c r="G1141" s="1" t="s">
        <v>2288</v>
      </c>
      <c r="H1141" s="2" t="str">
        <f>_xlfn.XLOOKUP(Items[[#This Row],[Name - Copy]],AllJson[PDF File Name],AllJson[Franchise Legal Name])</f>
        <v>Salsarita's Franchising, LLC</v>
      </c>
      <c r="I1141" s="4">
        <f>_xlfn.XLOOKUP(Items[[#This Row],[Name - Copy]],AllJson[PDF File Name],AllJson[FDD Year])</f>
        <v>2024</v>
      </c>
      <c r="J1141" s="5" t="str">
        <f>_xlfn.XLOOKUP(Items[[#This Row],[Name]],WisconsinFDD_Unstructured[Name],WisconsinFDD_Unstructured[OG Subfolder],0)</f>
        <v>Salsarita's_2024</v>
      </c>
      <c r="K1141" t="str" cm="1">
        <f t="array" ref="K1141">UPPER(CleanFileName1(Items[[#This Row],[Franchise Legal Name]]))</f>
        <v>SALSARITA'S FRANCHISING, LLC</v>
      </c>
      <c r="L1141" s="8" t="str">
        <f>SUBSTITUTE(Items[[#This Row],[New PDF File Name]],".pdf","_Items1-23.pdf")</f>
        <v>SALSARITA'S FRANCHISING, LLC_2024_Items1-23.pdf</v>
      </c>
      <c r="M1141" s="6" t="str">
        <f>Items[[#This Row],[Cleaned Legal Name]]&amp;"_"&amp;Items[[#This Row],[FDD Year]]&amp;".pdf"</f>
        <v>SALSARITA'S FRANCHISING, LLC_2024.pdf</v>
      </c>
      <c r="N1141" s="7" t="str">
        <f>SUBSTITUTE(Items[[#This Row],[New PDF File Name]],".pdf","")</f>
        <v>SALSARITA'S FRANCHISING, LLC_2024</v>
      </c>
    </row>
    <row r="1142" spans="1:14" x14ac:dyDescent="0.3">
      <c r="A1142" s="1" t="s">
        <v>2289</v>
      </c>
      <c r="B1142" s="1" t="s">
        <v>8</v>
      </c>
      <c r="C1142" s="2">
        <v>45537.16673459491</v>
      </c>
      <c r="D1142" s="2">
        <v>45533.903546064816</v>
      </c>
      <c r="E1142" s="2">
        <v>45533.903545925925</v>
      </c>
      <c r="F1142" s="1" t="s">
        <v>9</v>
      </c>
      <c r="G1142" s="1" t="s">
        <v>2290</v>
      </c>
      <c r="H1142" s="2" t="str">
        <f>_xlfn.XLOOKUP(Items[[#This Row],[Name - Copy]],AllJson[PDF File Name],AllJson[Franchise Legal Name])</f>
        <v>SAMCO LLC</v>
      </c>
      <c r="I1142" s="4">
        <f>_xlfn.XLOOKUP(Items[[#This Row],[Name - Copy]],AllJson[PDF File Name],AllJson[FDD Year])</f>
        <v>2024</v>
      </c>
      <c r="J1142" s="5" t="str">
        <f>_xlfn.XLOOKUP(Items[[#This Row],[Name]],WisconsinFDD_Unstructured[Name],WisconsinFDD_Unstructured[OG Subfolder],0)</f>
        <v>SAMCO_2024</v>
      </c>
      <c r="K1142" t="str" cm="1">
        <f t="array" ref="K1142">UPPER(CleanFileName1(Items[[#This Row],[Franchise Legal Name]]))</f>
        <v>SAMCO LLC</v>
      </c>
      <c r="L1142" s="8" t="str">
        <f>SUBSTITUTE(Items[[#This Row],[New PDF File Name]],".pdf","_Items1-23.pdf")</f>
        <v>SAMCO LLC_2024_Items1-23.pdf</v>
      </c>
      <c r="M1142" s="6" t="str">
        <f>Items[[#This Row],[Cleaned Legal Name]]&amp;"_"&amp;Items[[#This Row],[FDD Year]]&amp;".pdf"</f>
        <v>SAMCO LLC_2024.pdf</v>
      </c>
      <c r="N1142" s="7" t="str">
        <f>SUBSTITUTE(Items[[#This Row],[New PDF File Name]],".pdf","")</f>
        <v>SAMCO LLC_2024</v>
      </c>
    </row>
    <row r="1143" spans="1:14" x14ac:dyDescent="0.3">
      <c r="A1143" s="1" t="s">
        <v>2291</v>
      </c>
      <c r="B1143" s="1" t="s">
        <v>8</v>
      </c>
      <c r="C1143" s="2">
        <v>45537.16844927083</v>
      </c>
      <c r="D1143" s="2">
        <v>45533.903550347219</v>
      </c>
      <c r="E1143" s="2">
        <v>45533.903550324074</v>
      </c>
      <c r="F1143" s="1" t="s">
        <v>9</v>
      </c>
      <c r="G1143" s="1" t="s">
        <v>2292</v>
      </c>
      <c r="H1143" s="2" t="e">
        <f>_xlfn.XLOOKUP(Items[[#This Row],[Name - Copy]],AllJson[PDF File Name],AllJson[Franchise Legal Name])</f>
        <v>#N/A</v>
      </c>
      <c r="I1143" s="4" t="e">
        <f>_xlfn.XLOOKUP(Items[[#This Row],[Name - Copy]],AllJson[PDF File Name],AllJson[FDD Year])</f>
        <v>#N/A</v>
      </c>
      <c r="J1143" s="5" t="str">
        <f>_xlfn.XLOOKUP(Items[[#This Row],[Name]],WisconsinFDD_Unstructured[Name],WisconsinFDD_Unstructured[OG Subfolder],0)</f>
        <v>Sample_0000</v>
      </c>
      <c r="K1143" t="e" cm="1">
        <f t="array" ref="K1143">UPPER(CleanFileName1(Items[[#This Row],[Franchise Legal Name]]))</f>
        <v>#N/A</v>
      </c>
      <c r="L1143" s="8" t="e">
        <f>SUBSTITUTE(Items[[#This Row],[New PDF File Name]],".pdf","_Items1-23.pdf")</f>
        <v>#N/A</v>
      </c>
      <c r="M1143" s="6" t="e">
        <f>Items[[#This Row],[Cleaned Legal Name]]&amp;"_"&amp;Items[[#This Row],[FDD Year]]&amp;".pdf"</f>
        <v>#N/A</v>
      </c>
      <c r="N1143" s="7" t="e">
        <f>SUBSTITUTE(Items[[#This Row],[New PDF File Name]],".pdf","")</f>
        <v>#N/A</v>
      </c>
    </row>
    <row r="1144" spans="1:14" x14ac:dyDescent="0.3">
      <c r="A1144" s="1" t="s">
        <v>2293</v>
      </c>
      <c r="B1144" s="1" t="s">
        <v>8</v>
      </c>
      <c r="C1144" s="2">
        <v>45537.168805868052</v>
      </c>
      <c r="D1144" s="2">
        <v>45533.903647141204</v>
      </c>
      <c r="E1144" s="2">
        <v>45533.903647106483</v>
      </c>
      <c r="F1144" s="1" t="s">
        <v>9</v>
      </c>
      <c r="G1144" s="1" t="s">
        <v>2294</v>
      </c>
      <c r="H1144" s="2" t="str">
        <f>_xlfn.XLOOKUP(Items[[#This Row],[Name - Copy]],AllJson[PDF File Name],AllJson[Franchise Legal Name])</f>
        <v>Sandler Systems, LLC</v>
      </c>
      <c r="I1144" s="4">
        <f>_xlfn.XLOOKUP(Items[[#This Row],[Name - Copy]],AllJson[PDF File Name],AllJson[FDD Year])</f>
        <v>2024</v>
      </c>
      <c r="J1144" s="5" t="str">
        <f>_xlfn.XLOOKUP(Items[[#This Row],[Name]],WisconsinFDD_Unstructured[Name],WisconsinFDD_Unstructured[OG Subfolder],0)</f>
        <v>Sandler_2024</v>
      </c>
      <c r="K1144" t="str" cm="1">
        <f t="array" ref="K1144">UPPER(CleanFileName1(Items[[#This Row],[Franchise Legal Name]]))</f>
        <v>SANDLER SYSTEMS, LLC</v>
      </c>
      <c r="L1144" s="8" t="str">
        <f>SUBSTITUTE(Items[[#This Row],[New PDF File Name]],".pdf","_Items1-23.pdf")</f>
        <v>SANDLER SYSTEMS, LLC_2024_Items1-23.pdf</v>
      </c>
      <c r="M1144" s="6" t="str">
        <f>Items[[#This Row],[Cleaned Legal Name]]&amp;"_"&amp;Items[[#This Row],[FDD Year]]&amp;".pdf"</f>
        <v>SANDLER SYSTEMS, LLC_2024.pdf</v>
      </c>
      <c r="N1144" s="7" t="str">
        <f>SUBSTITUTE(Items[[#This Row],[New PDF File Name]],".pdf","")</f>
        <v>SANDLER SYSTEMS, LLC_2024</v>
      </c>
    </row>
    <row r="1145" spans="1:14" x14ac:dyDescent="0.3">
      <c r="A1145" s="1" t="s">
        <v>2295</v>
      </c>
      <c r="B1145" s="1" t="s">
        <v>8</v>
      </c>
      <c r="C1145" s="2">
        <v>45537.173678101855</v>
      </c>
      <c r="D1145" s="2">
        <v>45533.903687615741</v>
      </c>
      <c r="E1145" s="2">
        <v>45533.903687500002</v>
      </c>
      <c r="F1145" s="1" t="s">
        <v>9</v>
      </c>
      <c r="G1145" s="1" t="s">
        <v>2296</v>
      </c>
      <c r="H1145" s="2" t="str">
        <f>_xlfn.XLOOKUP(Items[[#This Row],[Name - Copy]],AllJson[PDF File Name],AllJson[Franchise Legal Name])</f>
        <v>Sanford Rose Associates International, Inc.</v>
      </c>
      <c r="I1145" s="4">
        <f>_xlfn.XLOOKUP(Items[[#This Row],[Name - Copy]],AllJson[PDF File Name],AllJson[FDD Year])</f>
        <v>2024</v>
      </c>
      <c r="J1145" s="5">
        <f>_xlfn.XLOOKUP(Items[[#This Row],[Name]],WisconsinFDD_Unstructured[Name],WisconsinFDD_Unstructured[OG Subfolder],0)</f>
        <v>0</v>
      </c>
      <c r="K1145" t="str" cm="1">
        <f t="array" ref="K1145">UPPER(CleanFileName1(Items[[#This Row],[Franchise Legal Name]]))</f>
        <v>SANFORD ROSE ASSOCIATES INTERNATIONAL, INC.</v>
      </c>
      <c r="L1145" s="8" t="str">
        <f>SUBSTITUTE(Items[[#This Row],[New PDF File Name]],".pdf","_Items1-23.pdf")</f>
        <v>SANFORD ROSE ASSOCIATES INTERNATIONAL, INC._2024_Items1-23.pdf</v>
      </c>
      <c r="M1145" s="6" t="str">
        <f>Items[[#This Row],[Cleaned Legal Name]]&amp;"_"&amp;Items[[#This Row],[FDD Year]]&amp;".pdf"</f>
        <v>SANFORD ROSE ASSOCIATES INTERNATIONAL, INC._2024.pdf</v>
      </c>
      <c r="N1145" s="7" t="str">
        <f>SUBSTITUTE(Items[[#This Row],[New PDF File Name]],".pdf","")</f>
        <v>SANFORD ROSE ASSOCIATES INTERNATIONAL, INC._2024</v>
      </c>
    </row>
    <row r="1146" spans="1:14" x14ac:dyDescent="0.3">
      <c r="A1146" s="1" t="s">
        <v>2297</v>
      </c>
      <c r="B1146" s="1" t="s">
        <v>8</v>
      </c>
      <c r="C1146" s="2">
        <v>45537.174834409721</v>
      </c>
      <c r="D1146" s="2">
        <v>45533.903723391202</v>
      </c>
      <c r="E1146" s="2">
        <v>45533.903723310184</v>
      </c>
      <c r="F1146" s="1" t="s">
        <v>9</v>
      </c>
      <c r="G1146" s="1" t="s">
        <v>2298</v>
      </c>
      <c r="H1146" s="2" t="str">
        <f>_xlfn.XLOOKUP(Items[[#This Row],[Name - Copy]],AllJson[PDF File Name],AllJson[Franchise Legal Name])</f>
        <v>Sanford Rose Associates International, LLC</v>
      </c>
      <c r="I1146" s="4">
        <f>_xlfn.XLOOKUP(Items[[#This Row],[Name - Copy]],AllJson[PDF File Name],AllJson[FDD Year])</f>
        <v>2024</v>
      </c>
      <c r="J1146" s="5">
        <f>_xlfn.XLOOKUP(Items[[#This Row],[Name]],WisconsinFDD_Unstructured[Name],WisconsinFDD_Unstructured[OG Subfolder],0)</f>
        <v>0</v>
      </c>
      <c r="K1146" t="str" cm="1">
        <f t="array" ref="K1146">UPPER(CleanFileName1(Items[[#This Row],[Franchise Legal Name]]))</f>
        <v>SANFORD ROSE ASSOCIATES INTERNATIONAL, LLC</v>
      </c>
      <c r="L1146" s="8" t="str">
        <f>SUBSTITUTE(Items[[#This Row],[New PDF File Name]],".pdf","_Items1-23.pdf")</f>
        <v>SANFORD ROSE ASSOCIATES INTERNATIONAL, LLC_2024_Items1-23.pdf</v>
      </c>
      <c r="M1146" s="6" t="str">
        <f>Items[[#This Row],[Cleaned Legal Name]]&amp;"_"&amp;Items[[#This Row],[FDD Year]]&amp;".pdf"</f>
        <v>SANFORD ROSE ASSOCIATES INTERNATIONAL, LLC_2024.pdf</v>
      </c>
      <c r="N1146" s="7" t="str">
        <f>SUBSTITUTE(Items[[#This Row],[New PDF File Name]],".pdf","")</f>
        <v>SANFORD ROSE ASSOCIATES INTERNATIONAL, LLC_2024</v>
      </c>
    </row>
    <row r="1147" spans="1:14" x14ac:dyDescent="0.3">
      <c r="A1147" s="1" t="s">
        <v>2299</v>
      </c>
      <c r="B1147" s="1" t="s">
        <v>8</v>
      </c>
      <c r="C1147" s="2">
        <v>45537.175867500002</v>
      </c>
      <c r="D1147" s="2">
        <v>45533.90373416667</v>
      </c>
      <c r="E1147" s="2">
        <v>45533.903734085645</v>
      </c>
      <c r="F1147" s="1" t="s">
        <v>9</v>
      </c>
      <c r="G1147" s="1" t="s">
        <v>2300</v>
      </c>
      <c r="H1147" s="2" t="str">
        <f>_xlfn.XLOOKUP(Items[[#This Row],[Name - Copy]],AllJson[PDF File Name],AllJson[Franchise Legal Name])</f>
        <v>Savvy Sliders Franchise LLC (AREA)</v>
      </c>
      <c r="I1147" s="4">
        <f>_xlfn.XLOOKUP(Items[[#This Row],[Name - Copy]],AllJson[PDF File Name],AllJson[FDD Year])</f>
        <v>2024</v>
      </c>
      <c r="J1147" s="5">
        <f>_xlfn.XLOOKUP(Items[[#This Row],[Name]],WisconsinFDD_Unstructured[Name],WisconsinFDD_Unstructured[OG Subfolder],0)</f>
        <v>0</v>
      </c>
      <c r="K1147" t="str" cm="1">
        <f t="array" ref="K1147">UPPER(CleanFileName1(Items[[#This Row],[Franchise Legal Name]]))</f>
        <v>SAVVY SLIDERS FRANCHISE LLC (AREA)</v>
      </c>
      <c r="L1147" s="8" t="str">
        <f>SUBSTITUTE(Items[[#This Row],[New PDF File Name]],".pdf","_Items1-23.pdf")</f>
        <v>SAVVY SLIDERS FRANCHISE LLC (AREA)_2024_Items1-23.pdf</v>
      </c>
      <c r="M1147" s="6" t="str">
        <f>Items[[#This Row],[Cleaned Legal Name]]&amp;"_"&amp;Items[[#This Row],[FDD Year]]&amp;".pdf"</f>
        <v>SAVVY SLIDERS FRANCHISE LLC (AREA)_2024.pdf</v>
      </c>
      <c r="N1147" s="7" t="str">
        <f>SUBSTITUTE(Items[[#This Row],[New PDF File Name]],".pdf","")</f>
        <v>SAVVY SLIDERS FRANCHISE LLC (AREA)_2024</v>
      </c>
    </row>
    <row r="1148" spans="1:14" x14ac:dyDescent="0.3">
      <c r="A1148" s="1" t="s">
        <v>2301</v>
      </c>
      <c r="B1148" s="1" t="s">
        <v>8</v>
      </c>
      <c r="C1148" s="2">
        <v>45537.176898969905</v>
      </c>
      <c r="D1148" s="2">
        <v>45533.903752939812</v>
      </c>
      <c r="E1148" s="2">
        <v>45533.903752800928</v>
      </c>
      <c r="F1148" s="1" t="s">
        <v>9</v>
      </c>
      <c r="G1148" s="1" t="s">
        <v>2302</v>
      </c>
      <c r="H1148" s="2" t="str">
        <f>_xlfn.XLOOKUP(Items[[#This Row],[Name - Copy]],AllJson[PDF File Name],AllJson[Franchise Legal Name])</f>
        <v>Savvy Sliders Franchise LLC (UNIT)</v>
      </c>
      <c r="I1148" s="4">
        <f>_xlfn.XLOOKUP(Items[[#This Row],[Name - Copy]],AllJson[PDF File Name],AllJson[FDD Year])</f>
        <v>2024</v>
      </c>
      <c r="J1148" s="5">
        <f>_xlfn.XLOOKUP(Items[[#This Row],[Name]],WisconsinFDD_Unstructured[Name],WisconsinFDD_Unstructured[OG Subfolder],0)</f>
        <v>0</v>
      </c>
      <c r="K1148" t="str" cm="1">
        <f t="array" ref="K1148">UPPER(CleanFileName1(Items[[#This Row],[Franchise Legal Name]]))</f>
        <v>SAVVY SLIDERS FRANCHISE LLC (UNIT)</v>
      </c>
      <c r="L1148" s="8" t="str">
        <f>SUBSTITUTE(Items[[#This Row],[New PDF File Name]],".pdf","_Items1-23.pdf")</f>
        <v>SAVVY SLIDERS FRANCHISE LLC (UNIT)_2024_Items1-23.pdf</v>
      </c>
      <c r="M1148" s="6" t="str">
        <f>Items[[#This Row],[Cleaned Legal Name]]&amp;"_"&amp;Items[[#This Row],[FDD Year]]&amp;".pdf"</f>
        <v>SAVVY SLIDERS FRANCHISE LLC (UNIT)_2024.pdf</v>
      </c>
      <c r="N1148" s="7" t="str">
        <f>SUBSTITUTE(Items[[#This Row],[New PDF File Name]],".pdf","")</f>
        <v>SAVVY SLIDERS FRANCHISE LLC (UNIT)_2024</v>
      </c>
    </row>
    <row r="1149" spans="1:14" x14ac:dyDescent="0.3">
      <c r="A1149" s="1" t="s">
        <v>2303</v>
      </c>
      <c r="B1149" s="1" t="s">
        <v>8</v>
      </c>
      <c r="C1149" s="2">
        <v>45537.178448888888</v>
      </c>
      <c r="D1149" s="2">
        <v>45533.903781435183</v>
      </c>
      <c r="E1149" s="2">
        <v>45533.903781284724</v>
      </c>
      <c r="F1149" s="1" t="s">
        <v>9</v>
      </c>
      <c r="G1149" s="1" t="s">
        <v>2304</v>
      </c>
      <c r="H1149" s="2" t="str">
        <f>_xlfn.XLOOKUP(Items[[#This Row],[Name - Copy]],AllJson[PDF File Name],AllJson[Franchise Legal Name])</f>
        <v>Sbarro Franchise Co., LLC</v>
      </c>
      <c r="I1149" s="4">
        <f>_xlfn.XLOOKUP(Items[[#This Row],[Name - Copy]],AllJson[PDF File Name],AllJson[FDD Year])</f>
        <v>2024</v>
      </c>
      <c r="J1149" s="5" t="str">
        <f>_xlfn.XLOOKUP(Items[[#This Row],[Name]],WisconsinFDD_Unstructured[Name],WisconsinFDD_Unstructured[OG Subfolder],0)</f>
        <v>Sbarro_2024</v>
      </c>
      <c r="K1149" t="str" cm="1">
        <f t="array" ref="K1149">UPPER(CleanFileName1(Items[[#This Row],[Franchise Legal Name]]))</f>
        <v>SBARRO FRANCHISE CO., LLC</v>
      </c>
      <c r="L1149" s="8" t="str">
        <f>SUBSTITUTE(Items[[#This Row],[New PDF File Name]],".pdf","_Items1-23.pdf")</f>
        <v>SBARRO FRANCHISE CO., LLC_2024_Items1-23.pdf</v>
      </c>
      <c r="M1149" s="6" t="str">
        <f>Items[[#This Row],[Cleaned Legal Name]]&amp;"_"&amp;Items[[#This Row],[FDD Year]]&amp;".pdf"</f>
        <v>SBARRO FRANCHISE CO., LLC_2024.pdf</v>
      </c>
      <c r="N1149" s="7" t="str">
        <f>SUBSTITUTE(Items[[#This Row],[New PDF File Name]],".pdf","")</f>
        <v>SBARRO FRANCHISE CO., LLC_2024</v>
      </c>
    </row>
    <row r="1150" spans="1:14" x14ac:dyDescent="0.3">
      <c r="A1150" s="1" t="s">
        <v>2305</v>
      </c>
      <c r="B1150" s="1" t="s">
        <v>8</v>
      </c>
      <c r="C1150" s="2">
        <v>45537.18015025463</v>
      </c>
      <c r="D1150" s="2">
        <v>45533.90380980324</v>
      </c>
      <c r="E1150" s="2">
        <v>45533.903809699077</v>
      </c>
      <c r="F1150" s="1" t="s">
        <v>9</v>
      </c>
      <c r="G1150" s="1" t="s">
        <v>2306</v>
      </c>
      <c r="H1150" s="2" t="str">
        <f>_xlfn.XLOOKUP(Items[[#This Row],[Name - Copy]],AllJson[PDF File Name],AllJson[Franchise Legal Name])</f>
        <v>SBS Franchising, LLC</v>
      </c>
      <c r="I1150" s="4">
        <f>_xlfn.XLOOKUP(Items[[#This Row],[Name - Copy]],AllJson[PDF File Name],AllJson[FDD Year])</f>
        <v>2024</v>
      </c>
      <c r="J1150" s="5" t="str">
        <f>_xlfn.XLOOKUP(Items[[#This Row],[Name]],WisconsinFDD_Unstructured[Name],WisconsinFDD_Unstructured[OG Subfolder],0)</f>
        <v>SBS_2024</v>
      </c>
      <c r="K1150" t="str" cm="1">
        <f t="array" ref="K1150">UPPER(CleanFileName1(Items[[#This Row],[Franchise Legal Name]]))</f>
        <v>SBS FRANCHISING, LLC</v>
      </c>
      <c r="L1150" s="8" t="str">
        <f>SUBSTITUTE(Items[[#This Row],[New PDF File Name]],".pdf","_Items1-23.pdf")</f>
        <v>SBS FRANCHISING, LLC_2024_Items1-23.pdf</v>
      </c>
      <c r="M1150" s="6" t="str">
        <f>Items[[#This Row],[Cleaned Legal Name]]&amp;"_"&amp;Items[[#This Row],[FDD Year]]&amp;".pdf"</f>
        <v>SBS FRANCHISING, LLC_2024.pdf</v>
      </c>
      <c r="N1150" s="7" t="str">
        <f>SUBSTITUTE(Items[[#This Row],[New PDF File Name]],".pdf","")</f>
        <v>SBS FRANCHISING, LLC_2024</v>
      </c>
    </row>
    <row r="1151" spans="1:14" x14ac:dyDescent="0.3">
      <c r="A1151" s="1" t="s">
        <v>2307</v>
      </c>
      <c r="B1151" s="1" t="s">
        <v>8</v>
      </c>
      <c r="C1151" s="2">
        <v>45537.18140778935</v>
      </c>
      <c r="D1151" s="2">
        <v>45533.903822129629</v>
      </c>
      <c r="E1151" s="2">
        <v>45533.903822106484</v>
      </c>
      <c r="F1151" s="1" t="s">
        <v>9</v>
      </c>
      <c r="G1151" s="1" t="s">
        <v>2308</v>
      </c>
      <c r="H1151" s="2" t="str">
        <f>_xlfn.XLOOKUP(Items[[#This Row],[Name - Copy]],AllJson[PDF File Name],AllJson[Franchise Legal Name])</f>
        <v>SB Acquisition LLC</v>
      </c>
      <c r="I1151" s="4">
        <f>_xlfn.XLOOKUP(Items[[#This Row],[Name - Copy]],AllJson[PDF File Name],AllJson[FDD Year])</f>
        <v>2023</v>
      </c>
      <c r="J1151" s="5">
        <f>_xlfn.XLOOKUP(Items[[#This Row],[Name]],WisconsinFDD_Unstructured[Name],WisconsinFDD_Unstructured[OG Subfolder],0)</f>
        <v>0</v>
      </c>
      <c r="K1151" t="str" cm="1">
        <f t="array" ref="K1151">UPPER(CleanFileName1(Items[[#This Row],[Franchise Legal Name]]))</f>
        <v>SB ACQUISITION LLC</v>
      </c>
      <c r="L1151" s="8" t="str">
        <f>SUBSTITUTE(Items[[#This Row],[New PDF File Name]],".pdf","_Items1-23.pdf")</f>
        <v>SB ACQUISITION LLC_2023_Items1-23.pdf</v>
      </c>
      <c r="M1151" s="6" t="str">
        <f>Items[[#This Row],[Cleaned Legal Name]]&amp;"_"&amp;Items[[#This Row],[FDD Year]]&amp;".pdf"</f>
        <v>SB ACQUISITION LLC_2023.pdf</v>
      </c>
      <c r="N1151" s="7" t="str">
        <f>SUBSTITUTE(Items[[#This Row],[New PDF File Name]],".pdf","")</f>
        <v>SB ACQUISITION LLC_2023</v>
      </c>
    </row>
    <row r="1152" spans="1:14" x14ac:dyDescent="0.3">
      <c r="A1152" s="1" t="s">
        <v>2309</v>
      </c>
      <c r="B1152" s="1" t="s">
        <v>8</v>
      </c>
      <c r="C1152" s="2">
        <v>45537.184552534723</v>
      </c>
      <c r="D1152" s="2">
        <v>45533.903854652781</v>
      </c>
      <c r="E1152" s="2">
        <v>45533.903854490738</v>
      </c>
      <c r="F1152" s="1" t="s">
        <v>9</v>
      </c>
      <c r="G1152" s="1" t="s">
        <v>2310</v>
      </c>
      <c r="H1152" s="2" t="str">
        <f>_xlfn.XLOOKUP(Items[[#This Row],[Name - Copy]],AllJson[PDF File Name],AllJson[Franchise Legal Name])</f>
        <v>SB Oil Change Franchising, LLC</v>
      </c>
      <c r="I1152" s="4">
        <f>_xlfn.XLOOKUP(Items[[#This Row],[Name - Copy]],AllJson[PDF File Name],AllJson[FDD Year])</f>
        <v>2024</v>
      </c>
      <c r="J1152" s="5" t="str">
        <f>_xlfn.XLOOKUP(Items[[#This Row],[Name]],WisconsinFDD_Unstructured[Name],WisconsinFDD_Unstructured[OG Subfolder],0)</f>
        <v>SB_2024</v>
      </c>
      <c r="K1152" t="str" cm="1">
        <f t="array" ref="K1152">UPPER(CleanFileName1(Items[[#This Row],[Franchise Legal Name]]))</f>
        <v>SB OIL CHANGE FRANCHISING, LLC</v>
      </c>
      <c r="L1152" s="8" t="str">
        <f>SUBSTITUTE(Items[[#This Row],[New PDF File Name]],".pdf","_Items1-23.pdf")</f>
        <v>SB OIL CHANGE FRANCHISING, LLC_2024_Items1-23.pdf</v>
      </c>
      <c r="M1152" s="6" t="str">
        <f>Items[[#This Row],[Cleaned Legal Name]]&amp;"_"&amp;Items[[#This Row],[FDD Year]]&amp;".pdf"</f>
        <v>SB OIL CHANGE FRANCHISING, LLC_2024.pdf</v>
      </c>
      <c r="N1152" s="7" t="str">
        <f>SUBSTITUTE(Items[[#This Row],[New PDF File Name]],".pdf","")</f>
        <v>SB OIL CHANGE FRANCHISING, LLC_2024</v>
      </c>
    </row>
    <row r="1153" spans="1:14" x14ac:dyDescent="0.3">
      <c r="A1153" s="1" t="s">
        <v>2311</v>
      </c>
      <c r="B1153" s="1" t="s">
        <v>8</v>
      </c>
      <c r="C1153" s="2">
        <v>45537.186531388892</v>
      </c>
      <c r="D1153" s="2">
        <v>45533.903862222222</v>
      </c>
      <c r="E1153" s="2">
        <v>45533.903862094907</v>
      </c>
      <c r="F1153" s="1" t="s">
        <v>9</v>
      </c>
      <c r="G1153" s="1" t="s">
        <v>2312</v>
      </c>
      <c r="H1153" s="2" t="str">
        <f>_xlfn.XLOOKUP(Items[[#This Row],[Name - Copy]],AllJson[PDF File Name],AllJson[Franchise Legal Name])</f>
        <v>SCA FRANCHISING CORP</v>
      </c>
      <c r="I1153" s="4">
        <f>_xlfn.XLOOKUP(Items[[#This Row],[Name - Copy]],AllJson[PDF File Name],AllJson[FDD Year])</f>
        <v>2024</v>
      </c>
      <c r="J1153" s="5" t="str">
        <f>_xlfn.XLOOKUP(Items[[#This Row],[Name]],WisconsinFDD_Unstructured[Name],WisconsinFDD_Unstructured[OG Subfolder],0)</f>
        <v>SCA_2024</v>
      </c>
      <c r="K1153" t="str" cm="1">
        <f t="array" ref="K1153">UPPER(CleanFileName1(Items[[#This Row],[Franchise Legal Name]]))</f>
        <v>SCA FRANCHISING CORP</v>
      </c>
      <c r="L1153" s="8" t="str">
        <f>SUBSTITUTE(Items[[#This Row],[New PDF File Name]],".pdf","_Items1-23.pdf")</f>
        <v>SCA FRANCHISING CORP_2024_Items1-23.pdf</v>
      </c>
      <c r="M1153" s="6" t="str">
        <f>Items[[#This Row],[Cleaned Legal Name]]&amp;"_"&amp;Items[[#This Row],[FDD Year]]&amp;".pdf"</f>
        <v>SCA FRANCHISING CORP_2024.pdf</v>
      </c>
      <c r="N1153" s="7" t="str">
        <f>SUBSTITUTE(Items[[#This Row],[New PDF File Name]],".pdf","")</f>
        <v>SCA FRANCHISING CORP_2024</v>
      </c>
    </row>
    <row r="1154" spans="1:14" x14ac:dyDescent="0.3">
      <c r="A1154" s="1" t="s">
        <v>2313</v>
      </c>
      <c r="B1154" s="1" t="s">
        <v>8</v>
      </c>
      <c r="C1154" s="2">
        <v>45537.188531979169</v>
      </c>
      <c r="D1154" s="2">
        <v>45533.903900428239</v>
      </c>
      <c r="E1154" s="2">
        <v>45533.903900289355</v>
      </c>
      <c r="F1154" s="1" t="s">
        <v>9</v>
      </c>
      <c r="G1154" s="1" t="s">
        <v>2314</v>
      </c>
      <c r="H1154" s="2" t="str">
        <f>_xlfn.XLOOKUP(Items[[#This Row],[Name - Copy]],AllJson[PDF File Name],AllJson[Franchise Legal Name])</f>
        <v>Scenthound Franchising, LLC</v>
      </c>
      <c r="I1154" s="4">
        <f>_xlfn.XLOOKUP(Items[[#This Row],[Name - Copy]],AllJson[PDF File Name],AllJson[FDD Year])</f>
        <v>2024</v>
      </c>
      <c r="J1154" s="5" t="str">
        <f>_xlfn.XLOOKUP(Items[[#This Row],[Name]],WisconsinFDD_Unstructured[Name],WisconsinFDD_Unstructured[OG Subfolder],0)</f>
        <v>Scenthound_2024</v>
      </c>
      <c r="K1154" t="str" cm="1">
        <f t="array" ref="K1154">UPPER(CleanFileName1(Items[[#This Row],[Franchise Legal Name]]))</f>
        <v>SCENTHOUND FRANCHISING, LLC</v>
      </c>
      <c r="L1154" s="8" t="str">
        <f>SUBSTITUTE(Items[[#This Row],[New PDF File Name]],".pdf","_Items1-23.pdf")</f>
        <v>SCENTHOUND FRANCHISING, LLC_2024_Items1-23.pdf</v>
      </c>
      <c r="M1154" s="6" t="str">
        <f>Items[[#This Row],[Cleaned Legal Name]]&amp;"_"&amp;Items[[#This Row],[FDD Year]]&amp;".pdf"</f>
        <v>SCENTHOUND FRANCHISING, LLC_2024.pdf</v>
      </c>
      <c r="N1154" s="7" t="str">
        <f>SUBSTITUTE(Items[[#This Row],[New PDF File Name]],".pdf","")</f>
        <v>SCENTHOUND FRANCHISING, LLC_2024</v>
      </c>
    </row>
    <row r="1155" spans="1:14" x14ac:dyDescent="0.3">
      <c r="A1155" s="1" t="s">
        <v>2315</v>
      </c>
      <c r="B1155" s="1" t="s">
        <v>8</v>
      </c>
      <c r="C1155" s="2">
        <v>45537.190728402777</v>
      </c>
      <c r="D1155" s="2">
        <v>45533.903969490741</v>
      </c>
      <c r="E1155" s="2">
        <v>45533.903969328705</v>
      </c>
      <c r="F1155" s="1" t="s">
        <v>9</v>
      </c>
      <c r="G1155" s="1" t="s">
        <v>2316</v>
      </c>
      <c r="H1155" s="2" t="str">
        <f>_xlfn.XLOOKUP(Items[[#This Row],[Name - Copy]],AllJson[PDF File Name],AllJson[Franchise Legal Name])</f>
        <v>SCHLOTZSKY'S FRANCHISOR SPV LLC</v>
      </c>
      <c r="I1155" s="4">
        <f>_xlfn.XLOOKUP(Items[[#This Row],[Name - Copy]],AllJson[PDF File Name],AllJson[FDD Year])</f>
        <v>2024</v>
      </c>
      <c r="J1155" s="5" t="str">
        <f>_xlfn.XLOOKUP(Items[[#This Row],[Name]],WisconsinFDD_Unstructured[Name],WisconsinFDD_Unstructured[OG Subfolder],0)</f>
        <v>SCHLOTZSKY'S_2024</v>
      </c>
      <c r="K1155" t="str" cm="1">
        <f t="array" ref="K1155">UPPER(CleanFileName1(Items[[#This Row],[Franchise Legal Name]]))</f>
        <v>SCHLOTZSKY'S FRANCHISOR SPV LLC</v>
      </c>
      <c r="L1155" s="8" t="str">
        <f>SUBSTITUTE(Items[[#This Row],[New PDF File Name]],".pdf","_Items1-23.pdf")</f>
        <v>SCHLOTZSKY'S FRANCHISOR SPV LLC_2024_Items1-23.pdf</v>
      </c>
      <c r="M1155" s="6" t="str">
        <f>Items[[#This Row],[Cleaned Legal Name]]&amp;"_"&amp;Items[[#This Row],[FDD Year]]&amp;".pdf"</f>
        <v>SCHLOTZSKY'S FRANCHISOR SPV LLC_2024.pdf</v>
      </c>
      <c r="N1155" s="7" t="str">
        <f>SUBSTITUTE(Items[[#This Row],[New PDF File Name]],".pdf","")</f>
        <v>SCHLOTZSKY'S FRANCHISOR SPV LLC_2024</v>
      </c>
    </row>
    <row r="1156" spans="1:14" x14ac:dyDescent="0.3">
      <c r="A1156" s="1" t="s">
        <v>2317</v>
      </c>
      <c r="B1156" s="1" t="s">
        <v>8</v>
      </c>
      <c r="C1156" s="2">
        <v>45537.193750983795</v>
      </c>
      <c r="D1156" s="2">
        <v>45533.904095752318</v>
      </c>
      <c r="E1156" s="2">
        <v>45533.904095706021</v>
      </c>
      <c r="F1156" s="1" t="s">
        <v>9</v>
      </c>
      <c r="G1156" s="1" t="s">
        <v>2318</v>
      </c>
      <c r="H1156" s="2" t="str">
        <f>_xlfn.XLOOKUP(Items[[#This Row],[Name - Copy]],AllJson[PDF File Name],AllJson[Franchise Legal Name])</f>
        <v>Schmizza International, Inc.</v>
      </c>
      <c r="I1156" s="4">
        <f>_xlfn.XLOOKUP(Items[[#This Row],[Name - Copy]],AllJson[PDF File Name],AllJson[FDD Year])</f>
        <v>2024</v>
      </c>
      <c r="J1156" s="5" t="str">
        <f>_xlfn.XLOOKUP(Items[[#This Row],[Name]],WisconsinFDD_Unstructured[Name],WisconsinFDD_Unstructured[OG Subfolder],0)</f>
        <v>Schmizza_2024</v>
      </c>
      <c r="K1156" t="str" cm="1">
        <f t="array" ref="K1156">UPPER(CleanFileName1(Items[[#This Row],[Franchise Legal Name]]))</f>
        <v>SCHMIZZA INTERNATIONAL, INC.</v>
      </c>
      <c r="L1156" s="8" t="str">
        <f>SUBSTITUTE(Items[[#This Row],[New PDF File Name]],".pdf","_Items1-23.pdf")</f>
        <v>SCHMIZZA INTERNATIONAL, INC._2024_Items1-23.pdf</v>
      </c>
      <c r="M1156" s="6" t="str">
        <f>Items[[#This Row],[Cleaned Legal Name]]&amp;"_"&amp;Items[[#This Row],[FDD Year]]&amp;".pdf"</f>
        <v>SCHMIZZA INTERNATIONAL, INC._2024.pdf</v>
      </c>
      <c r="N1156" s="7" t="str">
        <f>SUBSTITUTE(Items[[#This Row],[New PDF File Name]],".pdf","")</f>
        <v>SCHMIZZA INTERNATIONAL, INC._2024</v>
      </c>
    </row>
    <row r="1157" spans="1:14" x14ac:dyDescent="0.3">
      <c r="A1157" s="1" t="s">
        <v>2319</v>
      </c>
      <c r="B1157" s="1" t="s">
        <v>8</v>
      </c>
      <c r="C1157" s="2">
        <v>45537.199540833331</v>
      </c>
      <c r="D1157" s="2">
        <v>45533.904355416664</v>
      </c>
      <c r="E1157" s="2">
        <v>45533.904355370367</v>
      </c>
      <c r="F1157" s="1" t="s">
        <v>9</v>
      </c>
      <c r="G1157" s="1" t="s">
        <v>2320</v>
      </c>
      <c r="H1157" s="2" t="str">
        <f>_xlfn.XLOOKUP(Items[[#This Row],[Name - Copy]],AllJson[PDF File Name],AllJson[Franchise Legal Name])</f>
        <v>SCHOOL OF ROCK FRANCHISING, LLC</v>
      </c>
      <c r="I1157" s="4">
        <f>_xlfn.XLOOKUP(Items[[#This Row],[Name - Copy]],AllJson[PDF File Name],AllJson[FDD Year])</f>
        <v>2024</v>
      </c>
      <c r="J1157" s="5" t="str">
        <f>_xlfn.XLOOKUP(Items[[#This Row],[Name]],WisconsinFDD_Unstructured[Name],WisconsinFDD_Unstructured[OG Subfolder],0)</f>
        <v>SCHOOL_2024</v>
      </c>
      <c r="K1157" t="str" cm="1">
        <f t="array" ref="K1157">UPPER(CleanFileName1(Items[[#This Row],[Franchise Legal Name]]))</f>
        <v>SCHOOL OF ROCK FRANCHISING, LLC</v>
      </c>
      <c r="L1157" s="8" t="str">
        <f>SUBSTITUTE(Items[[#This Row],[New PDF File Name]],".pdf","_Items1-23.pdf")</f>
        <v>SCHOOL OF ROCK FRANCHISING, LLC_2024_Items1-23.pdf</v>
      </c>
      <c r="M1157" s="6" t="str">
        <f>Items[[#This Row],[Cleaned Legal Name]]&amp;"_"&amp;Items[[#This Row],[FDD Year]]&amp;".pdf"</f>
        <v>SCHOOL OF ROCK FRANCHISING, LLC_2024.pdf</v>
      </c>
      <c r="N1157" s="7" t="str">
        <f>SUBSTITUTE(Items[[#This Row],[New PDF File Name]],".pdf","")</f>
        <v>SCHOOL OF ROCK FRANCHISING, LLC_2024</v>
      </c>
    </row>
    <row r="1158" spans="1:14" x14ac:dyDescent="0.3">
      <c r="A1158" s="1" t="s">
        <v>2321</v>
      </c>
      <c r="B1158" s="1" t="s">
        <v>8</v>
      </c>
      <c r="C1158" s="2">
        <v>45537.20739959491</v>
      </c>
      <c r="D1158" s="2">
        <v>45533.904364062502</v>
      </c>
      <c r="E1158" s="2">
        <v>45533.904363981484</v>
      </c>
      <c r="F1158" s="1" t="s">
        <v>9</v>
      </c>
      <c r="G1158" s="1" t="s">
        <v>2322</v>
      </c>
      <c r="H1158" s="2" t="str">
        <f>_xlfn.XLOOKUP(Items[[#This Row],[Name - Copy]],AllJson[PDF File Name],AllJson[Franchise Legal Name])</f>
        <v>Scissors &amp; Scotch Franchising, LLC</v>
      </c>
      <c r="I1158" s="4">
        <f>_xlfn.XLOOKUP(Items[[#This Row],[Name - Copy]],AllJson[PDF File Name],AllJson[FDD Year])</f>
        <v>2024</v>
      </c>
      <c r="J1158" s="5" t="str">
        <f>_xlfn.XLOOKUP(Items[[#This Row],[Name]],WisconsinFDD_Unstructured[Name],WisconsinFDD_Unstructured[OG Subfolder],0)</f>
        <v>Scissors_2024</v>
      </c>
      <c r="K1158" t="str" cm="1">
        <f t="array" ref="K1158">UPPER(CleanFileName1(Items[[#This Row],[Franchise Legal Name]]))</f>
        <v>SCISSORS &amp; SCOTCH FRANCHISING, LLC</v>
      </c>
      <c r="L1158" s="8" t="str">
        <f>SUBSTITUTE(Items[[#This Row],[New PDF File Name]],".pdf","_Items1-23.pdf")</f>
        <v>SCISSORS &amp; SCOTCH FRANCHISING, LLC_2024_Items1-23.pdf</v>
      </c>
      <c r="M1158" s="6" t="str">
        <f>Items[[#This Row],[Cleaned Legal Name]]&amp;"_"&amp;Items[[#This Row],[FDD Year]]&amp;".pdf"</f>
        <v>SCISSORS &amp; SCOTCH FRANCHISING, LLC_2024.pdf</v>
      </c>
      <c r="N1158" s="7" t="str">
        <f>SUBSTITUTE(Items[[#This Row],[New PDF File Name]],".pdf","")</f>
        <v>SCISSORS &amp; SCOTCH FRANCHISING, LLC_2024</v>
      </c>
    </row>
    <row r="1159" spans="1:14" x14ac:dyDescent="0.3">
      <c r="A1159" s="1" t="s">
        <v>2323</v>
      </c>
      <c r="B1159" s="1" t="s">
        <v>8</v>
      </c>
      <c r="C1159" s="2">
        <v>45537.209174583331</v>
      </c>
      <c r="D1159" s="2">
        <v>45533.904381273147</v>
      </c>
      <c r="E1159" s="2">
        <v>45533.904381180553</v>
      </c>
      <c r="F1159" s="1" t="s">
        <v>9</v>
      </c>
      <c r="G1159" s="1" t="s">
        <v>2324</v>
      </c>
      <c r="H1159" s="2" t="str">
        <f>_xlfn.XLOOKUP(Items[[#This Row],[Name - Copy]],AllJson[PDF File Name],AllJson[Franchise Legal Name])</f>
        <v>Scoop Brothers Franchising, LLC</v>
      </c>
      <c r="I1159" s="4">
        <f>_xlfn.XLOOKUP(Items[[#This Row],[Name - Copy]],AllJson[PDF File Name],AllJson[FDD Year])</f>
        <v>2024</v>
      </c>
      <c r="J1159" s="5">
        <f>_xlfn.XLOOKUP(Items[[#This Row],[Name]],WisconsinFDD_Unstructured[Name],WisconsinFDD_Unstructured[OG Subfolder],0)</f>
        <v>0</v>
      </c>
      <c r="K1159" t="str" cm="1">
        <f t="array" ref="K1159">UPPER(CleanFileName1(Items[[#This Row],[Franchise Legal Name]]))</f>
        <v>SCOOP BROTHERS FRANCHISING, LLC</v>
      </c>
      <c r="L1159" s="8" t="str">
        <f>SUBSTITUTE(Items[[#This Row],[New PDF File Name]],".pdf","_Items1-23.pdf")</f>
        <v>SCOOP BROTHERS FRANCHISING, LLC_2024_Items1-23.pdf</v>
      </c>
      <c r="M1159" s="6" t="str">
        <f>Items[[#This Row],[Cleaned Legal Name]]&amp;"_"&amp;Items[[#This Row],[FDD Year]]&amp;".pdf"</f>
        <v>SCOOP BROTHERS FRANCHISING, LLC_2024.pdf</v>
      </c>
      <c r="N1159" s="7" t="str">
        <f>SUBSTITUTE(Items[[#This Row],[New PDF File Name]],".pdf","")</f>
        <v>SCOOP BROTHERS FRANCHISING, LLC_2024</v>
      </c>
    </row>
    <row r="1160" spans="1:14" x14ac:dyDescent="0.3">
      <c r="A1160" s="1" t="s">
        <v>2325</v>
      </c>
      <c r="B1160" s="1" t="s">
        <v>8</v>
      </c>
      <c r="C1160" s="2">
        <v>45537.210508391203</v>
      </c>
      <c r="D1160" s="2">
        <v>45533.904410057869</v>
      </c>
      <c r="E1160" s="2">
        <v>45533.904409953706</v>
      </c>
      <c r="F1160" s="1" t="s">
        <v>9</v>
      </c>
      <c r="G1160" s="1" t="s">
        <v>2326</v>
      </c>
      <c r="H1160" s="2" t="str">
        <f>_xlfn.XLOOKUP(Items[[#This Row],[Name - Copy]],AllJson[PDF File Name],AllJson[Franchise Legal Name])</f>
        <v>Scoop Soldiers Franchise Company LLC</v>
      </c>
      <c r="I1160" s="4">
        <f>_xlfn.XLOOKUP(Items[[#This Row],[Name - Copy]],AllJson[PDF File Name],AllJson[FDD Year])</f>
        <v>2024</v>
      </c>
      <c r="J1160" s="5">
        <f>_xlfn.XLOOKUP(Items[[#This Row],[Name]],WisconsinFDD_Unstructured[Name],WisconsinFDD_Unstructured[OG Subfolder],0)</f>
        <v>0</v>
      </c>
      <c r="K1160" t="str" cm="1">
        <f t="array" ref="K1160">UPPER(CleanFileName1(Items[[#This Row],[Franchise Legal Name]]))</f>
        <v>SCOOP SOLDIERS FRANCHISE COMPANY LLC</v>
      </c>
      <c r="L1160" s="8" t="str">
        <f>SUBSTITUTE(Items[[#This Row],[New PDF File Name]],".pdf","_Items1-23.pdf")</f>
        <v>SCOOP SOLDIERS FRANCHISE COMPANY LLC_2024_Items1-23.pdf</v>
      </c>
      <c r="M1160" s="6" t="str">
        <f>Items[[#This Row],[Cleaned Legal Name]]&amp;"_"&amp;Items[[#This Row],[FDD Year]]&amp;".pdf"</f>
        <v>SCOOP SOLDIERS FRANCHISE COMPANY LLC_2024.pdf</v>
      </c>
      <c r="N1160" s="7" t="str">
        <f>SUBSTITUTE(Items[[#This Row],[New PDF File Name]],".pdf","")</f>
        <v>SCOOP SOLDIERS FRANCHISE COMPANY LLC_2024</v>
      </c>
    </row>
    <row r="1161" spans="1:14" x14ac:dyDescent="0.3">
      <c r="A1161" s="1" t="s">
        <v>2327</v>
      </c>
      <c r="B1161" s="1" t="s">
        <v>8</v>
      </c>
      <c r="C1161" s="2">
        <v>45537.212435439818</v>
      </c>
      <c r="D1161" s="2">
        <v>45533.90443934028</v>
      </c>
      <c r="E1161" s="2">
        <v>45533.904439282407</v>
      </c>
      <c r="F1161" s="1" t="s">
        <v>9</v>
      </c>
      <c r="G1161" s="1" t="s">
        <v>2328</v>
      </c>
      <c r="H1161" s="2" t="str">
        <f>_xlfn.XLOOKUP(Items[[#This Row],[Name - Copy]],AllJson[PDF File Name],AllJson[Franchise Legal Name])</f>
        <v>Scooter's Coffee, LLC</v>
      </c>
      <c r="I1161" s="4">
        <f>_xlfn.XLOOKUP(Items[[#This Row],[Name - Copy]],AllJson[PDF File Name],AllJson[FDD Year])</f>
        <v>2024</v>
      </c>
      <c r="J1161" s="5" t="str">
        <f>_xlfn.XLOOKUP(Items[[#This Row],[Name]],WisconsinFDD_Unstructured[Name],WisconsinFDD_Unstructured[OG Subfolder],0)</f>
        <v>Scooter's_2024</v>
      </c>
      <c r="K1161" t="str" cm="1">
        <f t="array" ref="K1161">UPPER(CleanFileName1(Items[[#This Row],[Franchise Legal Name]]))</f>
        <v>SCOOTER'S COFFEE, LLC</v>
      </c>
      <c r="L1161" s="8" t="str">
        <f>SUBSTITUTE(Items[[#This Row],[New PDF File Name]],".pdf","_Items1-23.pdf")</f>
        <v>SCOOTER'S COFFEE, LLC_2024_Items1-23.pdf</v>
      </c>
      <c r="M1161" s="6" t="str">
        <f>Items[[#This Row],[Cleaned Legal Name]]&amp;"_"&amp;Items[[#This Row],[FDD Year]]&amp;".pdf"</f>
        <v>SCOOTER'S COFFEE, LLC_2024.pdf</v>
      </c>
      <c r="N1161" s="7" t="str">
        <f>SUBSTITUTE(Items[[#This Row],[New PDF File Name]],".pdf","")</f>
        <v>SCOOTER'S COFFEE, LLC_2024</v>
      </c>
    </row>
    <row r="1162" spans="1:14" x14ac:dyDescent="0.3">
      <c r="A1162" s="1" t="s">
        <v>2329</v>
      </c>
      <c r="B1162" s="1" t="s">
        <v>8</v>
      </c>
      <c r="C1162" s="2">
        <v>45537.214239872686</v>
      </c>
      <c r="D1162" s="2">
        <v>45533.904457708333</v>
      </c>
      <c r="E1162" s="2">
        <v>45533.904457615739</v>
      </c>
      <c r="F1162" s="1" t="s">
        <v>9</v>
      </c>
      <c r="G1162" s="1" t="s">
        <v>2330</v>
      </c>
      <c r="H1162" s="2" t="str">
        <f>_xlfn.XLOOKUP(Items[[#This Row],[Name - Copy]],AllJson[PDF File Name],AllJson[Franchise Legal Name])</f>
        <v>Scout Guide, LLC</v>
      </c>
      <c r="I1162" s="4">
        <f>_xlfn.XLOOKUP(Items[[#This Row],[Name - Copy]],AllJson[PDF File Name],AllJson[FDD Year])</f>
        <v>2024</v>
      </c>
      <c r="J1162" s="5" t="str">
        <f>_xlfn.XLOOKUP(Items[[#This Row],[Name]],WisconsinFDD_Unstructured[Name],WisconsinFDD_Unstructured[OG Subfolder],0)</f>
        <v>Scout_2024</v>
      </c>
      <c r="K1162" t="str" cm="1">
        <f t="array" ref="K1162">UPPER(CleanFileName1(Items[[#This Row],[Franchise Legal Name]]))</f>
        <v>SCOUT GUIDE, LLC</v>
      </c>
      <c r="L1162" s="8" t="str">
        <f>SUBSTITUTE(Items[[#This Row],[New PDF File Name]],".pdf","_Items1-23.pdf")</f>
        <v>SCOUT GUIDE, LLC_2024_Items1-23.pdf</v>
      </c>
      <c r="M1162" s="6" t="str">
        <f>Items[[#This Row],[Cleaned Legal Name]]&amp;"_"&amp;Items[[#This Row],[FDD Year]]&amp;".pdf"</f>
        <v>SCOUT GUIDE, LLC_2024.pdf</v>
      </c>
      <c r="N1162" s="7" t="str">
        <f>SUBSTITUTE(Items[[#This Row],[New PDF File Name]],".pdf","")</f>
        <v>SCOUT GUIDE, LLC_2024</v>
      </c>
    </row>
    <row r="1163" spans="1:14" x14ac:dyDescent="0.3">
      <c r="A1163" s="1" t="s">
        <v>2331</v>
      </c>
      <c r="B1163" s="1" t="s">
        <v>8</v>
      </c>
      <c r="C1163" s="2">
        <v>45537.215418946762</v>
      </c>
      <c r="D1163" s="2">
        <v>45533.904486863423</v>
      </c>
      <c r="E1163" s="2">
        <v>45533.904486701387</v>
      </c>
      <c r="F1163" s="1" t="s">
        <v>9</v>
      </c>
      <c r="G1163" s="1" t="s">
        <v>2332</v>
      </c>
      <c r="H1163" s="2" t="str">
        <f>_xlfn.XLOOKUP(Items[[#This Row],[Name - Copy]],AllJson[PDF File Name],AllJson[Franchise Legal Name])</f>
        <v>Screenmobile Franchising SPE LLC</v>
      </c>
      <c r="I1163" s="4">
        <f>_xlfn.XLOOKUP(Items[[#This Row],[Name - Copy]],AllJson[PDF File Name],AllJson[FDD Year])</f>
        <v>2024</v>
      </c>
      <c r="J1163" s="5" t="str">
        <f>_xlfn.XLOOKUP(Items[[#This Row],[Name]],WisconsinFDD_Unstructured[Name],WisconsinFDD_Unstructured[OG Subfolder],0)</f>
        <v>Screenmobile_2024</v>
      </c>
      <c r="K1163" t="str" cm="1">
        <f t="array" ref="K1163">UPPER(CleanFileName1(Items[[#This Row],[Franchise Legal Name]]))</f>
        <v>SCREENMOBILE FRANCHISING SPE LLC</v>
      </c>
      <c r="L1163" s="8" t="str">
        <f>SUBSTITUTE(Items[[#This Row],[New PDF File Name]],".pdf","_Items1-23.pdf")</f>
        <v>SCREENMOBILE FRANCHISING SPE LLC_2024_Items1-23.pdf</v>
      </c>
      <c r="M1163" s="6" t="str">
        <f>Items[[#This Row],[Cleaned Legal Name]]&amp;"_"&amp;Items[[#This Row],[FDD Year]]&amp;".pdf"</f>
        <v>SCREENMOBILE FRANCHISING SPE LLC_2024.pdf</v>
      </c>
      <c r="N1163" s="7" t="str">
        <f>SUBSTITUTE(Items[[#This Row],[New PDF File Name]],".pdf","")</f>
        <v>SCREENMOBILE FRANCHISING SPE LLC_2024</v>
      </c>
    </row>
    <row r="1164" spans="1:14" x14ac:dyDescent="0.3">
      <c r="A1164" s="1" t="s">
        <v>2333</v>
      </c>
      <c r="B1164" s="1" t="s">
        <v>8</v>
      </c>
      <c r="C1164" s="2">
        <v>45537.217683101851</v>
      </c>
      <c r="D1164" s="2">
        <v>45533.904518252311</v>
      </c>
      <c r="E1164" s="2">
        <v>45533.904518217591</v>
      </c>
      <c r="F1164" s="1" t="s">
        <v>9</v>
      </c>
      <c r="G1164" s="1" t="s">
        <v>2334</v>
      </c>
      <c r="H1164" s="2" t="str">
        <f>_xlfn.XLOOKUP(Items[[#This Row],[Name - Copy]],AllJson[PDF File Name],AllJson[Franchise Legal Name])</f>
        <v>SEAL KING INC</v>
      </c>
      <c r="I1164" s="4">
        <f>_xlfn.XLOOKUP(Items[[#This Row],[Name - Copy]],AllJson[PDF File Name],AllJson[FDD Year])</f>
        <v>2024</v>
      </c>
      <c r="J1164" s="5" t="str">
        <f>_xlfn.XLOOKUP(Items[[#This Row],[Name]],WisconsinFDD_Unstructured[Name],WisconsinFDD_Unstructured[OG Subfolder],0)</f>
        <v>SEAL_2024</v>
      </c>
      <c r="K1164" t="str" cm="1">
        <f t="array" ref="K1164">UPPER(CleanFileName1(Items[[#This Row],[Franchise Legal Name]]))</f>
        <v>SEAL KING INC</v>
      </c>
      <c r="L1164" s="8" t="str">
        <f>SUBSTITUTE(Items[[#This Row],[New PDF File Name]],".pdf","_Items1-23.pdf")</f>
        <v>SEAL KING INC_2024_Items1-23.pdf</v>
      </c>
      <c r="M1164" s="6" t="str">
        <f>Items[[#This Row],[Cleaned Legal Name]]&amp;"_"&amp;Items[[#This Row],[FDD Year]]&amp;".pdf"</f>
        <v>SEAL KING INC_2024.pdf</v>
      </c>
      <c r="N1164" s="7" t="str">
        <f>SUBSTITUTE(Items[[#This Row],[New PDF File Name]],".pdf","")</f>
        <v>SEAL KING INC_2024</v>
      </c>
    </row>
    <row r="1165" spans="1:14" x14ac:dyDescent="0.3">
      <c r="A1165" s="1" t="s">
        <v>2335</v>
      </c>
      <c r="B1165" s="1" t="s">
        <v>8</v>
      </c>
      <c r="C1165" s="2">
        <v>45537.220053032404</v>
      </c>
      <c r="D1165" s="2">
        <v>45533.904547731479</v>
      </c>
      <c r="E1165" s="2">
        <v>45533.904547604165</v>
      </c>
      <c r="F1165" s="1" t="s">
        <v>9</v>
      </c>
      <c r="G1165" s="1" t="s">
        <v>2336</v>
      </c>
      <c r="H1165" s="2" t="str">
        <f>_xlfn.XLOOKUP(Items[[#This Row],[Name - Copy]],AllJson[PDF File Name],AllJson[Franchise Legal Name])</f>
        <v>Sea Love Franchise, LLC</v>
      </c>
      <c r="I1165" s="4">
        <f>_xlfn.XLOOKUP(Items[[#This Row],[Name - Copy]],AllJson[PDF File Name],AllJson[FDD Year])</f>
        <v>2024</v>
      </c>
      <c r="J1165" s="5" t="str">
        <f>_xlfn.XLOOKUP(Items[[#This Row],[Name]],WisconsinFDD_Unstructured[Name],WisconsinFDD_Unstructured[OG Subfolder],0)</f>
        <v>Sea_2024</v>
      </c>
      <c r="K1165" t="str" cm="1">
        <f t="array" ref="K1165">UPPER(CleanFileName1(Items[[#This Row],[Franchise Legal Name]]))</f>
        <v>SEA LOVE FRANCHISE, LLC</v>
      </c>
      <c r="L1165" s="8" t="str">
        <f>SUBSTITUTE(Items[[#This Row],[New PDF File Name]],".pdf","_Items1-23.pdf")</f>
        <v>SEA LOVE FRANCHISE, LLC_2024_Items1-23.pdf</v>
      </c>
      <c r="M1165" s="6" t="str">
        <f>Items[[#This Row],[Cleaned Legal Name]]&amp;"_"&amp;Items[[#This Row],[FDD Year]]&amp;".pdf"</f>
        <v>SEA LOVE FRANCHISE, LLC_2024.pdf</v>
      </c>
      <c r="N1165" s="7" t="str">
        <f>SUBSTITUTE(Items[[#This Row],[New PDF File Name]],".pdf","")</f>
        <v>SEA LOVE FRANCHISE, LLC_2024</v>
      </c>
    </row>
    <row r="1166" spans="1:14" x14ac:dyDescent="0.3">
      <c r="A1166" s="1" t="s">
        <v>2337</v>
      </c>
      <c r="B1166" s="1" t="s">
        <v>8</v>
      </c>
      <c r="C1166" s="2">
        <v>45537.221622175923</v>
      </c>
      <c r="D1166" s="2">
        <v>45533.90461878472</v>
      </c>
      <c r="E1166" s="2">
        <v>45533.904618761575</v>
      </c>
      <c r="F1166" s="1" t="s">
        <v>9</v>
      </c>
      <c r="G1166" s="1" t="s">
        <v>2338</v>
      </c>
      <c r="H1166" s="2" t="str">
        <f>_xlfn.XLOOKUP(Items[[#This Row],[Name - Copy]],AllJson[PDF File Name],AllJson[Franchise Legal Name])</f>
        <v>Seniors Helping Seniors, LLC</v>
      </c>
      <c r="I1166" s="4">
        <f>_xlfn.XLOOKUP(Items[[#This Row],[Name - Copy]],AllJson[PDF File Name],AllJson[FDD Year])</f>
        <v>2024</v>
      </c>
      <c r="J1166" s="5" t="str">
        <f>_xlfn.XLOOKUP(Items[[#This Row],[Name]],WisconsinFDD_Unstructured[Name],WisconsinFDD_Unstructured[OG Subfolder],0)</f>
        <v>Seniors_2024</v>
      </c>
      <c r="K1166" t="str" cm="1">
        <f t="array" ref="K1166">UPPER(CleanFileName1(Items[[#This Row],[Franchise Legal Name]]))</f>
        <v>SENIORS HELPING SENIORS, LLC</v>
      </c>
      <c r="L1166" s="8" t="str">
        <f>SUBSTITUTE(Items[[#This Row],[New PDF File Name]],".pdf","_Items1-23.pdf")</f>
        <v>SENIORS HELPING SENIORS, LLC_2024_Items1-23.pdf</v>
      </c>
      <c r="M1166" s="6" t="str">
        <f>Items[[#This Row],[Cleaned Legal Name]]&amp;"_"&amp;Items[[#This Row],[FDD Year]]&amp;".pdf"</f>
        <v>SENIORS HELPING SENIORS, LLC_2024.pdf</v>
      </c>
      <c r="N1166" s="7" t="str">
        <f>SUBSTITUTE(Items[[#This Row],[New PDF File Name]],".pdf","")</f>
        <v>SENIORS HELPING SENIORS, LLC_2024</v>
      </c>
    </row>
    <row r="1167" spans="1:14" x14ac:dyDescent="0.3">
      <c r="A1167" s="1" t="s">
        <v>2339</v>
      </c>
      <c r="B1167" s="1" t="s">
        <v>8</v>
      </c>
      <c r="C1167" s="2">
        <v>45537.22738945602</v>
      </c>
      <c r="D1167" s="2">
        <v>45533.904637905092</v>
      </c>
      <c r="E1167" s="2">
        <v>45533.904637557869</v>
      </c>
      <c r="F1167" s="1" t="s">
        <v>9</v>
      </c>
      <c r="G1167" s="1" t="s">
        <v>2340</v>
      </c>
      <c r="H1167" s="2" t="str">
        <f>_xlfn.XLOOKUP(Items[[#This Row],[Name - Copy]],AllJson[PDF File Name],AllJson[Franchise Legal Name])</f>
        <v>Senior Care Authority, LLC</v>
      </c>
      <c r="I1167" s="4">
        <f>_xlfn.XLOOKUP(Items[[#This Row],[Name - Copy]],AllJson[PDF File Name],AllJson[FDD Year])</f>
        <v>2024</v>
      </c>
      <c r="J1167" s="5">
        <f>_xlfn.XLOOKUP(Items[[#This Row],[Name]],WisconsinFDD_Unstructured[Name],WisconsinFDD_Unstructured[OG Subfolder],0)</f>
        <v>0</v>
      </c>
      <c r="K1167" t="str" cm="1">
        <f t="array" ref="K1167">UPPER(CleanFileName1(Items[[#This Row],[Franchise Legal Name]]))</f>
        <v>SENIOR CARE AUTHORITY, LLC</v>
      </c>
      <c r="L1167" s="8" t="str">
        <f>SUBSTITUTE(Items[[#This Row],[New PDF File Name]],".pdf","_Items1-23.pdf")</f>
        <v>SENIOR CARE AUTHORITY, LLC_2024_Items1-23.pdf</v>
      </c>
      <c r="M1167" s="6" t="str">
        <f>Items[[#This Row],[Cleaned Legal Name]]&amp;"_"&amp;Items[[#This Row],[FDD Year]]&amp;".pdf"</f>
        <v>SENIOR CARE AUTHORITY, LLC_2024.pdf</v>
      </c>
      <c r="N1167" s="7" t="str">
        <f>SUBSTITUTE(Items[[#This Row],[New PDF File Name]],".pdf","")</f>
        <v>SENIOR CARE AUTHORITY, LLC_2024</v>
      </c>
    </row>
    <row r="1168" spans="1:14" x14ac:dyDescent="0.3">
      <c r="A1168" s="1" t="s">
        <v>2341</v>
      </c>
      <c r="B1168" s="1" t="s">
        <v>8</v>
      </c>
      <c r="C1168" s="2">
        <v>45537.22884984954</v>
      </c>
      <c r="D1168" s="2">
        <v>45533.904665266207</v>
      </c>
      <c r="E1168" s="2">
        <v>45533.904665150461</v>
      </c>
      <c r="F1168" s="1" t="s">
        <v>9</v>
      </c>
      <c r="G1168" s="1" t="s">
        <v>2342</v>
      </c>
      <c r="H1168" s="2" t="str">
        <f>_xlfn.XLOOKUP(Items[[#This Row],[Name - Copy]],AllJson[PDF File Name],AllJson[Franchise Legal Name])</f>
        <v>Senior HealthCare Investments LLC</v>
      </c>
      <c r="I1168" s="4">
        <f>_xlfn.XLOOKUP(Items[[#This Row],[Name - Copy]],AllJson[PDF File Name],AllJson[FDD Year])</f>
        <v>2024</v>
      </c>
      <c r="J1168" s="5">
        <f>_xlfn.XLOOKUP(Items[[#This Row],[Name]],WisconsinFDD_Unstructured[Name],WisconsinFDD_Unstructured[OG Subfolder],0)</f>
        <v>0</v>
      </c>
      <c r="K1168" t="str" cm="1">
        <f t="array" ref="K1168">UPPER(CleanFileName1(Items[[#This Row],[Franchise Legal Name]]))</f>
        <v>SENIOR HEALTHCARE INVESTMENTS LLC</v>
      </c>
      <c r="L1168" s="8" t="str">
        <f>SUBSTITUTE(Items[[#This Row],[New PDF File Name]],".pdf","_Items1-23.pdf")</f>
        <v>SENIOR HEALTHCARE INVESTMENTS LLC_2024_Items1-23.pdf</v>
      </c>
      <c r="M1168" s="6" t="str">
        <f>Items[[#This Row],[Cleaned Legal Name]]&amp;"_"&amp;Items[[#This Row],[FDD Year]]&amp;".pdf"</f>
        <v>SENIOR HEALTHCARE INVESTMENTS LLC_2024.pdf</v>
      </c>
      <c r="N1168" s="7" t="str">
        <f>SUBSTITUTE(Items[[#This Row],[New PDF File Name]],".pdf","")</f>
        <v>SENIOR HEALTHCARE INVESTMENTS LLC_2024</v>
      </c>
    </row>
    <row r="1169" spans="1:14" x14ac:dyDescent="0.3">
      <c r="A1169" s="1" t="s">
        <v>2343</v>
      </c>
      <c r="B1169" s="1" t="s">
        <v>8</v>
      </c>
      <c r="C1169" s="2">
        <v>45537.230230636575</v>
      </c>
      <c r="D1169" s="2">
        <v>45533.904702337961</v>
      </c>
      <c r="E1169" s="2">
        <v>45533.904702222222</v>
      </c>
      <c r="F1169" s="1" t="s">
        <v>9</v>
      </c>
      <c r="G1169" s="1" t="s">
        <v>2344</v>
      </c>
      <c r="H1169" s="2" t="str">
        <f>_xlfn.XLOOKUP(Items[[#This Row],[Name - Copy]],AllJson[PDF File Name],AllJson[Franchise Legal Name])</f>
        <v>Serotonin Enterprises LLC</v>
      </c>
      <c r="I1169" s="4">
        <f>_xlfn.XLOOKUP(Items[[#This Row],[Name - Copy]],AllJson[PDF File Name],AllJson[FDD Year])</f>
        <v>2024</v>
      </c>
      <c r="J1169" s="5" t="str">
        <f>_xlfn.XLOOKUP(Items[[#This Row],[Name]],WisconsinFDD_Unstructured[Name],WisconsinFDD_Unstructured[OG Subfolder],0)</f>
        <v>Serotonin_2024</v>
      </c>
      <c r="K1169" t="str" cm="1">
        <f t="array" ref="K1169">UPPER(CleanFileName1(Items[[#This Row],[Franchise Legal Name]]))</f>
        <v>SEROTONIN ENTERPRISES LLC</v>
      </c>
      <c r="L1169" s="8" t="str">
        <f>SUBSTITUTE(Items[[#This Row],[New PDF File Name]],".pdf","_Items1-23.pdf")</f>
        <v>SEROTONIN ENTERPRISES LLC_2024_Items1-23.pdf</v>
      </c>
      <c r="M1169" s="6" t="str">
        <f>Items[[#This Row],[Cleaned Legal Name]]&amp;"_"&amp;Items[[#This Row],[FDD Year]]&amp;".pdf"</f>
        <v>SEROTONIN ENTERPRISES LLC_2024.pdf</v>
      </c>
      <c r="N1169" s="7" t="str">
        <f>SUBSTITUTE(Items[[#This Row],[New PDF File Name]],".pdf","")</f>
        <v>SEROTONIN ENTERPRISES LLC_2024</v>
      </c>
    </row>
    <row r="1170" spans="1:14" x14ac:dyDescent="0.3">
      <c r="A1170" s="1" t="s">
        <v>2345</v>
      </c>
      <c r="B1170" s="1" t="s">
        <v>8</v>
      </c>
      <c r="C1170" s="2">
        <v>45537.232237337965</v>
      </c>
      <c r="D1170" s="2">
        <v>45533.904726631947</v>
      </c>
      <c r="E1170" s="2">
        <v>45533.904726550929</v>
      </c>
      <c r="F1170" s="1" t="s">
        <v>9</v>
      </c>
      <c r="G1170" s="1" t="s">
        <v>2346</v>
      </c>
      <c r="H1170" s="2" t="str">
        <f>_xlfn.XLOOKUP(Items[[#This Row],[Name - Copy]],AllJson[PDF File Name],AllJson[Franchise Legal Name])</f>
        <v>ServiceMaster Clean/Restore SPE LLC</v>
      </c>
      <c r="I1170" s="4">
        <f>_xlfn.XLOOKUP(Items[[#This Row],[Name - Copy]],AllJson[PDF File Name],AllJson[FDD Year])</f>
        <v>2024</v>
      </c>
      <c r="J1170" s="5" t="str">
        <f>_xlfn.XLOOKUP(Items[[#This Row],[Name]],WisconsinFDD_Unstructured[Name],WisconsinFDD_Unstructured[OG Subfolder],0)</f>
        <v>ServiceMaster_2024</v>
      </c>
      <c r="K1170" t="str" cm="1">
        <f t="array" ref="K1170">UPPER(CleanFileName1(Items[[#This Row],[Franchise Legal Name]]))</f>
        <v>SERVICEMASTER CLEANRESTORE SPE LLC</v>
      </c>
      <c r="L1170" s="8" t="str">
        <f>SUBSTITUTE(Items[[#This Row],[New PDF File Name]],".pdf","_Items1-23.pdf")</f>
        <v>SERVICEMASTER CLEANRESTORE SPE LLC_2024_Items1-23.pdf</v>
      </c>
      <c r="M1170" s="6" t="str">
        <f>Items[[#This Row],[Cleaned Legal Name]]&amp;"_"&amp;Items[[#This Row],[FDD Year]]&amp;".pdf"</f>
        <v>SERVICEMASTER CLEANRESTORE SPE LLC_2024.pdf</v>
      </c>
      <c r="N1170" s="7" t="str">
        <f>SUBSTITUTE(Items[[#This Row],[New PDF File Name]],".pdf","")</f>
        <v>SERVICEMASTER CLEANRESTORE SPE LLC_2024</v>
      </c>
    </row>
    <row r="1171" spans="1:14" x14ac:dyDescent="0.3">
      <c r="A1171" s="1" t="s">
        <v>2347</v>
      </c>
      <c r="B1171" s="1" t="s">
        <v>8</v>
      </c>
      <c r="C1171" s="2">
        <v>45537.233712511574</v>
      </c>
      <c r="D1171" s="2">
        <v>45533.904759131947</v>
      </c>
      <c r="E1171" s="2">
        <v>45533.904759016201</v>
      </c>
      <c r="F1171" s="1" t="s">
        <v>9</v>
      </c>
      <c r="G1171" s="1" t="s">
        <v>2348</v>
      </c>
      <c r="H1171" s="2" t="str">
        <f>_xlfn.XLOOKUP(Items[[#This Row],[Name - Copy]],AllJson[PDF File Name],AllJson[Franchise Legal Name])</f>
        <v>SERVPRO FRANCHISOR, LLC</v>
      </c>
      <c r="I1171" s="4">
        <f>_xlfn.XLOOKUP(Items[[#This Row],[Name - Copy]],AllJson[PDF File Name],AllJson[FDD Year])</f>
        <v>2024</v>
      </c>
      <c r="J1171" s="5" t="str">
        <f>_xlfn.XLOOKUP(Items[[#This Row],[Name]],WisconsinFDD_Unstructured[Name],WisconsinFDD_Unstructured[OG Subfolder],0)</f>
        <v>SERVPRO_2024</v>
      </c>
      <c r="K1171" t="str" cm="1">
        <f t="array" ref="K1171">UPPER(CleanFileName1(Items[[#This Row],[Franchise Legal Name]]))</f>
        <v>SERVPRO FRANCHISOR, LLC</v>
      </c>
      <c r="L1171" s="8" t="str">
        <f>SUBSTITUTE(Items[[#This Row],[New PDF File Name]],".pdf","_Items1-23.pdf")</f>
        <v>SERVPRO FRANCHISOR, LLC_2024_Items1-23.pdf</v>
      </c>
      <c r="M1171" s="6" t="str">
        <f>Items[[#This Row],[Cleaned Legal Name]]&amp;"_"&amp;Items[[#This Row],[FDD Year]]&amp;".pdf"</f>
        <v>SERVPRO FRANCHISOR, LLC_2024.pdf</v>
      </c>
      <c r="N1171" s="7" t="str">
        <f>SUBSTITUTE(Items[[#This Row],[New PDF File Name]],".pdf","")</f>
        <v>SERVPRO FRANCHISOR, LLC_2024</v>
      </c>
    </row>
    <row r="1172" spans="1:14" x14ac:dyDescent="0.3">
      <c r="A1172" s="1" t="s">
        <v>2349</v>
      </c>
      <c r="B1172" s="1" t="s">
        <v>8</v>
      </c>
      <c r="C1172" s="2">
        <v>45537.236195196761</v>
      </c>
      <c r="D1172" s="2">
        <v>45533.904780868055</v>
      </c>
      <c r="E1172" s="2">
        <v>45533.904780810182</v>
      </c>
      <c r="F1172" s="1" t="s">
        <v>9</v>
      </c>
      <c r="G1172" s="1" t="s">
        <v>2350</v>
      </c>
      <c r="H1172" s="2" t="str">
        <f>_xlfn.XLOOKUP(Items[[#This Row],[Name - Copy]],AllJson[PDF File Name],AllJson[Franchise Legal Name])</f>
        <v>Set the Stage, Inc.</v>
      </c>
      <c r="I1172" s="4">
        <f>_xlfn.XLOOKUP(Items[[#This Row],[Name - Copy]],AllJson[PDF File Name],AllJson[FDD Year])</f>
        <v>2024</v>
      </c>
      <c r="J1172" s="5" t="str">
        <f>_xlfn.XLOOKUP(Items[[#This Row],[Name]],WisconsinFDD_Unstructured[Name],WisconsinFDD_Unstructured[OG Subfolder],0)</f>
        <v>Set_2024</v>
      </c>
      <c r="K1172" t="str" cm="1">
        <f t="array" ref="K1172">UPPER(CleanFileName1(Items[[#This Row],[Franchise Legal Name]]))</f>
        <v>SET THE STAGE, INC.</v>
      </c>
      <c r="L1172" s="8" t="str">
        <f>SUBSTITUTE(Items[[#This Row],[New PDF File Name]],".pdf","_Items1-23.pdf")</f>
        <v>SET THE STAGE, INC._2024_Items1-23.pdf</v>
      </c>
      <c r="M1172" s="6" t="str">
        <f>Items[[#This Row],[Cleaned Legal Name]]&amp;"_"&amp;Items[[#This Row],[FDD Year]]&amp;".pdf"</f>
        <v>SET THE STAGE, INC._2024.pdf</v>
      </c>
      <c r="N1172" s="7" t="str">
        <f>SUBSTITUTE(Items[[#This Row],[New PDF File Name]],".pdf","")</f>
        <v>SET THE STAGE, INC._2024</v>
      </c>
    </row>
    <row r="1173" spans="1:14" x14ac:dyDescent="0.3">
      <c r="A1173" s="1" t="s">
        <v>2351</v>
      </c>
      <c r="B1173" s="1" t="s">
        <v>8</v>
      </c>
      <c r="C1173" s="2">
        <v>45537.237372488424</v>
      </c>
      <c r="D1173" s="2">
        <v>45533.904797916664</v>
      </c>
      <c r="E1173" s="2">
        <v>45533.90479778935</v>
      </c>
      <c r="F1173" s="1" t="s">
        <v>9</v>
      </c>
      <c r="G1173" s="1" t="s">
        <v>2352</v>
      </c>
      <c r="H1173" s="2" t="str">
        <f>_xlfn.XLOOKUP(Items[[#This Row],[Name - Copy]],AllJson[PDF File Name],AllJson[Franchise Legal Name])</f>
        <v>SFC Team Franchise, LLC</v>
      </c>
      <c r="I1173" s="4">
        <f>_xlfn.XLOOKUP(Items[[#This Row],[Name - Copy]],AllJson[PDF File Name],AllJson[FDD Year])</f>
        <v>2024</v>
      </c>
      <c r="J1173" s="5" t="str">
        <f>_xlfn.XLOOKUP(Items[[#This Row],[Name]],WisconsinFDD_Unstructured[Name],WisconsinFDD_Unstructured[OG Subfolder],0)</f>
        <v>SFC_2024</v>
      </c>
      <c r="K1173" t="str" cm="1">
        <f t="array" ref="K1173">UPPER(CleanFileName1(Items[[#This Row],[Franchise Legal Name]]))</f>
        <v>SFC TEAM FRANCHISE, LLC</v>
      </c>
      <c r="L1173" s="8" t="str">
        <f>SUBSTITUTE(Items[[#This Row],[New PDF File Name]],".pdf","_Items1-23.pdf")</f>
        <v>SFC TEAM FRANCHISE, LLC_2024_Items1-23.pdf</v>
      </c>
      <c r="M1173" s="6" t="str">
        <f>Items[[#This Row],[Cleaned Legal Name]]&amp;"_"&amp;Items[[#This Row],[FDD Year]]&amp;".pdf"</f>
        <v>SFC TEAM FRANCHISE, LLC_2024.pdf</v>
      </c>
      <c r="N1173" s="7" t="str">
        <f>SUBSTITUTE(Items[[#This Row],[New PDF File Name]],".pdf","")</f>
        <v>SFC TEAM FRANCHISE, LLC_2024</v>
      </c>
    </row>
    <row r="1174" spans="1:14" x14ac:dyDescent="0.3">
      <c r="A1174" s="1" t="s">
        <v>2353</v>
      </c>
      <c r="B1174" s="1" t="s">
        <v>8</v>
      </c>
      <c r="C1174" s="2">
        <v>45537.238776319442</v>
      </c>
      <c r="D1174" s="2">
        <v>45533.90480877315</v>
      </c>
      <c r="E1174" s="2">
        <v>45533.904808680556</v>
      </c>
      <c r="F1174" s="1" t="s">
        <v>9</v>
      </c>
      <c r="G1174" s="1" t="s">
        <v>2354</v>
      </c>
      <c r="H1174" s="2" t="str">
        <f>_xlfn.XLOOKUP(Items[[#This Row],[Name - Copy]],AllJson[PDF File Name],AllJson[Franchise Legal Name])</f>
        <v>Shack Shine Home Services LLC</v>
      </c>
      <c r="I1174" s="4">
        <f>_xlfn.XLOOKUP(Items[[#This Row],[Name - Copy]],AllJson[PDF File Name],AllJson[FDD Year])</f>
        <v>2024</v>
      </c>
      <c r="J1174" s="5" t="str">
        <f>_xlfn.XLOOKUP(Items[[#This Row],[Name]],WisconsinFDD_Unstructured[Name],WisconsinFDD_Unstructured[OG Subfolder],0)</f>
        <v>Shack_2024</v>
      </c>
      <c r="K1174" t="str" cm="1">
        <f t="array" ref="K1174">UPPER(CleanFileName1(Items[[#This Row],[Franchise Legal Name]]))</f>
        <v>SHACK SHINE HOME SERVICES LLC</v>
      </c>
      <c r="L1174" s="8" t="str">
        <f>SUBSTITUTE(Items[[#This Row],[New PDF File Name]],".pdf","_Items1-23.pdf")</f>
        <v>SHACK SHINE HOME SERVICES LLC_2024_Items1-23.pdf</v>
      </c>
      <c r="M1174" s="6" t="str">
        <f>Items[[#This Row],[Cleaned Legal Name]]&amp;"_"&amp;Items[[#This Row],[FDD Year]]&amp;".pdf"</f>
        <v>SHACK SHINE HOME SERVICES LLC_2024.pdf</v>
      </c>
      <c r="N1174" s="7" t="str">
        <f>SUBSTITUTE(Items[[#This Row],[New PDF File Name]],".pdf","")</f>
        <v>SHACK SHINE HOME SERVICES LLC_2024</v>
      </c>
    </row>
    <row r="1175" spans="1:14" x14ac:dyDescent="0.3">
      <c r="A1175" s="1" t="s">
        <v>2355</v>
      </c>
      <c r="B1175" s="1" t="s">
        <v>8</v>
      </c>
      <c r="C1175" s="2">
        <v>45537.240215682868</v>
      </c>
      <c r="D1175" s="2">
        <v>45533.90484166667</v>
      </c>
      <c r="E1175" s="2">
        <v>45533.904841504627</v>
      </c>
      <c r="F1175" s="1" t="s">
        <v>9</v>
      </c>
      <c r="G1175" s="1" t="s">
        <v>2356</v>
      </c>
      <c r="H1175" s="2" t="str">
        <f>_xlfn.XLOOKUP(Items[[#This Row],[Name - Copy]],AllJson[PDF File Name],AllJson[Franchise Legal Name])</f>
        <v>Sharkey's Cuts For Kids International Co., LLC</v>
      </c>
      <c r="I1175" s="4">
        <f>_xlfn.XLOOKUP(Items[[#This Row],[Name - Copy]],AllJson[PDF File Name],AllJson[FDD Year])</f>
        <v>2024</v>
      </c>
      <c r="J1175" s="5" t="str">
        <f>_xlfn.XLOOKUP(Items[[#This Row],[Name]],WisconsinFDD_Unstructured[Name],WisconsinFDD_Unstructured[OG Subfolder],0)</f>
        <v>Sharkey's_2024</v>
      </c>
      <c r="K1175" t="str" cm="1">
        <f t="array" ref="K1175">UPPER(CleanFileName1(Items[[#This Row],[Franchise Legal Name]]))</f>
        <v>SHARKEY'S CUTS FOR KIDS INTERNATIONAL CO., LLC</v>
      </c>
      <c r="L1175" s="8" t="str">
        <f>SUBSTITUTE(Items[[#This Row],[New PDF File Name]],".pdf","_Items1-23.pdf")</f>
        <v>SHARKEY'S CUTS FOR KIDS INTERNATIONAL CO., LLC_2024_Items1-23.pdf</v>
      </c>
      <c r="M1175" s="6" t="str">
        <f>Items[[#This Row],[Cleaned Legal Name]]&amp;"_"&amp;Items[[#This Row],[FDD Year]]&amp;".pdf"</f>
        <v>SHARKEY'S CUTS FOR KIDS INTERNATIONAL CO., LLC_2024.pdf</v>
      </c>
      <c r="N1175" s="7" t="str">
        <f>SUBSTITUTE(Items[[#This Row],[New PDF File Name]],".pdf","")</f>
        <v>SHARKEY'S CUTS FOR KIDS INTERNATIONAL CO., LLC_2024</v>
      </c>
    </row>
    <row r="1176" spans="1:14" x14ac:dyDescent="0.3">
      <c r="A1176" s="1" t="s">
        <v>2357</v>
      </c>
      <c r="B1176" s="1" t="s">
        <v>8</v>
      </c>
      <c r="C1176" s="2">
        <v>45537.241806527774</v>
      </c>
      <c r="D1176" s="2">
        <v>45533.9048596875</v>
      </c>
      <c r="E1176" s="2">
        <v>45533.904859571761</v>
      </c>
      <c r="F1176" s="1" t="s">
        <v>9</v>
      </c>
      <c r="G1176" s="1" t="s">
        <v>2358</v>
      </c>
      <c r="H1176" s="2" t="str">
        <f>_xlfn.XLOOKUP(Items[[#This Row],[Name - Copy]],AllJson[PDF File Name],AllJson[Franchise Legal Name])</f>
        <v>ShelfGenie SPV LLC</v>
      </c>
      <c r="I1176" s="4">
        <f>_xlfn.XLOOKUP(Items[[#This Row],[Name - Copy]],AllJson[PDF File Name],AllJson[FDD Year])</f>
        <v>2024</v>
      </c>
      <c r="J1176" s="5" t="str">
        <f>_xlfn.XLOOKUP(Items[[#This Row],[Name]],WisconsinFDD_Unstructured[Name],WisconsinFDD_Unstructured[OG Subfolder],0)</f>
        <v>ShelfGenie_2024</v>
      </c>
      <c r="K1176" t="str" cm="1">
        <f t="array" ref="K1176">UPPER(CleanFileName1(Items[[#This Row],[Franchise Legal Name]]))</f>
        <v>SHELFGENIE SPV LLC</v>
      </c>
      <c r="L1176" s="8" t="str">
        <f>SUBSTITUTE(Items[[#This Row],[New PDF File Name]],".pdf","_Items1-23.pdf")</f>
        <v>SHELFGENIE SPV LLC_2024_Items1-23.pdf</v>
      </c>
      <c r="M1176" s="6" t="str">
        <f>Items[[#This Row],[Cleaned Legal Name]]&amp;"_"&amp;Items[[#This Row],[FDD Year]]&amp;".pdf"</f>
        <v>SHELFGENIE SPV LLC_2024.pdf</v>
      </c>
      <c r="N1176" s="7" t="str">
        <f>SUBSTITUTE(Items[[#This Row],[New PDF File Name]],".pdf","")</f>
        <v>SHELFGENIE SPV LLC_2024</v>
      </c>
    </row>
    <row r="1177" spans="1:14" x14ac:dyDescent="0.3">
      <c r="A1177" s="1" t="s">
        <v>2359</v>
      </c>
      <c r="B1177" s="1" t="s">
        <v>8</v>
      </c>
      <c r="C1177" s="2">
        <v>45537.244343344908</v>
      </c>
      <c r="D1177" s="2">
        <v>45533.90488440972</v>
      </c>
      <c r="E1177" s="2">
        <v>45533.904884340278</v>
      </c>
      <c r="F1177" s="1" t="s">
        <v>9</v>
      </c>
      <c r="G1177" s="1" t="s">
        <v>2360</v>
      </c>
      <c r="H1177" s="2" t="str">
        <f>_xlfn.XLOOKUP(Items[[#This Row],[Name - Copy]],AllJson[PDF File Name],AllJson[Franchise Legal Name])</f>
        <v>SHH Group, LLC</v>
      </c>
      <c r="I1177" s="4">
        <f>_xlfn.XLOOKUP(Items[[#This Row],[Name - Copy]],AllJson[PDF File Name],AllJson[FDD Year])</f>
        <v>2024</v>
      </c>
      <c r="J1177" s="5" t="str">
        <f>_xlfn.XLOOKUP(Items[[#This Row],[Name]],WisconsinFDD_Unstructured[Name],WisconsinFDD_Unstructured[OG Subfolder],0)</f>
        <v>SHH_2024</v>
      </c>
      <c r="K1177" t="str" cm="1">
        <f t="array" ref="K1177">UPPER(CleanFileName1(Items[[#This Row],[Franchise Legal Name]]))</f>
        <v>SHH GROUP, LLC</v>
      </c>
      <c r="L1177" s="8" t="str">
        <f>SUBSTITUTE(Items[[#This Row],[New PDF File Name]],".pdf","_Items1-23.pdf")</f>
        <v>SHH GROUP, LLC_2024_Items1-23.pdf</v>
      </c>
      <c r="M1177" s="6" t="str">
        <f>Items[[#This Row],[Cleaned Legal Name]]&amp;"_"&amp;Items[[#This Row],[FDD Year]]&amp;".pdf"</f>
        <v>SHH GROUP, LLC_2024.pdf</v>
      </c>
      <c r="N1177" s="7" t="str">
        <f>SUBSTITUTE(Items[[#This Row],[New PDF File Name]],".pdf","")</f>
        <v>SHH GROUP, LLC_2024</v>
      </c>
    </row>
    <row r="1178" spans="1:14" x14ac:dyDescent="0.3">
      <c r="A1178" s="1" t="s">
        <v>2361</v>
      </c>
      <c r="B1178" s="1" t="s">
        <v>8</v>
      </c>
      <c r="C1178" s="2">
        <v>45537.245891412036</v>
      </c>
      <c r="D1178" s="2">
        <v>45533.904916203704</v>
      </c>
      <c r="E1178" s="2">
        <v>45533.904916087966</v>
      </c>
      <c r="F1178" s="1" t="s">
        <v>9</v>
      </c>
      <c r="G1178" s="1" t="s">
        <v>2362</v>
      </c>
      <c r="H1178" s="2" t="str">
        <f>_xlfn.XLOOKUP(Items[[#This Row],[Name - Copy]],AllJson[PDF File Name],AllJson[Franchise Legal Name])</f>
        <v>SHINE DEVELOPMENT INC</v>
      </c>
      <c r="I1178" s="4">
        <f>_xlfn.XLOOKUP(Items[[#This Row],[Name - Copy]],AllJson[PDF File Name],AllJson[FDD Year])</f>
        <v>2024</v>
      </c>
      <c r="J1178" s="5" t="str">
        <f>_xlfn.XLOOKUP(Items[[#This Row],[Name]],WisconsinFDD_Unstructured[Name],WisconsinFDD_Unstructured[OG Subfolder],0)</f>
        <v>SHINE_2024</v>
      </c>
      <c r="K1178" t="str" cm="1">
        <f t="array" ref="K1178">UPPER(CleanFileName1(Items[[#This Row],[Franchise Legal Name]]))</f>
        <v>SHINE DEVELOPMENT INC</v>
      </c>
      <c r="L1178" s="8" t="str">
        <f>SUBSTITUTE(Items[[#This Row],[New PDF File Name]],".pdf","_Items1-23.pdf")</f>
        <v>SHINE DEVELOPMENT INC_2024_Items1-23.pdf</v>
      </c>
      <c r="M1178" s="6" t="str">
        <f>Items[[#This Row],[Cleaned Legal Name]]&amp;"_"&amp;Items[[#This Row],[FDD Year]]&amp;".pdf"</f>
        <v>SHINE DEVELOPMENT INC_2024.pdf</v>
      </c>
      <c r="N1178" s="7" t="str">
        <f>SUBSTITUTE(Items[[#This Row],[New PDF File Name]],".pdf","")</f>
        <v>SHINE DEVELOPMENT INC_2024</v>
      </c>
    </row>
    <row r="1179" spans="1:14" x14ac:dyDescent="0.3">
      <c r="A1179" s="1" t="s">
        <v>2363</v>
      </c>
      <c r="B1179" s="1" t="s">
        <v>8</v>
      </c>
      <c r="C1179" s="2">
        <v>45537.247814155089</v>
      </c>
      <c r="D1179" s="2">
        <v>45533.904948379626</v>
      </c>
      <c r="E1179" s="2">
        <v>45533.904948310184</v>
      </c>
      <c r="F1179" s="1" t="s">
        <v>9</v>
      </c>
      <c r="G1179" s="1" t="s">
        <v>2364</v>
      </c>
      <c r="H1179" s="2" t="str">
        <f>_xlfn.XLOOKUP(Items[[#This Row],[Name - Copy]],AllJson[PDF File Name],AllJson[Franchise Legal Name])</f>
        <v>SHIPLEY FRANCHISE COMPANY LLC</v>
      </c>
      <c r="I1179" s="4">
        <f>_xlfn.XLOOKUP(Items[[#This Row],[Name - Copy]],AllJson[PDF File Name],AllJson[FDD Year])</f>
        <v>2024</v>
      </c>
      <c r="J1179" s="5" t="str">
        <f>_xlfn.XLOOKUP(Items[[#This Row],[Name]],WisconsinFDD_Unstructured[Name],WisconsinFDD_Unstructured[OG Subfolder],0)</f>
        <v>SHIPLEY_2024</v>
      </c>
      <c r="K1179" t="str" cm="1">
        <f t="array" ref="K1179">UPPER(CleanFileName1(Items[[#This Row],[Franchise Legal Name]]))</f>
        <v>SHIPLEY FRANCHISE COMPANY LLC</v>
      </c>
      <c r="L1179" s="8" t="str">
        <f>SUBSTITUTE(Items[[#This Row],[New PDF File Name]],".pdf","_Items1-23.pdf")</f>
        <v>SHIPLEY FRANCHISE COMPANY LLC_2024_Items1-23.pdf</v>
      </c>
      <c r="M1179" s="6" t="str">
        <f>Items[[#This Row],[Cleaned Legal Name]]&amp;"_"&amp;Items[[#This Row],[FDD Year]]&amp;".pdf"</f>
        <v>SHIPLEY FRANCHISE COMPANY LLC_2024.pdf</v>
      </c>
      <c r="N1179" s="7" t="str">
        <f>SUBSTITUTE(Items[[#This Row],[New PDF File Name]],".pdf","")</f>
        <v>SHIPLEY FRANCHISE COMPANY LLC_2024</v>
      </c>
    </row>
    <row r="1180" spans="1:14" x14ac:dyDescent="0.3">
      <c r="A1180" s="1" t="s">
        <v>2365</v>
      </c>
      <c r="B1180" s="1" t="s">
        <v>8</v>
      </c>
      <c r="C1180" s="2">
        <v>45537.249761041669</v>
      </c>
      <c r="D1180" s="2">
        <v>45533.904976435188</v>
      </c>
      <c r="E1180" s="2">
        <v>45533.904976365739</v>
      </c>
      <c r="F1180" s="1" t="s">
        <v>9</v>
      </c>
      <c r="G1180" s="1" t="s">
        <v>2366</v>
      </c>
      <c r="H1180" s="2" t="str">
        <f>_xlfn.XLOOKUP(Items[[#This Row],[Name - Copy]],AllJson[PDF File Name],AllJson[Franchise Legal Name])</f>
        <v>Shoot 360 Nation LLC</v>
      </c>
      <c r="I1180" s="4">
        <f>_xlfn.XLOOKUP(Items[[#This Row],[Name - Copy]],AllJson[PDF File Name],AllJson[FDD Year])</f>
        <v>2023</v>
      </c>
      <c r="J1180" s="5" t="str">
        <f>_xlfn.XLOOKUP(Items[[#This Row],[Name]],WisconsinFDD_Unstructured[Name],WisconsinFDD_Unstructured[OG Subfolder],0)</f>
        <v>Shoot_2023</v>
      </c>
      <c r="K1180" t="str" cm="1">
        <f t="array" ref="K1180">UPPER(CleanFileName1(Items[[#This Row],[Franchise Legal Name]]))</f>
        <v>SHOOT 360 NATION LLC</v>
      </c>
      <c r="L1180" s="8" t="str">
        <f>SUBSTITUTE(Items[[#This Row],[New PDF File Name]],".pdf","_Items1-23.pdf")</f>
        <v>SHOOT 360 NATION LLC_2023_Items1-23.pdf</v>
      </c>
      <c r="M1180" s="6" t="str">
        <f>Items[[#This Row],[Cleaned Legal Name]]&amp;"_"&amp;Items[[#This Row],[FDD Year]]&amp;".pdf"</f>
        <v>SHOOT 360 NATION LLC_2023.pdf</v>
      </c>
      <c r="N1180" s="7" t="str">
        <f>SUBSTITUTE(Items[[#This Row],[New PDF File Name]],".pdf","")</f>
        <v>SHOOT 360 NATION LLC_2023</v>
      </c>
    </row>
    <row r="1181" spans="1:14" x14ac:dyDescent="0.3">
      <c r="A1181" s="1" t="s">
        <v>2367</v>
      </c>
      <c r="B1181" s="1" t="s">
        <v>8</v>
      </c>
      <c r="C1181" s="2">
        <v>45537.251764756948</v>
      </c>
      <c r="D1181" s="2">
        <v>45533.904995439814</v>
      </c>
      <c r="E1181" s="2">
        <v>45533.904995381941</v>
      </c>
      <c r="F1181" s="1" t="s">
        <v>9</v>
      </c>
      <c r="G1181" s="1" t="s">
        <v>2368</v>
      </c>
      <c r="H1181" s="2" t="str">
        <f>_xlfn.XLOOKUP(Items[[#This Row],[Name - Copy]],AllJson[PDF File Name],AllJson[Franchise Legal Name])</f>
        <v>Showhomes Franchise Company, LLC</v>
      </c>
      <c r="I1181" s="4">
        <f>_xlfn.XLOOKUP(Items[[#This Row],[Name - Copy]],AllJson[PDF File Name],AllJson[FDD Year])</f>
        <v>2024</v>
      </c>
      <c r="J1181" s="5" t="str">
        <f>_xlfn.XLOOKUP(Items[[#This Row],[Name]],WisconsinFDD_Unstructured[Name],WisconsinFDD_Unstructured[OG Subfolder],0)</f>
        <v>Showhomes_2024</v>
      </c>
      <c r="K1181" t="str" cm="1">
        <f t="array" ref="K1181">UPPER(CleanFileName1(Items[[#This Row],[Franchise Legal Name]]))</f>
        <v>SHOWHOMES FRANCHISE COMPANY, LLC</v>
      </c>
      <c r="L1181" s="8" t="str">
        <f>SUBSTITUTE(Items[[#This Row],[New PDF File Name]],".pdf","_Items1-23.pdf")</f>
        <v>SHOWHOMES FRANCHISE COMPANY, LLC_2024_Items1-23.pdf</v>
      </c>
      <c r="M1181" s="6" t="str">
        <f>Items[[#This Row],[Cleaned Legal Name]]&amp;"_"&amp;Items[[#This Row],[FDD Year]]&amp;".pdf"</f>
        <v>SHOWHOMES FRANCHISE COMPANY, LLC_2024.pdf</v>
      </c>
      <c r="N1181" s="7" t="str">
        <f>SUBSTITUTE(Items[[#This Row],[New PDF File Name]],".pdf","")</f>
        <v>SHOWHOMES FRANCHISE COMPANY, LLC_2024</v>
      </c>
    </row>
    <row r="1182" spans="1:14" x14ac:dyDescent="0.3">
      <c r="A1182" s="1" t="s">
        <v>2369</v>
      </c>
      <c r="B1182" s="1" t="s">
        <v>8</v>
      </c>
      <c r="C1182" s="2">
        <v>45537.253263715276</v>
      </c>
      <c r="D1182" s="2">
        <v>45533.905014826392</v>
      </c>
      <c r="E1182" s="2">
        <v>45533.905014710646</v>
      </c>
      <c r="F1182" s="1" t="s">
        <v>9</v>
      </c>
      <c r="G1182" s="1" t="s">
        <v>2370</v>
      </c>
      <c r="H1182" s="2" t="str">
        <f>_xlfn.XLOOKUP(Items[[#This Row],[Name - Copy]],AllJson[PDF File Name],AllJson[Franchise Legal Name])</f>
        <v>Shrunk 3D, Inc.</v>
      </c>
      <c r="I1182" s="4">
        <f>_xlfn.XLOOKUP(Items[[#This Row],[Name - Copy]],AllJson[PDF File Name],AllJson[FDD Year])</f>
        <v>2024</v>
      </c>
      <c r="J1182" s="5" t="str">
        <f>_xlfn.XLOOKUP(Items[[#This Row],[Name]],WisconsinFDD_Unstructured[Name],WisconsinFDD_Unstructured[OG Subfolder],0)</f>
        <v>Shrunk_2024</v>
      </c>
      <c r="K1182" t="str" cm="1">
        <f t="array" ref="K1182">UPPER(CleanFileName1(Items[[#This Row],[Franchise Legal Name]]))</f>
        <v>SHRUNK 3D, INC.</v>
      </c>
      <c r="L1182" s="8" t="str">
        <f>SUBSTITUTE(Items[[#This Row],[New PDF File Name]],".pdf","_Items1-23.pdf")</f>
        <v>SHRUNK 3D, INC._2024_Items1-23.pdf</v>
      </c>
      <c r="M1182" s="6" t="str">
        <f>Items[[#This Row],[Cleaned Legal Name]]&amp;"_"&amp;Items[[#This Row],[FDD Year]]&amp;".pdf"</f>
        <v>SHRUNK 3D, INC._2024.pdf</v>
      </c>
      <c r="N1182" s="7" t="str">
        <f>SUBSTITUTE(Items[[#This Row],[New PDF File Name]],".pdf","")</f>
        <v>SHRUNK 3D, INC._2024</v>
      </c>
    </row>
    <row r="1183" spans="1:14" x14ac:dyDescent="0.3">
      <c r="A1183" s="1" t="s">
        <v>2371</v>
      </c>
      <c r="B1183" s="1" t="s">
        <v>8</v>
      </c>
      <c r="C1183" s="2">
        <v>45537.25491773148</v>
      </c>
      <c r="D1183" s="2">
        <v>45533.9050384375</v>
      </c>
      <c r="E1183" s="2">
        <v>45533.905038333331</v>
      </c>
      <c r="F1183" s="1" t="s">
        <v>9</v>
      </c>
      <c r="G1183" s="1" t="s">
        <v>2372</v>
      </c>
      <c r="H1183" s="2" t="str">
        <f>_xlfn.XLOOKUP(Items[[#This Row],[Name - Copy]],AllJson[PDF File Name],AllJson[Franchise Legal Name])</f>
        <v>Shubh Franchise LLC</v>
      </c>
      <c r="I1183" s="4">
        <f>_xlfn.XLOOKUP(Items[[#This Row],[Name - Copy]],AllJson[PDF File Name],AllJson[FDD Year])</f>
        <v>2024</v>
      </c>
      <c r="J1183" s="5" t="str">
        <f>_xlfn.XLOOKUP(Items[[#This Row],[Name]],WisconsinFDD_Unstructured[Name],WisconsinFDD_Unstructured[OG Subfolder],0)</f>
        <v>Shubh_2024</v>
      </c>
      <c r="K1183" t="str" cm="1">
        <f t="array" ref="K1183">UPPER(CleanFileName1(Items[[#This Row],[Franchise Legal Name]]))</f>
        <v>SHUBH FRANCHISE LLC</v>
      </c>
      <c r="L1183" s="8" t="str">
        <f>SUBSTITUTE(Items[[#This Row],[New PDF File Name]],".pdf","_Items1-23.pdf")</f>
        <v>SHUBH FRANCHISE LLC_2024_Items1-23.pdf</v>
      </c>
      <c r="M1183" s="6" t="str">
        <f>Items[[#This Row],[Cleaned Legal Name]]&amp;"_"&amp;Items[[#This Row],[FDD Year]]&amp;".pdf"</f>
        <v>SHUBH FRANCHISE LLC_2024.pdf</v>
      </c>
      <c r="N1183" s="7" t="str">
        <f>SUBSTITUTE(Items[[#This Row],[New PDF File Name]],".pdf","")</f>
        <v>SHUBH FRANCHISE LLC_2024</v>
      </c>
    </row>
    <row r="1184" spans="1:14" x14ac:dyDescent="0.3">
      <c r="A1184" s="1" t="s">
        <v>2373</v>
      </c>
      <c r="B1184" s="1" t="s">
        <v>8</v>
      </c>
      <c r="C1184" s="2">
        <v>45537.256358541665</v>
      </c>
      <c r="D1184" s="2">
        <v>45533.905066631945</v>
      </c>
      <c r="E1184" s="2">
        <v>45533.905066493055</v>
      </c>
      <c r="F1184" s="1" t="s">
        <v>9</v>
      </c>
      <c r="G1184" s="1" t="s">
        <v>2374</v>
      </c>
      <c r="H1184" s="2" t="str">
        <f>_xlfn.XLOOKUP(Items[[#This Row],[Name - Copy]],AllJson[PDF File Name],AllJson[Franchise Legal Name])</f>
        <v>Shuckin Shack Franchising LLC</v>
      </c>
      <c r="I1184" s="4">
        <f>_xlfn.XLOOKUP(Items[[#This Row],[Name - Copy]],AllJson[PDF File Name],AllJson[FDD Year])</f>
        <v>2024</v>
      </c>
      <c r="J1184" s="5" t="str">
        <f>_xlfn.XLOOKUP(Items[[#This Row],[Name]],WisconsinFDD_Unstructured[Name],WisconsinFDD_Unstructured[OG Subfolder],0)</f>
        <v>Shuckin_2024</v>
      </c>
      <c r="K1184" t="str" cm="1">
        <f t="array" ref="K1184">UPPER(CleanFileName1(Items[[#This Row],[Franchise Legal Name]]))</f>
        <v>SHUCKIN SHACK FRANCHISING LLC</v>
      </c>
      <c r="L1184" s="8" t="str">
        <f>SUBSTITUTE(Items[[#This Row],[New PDF File Name]],".pdf","_Items1-23.pdf")</f>
        <v>SHUCKIN SHACK FRANCHISING LLC_2024_Items1-23.pdf</v>
      </c>
      <c r="M1184" s="6" t="str">
        <f>Items[[#This Row],[Cleaned Legal Name]]&amp;"_"&amp;Items[[#This Row],[FDD Year]]&amp;".pdf"</f>
        <v>SHUCKIN SHACK FRANCHISING LLC_2024.pdf</v>
      </c>
      <c r="N1184" s="7" t="str">
        <f>SUBSTITUTE(Items[[#This Row],[New PDF File Name]],".pdf","")</f>
        <v>SHUCKIN SHACK FRANCHISING LLC_2024</v>
      </c>
    </row>
    <row r="1185" spans="1:14" x14ac:dyDescent="0.3">
      <c r="A1185" s="1" t="s">
        <v>2375</v>
      </c>
      <c r="B1185" s="1" t="s">
        <v>8</v>
      </c>
      <c r="C1185" s="2">
        <v>45537.25825190972</v>
      </c>
      <c r="D1185" s="2">
        <v>45533.905094467591</v>
      </c>
      <c r="E1185" s="2">
        <v>45533.905094340276</v>
      </c>
      <c r="F1185" s="1" t="s">
        <v>9</v>
      </c>
      <c r="G1185" s="1" t="s">
        <v>2376</v>
      </c>
      <c r="H1185" s="2" t="str">
        <f>_xlfn.XLOOKUP(Items[[#This Row],[Name - Copy]],AllJson[PDF File Name],AllJson[Franchise Legal Name])</f>
        <v>SH Franchising, LLC</v>
      </c>
      <c r="I1185" s="4">
        <f>_xlfn.XLOOKUP(Items[[#This Row],[Name - Copy]],AllJson[PDF File Name],AllJson[FDD Year])</f>
        <v>2024</v>
      </c>
      <c r="J1185" s="5" t="str">
        <f>_xlfn.XLOOKUP(Items[[#This Row],[Name]],WisconsinFDD_Unstructured[Name],WisconsinFDD_Unstructured[OG Subfolder],0)</f>
        <v>SH_2024</v>
      </c>
      <c r="K1185" t="str" cm="1">
        <f t="array" ref="K1185">UPPER(CleanFileName1(Items[[#This Row],[Franchise Legal Name]]))</f>
        <v>SH FRANCHISING, LLC</v>
      </c>
      <c r="L1185" s="8" t="str">
        <f>SUBSTITUTE(Items[[#This Row],[New PDF File Name]],".pdf","_Items1-23.pdf")</f>
        <v>SH FRANCHISING, LLC_2024_Items1-23.pdf</v>
      </c>
      <c r="M1185" s="6" t="str">
        <f>Items[[#This Row],[Cleaned Legal Name]]&amp;"_"&amp;Items[[#This Row],[FDD Year]]&amp;".pdf"</f>
        <v>SH FRANCHISING, LLC_2024.pdf</v>
      </c>
      <c r="N1185" s="7" t="str">
        <f>SUBSTITUTE(Items[[#This Row],[New PDF File Name]],".pdf","")</f>
        <v>SH FRANCHISING, LLC_2024</v>
      </c>
    </row>
    <row r="1186" spans="1:14" x14ac:dyDescent="0.3">
      <c r="A1186" s="1" t="s">
        <v>2377</v>
      </c>
      <c r="B1186" s="1" t="s">
        <v>8</v>
      </c>
      <c r="C1186" s="2">
        <v>45537.260317708337</v>
      </c>
      <c r="D1186" s="2">
        <v>45533.905144675926</v>
      </c>
      <c r="E1186" s="2">
        <v>45533.905144537035</v>
      </c>
      <c r="F1186" s="1" t="s">
        <v>9</v>
      </c>
      <c r="G1186" s="1" t="s">
        <v>2378</v>
      </c>
      <c r="H1186" s="2" t="str">
        <f>_xlfn.XLOOKUP(Items[[#This Row],[Name - Copy]],AllJson[PDF File Name],AllJson[Franchise Legal Name])</f>
        <v>Signal 88, LLC</v>
      </c>
      <c r="I1186" s="4">
        <f>_xlfn.XLOOKUP(Items[[#This Row],[Name - Copy]],AllJson[PDF File Name],AllJson[FDD Year])</f>
        <v>2024</v>
      </c>
      <c r="J1186" s="5">
        <f>_xlfn.XLOOKUP(Items[[#This Row],[Name]],WisconsinFDD_Unstructured[Name],WisconsinFDD_Unstructured[OG Subfolder],0)</f>
        <v>0</v>
      </c>
      <c r="K1186" t="str" cm="1">
        <f t="array" ref="K1186">UPPER(CleanFileName1(Items[[#This Row],[Franchise Legal Name]]))</f>
        <v>SIGNAL 88, LLC</v>
      </c>
      <c r="L1186" s="8" t="str">
        <f>SUBSTITUTE(Items[[#This Row],[New PDF File Name]],".pdf","_Items1-23.pdf")</f>
        <v>SIGNAL 88, LLC_2024_Items1-23.pdf</v>
      </c>
      <c r="M1186" s="6" t="str">
        <f>Items[[#This Row],[Cleaned Legal Name]]&amp;"_"&amp;Items[[#This Row],[FDD Year]]&amp;".pdf"</f>
        <v>SIGNAL 88, LLC_2024.pdf</v>
      </c>
      <c r="N1186" s="7" t="str">
        <f>SUBSTITUTE(Items[[#This Row],[New PDF File Name]],".pdf","")</f>
        <v>SIGNAL 88, LLC_2024</v>
      </c>
    </row>
    <row r="1187" spans="1:14" x14ac:dyDescent="0.3">
      <c r="A1187" s="1" t="s">
        <v>2379</v>
      </c>
      <c r="B1187" s="1" t="s">
        <v>8</v>
      </c>
      <c r="C1187" s="2">
        <v>45537.262768865738</v>
      </c>
      <c r="D1187" s="2">
        <v>45533.905159155096</v>
      </c>
      <c r="E1187" s="2">
        <v>45533.905159062502</v>
      </c>
      <c r="F1187" s="1" t="s">
        <v>9</v>
      </c>
      <c r="G1187" s="1" t="s">
        <v>2380</v>
      </c>
      <c r="H1187" s="2" t="str">
        <f>_xlfn.XLOOKUP(Items[[#This Row],[Name - Copy]],AllJson[PDF File Name],AllJson[Franchise Legal Name])</f>
        <v>Signal Health Group Franchise, Inc.</v>
      </c>
      <c r="I1187" s="4">
        <f>_xlfn.XLOOKUP(Items[[#This Row],[Name - Copy]],AllJson[PDF File Name],AllJson[FDD Year])</f>
        <v>2024</v>
      </c>
      <c r="J1187" s="5">
        <f>_xlfn.XLOOKUP(Items[[#This Row],[Name]],WisconsinFDD_Unstructured[Name],WisconsinFDD_Unstructured[OG Subfolder],0)</f>
        <v>0</v>
      </c>
      <c r="K1187" t="str" cm="1">
        <f t="array" ref="K1187">UPPER(CleanFileName1(Items[[#This Row],[Franchise Legal Name]]))</f>
        <v>SIGNAL HEALTH GROUP FRANCHISE, INC.</v>
      </c>
      <c r="L1187" s="8" t="str">
        <f>SUBSTITUTE(Items[[#This Row],[New PDF File Name]],".pdf","_Items1-23.pdf")</f>
        <v>SIGNAL HEALTH GROUP FRANCHISE, INC._2024_Items1-23.pdf</v>
      </c>
      <c r="M1187" s="6" t="str">
        <f>Items[[#This Row],[Cleaned Legal Name]]&amp;"_"&amp;Items[[#This Row],[FDD Year]]&amp;".pdf"</f>
        <v>SIGNAL HEALTH GROUP FRANCHISE, INC._2024.pdf</v>
      </c>
      <c r="N1187" s="7" t="str">
        <f>SUBSTITUTE(Items[[#This Row],[New PDF File Name]],".pdf","")</f>
        <v>SIGNAL HEALTH GROUP FRANCHISE, INC._2024</v>
      </c>
    </row>
    <row r="1188" spans="1:14" x14ac:dyDescent="0.3">
      <c r="A1188" s="1" t="s">
        <v>2381</v>
      </c>
      <c r="B1188" s="1" t="s">
        <v>8</v>
      </c>
      <c r="C1188" s="2">
        <v>45537.264297870373</v>
      </c>
      <c r="D1188" s="2">
        <v>45533.905190821759</v>
      </c>
      <c r="E1188" s="2">
        <v>45533.905190729165</v>
      </c>
      <c r="F1188" s="1" t="s">
        <v>9</v>
      </c>
      <c r="G1188" s="1" t="s">
        <v>2382</v>
      </c>
      <c r="H1188" s="2" t="str">
        <f>_xlfn.XLOOKUP(Items[[#This Row],[Name - Copy]],AllJson[PDF File Name],AllJson[Franchise Legal Name])</f>
        <v>Sign*A*Rama Inc.</v>
      </c>
      <c r="I1188" s="4">
        <f>_xlfn.XLOOKUP(Items[[#This Row],[Name - Copy]],AllJson[PDF File Name],AllJson[FDD Year])</f>
        <v>2024</v>
      </c>
      <c r="J1188" s="5" t="str">
        <f>_xlfn.XLOOKUP(Items[[#This Row],[Name]],WisconsinFDD_Unstructured[Name],WisconsinFDD_Unstructured[OG Subfolder],0)</f>
        <v>SignARama_2024</v>
      </c>
      <c r="K1188" t="str" cm="1">
        <f t="array" ref="K1188">UPPER(CleanFileName1(Items[[#This Row],[Franchise Legal Name]]))</f>
        <v>SIGNARAMA INC.</v>
      </c>
      <c r="L1188" s="8" t="str">
        <f>SUBSTITUTE(Items[[#This Row],[New PDF File Name]],".pdf","_Items1-23.pdf")</f>
        <v>SIGNARAMA INC._2024_Items1-23.pdf</v>
      </c>
      <c r="M1188" s="6" t="str">
        <f>Items[[#This Row],[Cleaned Legal Name]]&amp;"_"&amp;Items[[#This Row],[FDD Year]]&amp;".pdf"</f>
        <v>SIGNARAMA INC._2024.pdf</v>
      </c>
      <c r="N1188" s="7" t="str">
        <f>SUBSTITUTE(Items[[#This Row],[New PDF File Name]],".pdf","")</f>
        <v>SIGNARAMA INC._2024</v>
      </c>
    </row>
    <row r="1189" spans="1:14" x14ac:dyDescent="0.3">
      <c r="A1189" s="1" t="s">
        <v>2383</v>
      </c>
      <c r="B1189" s="1" t="s">
        <v>8</v>
      </c>
      <c r="C1189" s="2">
        <v>45537.265942743055</v>
      </c>
      <c r="D1189" s="2">
        <v>45533.905209201388</v>
      </c>
      <c r="E1189" s="2">
        <v>45533.905209097225</v>
      </c>
      <c r="F1189" s="1" t="s">
        <v>9</v>
      </c>
      <c r="G1189" s="1" t="s">
        <v>2384</v>
      </c>
      <c r="H1189" s="2" t="str">
        <f>_xlfn.XLOOKUP(Items[[#This Row],[Name - Copy]],AllJson[PDF File Name],AllJson[Franchise Legal Name])</f>
        <v>Sign Gypsies Franchising, LLC</v>
      </c>
      <c r="I1189" s="4">
        <f>_xlfn.XLOOKUP(Items[[#This Row],[Name - Copy]],AllJson[PDF File Name],AllJson[FDD Year])</f>
        <v>2024</v>
      </c>
      <c r="J1189" s="5" t="str">
        <f>_xlfn.XLOOKUP(Items[[#This Row],[Name]],WisconsinFDD_Unstructured[Name],WisconsinFDD_Unstructured[OG Subfolder],0)</f>
        <v>Sign_2024</v>
      </c>
      <c r="K1189" t="str" cm="1">
        <f t="array" ref="K1189">UPPER(CleanFileName1(Items[[#This Row],[Franchise Legal Name]]))</f>
        <v>SIGN GYPSIES FRANCHISING, LLC</v>
      </c>
      <c r="L1189" s="8" t="str">
        <f>SUBSTITUTE(Items[[#This Row],[New PDF File Name]],".pdf","_Items1-23.pdf")</f>
        <v>SIGN GYPSIES FRANCHISING, LLC_2024_Items1-23.pdf</v>
      </c>
      <c r="M1189" s="6" t="str">
        <f>Items[[#This Row],[Cleaned Legal Name]]&amp;"_"&amp;Items[[#This Row],[FDD Year]]&amp;".pdf"</f>
        <v>SIGN GYPSIES FRANCHISING, LLC_2024.pdf</v>
      </c>
      <c r="N1189" s="7" t="str">
        <f>SUBSTITUTE(Items[[#This Row],[New PDF File Name]],".pdf","")</f>
        <v>SIGN GYPSIES FRANCHISING, LLC_2024</v>
      </c>
    </row>
    <row r="1190" spans="1:14" x14ac:dyDescent="0.3">
      <c r="A1190" s="1" t="s">
        <v>2385</v>
      </c>
      <c r="B1190" s="1" t="s">
        <v>8</v>
      </c>
      <c r="C1190" s="2">
        <v>45537.267043564818</v>
      </c>
      <c r="D1190" s="2">
        <v>45533.905224513888</v>
      </c>
      <c r="E1190" s="2">
        <v>45533.90522439815</v>
      </c>
      <c r="F1190" s="1" t="s">
        <v>9</v>
      </c>
      <c r="G1190" s="1" t="s">
        <v>2386</v>
      </c>
      <c r="H1190" s="2" t="str">
        <f>_xlfn.XLOOKUP(Items[[#This Row],[Name - Copy]],AllJson[PDF File Name],AllJson[Franchise Legal Name])</f>
        <v>Silbar Franchise Group Corporation</v>
      </c>
      <c r="I1190" s="4">
        <f>_xlfn.XLOOKUP(Items[[#This Row],[Name - Copy]],AllJson[PDF File Name],AllJson[FDD Year])</f>
        <v>2024</v>
      </c>
      <c r="J1190" s="5" t="str">
        <f>_xlfn.XLOOKUP(Items[[#This Row],[Name]],WisconsinFDD_Unstructured[Name],WisconsinFDD_Unstructured[OG Subfolder],0)</f>
        <v>Silbar_2024</v>
      </c>
      <c r="K1190" t="str" cm="1">
        <f t="array" ref="K1190">UPPER(CleanFileName1(Items[[#This Row],[Franchise Legal Name]]))</f>
        <v>SILBAR FRANCHISE GROUP CORPORATION</v>
      </c>
      <c r="L1190" s="8" t="str">
        <f>SUBSTITUTE(Items[[#This Row],[New PDF File Name]],".pdf","_Items1-23.pdf")</f>
        <v>SILBAR FRANCHISE GROUP CORPORATION_2024_Items1-23.pdf</v>
      </c>
      <c r="M1190" s="6" t="str">
        <f>Items[[#This Row],[Cleaned Legal Name]]&amp;"_"&amp;Items[[#This Row],[FDD Year]]&amp;".pdf"</f>
        <v>SILBAR FRANCHISE GROUP CORPORATION_2024.pdf</v>
      </c>
      <c r="N1190" s="7" t="str">
        <f>SUBSTITUTE(Items[[#This Row],[New PDF File Name]],".pdf","")</f>
        <v>SILBAR FRANCHISE GROUP CORPORATION_2024</v>
      </c>
    </row>
    <row r="1191" spans="1:14" x14ac:dyDescent="0.3">
      <c r="A1191" s="1" t="s">
        <v>2387</v>
      </c>
      <c r="B1191" s="1" t="s">
        <v>8</v>
      </c>
      <c r="C1191" s="2">
        <v>45537.268091076388</v>
      </c>
      <c r="D1191" s="2">
        <v>45533.905260428241</v>
      </c>
      <c r="E1191" s="2">
        <v>45533.905260358799</v>
      </c>
      <c r="F1191" s="1" t="s">
        <v>9</v>
      </c>
      <c r="G1191" s="1" t="s">
        <v>2388</v>
      </c>
      <c r="H1191" s="2" t="str">
        <f>_xlfn.XLOOKUP(Items[[#This Row],[Name - Copy]],AllJson[PDF File Name],AllJson[Franchise Legal Name])</f>
        <v>Simple Plan Franchising, LLC</v>
      </c>
      <c r="I1191" s="4">
        <f>_xlfn.XLOOKUP(Items[[#This Row],[Name - Copy]],AllJson[PDF File Name],AllJson[FDD Year])</f>
        <v>2023</v>
      </c>
      <c r="J1191" s="5" t="str">
        <f>_xlfn.XLOOKUP(Items[[#This Row],[Name]],WisconsinFDD_Unstructured[Name],WisconsinFDD_Unstructured[OG Subfolder],0)</f>
        <v>Simple_2023</v>
      </c>
      <c r="K1191" t="str" cm="1">
        <f t="array" ref="K1191">UPPER(CleanFileName1(Items[[#This Row],[Franchise Legal Name]]))</f>
        <v>SIMPLE PLAN FRANCHISING, LLC</v>
      </c>
      <c r="L1191" s="8" t="str">
        <f>SUBSTITUTE(Items[[#This Row],[New PDF File Name]],".pdf","_Items1-23.pdf")</f>
        <v>SIMPLE PLAN FRANCHISING, LLC_2023_Items1-23.pdf</v>
      </c>
      <c r="M1191" s="6" t="str">
        <f>Items[[#This Row],[Cleaned Legal Name]]&amp;"_"&amp;Items[[#This Row],[FDD Year]]&amp;".pdf"</f>
        <v>SIMPLE PLAN FRANCHISING, LLC_2023.pdf</v>
      </c>
      <c r="N1191" s="7" t="str">
        <f>SUBSTITUTE(Items[[#This Row],[New PDF File Name]],".pdf","")</f>
        <v>SIMPLE PLAN FRANCHISING, LLC_2023</v>
      </c>
    </row>
    <row r="1192" spans="1:14" x14ac:dyDescent="0.3">
      <c r="A1192" s="1" t="s">
        <v>2389</v>
      </c>
      <c r="B1192" s="1" t="s">
        <v>8</v>
      </c>
      <c r="C1192" s="2">
        <v>45537.269270324075</v>
      </c>
      <c r="D1192" s="2">
        <v>45533.905284664354</v>
      </c>
      <c r="E1192" s="2">
        <v>45533.905284594905</v>
      </c>
      <c r="F1192" s="1" t="s">
        <v>9</v>
      </c>
      <c r="G1192" s="1" t="s">
        <v>2390</v>
      </c>
      <c r="H1192" s="2" t="str">
        <f>_xlfn.XLOOKUP(Items[[#This Row],[Name - Copy]],AllJson[PDF File Name],AllJson[Franchise Legal Name])</f>
        <v>Simply Southern Restaurant Group, LLC</v>
      </c>
      <c r="I1192" s="4">
        <f>_xlfn.XLOOKUP(Items[[#This Row],[Name - Copy]],AllJson[PDF File Name],AllJson[FDD Year])</f>
        <v>2024</v>
      </c>
      <c r="J1192" s="5" t="str">
        <f>_xlfn.XLOOKUP(Items[[#This Row],[Name]],WisconsinFDD_Unstructured[Name],WisconsinFDD_Unstructured[OG Subfolder],0)</f>
        <v>Simply_2024</v>
      </c>
      <c r="K1192" t="str" cm="1">
        <f t="array" ref="K1192">UPPER(CleanFileName1(Items[[#This Row],[Franchise Legal Name]]))</f>
        <v>SIMPLY SOUTHERN RESTAURANT GROUP, LLC</v>
      </c>
      <c r="L1192" s="8" t="str">
        <f>SUBSTITUTE(Items[[#This Row],[New PDF File Name]],".pdf","_Items1-23.pdf")</f>
        <v>SIMPLY SOUTHERN RESTAURANT GROUP, LLC_2024_Items1-23.pdf</v>
      </c>
      <c r="M1192" s="6" t="str">
        <f>Items[[#This Row],[Cleaned Legal Name]]&amp;"_"&amp;Items[[#This Row],[FDD Year]]&amp;".pdf"</f>
        <v>SIMPLY SOUTHERN RESTAURANT GROUP, LLC_2024.pdf</v>
      </c>
      <c r="N1192" s="7" t="str">
        <f>SUBSTITUTE(Items[[#This Row],[New PDF File Name]],".pdf","")</f>
        <v>SIMPLY SOUTHERN RESTAURANT GROUP, LLC_2024</v>
      </c>
    </row>
    <row r="1193" spans="1:14" x14ac:dyDescent="0.3">
      <c r="A1193" s="1" t="s">
        <v>2391</v>
      </c>
      <c r="B1193" s="1" t="s">
        <v>8</v>
      </c>
      <c r="C1193" s="2">
        <v>45537.271125312502</v>
      </c>
      <c r="D1193" s="2">
        <v>45533.905301342595</v>
      </c>
      <c r="E1193" s="2">
        <v>45533.905301284722</v>
      </c>
      <c r="F1193" s="1" t="s">
        <v>9</v>
      </c>
      <c r="G1193" s="1" t="s">
        <v>2392</v>
      </c>
      <c r="H1193" s="2" t="str">
        <f>_xlfn.XLOOKUP(Items[[#This Row],[Name - Copy]],AllJson[PDF File Name],AllJson[Franchise Legal Name])</f>
        <v>Sir Grout Franchising, LLC</v>
      </c>
      <c r="I1193" s="4">
        <f>_xlfn.XLOOKUP(Items[[#This Row],[Name - Copy]],AllJson[PDF File Name],AllJson[FDD Year])</f>
        <v>2024</v>
      </c>
      <c r="J1193" s="5">
        <f>_xlfn.XLOOKUP(Items[[#This Row],[Name]],WisconsinFDD_Unstructured[Name],WisconsinFDD_Unstructured[OG Subfolder],0)</f>
        <v>0</v>
      </c>
      <c r="K1193" t="str" cm="1">
        <f t="array" ref="K1193">UPPER(CleanFileName1(Items[[#This Row],[Franchise Legal Name]]))</f>
        <v>SIR GROUT FRANCHISING, LLC</v>
      </c>
      <c r="L1193" s="8" t="str">
        <f>SUBSTITUTE(Items[[#This Row],[New PDF File Name]],".pdf","_Items1-23.pdf")</f>
        <v>SIR GROUT FRANCHISING, LLC_2024_Items1-23.pdf</v>
      </c>
      <c r="M1193" s="6" t="str">
        <f>Items[[#This Row],[Cleaned Legal Name]]&amp;"_"&amp;Items[[#This Row],[FDD Year]]&amp;".pdf"</f>
        <v>SIR GROUT FRANCHISING, LLC_2024.pdf</v>
      </c>
      <c r="N1193" s="7" t="str">
        <f>SUBSTITUTE(Items[[#This Row],[New PDF File Name]],".pdf","")</f>
        <v>SIR GROUT FRANCHISING, LLC_2024</v>
      </c>
    </row>
    <row r="1194" spans="1:14" x14ac:dyDescent="0.3">
      <c r="A1194" s="1" t="s">
        <v>2393</v>
      </c>
      <c r="B1194" s="1" t="s">
        <v>8</v>
      </c>
      <c r="C1194" s="2">
        <v>45537.272758796295</v>
      </c>
      <c r="D1194" s="2">
        <v>45533.90533386574</v>
      </c>
      <c r="E1194" s="2">
        <v>45533.905333761577</v>
      </c>
      <c r="F1194" s="1" t="s">
        <v>9</v>
      </c>
      <c r="G1194" s="1" t="s">
        <v>2394</v>
      </c>
      <c r="H1194" s="2" t="str">
        <f>_xlfn.XLOOKUP(Items[[#This Row],[Name - Copy]],AllJson[PDF File Name],AllJson[Franchise Legal Name])</f>
        <v>Sir Speedy, Inc.</v>
      </c>
      <c r="I1194" s="4">
        <f>_xlfn.XLOOKUP(Items[[#This Row],[Name - Copy]],AllJson[PDF File Name],AllJson[FDD Year])</f>
        <v>2024</v>
      </c>
      <c r="J1194" s="5">
        <f>_xlfn.XLOOKUP(Items[[#This Row],[Name]],WisconsinFDD_Unstructured[Name],WisconsinFDD_Unstructured[OG Subfolder],0)</f>
        <v>0</v>
      </c>
      <c r="K1194" t="str" cm="1">
        <f t="array" ref="K1194">UPPER(CleanFileName1(Items[[#This Row],[Franchise Legal Name]]))</f>
        <v>SIR SPEEDY, INC.</v>
      </c>
      <c r="L1194" s="8" t="str">
        <f>SUBSTITUTE(Items[[#This Row],[New PDF File Name]],".pdf","_Items1-23.pdf")</f>
        <v>SIR SPEEDY, INC._2024_Items1-23.pdf</v>
      </c>
      <c r="M1194" s="6" t="str">
        <f>Items[[#This Row],[Cleaned Legal Name]]&amp;"_"&amp;Items[[#This Row],[FDD Year]]&amp;".pdf"</f>
        <v>SIR SPEEDY, INC._2024.pdf</v>
      </c>
      <c r="N1194" s="7" t="str">
        <f>SUBSTITUTE(Items[[#This Row],[New PDF File Name]],".pdf","")</f>
        <v>SIR SPEEDY, INC._2024</v>
      </c>
    </row>
    <row r="1195" spans="1:14" x14ac:dyDescent="0.3">
      <c r="A1195" s="1" t="s">
        <v>2395</v>
      </c>
      <c r="B1195" s="1" t="s">
        <v>8</v>
      </c>
      <c r="C1195" s="2">
        <v>45537.274271284725</v>
      </c>
      <c r="D1195" s="2">
        <v>45533.905353113427</v>
      </c>
      <c r="E1195" s="2">
        <v>45533.905352696762</v>
      </c>
      <c r="F1195" s="1" t="s">
        <v>9</v>
      </c>
      <c r="G1195" s="1" t="s">
        <v>2396</v>
      </c>
      <c r="H1195" s="2" t="str">
        <f>_xlfn.XLOOKUP(Items[[#This Row],[Name - Copy]],AllJson[PDF File Name],AllJson[Franchise Legal Name])</f>
        <v>Sit Means Sit Franchise, Inc.</v>
      </c>
      <c r="I1195" s="4">
        <f>_xlfn.XLOOKUP(Items[[#This Row],[Name - Copy]],AllJson[PDF File Name],AllJson[FDD Year])</f>
        <v>2024</v>
      </c>
      <c r="J1195" s="5">
        <f>_xlfn.XLOOKUP(Items[[#This Row],[Name]],WisconsinFDD_Unstructured[Name],WisconsinFDD_Unstructured[OG Subfolder],0)</f>
        <v>0</v>
      </c>
      <c r="K1195" t="str" cm="1">
        <f t="array" ref="K1195">UPPER(CleanFileName1(Items[[#This Row],[Franchise Legal Name]]))</f>
        <v>SIT MEANS SIT FRANCHISE, INC.</v>
      </c>
      <c r="L1195" s="8" t="str">
        <f>SUBSTITUTE(Items[[#This Row],[New PDF File Name]],".pdf","_Items1-23.pdf")</f>
        <v>SIT MEANS SIT FRANCHISE, INC._2024_Items1-23.pdf</v>
      </c>
      <c r="M1195" s="6" t="str">
        <f>Items[[#This Row],[Cleaned Legal Name]]&amp;"_"&amp;Items[[#This Row],[FDD Year]]&amp;".pdf"</f>
        <v>SIT MEANS SIT FRANCHISE, INC._2024.pdf</v>
      </c>
      <c r="N1195" s="7" t="str">
        <f>SUBSTITUTE(Items[[#This Row],[New PDF File Name]],".pdf","")</f>
        <v>SIT MEANS SIT FRANCHISE, INC._2024</v>
      </c>
    </row>
    <row r="1196" spans="1:14" x14ac:dyDescent="0.3">
      <c r="A1196" s="1" t="s">
        <v>2397</v>
      </c>
      <c r="B1196" s="1" t="s">
        <v>8</v>
      </c>
      <c r="C1196" s="2">
        <v>45537.2756424537</v>
      </c>
      <c r="D1196" s="2">
        <v>45533.905376678238</v>
      </c>
      <c r="E1196" s="2">
        <v>45533.905376550923</v>
      </c>
      <c r="F1196" s="1" t="s">
        <v>9</v>
      </c>
      <c r="G1196" s="1" t="s">
        <v>2398</v>
      </c>
      <c r="H1196" s="2" t="str">
        <f>_xlfn.XLOOKUP(Items[[#This Row],[Name - Copy]],AllJson[PDF File Name],AllJson[Franchise Legal Name])</f>
        <v>Sit Still Franchising, LLC</v>
      </c>
      <c r="I1196" s="4">
        <f>_xlfn.XLOOKUP(Items[[#This Row],[Name - Copy]],AllJson[PDF File Name],AllJson[FDD Year])</f>
        <v>2024</v>
      </c>
      <c r="J1196" s="5">
        <f>_xlfn.XLOOKUP(Items[[#This Row],[Name]],WisconsinFDD_Unstructured[Name],WisconsinFDD_Unstructured[OG Subfolder],0)</f>
        <v>0</v>
      </c>
      <c r="K1196" t="str" cm="1">
        <f t="array" ref="K1196">UPPER(CleanFileName1(Items[[#This Row],[Franchise Legal Name]]))</f>
        <v>SIT STILL FRANCHISING, LLC</v>
      </c>
      <c r="L1196" s="8" t="str">
        <f>SUBSTITUTE(Items[[#This Row],[New PDF File Name]],".pdf","_Items1-23.pdf")</f>
        <v>SIT STILL FRANCHISING, LLC_2024_Items1-23.pdf</v>
      </c>
      <c r="M1196" s="6" t="str">
        <f>Items[[#This Row],[Cleaned Legal Name]]&amp;"_"&amp;Items[[#This Row],[FDD Year]]&amp;".pdf"</f>
        <v>SIT STILL FRANCHISING, LLC_2024.pdf</v>
      </c>
      <c r="N1196" s="7" t="str">
        <f>SUBSTITUTE(Items[[#This Row],[New PDF File Name]],".pdf","")</f>
        <v>SIT STILL FRANCHISING, LLC_2024</v>
      </c>
    </row>
    <row r="1197" spans="1:14" x14ac:dyDescent="0.3">
      <c r="A1197" s="1" t="s">
        <v>2399</v>
      </c>
      <c r="B1197" s="1" t="s">
        <v>8</v>
      </c>
      <c r="C1197" s="2">
        <v>45537.277167812499</v>
      </c>
      <c r="D1197" s="2">
        <v>45533.905436423614</v>
      </c>
      <c r="E1197" s="2">
        <v>45533.905436400462</v>
      </c>
      <c r="F1197" s="1" t="s">
        <v>9</v>
      </c>
      <c r="G1197" s="1" t="s">
        <v>2400</v>
      </c>
      <c r="H1197" s="2" t="str">
        <f>_xlfn.XLOOKUP(Items[[#This Row],[Name - Copy]],AllJson[PDF File Name],AllJson[Franchise Legal Name])</f>
        <v>SKATETIME SI LLC</v>
      </c>
      <c r="I1197" s="4">
        <f>_xlfn.XLOOKUP(Items[[#This Row],[Name - Copy]],AllJson[PDF File Name],AllJson[FDD Year])</f>
        <v>2024</v>
      </c>
      <c r="J1197" s="5" t="str">
        <f>_xlfn.XLOOKUP(Items[[#This Row],[Name]],WisconsinFDD_Unstructured[Name],WisconsinFDD_Unstructured[OG Subfolder],0)</f>
        <v>SKATETIME_2024</v>
      </c>
      <c r="K1197" t="str" cm="1">
        <f t="array" ref="K1197">UPPER(CleanFileName1(Items[[#This Row],[Franchise Legal Name]]))</f>
        <v>SKATETIME SI LLC</v>
      </c>
      <c r="L1197" s="8" t="str">
        <f>SUBSTITUTE(Items[[#This Row],[New PDF File Name]],".pdf","_Items1-23.pdf")</f>
        <v>SKATETIME SI LLC_2024_Items1-23.pdf</v>
      </c>
      <c r="M1197" s="6" t="str">
        <f>Items[[#This Row],[Cleaned Legal Name]]&amp;"_"&amp;Items[[#This Row],[FDD Year]]&amp;".pdf"</f>
        <v>SKATETIME SI LLC_2024.pdf</v>
      </c>
      <c r="N1197" s="7" t="str">
        <f>SUBSTITUTE(Items[[#This Row],[New PDF File Name]],".pdf","")</f>
        <v>SKATETIME SI LLC_2024</v>
      </c>
    </row>
    <row r="1198" spans="1:14" x14ac:dyDescent="0.3">
      <c r="A1198" s="1" t="s">
        <v>2401</v>
      </c>
      <c r="B1198" s="1" t="s">
        <v>8</v>
      </c>
      <c r="C1198" s="2">
        <v>45537.279377164348</v>
      </c>
      <c r="D1198" s="2">
        <v>45533.905460983799</v>
      </c>
      <c r="E1198" s="2">
        <v>45533.905460879629</v>
      </c>
      <c r="F1198" s="1" t="s">
        <v>9</v>
      </c>
      <c r="G1198" s="1" t="s">
        <v>2402</v>
      </c>
      <c r="H1198" s="2" t="str">
        <f>_xlfn.XLOOKUP(Items[[#This Row],[Name - Copy]],AllJson[PDF File Name],AllJson[Franchise Legal Name])</f>
        <v>Skedaddle Franchising LLC</v>
      </c>
      <c r="I1198" s="4">
        <f>_xlfn.XLOOKUP(Items[[#This Row],[Name - Copy]],AllJson[PDF File Name],AllJson[FDD Year])</f>
        <v>2024</v>
      </c>
      <c r="J1198" s="5" t="str">
        <f>_xlfn.XLOOKUP(Items[[#This Row],[Name]],WisconsinFDD_Unstructured[Name],WisconsinFDD_Unstructured[OG Subfolder],0)</f>
        <v>Skedaddle_2024</v>
      </c>
      <c r="K1198" t="str" cm="1">
        <f t="array" ref="K1198">UPPER(CleanFileName1(Items[[#This Row],[Franchise Legal Name]]))</f>
        <v>SKEDADDLE FRANCHISING LLC</v>
      </c>
      <c r="L1198" s="8" t="str">
        <f>SUBSTITUTE(Items[[#This Row],[New PDF File Name]],".pdf","_Items1-23.pdf")</f>
        <v>SKEDADDLE FRANCHISING LLC_2024_Items1-23.pdf</v>
      </c>
      <c r="M1198" s="6" t="str">
        <f>Items[[#This Row],[Cleaned Legal Name]]&amp;"_"&amp;Items[[#This Row],[FDD Year]]&amp;".pdf"</f>
        <v>SKEDADDLE FRANCHISING LLC_2024.pdf</v>
      </c>
      <c r="N1198" s="7" t="str">
        <f>SUBSTITUTE(Items[[#This Row],[New PDF File Name]],".pdf","")</f>
        <v>SKEDADDLE FRANCHISING LLC_2024</v>
      </c>
    </row>
    <row r="1199" spans="1:14" x14ac:dyDescent="0.3">
      <c r="A1199" s="1" t="s">
        <v>2403</v>
      </c>
      <c r="B1199" s="1" t="s">
        <v>8</v>
      </c>
      <c r="C1199" s="2">
        <v>45537.280956446761</v>
      </c>
      <c r="D1199" s="2">
        <v>45533.905473472223</v>
      </c>
      <c r="E1199" s="2">
        <v>45533.905473391205</v>
      </c>
      <c r="F1199" s="1" t="s">
        <v>9</v>
      </c>
      <c r="G1199" s="1" t="s">
        <v>2404</v>
      </c>
      <c r="H1199" s="2" t="str">
        <f>_xlfn.XLOOKUP(Items[[#This Row],[Name - Copy]],AllJson[PDF File Name],AllJson[Franchise Legal Name])</f>
        <v>Skin Experts By Brentwood Spa Franchise Inc.</v>
      </c>
      <c r="I1199" s="4">
        <f>_xlfn.XLOOKUP(Items[[#This Row],[Name - Copy]],AllJson[PDF File Name],AllJson[FDD Year])</f>
        <v>2024</v>
      </c>
      <c r="J1199" s="5" t="str">
        <f>_xlfn.XLOOKUP(Items[[#This Row],[Name]],WisconsinFDD_Unstructured[Name],WisconsinFDD_Unstructured[OG Subfolder],0)</f>
        <v>Skin_2024</v>
      </c>
      <c r="K1199" t="str" cm="1">
        <f t="array" ref="K1199">UPPER(CleanFileName1(Items[[#This Row],[Franchise Legal Name]]))</f>
        <v>SKIN EXPERTS BY BRENTWOOD SPA FRANCHISE INC.</v>
      </c>
      <c r="L1199" s="8" t="str">
        <f>SUBSTITUTE(Items[[#This Row],[New PDF File Name]],".pdf","_Items1-23.pdf")</f>
        <v>SKIN EXPERTS BY BRENTWOOD SPA FRANCHISE INC._2024_Items1-23.pdf</v>
      </c>
      <c r="M1199" s="6" t="str">
        <f>Items[[#This Row],[Cleaned Legal Name]]&amp;"_"&amp;Items[[#This Row],[FDD Year]]&amp;".pdf"</f>
        <v>SKIN EXPERTS BY BRENTWOOD SPA FRANCHISE INC._2024.pdf</v>
      </c>
      <c r="N1199" s="7" t="str">
        <f>SUBSTITUTE(Items[[#This Row],[New PDF File Name]],".pdf","")</f>
        <v>SKIN EXPERTS BY BRENTWOOD SPA FRANCHISE INC._2024</v>
      </c>
    </row>
    <row r="1200" spans="1:14" x14ac:dyDescent="0.3">
      <c r="A1200" s="1" t="s">
        <v>2405</v>
      </c>
      <c r="B1200" s="1" t="s">
        <v>8</v>
      </c>
      <c r="C1200" s="2">
        <v>45537.282379930555</v>
      </c>
      <c r="D1200" s="2">
        <v>45533.905507442127</v>
      </c>
      <c r="E1200" s="2">
        <v>45533.90550734954</v>
      </c>
      <c r="F1200" s="1" t="s">
        <v>9</v>
      </c>
      <c r="G1200" s="1" t="s">
        <v>2406</v>
      </c>
      <c r="H1200" s="2" t="str">
        <f>_xlfn.XLOOKUP(Items[[#This Row],[Name - Copy]],AllJson[PDF File Name],AllJson[Franchise Legal Name])</f>
        <v>Skyhawks Franchise Group, LLC</v>
      </c>
      <c r="I1200" s="4">
        <f>_xlfn.XLOOKUP(Items[[#This Row],[Name - Copy]],AllJson[PDF File Name],AllJson[FDD Year])</f>
        <v>2024</v>
      </c>
      <c r="J1200" s="5" t="str">
        <f>_xlfn.XLOOKUP(Items[[#This Row],[Name]],WisconsinFDD_Unstructured[Name],WisconsinFDD_Unstructured[OG Subfolder],0)</f>
        <v>Skyhawks_2024</v>
      </c>
      <c r="K1200" t="str" cm="1">
        <f t="array" ref="K1200">UPPER(CleanFileName1(Items[[#This Row],[Franchise Legal Name]]))</f>
        <v>SKYHAWKS FRANCHISE GROUP, LLC</v>
      </c>
      <c r="L1200" s="8" t="str">
        <f>SUBSTITUTE(Items[[#This Row],[New PDF File Name]],".pdf","_Items1-23.pdf")</f>
        <v>SKYHAWKS FRANCHISE GROUP, LLC_2024_Items1-23.pdf</v>
      </c>
      <c r="M1200" s="6" t="str">
        <f>Items[[#This Row],[Cleaned Legal Name]]&amp;"_"&amp;Items[[#This Row],[FDD Year]]&amp;".pdf"</f>
        <v>SKYHAWKS FRANCHISE GROUP, LLC_2024.pdf</v>
      </c>
      <c r="N1200" s="7" t="str">
        <f>SUBSTITUTE(Items[[#This Row],[New PDF File Name]],".pdf","")</f>
        <v>SKYHAWKS FRANCHISE GROUP, LLC_2024</v>
      </c>
    </row>
    <row r="1201" spans="1:14" x14ac:dyDescent="0.3">
      <c r="A1201" s="1" t="s">
        <v>2407</v>
      </c>
      <c r="B1201" s="1" t="s">
        <v>8</v>
      </c>
      <c r="C1201" s="2">
        <v>45537.284193217594</v>
      </c>
      <c r="D1201" s="2">
        <v>45533.905528356481</v>
      </c>
      <c r="E1201" s="2">
        <v>45533.905528310184</v>
      </c>
      <c r="F1201" s="1" t="s">
        <v>9</v>
      </c>
      <c r="G1201" s="1" t="s">
        <v>2408</v>
      </c>
      <c r="H1201" s="2" t="str">
        <f>_xlfn.XLOOKUP(Items[[#This Row],[Name - Copy]],AllJson[PDF File Name],AllJson[Franchise Legal Name])</f>
        <v>SkyRun Franchising Limited</v>
      </c>
      <c r="I1201" s="4">
        <f>_xlfn.XLOOKUP(Items[[#This Row],[Name - Copy]],AllJson[PDF File Name],AllJson[FDD Year])</f>
        <v>2024</v>
      </c>
      <c r="J1201" s="5" t="str">
        <f>_xlfn.XLOOKUP(Items[[#This Row],[Name]],WisconsinFDD_Unstructured[Name],WisconsinFDD_Unstructured[OG Subfolder],0)</f>
        <v>SkyRun_2024</v>
      </c>
      <c r="K1201" t="str" cm="1">
        <f t="array" ref="K1201">UPPER(CleanFileName1(Items[[#This Row],[Franchise Legal Name]]))</f>
        <v>SKYRUN FRANCHISING LIMITED</v>
      </c>
      <c r="L1201" s="8" t="str">
        <f>SUBSTITUTE(Items[[#This Row],[New PDF File Name]],".pdf","_Items1-23.pdf")</f>
        <v>SKYRUN FRANCHISING LIMITED_2024_Items1-23.pdf</v>
      </c>
      <c r="M1201" s="6" t="str">
        <f>Items[[#This Row],[Cleaned Legal Name]]&amp;"_"&amp;Items[[#This Row],[FDD Year]]&amp;".pdf"</f>
        <v>SKYRUN FRANCHISING LIMITED_2024.pdf</v>
      </c>
      <c r="N1201" s="7" t="str">
        <f>SUBSTITUTE(Items[[#This Row],[New PDF File Name]],".pdf","")</f>
        <v>SKYRUN FRANCHISING LIMITED_2024</v>
      </c>
    </row>
    <row r="1202" spans="1:14" x14ac:dyDescent="0.3">
      <c r="A1202" s="1" t="s">
        <v>2409</v>
      </c>
      <c r="B1202" s="1" t="s">
        <v>8</v>
      </c>
      <c r="C1202" s="2">
        <v>45537.285586076388</v>
      </c>
      <c r="D1202" s="2">
        <v>45533.905541180553</v>
      </c>
      <c r="E1202" s="2">
        <v>45533.905541087966</v>
      </c>
      <c r="F1202" s="1" t="s">
        <v>9</v>
      </c>
      <c r="G1202" s="1" t="s">
        <v>2410</v>
      </c>
      <c r="H1202" s="2" t="str">
        <f>_xlfn.XLOOKUP(Items[[#This Row],[Name - Copy]],AllJson[PDF File Name],AllJson[Franchise Legal Name])</f>
        <v>Sky Zone Franchise Group, LLC</v>
      </c>
      <c r="I1202" s="4">
        <f>_xlfn.XLOOKUP(Items[[#This Row],[Name - Copy]],AllJson[PDF File Name],AllJson[FDD Year])</f>
        <v>2024</v>
      </c>
      <c r="J1202" s="5" t="str">
        <f>_xlfn.XLOOKUP(Items[[#This Row],[Name]],WisconsinFDD_Unstructured[Name],WisconsinFDD_Unstructured[OG Subfolder],0)</f>
        <v>Sky_2024</v>
      </c>
      <c r="K1202" t="str" cm="1">
        <f t="array" ref="K1202">UPPER(CleanFileName1(Items[[#This Row],[Franchise Legal Name]]))</f>
        <v>SKY ZONE FRANCHISE GROUP, LLC</v>
      </c>
      <c r="L1202" s="8" t="str">
        <f>SUBSTITUTE(Items[[#This Row],[New PDF File Name]],".pdf","_Items1-23.pdf")</f>
        <v>SKY ZONE FRANCHISE GROUP, LLC_2024_Items1-23.pdf</v>
      </c>
      <c r="M1202" s="6" t="str">
        <f>Items[[#This Row],[Cleaned Legal Name]]&amp;"_"&amp;Items[[#This Row],[FDD Year]]&amp;".pdf"</f>
        <v>SKY ZONE FRANCHISE GROUP, LLC_2024.pdf</v>
      </c>
      <c r="N1202" s="7" t="str">
        <f>SUBSTITUTE(Items[[#This Row],[New PDF File Name]],".pdf","")</f>
        <v>SKY ZONE FRANCHISE GROUP, LLC_2024</v>
      </c>
    </row>
    <row r="1203" spans="1:14" x14ac:dyDescent="0.3">
      <c r="A1203" s="1" t="s">
        <v>2411</v>
      </c>
      <c r="B1203" s="1" t="s">
        <v>8</v>
      </c>
      <c r="C1203" s="2">
        <v>45537.287658229165</v>
      </c>
      <c r="D1203" s="2">
        <v>45533.905564212961</v>
      </c>
      <c r="E1203" s="2">
        <v>45533.905564039349</v>
      </c>
      <c r="F1203" s="1" t="s">
        <v>9</v>
      </c>
      <c r="G1203" s="1" t="s">
        <v>2412</v>
      </c>
      <c r="H1203" s="2" t="str">
        <f>_xlfn.XLOOKUP(Items[[#This Row],[Name - Copy]],AllJson[PDF File Name],AllJson[Franchise Legal Name])</f>
        <v>Slick City Franchise Group LLC</v>
      </c>
      <c r="I1203" s="4">
        <f>_xlfn.XLOOKUP(Items[[#This Row],[Name - Copy]],AllJson[PDF File Name],AllJson[FDD Year])</f>
        <v>2024</v>
      </c>
      <c r="J1203" s="5" t="str">
        <f>_xlfn.XLOOKUP(Items[[#This Row],[Name]],WisconsinFDD_Unstructured[Name],WisconsinFDD_Unstructured[OG Subfolder],0)</f>
        <v>Slick_2024</v>
      </c>
      <c r="K1203" t="str" cm="1">
        <f t="array" ref="K1203">UPPER(CleanFileName1(Items[[#This Row],[Franchise Legal Name]]))</f>
        <v>SLICK CITY FRANCHISE GROUP LLC</v>
      </c>
      <c r="L1203" s="8" t="str">
        <f>SUBSTITUTE(Items[[#This Row],[New PDF File Name]],".pdf","_Items1-23.pdf")</f>
        <v>SLICK CITY FRANCHISE GROUP LLC_2024_Items1-23.pdf</v>
      </c>
      <c r="M1203" s="6" t="str">
        <f>Items[[#This Row],[Cleaned Legal Name]]&amp;"_"&amp;Items[[#This Row],[FDD Year]]&amp;".pdf"</f>
        <v>SLICK CITY FRANCHISE GROUP LLC_2024.pdf</v>
      </c>
      <c r="N1203" s="7" t="str">
        <f>SUBSTITUTE(Items[[#This Row],[New PDF File Name]],".pdf","")</f>
        <v>SLICK CITY FRANCHISE GROUP LLC_2024</v>
      </c>
    </row>
    <row r="1204" spans="1:14" x14ac:dyDescent="0.3">
      <c r="A1204" s="1" t="s">
        <v>2413</v>
      </c>
      <c r="B1204" s="1" t="s">
        <v>8</v>
      </c>
      <c r="C1204" s="2">
        <v>45537.289509282411</v>
      </c>
      <c r="D1204" s="2">
        <v>45533.905590104165</v>
      </c>
      <c r="E1204" s="2">
        <v>45533.905589965281</v>
      </c>
      <c r="F1204" s="1" t="s">
        <v>9</v>
      </c>
      <c r="G1204" s="1" t="s">
        <v>2414</v>
      </c>
      <c r="H1204" s="2" t="str">
        <f>_xlfn.XLOOKUP(Items[[#This Row],[Name - Copy]],AllJson[PDF File Name],AllJson[Franchise Legal Name])</f>
        <v>Slim Chicken's Development Company, LLC</v>
      </c>
      <c r="I1204" s="4">
        <f>_xlfn.XLOOKUP(Items[[#This Row],[Name - Copy]],AllJson[PDF File Name],AllJson[FDD Year])</f>
        <v>2024</v>
      </c>
      <c r="J1204" s="5" t="str">
        <f>_xlfn.XLOOKUP(Items[[#This Row],[Name]],WisconsinFDD_Unstructured[Name],WisconsinFDD_Unstructured[OG Subfolder],0)</f>
        <v>Slim_2024</v>
      </c>
      <c r="K1204" t="str" cm="1">
        <f t="array" ref="K1204">UPPER(CleanFileName1(Items[[#This Row],[Franchise Legal Name]]))</f>
        <v>SLIM CHICKEN'S DEVELOPMENT COMPANY, LLC</v>
      </c>
      <c r="L1204" s="8" t="str">
        <f>SUBSTITUTE(Items[[#This Row],[New PDF File Name]],".pdf","_Items1-23.pdf")</f>
        <v>SLIM CHICKEN'S DEVELOPMENT COMPANY, LLC_2024_Items1-23.pdf</v>
      </c>
      <c r="M1204" s="6" t="str">
        <f>Items[[#This Row],[Cleaned Legal Name]]&amp;"_"&amp;Items[[#This Row],[FDD Year]]&amp;".pdf"</f>
        <v>SLIM CHICKEN'S DEVELOPMENT COMPANY, LLC_2024.pdf</v>
      </c>
      <c r="N1204" s="7" t="str">
        <f>SUBSTITUTE(Items[[#This Row],[New PDF File Name]],".pdf","")</f>
        <v>SLIM CHICKEN'S DEVELOPMENT COMPANY, LLC_2024</v>
      </c>
    </row>
    <row r="1205" spans="1:14" x14ac:dyDescent="0.3">
      <c r="A1205" s="1" t="s">
        <v>2415</v>
      </c>
      <c r="B1205" s="1" t="s">
        <v>8</v>
      </c>
      <c r="C1205" s="2">
        <v>45537.291282719911</v>
      </c>
      <c r="D1205" s="2">
        <v>45533.905612025461</v>
      </c>
      <c r="E1205" s="2">
        <v>45533.905611875001</v>
      </c>
      <c r="F1205" s="1" t="s">
        <v>9</v>
      </c>
      <c r="G1205" s="1" t="s">
        <v>2416</v>
      </c>
      <c r="H1205" s="2" t="str">
        <f>_xlfn.XLOOKUP(Items[[#This Row],[Name - Copy]],AllJson[PDF File Name],AllJson[Franchise Legal Name])</f>
        <v>SLLR Enterprises, LLC</v>
      </c>
      <c r="I1205" s="4">
        <f>_xlfn.XLOOKUP(Items[[#This Row],[Name - Copy]],AllJson[PDF File Name],AllJson[FDD Year])</f>
        <v>2024</v>
      </c>
      <c r="J1205" s="5" t="str">
        <f>_xlfn.XLOOKUP(Items[[#This Row],[Name]],WisconsinFDD_Unstructured[Name],WisconsinFDD_Unstructured[OG Subfolder],0)</f>
        <v>SLLR_2024</v>
      </c>
      <c r="K1205" t="str" cm="1">
        <f t="array" ref="K1205">UPPER(CleanFileName1(Items[[#This Row],[Franchise Legal Name]]))</f>
        <v>SLLR ENTERPRISES, LLC</v>
      </c>
      <c r="L1205" s="8" t="str">
        <f>SUBSTITUTE(Items[[#This Row],[New PDF File Name]],".pdf","_Items1-23.pdf")</f>
        <v>SLLR ENTERPRISES, LLC_2024_Items1-23.pdf</v>
      </c>
      <c r="M1205" s="6" t="str">
        <f>Items[[#This Row],[Cleaned Legal Name]]&amp;"_"&amp;Items[[#This Row],[FDD Year]]&amp;".pdf"</f>
        <v>SLLR ENTERPRISES, LLC_2024.pdf</v>
      </c>
      <c r="N1205" s="7" t="str">
        <f>SUBSTITUTE(Items[[#This Row],[New PDF File Name]],".pdf","")</f>
        <v>SLLR ENTERPRISES, LLC_2024</v>
      </c>
    </row>
    <row r="1206" spans="1:14" x14ac:dyDescent="0.3">
      <c r="A1206" s="1" t="s">
        <v>2417</v>
      </c>
      <c r="B1206" s="1" t="s">
        <v>8</v>
      </c>
      <c r="C1206" s="2">
        <v>45537.69374978009</v>
      </c>
      <c r="D1206" s="2">
        <v>45533.905684942132</v>
      </c>
      <c r="E1206" s="2">
        <v>45533.905684930556</v>
      </c>
      <c r="F1206" s="1" t="s">
        <v>9</v>
      </c>
      <c r="G1206" s="1" t="s">
        <v>2418</v>
      </c>
      <c r="H1206" s="2" t="str">
        <f>_xlfn.XLOOKUP(Items[[#This Row],[Name - Copy]],AllJson[PDF File Name],AllJson[Franchise Legal Name])</f>
        <v>Slumberland Franchising, Inc.</v>
      </c>
      <c r="I1206" s="4">
        <f>_xlfn.XLOOKUP(Items[[#This Row],[Name - Copy]],AllJson[PDF File Name],AllJson[FDD Year])</f>
        <v>2024</v>
      </c>
      <c r="J1206" s="5" t="str">
        <f>_xlfn.XLOOKUP(Items[[#This Row],[Name]],WisconsinFDD_Unstructured[Name],WisconsinFDD_Unstructured[OG Subfolder],0)</f>
        <v>Slumberland_2024</v>
      </c>
      <c r="K1206" t="str" cm="1">
        <f t="array" ref="K1206">UPPER(CleanFileName1(Items[[#This Row],[Franchise Legal Name]]))</f>
        <v>SLUMBERLAND FRANCHISING, INC.</v>
      </c>
      <c r="L1206" s="8" t="str">
        <f>SUBSTITUTE(Items[[#This Row],[New PDF File Name]],".pdf","_Items1-23.pdf")</f>
        <v>SLUMBERLAND FRANCHISING, INC._2024_Items1-23.pdf</v>
      </c>
      <c r="M1206" s="6" t="str">
        <f>Items[[#This Row],[Cleaned Legal Name]]&amp;"_"&amp;Items[[#This Row],[FDD Year]]&amp;".pdf"</f>
        <v>SLUMBERLAND FRANCHISING, INC._2024.pdf</v>
      </c>
      <c r="N1206" s="7" t="str">
        <f>SUBSTITUTE(Items[[#This Row],[New PDF File Name]],".pdf","")</f>
        <v>SLUMBERLAND FRANCHISING, INC._2024</v>
      </c>
    </row>
    <row r="1207" spans="1:14" x14ac:dyDescent="0.3">
      <c r="A1207" s="1" t="s">
        <v>2419</v>
      </c>
      <c r="B1207" s="1" t="s">
        <v>8</v>
      </c>
      <c r="C1207" s="2">
        <v>45537.699800636576</v>
      </c>
      <c r="D1207" s="2">
        <v>45533.9057009838</v>
      </c>
      <c r="E1207" s="2">
        <v>45533.905700902775</v>
      </c>
      <c r="F1207" s="1" t="s">
        <v>9</v>
      </c>
      <c r="G1207" s="1" t="s">
        <v>2420</v>
      </c>
      <c r="H1207" s="2" t="str">
        <f>_xlfn.XLOOKUP(Items[[#This Row],[Name - Copy]],AllJson[PDF File Name],AllJson[Franchise Legal Name])</f>
        <v>SmallBizPros, Inc. d/b/a Padgett Business Services</v>
      </c>
      <c r="I1207" s="4">
        <f>_xlfn.XLOOKUP(Items[[#This Row],[Name - Copy]],AllJson[PDF File Name],AllJson[FDD Year])</f>
        <v>2024</v>
      </c>
      <c r="J1207" s="5" t="str">
        <f>_xlfn.XLOOKUP(Items[[#This Row],[Name]],WisconsinFDD_Unstructured[Name],WisconsinFDD_Unstructured[OG Subfolder],0)</f>
        <v>SmallBizPros_2024</v>
      </c>
      <c r="K1207" t="str" cm="1">
        <f t="array" ref="K1207">UPPER(CleanFileName1(Items[[#This Row],[Franchise Legal Name]]))</f>
        <v>SMALLBIZPROS, INC. DBA PADGETT BUSINESS SERVICES</v>
      </c>
      <c r="L1207" s="8" t="str">
        <f>SUBSTITUTE(Items[[#This Row],[New PDF File Name]],".pdf","_Items1-23.pdf")</f>
        <v>SMALLBIZPROS, INC. DBA PADGETT BUSINESS SERVICES_2024_Items1-23.pdf</v>
      </c>
      <c r="M1207" s="6" t="str">
        <f>Items[[#This Row],[Cleaned Legal Name]]&amp;"_"&amp;Items[[#This Row],[FDD Year]]&amp;".pdf"</f>
        <v>SMALLBIZPROS, INC. DBA PADGETT BUSINESS SERVICES_2024.pdf</v>
      </c>
      <c r="N1207" s="7" t="str">
        <f>SUBSTITUTE(Items[[#This Row],[New PDF File Name]],".pdf","")</f>
        <v>SMALLBIZPROS, INC. DBA PADGETT BUSINESS SERVICES_2024</v>
      </c>
    </row>
    <row r="1208" spans="1:14" x14ac:dyDescent="0.3">
      <c r="A1208" s="1" t="s">
        <v>2421</v>
      </c>
      <c r="B1208" s="1" t="s">
        <v>8</v>
      </c>
      <c r="C1208" s="2">
        <v>45537.701500613424</v>
      </c>
      <c r="D1208" s="2">
        <v>45533.905947905092</v>
      </c>
      <c r="E1208" s="2">
        <v>45533.905947812498</v>
      </c>
      <c r="F1208" s="1" t="s">
        <v>9</v>
      </c>
      <c r="G1208" s="1" t="s">
        <v>2422</v>
      </c>
      <c r="H1208" s="2" t="str">
        <f>_xlfn.XLOOKUP(Items[[#This Row],[Name - Copy]],AllJson[PDF File Name],AllJson[Franchise Legal Name])</f>
        <v>Smalls Sliders Franchising LLC</v>
      </c>
      <c r="I1208" s="4">
        <f>_xlfn.XLOOKUP(Items[[#This Row],[Name - Copy]],AllJson[PDF File Name],AllJson[FDD Year])</f>
        <v>2024</v>
      </c>
      <c r="J1208" s="5" t="str">
        <f>_xlfn.XLOOKUP(Items[[#This Row],[Name]],WisconsinFDD_Unstructured[Name],WisconsinFDD_Unstructured[OG Subfolder],0)</f>
        <v>Smalls_2024</v>
      </c>
      <c r="K1208" t="str" cm="1">
        <f t="array" ref="K1208">UPPER(CleanFileName1(Items[[#This Row],[Franchise Legal Name]]))</f>
        <v>SMALLS SLIDERS FRANCHISING LLC</v>
      </c>
      <c r="L1208" s="8" t="str">
        <f>SUBSTITUTE(Items[[#This Row],[New PDF File Name]],".pdf","_Items1-23.pdf")</f>
        <v>SMALLS SLIDERS FRANCHISING LLC_2024_Items1-23.pdf</v>
      </c>
      <c r="M1208" s="6" t="str">
        <f>Items[[#This Row],[Cleaned Legal Name]]&amp;"_"&amp;Items[[#This Row],[FDD Year]]&amp;".pdf"</f>
        <v>SMALLS SLIDERS FRANCHISING LLC_2024.pdf</v>
      </c>
      <c r="N1208" s="7" t="str">
        <f>SUBSTITUTE(Items[[#This Row],[New PDF File Name]],".pdf","")</f>
        <v>SMALLS SLIDERS FRANCHISING LLC_2024</v>
      </c>
    </row>
    <row r="1209" spans="1:14" x14ac:dyDescent="0.3">
      <c r="A1209" s="1" t="s">
        <v>2423</v>
      </c>
      <c r="B1209" s="1" t="s">
        <v>8</v>
      </c>
      <c r="C1209" s="2">
        <v>45537.707455914351</v>
      </c>
      <c r="D1209" s="2">
        <v>45533.906000671297</v>
      </c>
      <c r="E1209" s="2">
        <v>45533.906000486109</v>
      </c>
      <c r="F1209" s="1" t="s">
        <v>9</v>
      </c>
      <c r="G1209" s="1" t="s">
        <v>2424</v>
      </c>
      <c r="H1209" s="2" t="str">
        <f>_xlfn.XLOOKUP(Items[[#This Row],[Name - Copy]],AllJson[PDF File Name],AllJson[Franchise Legal Name])</f>
        <v>SMASHBURGER FRANCHISING LLC</v>
      </c>
      <c r="I1209" s="4">
        <f>_xlfn.XLOOKUP(Items[[#This Row],[Name - Copy]],AllJson[PDF File Name],AllJson[FDD Year])</f>
        <v>2024</v>
      </c>
      <c r="J1209" s="5" t="str">
        <f>_xlfn.XLOOKUP(Items[[#This Row],[Name]],WisconsinFDD_Unstructured[Name],WisconsinFDD_Unstructured[OG Subfolder],0)</f>
        <v>SMASHBURGER_2024</v>
      </c>
      <c r="K1209" t="str" cm="1">
        <f t="array" ref="K1209">UPPER(CleanFileName1(Items[[#This Row],[Franchise Legal Name]]))</f>
        <v>SMASHBURGER FRANCHISING LLC</v>
      </c>
      <c r="L1209" s="8" t="str">
        <f>SUBSTITUTE(Items[[#This Row],[New PDF File Name]],".pdf","_Items1-23.pdf")</f>
        <v>SMASHBURGER FRANCHISING LLC_2024_Items1-23.pdf</v>
      </c>
      <c r="M1209" s="6" t="str">
        <f>Items[[#This Row],[Cleaned Legal Name]]&amp;"_"&amp;Items[[#This Row],[FDD Year]]&amp;".pdf"</f>
        <v>SMASHBURGER FRANCHISING LLC_2024.pdf</v>
      </c>
      <c r="N1209" s="7" t="str">
        <f>SUBSTITUTE(Items[[#This Row],[New PDF File Name]],".pdf","")</f>
        <v>SMASHBURGER FRANCHISING LLC_2024</v>
      </c>
    </row>
    <row r="1210" spans="1:14" x14ac:dyDescent="0.3">
      <c r="A1210" s="1" t="s">
        <v>2425</v>
      </c>
      <c r="B1210" s="1" t="s">
        <v>8</v>
      </c>
      <c r="C1210" s="2">
        <v>45537.83552291667</v>
      </c>
      <c r="D1210" s="2">
        <v>45533.90605503472</v>
      </c>
      <c r="E1210" s="2">
        <v>45533.906054884261</v>
      </c>
      <c r="F1210" s="1" t="s">
        <v>9</v>
      </c>
      <c r="G1210" s="1" t="s">
        <v>2426</v>
      </c>
      <c r="H1210" s="2" t="str">
        <f>_xlfn.XLOOKUP(Items[[#This Row],[Name - Copy]],AllJson[PDF File Name],AllJson[Franchise Legal Name])</f>
        <v>SMASH BROTHERS, LLC</v>
      </c>
      <c r="I1210" s="4">
        <f>_xlfn.XLOOKUP(Items[[#This Row],[Name - Copy]],AllJson[PDF File Name],AllJson[FDD Year])</f>
        <v>2024</v>
      </c>
      <c r="J1210" s="5">
        <f>_xlfn.XLOOKUP(Items[[#This Row],[Name]],WisconsinFDD_Unstructured[Name],WisconsinFDD_Unstructured[OG Subfolder],0)</f>
        <v>0</v>
      </c>
      <c r="K1210" t="str" cm="1">
        <f t="array" ref="K1210">UPPER(CleanFileName1(Items[[#This Row],[Franchise Legal Name]]))</f>
        <v>SMASH BROTHERS, LLC</v>
      </c>
      <c r="L1210" s="8" t="str">
        <f>SUBSTITUTE(Items[[#This Row],[New PDF File Name]],".pdf","_Items1-23.pdf")</f>
        <v>SMASH BROTHERS, LLC_2024_Items1-23.pdf</v>
      </c>
      <c r="M1210" s="6" t="str">
        <f>Items[[#This Row],[Cleaned Legal Name]]&amp;"_"&amp;Items[[#This Row],[FDD Year]]&amp;".pdf"</f>
        <v>SMASH BROTHERS, LLC_2024.pdf</v>
      </c>
      <c r="N1210" s="7" t="str">
        <f>SUBSTITUTE(Items[[#This Row],[New PDF File Name]],".pdf","")</f>
        <v>SMASH BROTHERS, LLC_2024</v>
      </c>
    </row>
    <row r="1211" spans="1:14" x14ac:dyDescent="0.3">
      <c r="A1211" s="1" t="s">
        <v>2427</v>
      </c>
      <c r="B1211" s="1" t="s">
        <v>8</v>
      </c>
      <c r="C1211" s="2">
        <v>45537.835546585651</v>
      </c>
      <c r="D1211" s="2">
        <v>45533.906101574074</v>
      </c>
      <c r="E1211" s="2">
        <v>45533.906101446759</v>
      </c>
      <c r="F1211" s="1" t="s">
        <v>9</v>
      </c>
      <c r="G1211" s="1" t="s">
        <v>2428</v>
      </c>
      <c r="H1211" s="2" t="str">
        <f>_xlfn.XLOOKUP(Items[[#This Row],[Name - Copy]],AllJson[PDF File Name],AllJson[Franchise Legal Name])</f>
        <v>Smash Franchise Partners, LLC</v>
      </c>
      <c r="I1211" s="4">
        <f>_xlfn.XLOOKUP(Items[[#This Row],[Name - Copy]],AllJson[PDF File Name],AllJson[FDD Year])</f>
        <v>2024</v>
      </c>
      <c r="J1211" s="5">
        <f>_xlfn.XLOOKUP(Items[[#This Row],[Name]],WisconsinFDD_Unstructured[Name],WisconsinFDD_Unstructured[OG Subfolder],0)</f>
        <v>0</v>
      </c>
      <c r="K1211" t="str" cm="1">
        <f t="array" ref="K1211">UPPER(CleanFileName1(Items[[#This Row],[Franchise Legal Name]]))</f>
        <v>SMASH FRANCHISE PARTNERS, LLC</v>
      </c>
      <c r="L1211" s="8" t="str">
        <f>SUBSTITUTE(Items[[#This Row],[New PDF File Name]],".pdf","_Items1-23.pdf")</f>
        <v>SMASH FRANCHISE PARTNERS, LLC_2024_Items1-23.pdf</v>
      </c>
      <c r="M1211" s="6" t="str">
        <f>Items[[#This Row],[Cleaned Legal Name]]&amp;"_"&amp;Items[[#This Row],[FDD Year]]&amp;".pdf"</f>
        <v>SMASH FRANCHISE PARTNERS, LLC_2024.pdf</v>
      </c>
      <c r="N1211" s="7" t="str">
        <f>SUBSTITUTE(Items[[#This Row],[New PDF File Name]],".pdf","")</f>
        <v>SMASH FRANCHISE PARTNERS, LLC_2024</v>
      </c>
    </row>
    <row r="1212" spans="1:14" x14ac:dyDescent="0.3">
      <c r="A1212" s="1" t="s">
        <v>2429</v>
      </c>
      <c r="B1212" s="1" t="s">
        <v>8</v>
      </c>
      <c r="C1212" s="2">
        <v>45537.839468483799</v>
      </c>
      <c r="D1212" s="2">
        <v>45533.906158668979</v>
      </c>
      <c r="E1212" s="2">
        <v>45533.906158530095</v>
      </c>
      <c r="F1212" s="1" t="s">
        <v>9</v>
      </c>
      <c r="G1212" s="1" t="s">
        <v>2430</v>
      </c>
      <c r="H1212" s="2" t="str">
        <f>_xlfn.XLOOKUP(Items[[#This Row],[Name - Copy]],AllJson[PDF File Name],AllJson[Franchise Legal Name])</f>
        <v>Smash Franchising LLC</v>
      </c>
      <c r="I1212" s="4">
        <f>_xlfn.XLOOKUP(Items[[#This Row],[Name - Copy]],AllJson[PDF File Name],AllJson[FDD Year])</f>
        <v>2024</v>
      </c>
      <c r="J1212" s="5">
        <f>_xlfn.XLOOKUP(Items[[#This Row],[Name]],WisconsinFDD_Unstructured[Name],WisconsinFDD_Unstructured[OG Subfolder],0)</f>
        <v>0</v>
      </c>
      <c r="K1212" t="str" cm="1">
        <f t="array" ref="K1212">UPPER(CleanFileName1(Items[[#This Row],[Franchise Legal Name]]))</f>
        <v>SMASH FRANCHISING LLC</v>
      </c>
      <c r="L1212" s="8" t="str">
        <f>SUBSTITUTE(Items[[#This Row],[New PDF File Name]],".pdf","_Items1-23.pdf")</f>
        <v>SMASH FRANCHISING LLC_2024_Items1-23.pdf</v>
      </c>
      <c r="M1212" s="6" t="str">
        <f>Items[[#This Row],[Cleaned Legal Name]]&amp;"_"&amp;Items[[#This Row],[FDD Year]]&amp;".pdf"</f>
        <v>SMASH FRANCHISING LLC_2024.pdf</v>
      </c>
      <c r="N1212" s="7" t="str">
        <f>SUBSTITUTE(Items[[#This Row],[New PDF File Name]],".pdf","")</f>
        <v>SMASH FRANCHISING LLC_2024</v>
      </c>
    </row>
    <row r="1213" spans="1:14" x14ac:dyDescent="0.3">
      <c r="A1213" s="1" t="s">
        <v>2431</v>
      </c>
      <c r="B1213" s="1" t="s">
        <v>8</v>
      </c>
      <c r="C1213" s="2">
        <v>45537.842355590277</v>
      </c>
      <c r="D1213" s="2">
        <v>45533.906305648146</v>
      </c>
      <c r="E1213" s="2">
        <v>45533.906305613426</v>
      </c>
      <c r="F1213" s="1" t="s">
        <v>9</v>
      </c>
      <c r="G1213" s="1" t="s">
        <v>2432</v>
      </c>
      <c r="H1213" s="2" t="str">
        <f>_xlfn.XLOOKUP(Items[[#This Row],[Name - Copy]],AllJson[PDF File Name],AllJson[Franchise Legal Name])</f>
        <v>Smash Zone, LLC</v>
      </c>
      <c r="I1213" s="4">
        <f>_xlfn.XLOOKUP(Items[[#This Row],[Name - Copy]],AllJson[PDF File Name],AllJson[FDD Year])</f>
        <v>2024</v>
      </c>
      <c r="J1213" s="5">
        <f>_xlfn.XLOOKUP(Items[[#This Row],[Name]],WisconsinFDD_Unstructured[Name],WisconsinFDD_Unstructured[OG Subfolder],0)</f>
        <v>0</v>
      </c>
      <c r="K1213" t="str" cm="1">
        <f t="array" ref="K1213">UPPER(CleanFileName1(Items[[#This Row],[Franchise Legal Name]]))</f>
        <v>SMASH ZONE, LLC</v>
      </c>
      <c r="L1213" s="8" t="str">
        <f>SUBSTITUTE(Items[[#This Row],[New PDF File Name]],".pdf","_Items1-23.pdf")</f>
        <v>SMASH ZONE, LLC_2024_Items1-23.pdf</v>
      </c>
      <c r="M1213" s="6" t="str">
        <f>Items[[#This Row],[Cleaned Legal Name]]&amp;"_"&amp;Items[[#This Row],[FDD Year]]&amp;".pdf"</f>
        <v>SMASH ZONE, LLC_2024.pdf</v>
      </c>
      <c r="N1213" s="7" t="str">
        <f>SUBSTITUTE(Items[[#This Row],[New PDF File Name]],".pdf","")</f>
        <v>SMASH ZONE, LLC_2024</v>
      </c>
    </row>
    <row r="1214" spans="1:14" x14ac:dyDescent="0.3">
      <c r="A1214" s="1" t="s">
        <v>2433</v>
      </c>
      <c r="B1214" s="1" t="s">
        <v>8</v>
      </c>
      <c r="C1214" s="2">
        <v>45537.848131643521</v>
      </c>
      <c r="D1214" s="2">
        <v>45533.906337708337</v>
      </c>
      <c r="E1214" s="2">
        <v>45533.906337592591</v>
      </c>
      <c r="F1214" s="1" t="s">
        <v>9</v>
      </c>
      <c r="G1214" s="1" t="s">
        <v>2434</v>
      </c>
      <c r="H1214" s="2" t="str">
        <f>_xlfn.XLOOKUP(Items[[#This Row],[Name - Copy]],AllJson[PDF File Name],AllJson[Franchise Legal Name])</f>
        <v>SME Franchise LLC</v>
      </c>
      <c r="I1214" s="4">
        <f>_xlfn.XLOOKUP(Items[[#This Row],[Name - Copy]],AllJson[PDF File Name],AllJson[FDD Year])</f>
        <v>2023</v>
      </c>
      <c r="J1214" s="5" t="str">
        <f>_xlfn.XLOOKUP(Items[[#This Row],[Name]],WisconsinFDD_Unstructured[Name],WisconsinFDD_Unstructured[OG Subfolder],0)</f>
        <v>SME_2023</v>
      </c>
      <c r="K1214" t="str" cm="1">
        <f t="array" ref="K1214">UPPER(CleanFileName1(Items[[#This Row],[Franchise Legal Name]]))</f>
        <v>SME FRANCHISE LLC</v>
      </c>
      <c r="L1214" s="8" t="str">
        <f>SUBSTITUTE(Items[[#This Row],[New PDF File Name]],".pdf","_Items1-23.pdf")</f>
        <v>SME FRANCHISE LLC_2023_Items1-23.pdf</v>
      </c>
      <c r="M1214" s="6" t="str">
        <f>Items[[#This Row],[Cleaned Legal Name]]&amp;"_"&amp;Items[[#This Row],[FDD Year]]&amp;".pdf"</f>
        <v>SME FRANCHISE LLC_2023.pdf</v>
      </c>
      <c r="N1214" s="7" t="str">
        <f>SUBSTITUTE(Items[[#This Row],[New PDF File Name]],".pdf","")</f>
        <v>SME FRANCHISE LLC_2023</v>
      </c>
    </row>
    <row r="1215" spans="1:14" x14ac:dyDescent="0.3">
      <c r="A1215" s="1" t="s">
        <v>2435</v>
      </c>
      <c r="B1215" s="1" t="s">
        <v>8</v>
      </c>
      <c r="C1215" s="2">
        <v>45537.850223344911</v>
      </c>
      <c r="D1215" s="2">
        <v>45533.906368252312</v>
      </c>
      <c r="E1215" s="2">
        <v>45533.906368148149</v>
      </c>
      <c r="F1215" s="1" t="s">
        <v>9</v>
      </c>
      <c r="G1215" s="1" t="s">
        <v>2436</v>
      </c>
      <c r="H1215" s="2" t="str">
        <f>_xlfn.XLOOKUP(Items[[#This Row],[Name - Copy]],AllJson[PDF File Name],AllJson[Franchise Legal Name])</f>
        <v>Smoothie Holdings FC, LLC</v>
      </c>
      <c r="I1215" s="4">
        <f>_xlfn.XLOOKUP(Items[[#This Row],[Name - Copy]],AllJson[PDF File Name],AllJson[FDD Year])</f>
        <v>2024</v>
      </c>
      <c r="J1215" s="5">
        <f>_xlfn.XLOOKUP(Items[[#This Row],[Name]],WisconsinFDD_Unstructured[Name],WisconsinFDD_Unstructured[OG Subfolder],0)</f>
        <v>0</v>
      </c>
      <c r="K1215" t="str" cm="1">
        <f t="array" ref="K1215">UPPER(CleanFileName1(Items[[#This Row],[Franchise Legal Name]]))</f>
        <v>SMOOTHIE HOLDINGS FC, LLC</v>
      </c>
      <c r="L1215" s="8" t="str">
        <f>SUBSTITUTE(Items[[#This Row],[New PDF File Name]],".pdf","_Items1-23.pdf")</f>
        <v>SMOOTHIE HOLDINGS FC, LLC_2024_Items1-23.pdf</v>
      </c>
      <c r="M1215" s="6" t="str">
        <f>Items[[#This Row],[Cleaned Legal Name]]&amp;"_"&amp;Items[[#This Row],[FDD Year]]&amp;".pdf"</f>
        <v>SMOOTHIE HOLDINGS FC, LLC_2024.pdf</v>
      </c>
      <c r="N1215" s="7" t="str">
        <f>SUBSTITUTE(Items[[#This Row],[New PDF File Name]],".pdf","")</f>
        <v>SMOOTHIE HOLDINGS FC, LLC_2024</v>
      </c>
    </row>
    <row r="1216" spans="1:14" x14ac:dyDescent="0.3">
      <c r="A1216" s="1" t="s">
        <v>2437</v>
      </c>
      <c r="B1216" s="1" t="s">
        <v>8</v>
      </c>
      <c r="C1216" s="2">
        <v>45537.853262152777</v>
      </c>
      <c r="D1216" s="2">
        <v>45533.906379826389</v>
      </c>
      <c r="E1216" s="2">
        <v>45533.906379745371</v>
      </c>
      <c r="F1216" s="1" t="s">
        <v>9</v>
      </c>
      <c r="G1216" s="1" t="s">
        <v>2438</v>
      </c>
      <c r="H1216" s="2" t="str">
        <f>_xlfn.XLOOKUP(Items[[#This Row],[Name - Copy]],AllJson[PDF File Name],AllJson[Franchise Legal Name])</f>
        <v>Smoothie King Franchises, Inc.</v>
      </c>
      <c r="I1216" s="4">
        <f>_xlfn.XLOOKUP(Items[[#This Row],[Name - Copy]],AllJson[PDF File Name],AllJson[FDD Year])</f>
        <v>2024</v>
      </c>
      <c r="J1216" s="5">
        <f>_xlfn.XLOOKUP(Items[[#This Row],[Name]],WisconsinFDD_Unstructured[Name],WisconsinFDD_Unstructured[OG Subfolder],0)</f>
        <v>0</v>
      </c>
      <c r="K1216" t="str" cm="1">
        <f t="array" ref="K1216">UPPER(CleanFileName1(Items[[#This Row],[Franchise Legal Name]]))</f>
        <v>SMOOTHIE KING FRANCHISES, INC.</v>
      </c>
      <c r="L1216" s="8" t="str">
        <f>SUBSTITUTE(Items[[#This Row],[New PDF File Name]],".pdf","_Items1-23.pdf")</f>
        <v>SMOOTHIE KING FRANCHISES, INC._2024_Items1-23.pdf</v>
      </c>
      <c r="M1216" s="6" t="str">
        <f>Items[[#This Row],[Cleaned Legal Name]]&amp;"_"&amp;Items[[#This Row],[FDD Year]]&amp;".pdf"</f>
        <v>SMOOTHIE KING FRANCHISES, INC._2024.pdf</v>
      </c>
      <c r="N1216" s="7" t="str">
        <f>SUBSTITUTE(Items[[#This Row],[New PDF File Name]],".pdf","")</f>
        <v>SMOOTHIE KING FRANCHISES, INC._2024</v>
      </c>
    </row>
    <row r="1217" spans="1:14" x14ac:dyDescent="0.3">
      <c r="A1217" s="1" t="s">
        <v>2439</v>
      </c>
      <c r="B1217" s="1" t="s">
        <v>8</v>
      </c>
      <c r="C1217" s="2">
        <v>45537.8567277662</v>
      </c>
      <c r="D1217" s="2">
        <v>45533.906441944448</v>
      </c>
      <c r="E1217" s="2">
        <v>45533.90644175926</v>
      </c>
      <c r="F1217" s="1" t="s">
        <v>9</v>
      </c>
      <c r="G1217" s="1" t="s">
        <v>2440</v>
      </c>
      <c r="H1217" s="2" t="str">
        <f>_xlfn.XLOOKUP(Items[[#This Row],[Name - Copy]],AllJson[PDF File Name],AllJson[Franchise Legal Name])</f>
        <v>Snap-on Tools Company LLC</v>
      </c>
      <c r="I1217" s="4">
        <f>_xlfn.XLOOKUP(Items[[#This Row],[Name - Copy]],AllJson[PDF File Name],AllJson[FDD Year])</f>
        <v>2024</v>
      </c>
      <c r="J1217" s="5" t="str">
        <f>_xlfn.XLOOKUP(Items[[#This Row],[Name]],WisconsinFDD_Unstructured[Name],WisconsinFDD_Unstructured[OG Subfolder],0)</f>
        <v>Snap-on_2024</v>
      </c>
      <c r="K1217" t="str" cm="1">
        <f t="array" ref="K1217">UPPER(CleanFileName1(Items[[#This Row],[Franchise Legal Name]]))</f>
        <v>SNAP-ON TOOLS COMPANY LLC</v>
      </c>
      <c r="L1217" s="8" t="str">
        <f>SUBSTITUTE(Items[[#This Row],[New PDF File Name]],".pdf","_Items1-23.pdf")</f>
        <v>SNAP-ON TOOLS COMPANY LLC_2024_Items1-23.pdf</v>
      </c>
      <c r="M1217" s="6" t="str">
        <f>Items[[#This Row],[Cleaned Legal Name]]&amp;"_"&amp;Items[[#This Row],[FDD Year]]&amp;".pdf"</f>
        <v>SNAP-ON TOOLS COMPANY LLC_2024.pdf</v>
      </c>
      <c r="N1217" s="7" t="str">
        <f>SUBSTITUTE(Items[[#This Row],[New PDF File Name]],".pdf","")</f>
        <v>SNAP-ON TOOLS COMPANY LLC_2024</v>
      </c>
    </row>
    <row r="1218" spans="1:14" x14ac:dyDescent="0.3">
      <c r="A1218" s="1" t="s">
        <v>2441</v>
      </c>
      <c r="B1218" s="1" t="s">
        <v>8</v>
      </c>
      <c r="C1218" s="2">
        <v>45538.623267372684</v>
      </c>
      <c r="D1218" s="2">
        <v>45533.906465486114</v>
      </c>
      <c r="E1218" s="2">
        <v>45533.906465439817</v>
      </c>
      <c r="F1218" s="1" t="s">
        <v>9</v>
      </c>
      <c r="G1218" s="1" t="s">
        <v>2442</v>
      </c>
      <c r="H1218" s="2" t="str">
        <f>_xlfn.XLOOKUP(Items[[#This Row],[Name - Copy]],AllJson[PDF File Name],AllJson[Franchise Legal Name])</f>
        <v>Snaphouss Franchising USA, LLC</v>
      </c>
      <c r="I1218" s="4">
        <f>_xlfn.XLOOKUP(Items[[#This Row],[Name - Copy]],AllJson[PDF File Name],AllJson[FDD Year])</f>
        <v>2024</v>
      </c>
      <c r="J1218" s="5" t="str">
        <f>_xlfn.XLOOKUP(Items[[#This Row],[Name]],WisconsinFDD_Unstructured[Name],WisconsinFDD_Unstructured[OG Subfolder],0)</f>
        <v>Snaphouss_2024</v>
      </c>
      <c r="K1218" t="str" cm="1">
        <f t="array" ref="K1218">UPPER(CleanFileName1(Items[[#This Row],[Franchise Legal Name]]))</f>
        <v>SNAPHOUSS FRANCHISING USA, LLC</v>
      </c>
      <c r="L1218" s="8" t="str">
        <f>SUBSTITUTE(Items[[#This Row],[New PDF File Name]],".pdf","_Items1-23.pdf")</f>
        <v>SNAPHOUSS FRANCHISING USA, LLC_2024_Items1-23.pdf</v>
      </c>
      <c r="M1218" s="6" t="str">
        <f>Items[[#This Row],[Cleaned Legal Name]]&amp;"_"&amp;Items[[#This Row],[FDD Year]]&amp;".pdf"</f>
        <v>SNAPHOUSS FRANCHISING USA, LLC_2024.pdf</v>
      </c>
      <c r="N1218" s="7" t="str">
        <f>SUBSTITUTE(Items[[#This Row],[New PDF File Name]],".pdf","")</f>
        <v>SNAPHOUSS FRANCHISING USA, LLC_2024</v>
      </c>
    </row>
    <row r="1219" spans="1:14" x14ac:dyDescent="0.3">
      <c r="A1219" s="1" t="s">
        <v>2443</v>
      </c>
      <c r="B1219" s="1" t="s">
        <v>8</v>
      </c>
      <c r="C1219" s="2">
        <v>45538.623638807869</v>
      </c>
      <c r="D1219" s="2">
        <v>45533.906503321756</v>
      </c>
      <c r="E1219" s="2">
        <v>45533.906503078702</v>
      </c>
      <c r="F1219" s="1" t="s">
        <v>9</v>
      </c>
      <c r="G1219" s="1" t="s">
        <v>2444</v>
      </c>
      <c r="H1219" s="2" t="str">
        <f>_xlfn.XLOOKUP(Items[[#This Row],[Name - Copy]],AllJson[PDF File Name],AllJson[Franchise Legal Name])</f>
        <v>Snapology, LLC</v>
      </c>
      <c r="I1219" s="4">
        <f>_xlfn.XLOOKUP(Items[[#This Row],[Name - Copy]],AllJson[PDF File Name],AllJson[FDD Year])</f>
        <v>2024</v>
      </c>
      <c r="J1219" s="5" t="str">
        <f>_xlfn.XLOOKUP(Items[[#This Row],[Name]],WisconsinFDD_Unstructured[Name],WisconsinFDD_Unstructured[OG Subfolder],0)</f>
        <v>Snapology_2024</v>
      </c>
      <c r="K1219" t="str" cm="1">
        <f t="array" ref="K1219">UPPER(CleanFileName1(Items[[#This Row],[Franchise Legal Name]]))</f>
        <v>SNAPOLOGY, LLC</v>
      </c>
      <c r="L1219" s="8" t="str">
        <f>SUBSTITUTE(Items[[#This Row],[New PDF File Name]],".pdf","_Items1-23.pdf")</f>
        <v>SNAPOLOGY, LLC_2024_Items1-23.pdf</v>
      </c>
      <c r="M1219" s="6" t="str">
        <f>Items[[#This Row],[Cleaned Legal Name]]&amp;"_"&amp;Items[[#This Row],[FDD Year]]&amp;".pdf"</f>
        <v>SNAPOLOGY, LLC_2024.pdf</v>
      </c>
      <c r="N1219" s="7" t="str">
        <f>SUBSTITUTE(Items[[#This Row],[New PDF File Name]],".pdf","")</f>
        <v>SNAPOLOGY, LLC_2024</v>
      </c>
    </row>
    <row r="1220" spans="1:14" x14ac:dyDescent="0.3">
      <c r="A1220" s="1" t="s">
        <v>2445</v>
      </c>
      <c r="B1220" s="1" t="s">
        <v>8</v>
      </c>
      <c r="C1220" s="2">
        <v>45538.624290057873</v>
      </c>
      <c r="D1220" s="2">
        <v>45533.906543865742</v>
      </c>
      <c r="E1220" s="2">
        <v>45533.906543761572</v>
      </c>
      <c r="F1220" s="1" t="s">
        <v>9</v>
      </c>
      <c r="G1220" s="1" t="s">
        <v>2446</v>
      </c>
      <c r="H1220" s="2" t="str">
        <f>_xlfn.XLOOKUP(Items[[#This Row],[Name - Copy]],AllJson[PDF File Name],AllJson[Franchise Legal Name])</f>
        <v>Snap Fitness, Inc.</v>
      </c>
      <c r="I1220" s="4">
        <f>_xlfn.XLOOKUP(Items[[#This Row],[Name - Copy]],AllJson[PDF File Name],AllJson[FDD Year])</f>
        <v>2024</v>
      </c>
      <c r="J1220" s="5" t="str">
        <f>_xlfn.XLOOKUP(Items[[#This Row],[Name]],WisconsinFDD_Unstructured[Name],WisconsinFDD_Unstructured[OG Subfolder],0)</f>
        <v>Snap_2024</v>
      </c>
      <c r="K1220" t="str" cm="1">
        <f t="array" ref="K1220">UPPER(CleanFileName1(Items[[#This Row],[Franchise Legal Name]]))</f>
        <v>SNAP FITNESS, INC.</v>
      </c>
      <c r="L1220" s="8" t="str">
        <f>SUBSTITUTE(Items[[#This Row],[New PDF File Name]],".pdf","_Items1-23.pdf")</f>
        <v>SNAP FITNESS, INC._2024_Items1-23.pdf</v>
      </c>
      <c r="M1220" s="6" t="str">
        <f>Items[[#This Row],[Cleaned Legal Name]]&amp;"_"&amp;Items[[#This Row],[FDD Year]]&amp;".pdf"</f>
        <v>SNAP FITNESS, INC._2024.pdf</v>
      </c>
      <c r="N1220" s="7" t="str">
        <f>SUBSTITUTE(Items[[#This Row],[New PDF File Name]],".pdf","")</f>
        <v>SNAP FITNESS, INC._2024</v>
      </c>
    </row>
    <row r="1221" spans="1:14" x14ac:dyDescent="0.3">
      <c r="A1221" s="1" t="s">
        <v>2447</v>
      </c>
      <c r="B1221" s="1" t="s">
        <v>8</v>
      </c>
      <c r="C1221" s="2">
        <v>45538.624870011576</v>
      </c>
      <c r="D1221" s="2">
        <v>45533.906551782406</v>
      </c>
      <c r="E1221" s="2">
        <v>45533.90655172454</v>
      </c>
      <c r="F1221" s="1" t="s">
        <v>9</v>
      </c>
      <c r="G1221" s="1" t="s">
        <v>2448</v>
      </c>
      <c r="H1221" s="2" t="str">
        <f>_xlfn.XLOOKUP(Items[[#This Row],[Name - Copy]],AllJson[PDF File Name],AllJson[Franchise Legal Name])</f>
        <v>sneakybird Franchising, LLC</v>
      </c>
      <c r="I1221" s="4">
        <f>_xlfn.XLOOKUP(Items[[#This Row],[Name - Copy]],AllJson[PDF File Name],AllJson[FDD Year])</f>
        <v>2024</v>
      </c>
      <c r="J1221" s="5" t="str">
        <f>_xlfn.XLOOKUP(Items[[#This Row],[Name]],WisconsinFDD_Unstructured[Name],WisconsinFDD_Unstructured[OG Subfolder],0)</f>
        <v>sneakybird_2024</v>
      </c>
      <c r="K1221" t="str" cm="1">
        <f t="array" ref="K1221">UPPER(CleanFileName1(Items[[#This Row],[Franchise Legal Name]]))</f>
        <v>SNEAKYBIRD FRANCHISING, LLC</v>
      </c>
      <c r="L1221" s="8" t="str">
        <f>SUBSTITUTE(Items[[#This Row],[New PDF File Name]],".pdf","_Items1-23.pdf")</f>
        <v>SNEAKYBIRD FRANCHISING, LLC_2024_Items1-23.pdf</v>
      </c>
      <c r="M1221" s="6" t="str">
        <f>Items[[#This Row],[Cleaned Legal Name]]&amp;"_"&amp;Items[[#This Row],[FDD Year]]&amp;".pdf"</f>
        <v>SNEAKYBIRD FRANCHISING, LLC_2024.pdf</v>
      </c>
      <c r="N1221" s="7" t="str">
        <f>SUBSTITUTE(Items[[#This Row],[New PDF File Name]],".pdf","")</f>
        <v>SNEAKYBIRD FRANCHISING, LLC_2024</v>
      </c>
    </row>
    <row r="1222" spans="1:14" x14ac:dyDescent="0.3">
      <c r="A1222" s="1" t="s">
        <v>2449</v>
      </c>
      <c r="B1222" s="1" t="s">
        <v>8</v>
      </c>
      <c r="C1222" s="2">
        <v>45538.667819050926</v>
      </c>
      <c r="D1222" s="2">
        <v>45533.90656048611</v>
      </c>
      <c r="E1222" s="2">
        <v>45533.906560393516</v>
      </c>
      <c r="F1222" s="1" t="s">
        <v>9</v>
      </c>
      <c r="G1222" s="1" t="s">
        <v>2450</v>
      </c>
      <c r="H1222" s="2" t="str">
        <f>_xlfn.XLOOKUP(Items[[#This Row],[Name - Copy]],AllJson[PDF File Name],AllJson[Franchise Legal Name])</f>
        <v>Snooze International, LLC</v>
      </c>
      <c r="I1222" s="4">
        <f>_xlfn.XLOOKUP(Items[[#This Row],[Name - Copy]],AllJson[PDF File Name],AllJson[FDD Year])</f>
        <v>2024</v>
      </c>
      <c r="J1222" s="5" t="str">
        <f>_xlfn.XLOOKUP(Items[[#This Row],[Name]],WisconsinFDD_Unstructured[Name],WisconsinFDD_Unstructured[OG Subfolder],0)</f>
        <v>Snooze_2024</v>
      </c>
      <c r="K1222" t="str" cm="1">
        <f t="array" ref="K1222">UPPER(CleanFileName1(Items[[#This Row],[Franchise Legal Name]]))</f>
        <v>SNOOZE INTERNATIONAL, LLC</v>
      </c>
      <c r="L1222" s="8" t="str">
        <f>SUBSTITUTE(Items[[#This Row],[New PDF File Name]],".pdf","_Items1-23.pdf")</f>
        <v>SNOOZE INTERNATIONAL, LLC_2024_Items1-23.pdf</v>
      </c>
      <c r="M1222" s="6" t="str">
        <f>Items[[#This Row],[Cleaned Legal Name]]&amp;"_"&amp;Items[[#This Row],[FDD Year]]&amp;".pdf"</f>
        <v>SNOOZE INTERNATIONAL, LLC_2024.pdf</v>
      </c>
      <c r="N1222" s="7" t="str">
        <f>SUBSTITUTE(Items[[#This Row],[New PDF File Name]],".pdf","")</f>
        <v>SNOOZE INTERNATIONAL, LLC_2024</v>
      </c>
    </row>
    <row r="1223" spans="1:14" x14ac:dyDescent="0.3">
      <c r="A1223" s="1" t="s">
        <v>2451</v>
      </c>
      <c r="B1223" s="1" t="s">
        <v>8</v>
      </c>
      <c r="C1223" s="2">
        <v>45538.719709976853</v>
      </c>
      <c r="D1223" s="2">
        <v>45533.906588148151</v>
      </c>
      <c r="E1223" s="2">
        <v>45533.906588067126</v>
      </c>
      <c r="F1223" s="1" t="s">
        <v>9</v>
      </c>
      <c r="G1223" s="1" t="s">
        <v>2452</v>
      </c>
      <c r="H1223" s="2" t="str">
        <f>_xlfn.XLOOKUP(Items[[#This Row],[Name - Copy]],AllJson[PDF File Name],AllJson[Franchise Legal Name])</f>
        <v>Soccer Shots Franchising, LLC</v>
      </c>
      <c r="I1223" s="4">
        <f>_xlfn.XLOOKUP(Items[[#This Row],[Name - Copy]],AllJson[PDF File Name],AllJson[FDD Year])</f>
        <v>2024</v>
      </c>
      <c r="J1223" s="5">
        <f>_xlfn.XLOOKUP(Items[[#This Row],[Name]],WisconsinFDD_Unstructured[Name],WisconsinFDD_Unstructured[OG Subfolder],0)</f>
        <v>0</v>
      </c>
      <c r="K1223" t="str" cm="1">
        <f t="array" ref="K1223">UPPER(CleanFileName1(Items[[#This Row],[Franchise Legal Name]]))</f>
        <v>SOCCER SHOTS FRANCHISING, LLC</v>
      </c>
      <c r="L1223" s="8" t="str">
        <f>SUBSTITUTE(Items[[#This Row],[New PDF File Name]],".pdf","_Items1-23.pdf")</f>
        <v>SOCCER SHOTS FRANCHISING, LLC_2024_Items1-23.pdf</v>
      </c>
      <c r="M1223" s="6" t="str">
        <f>Items[[#This Row],[Cleaned Legal Name]]&amp;"_"&amp;Items[[#This Row],[FDD Year]]&amp;".pdf"</f>
        <v>SOCCER SHOTS FRANCHISING, LLC_2024.pdf</v>
      </c>
      <c r="N1223" s="7" t="str">
        <f>SUBSTITUTE(Items[[#This Row],[New PDF File Name]],".pdf","")</f>
        <v>SOCCER SHOTS FRANCHISING, LLC_2024</v>
      </c>
    </row>
    <row r="1224" spans="1:14" x14ac:dyDescent="0.3">
      <c r="A1224" s="1" t="s">
        <v>2453</v>
      </c>
      <c r="B1224" s="1" t="s">
        <v>8</v>
      </c>
      <c r="C1224" s="2">
        <v>45538.719729189812</v>
      </c>
      <c r="D1224" s="2">
        <v>45533.906602719908</v>
      </c>
      <c r="E1224" s="2">
        <v>45533.906602592593</v>
      </c>
      <c r="F1224" s="1" t="s">
        <v>9</v>
      </c>
      <c r="G1224" s="1" t="s">
        <v>2454</v>
      </c>
      <c r="H1224" s="2" t="str">
        <f>_xlfn.XLOOKUP(Items[[#This Row],[Name - Copy]],AllJson[PDF File Name],AllJson[Franchise Legal Name])</f>
        <v>Soccer Stars, LLC</v>
      </c>
      <c r="I1224" s="4">
        <f>_xlfn.XLOOKUP(Items[[#This Row],[Name - Copy]],AllJson[PDF File Name],AllJson[FDD Year])</f>
        <v>2024</v>
      </c>
      <c r="J1224" s="5">
        <f>_xlfn.XLOOKUP(Items[[#This Row],[Name]],WisconsinFDD_Unstructured[Name],WisconsinFDD_Unstructured[OG Subfolder],0)</f>
        <v>0</v>
      </c>
      <c r="K1224" t="str" cm="1">
        <f t="array" ref="K1224">UPPER(CleanFileName1(Items[[#This Row],[Franchise Legal Name]]))</f>
        <v>SOCCER STARS, LLC</v>
      </c>
      <c r="L1224" s="8" t="str">
        <f>SUBSTITUTE(Items[[#This Row],[New PDF File Name]],".pdf","_Items1-23.pdf")</f>
        <v>SOCCER STARS, LLC_2024_Items1-23.pdf</v>
      </c>
      <c r="M1224" s="6" t="str">
        <f>Items[[#This Row],[Cleaned Legal Name]]&amp;"_"&amp;Items[[#This Row],[FDD Year]]&amp;".pdf"</f>
        <v>SOCCER STARS, LLC_2024.pdf</v>
      </c>
      <c r="N1224" s="7" t="str">
        <f>SUBSTITUTE(Items[[#This Row],[New PDF File Name]],".pdf","")</f>
        <v>SOCCER STARS, LLC_2024</v>
      </c>
    </row>
    <row r="1225" spans="1:14" x14ac:dyDescent="0.3">
      <c r="A1225" s="1" t="s">
        <v>2455</v>
      </c>
      <c r="B1225" s="1" t="s">
        <v>8</v>
      </c>
      <c r="C1225" s="2">
        <v>45538.723040960649</v>
      </c>
      <c r="D1225" s="2">
        <v>45533.906643738424</v>
      </c>
      <c r="E1225" s="2">
        <v>45533.906643703704</v>
      </c>
      <c r="F1225" s="1" t="s">
        <v>9</v>
      </c>
      <c r="G1225" s="1" t="s">
        <v>2456</v>
      </c>
      <c r="H1225" s="2" t="str">
        <f>_xlfn.XLOOKUP(Items[[#This Row],[Name - Copy]],AllJson[PDF File Name],AllJson[Franchise Legal Name])</f>
        <v>Social Indoor Franchising, LLC</v>
      </c>
      <c r="I1225" s="4">
        <f>_xlfn.XLOOKUP(Items[[#This Row],[Name - Copy]],AllJson[PDF File Name],AllJson[FDD Year])</f>
        <v>2024</v>
      </c>
      <c r="J1225" s="5" t="str">
        <f>_xlfn.XLOOKUP(Items[[#This Row],[Name]],WisconsinFDD_Unstructured[Name],WisconsinFDD_Unstructured[OG Subfolder],0)</f>
        <v>Social_2024</v>
      </c>
      <c r="K1225" t="str" cm="1">
        <f t="array" ref="K1225">UPPER(CleanFileName1(Items[[#This Row],[Franchise Legal Name]]))</f>
        <v>SOCIAL INDOOR FRANCHISING, LLC</v>
      </c>
      <c r="L1225" s="8" t="str">
        <f>SUBSTITUTE(Items[[#This Row],[New PDF File Name]],".pdf","_Items1-23.pdf")</f>
        <v>SOCIAL INDOOR FRANCHISING, LLC_2024_Items1-23.pdf</v>
      </c>
      <c r="M1225" s="6" t="str">
        <f>Items[[#This Row],[Cleaned Legal Name]]&amp;"_"&amp;Items[[#This Row],[FDD Year]]&amp;".pdf"</f>
        <v>SOCIAL INDOOR FRANCHISING, LLC_2024.pdf</v>
      </c>
      <c r="N1225" s="7" t="str">
        <f>SUBSTITUTE(Items[[#This Row],[New PDF File Name]],".pdf","")</f>
        <v>SOCIAL INDOOR FRANCHISING, LLC_2024</v>
      </c>
    </row>
    <row r="1226" spans="1:14" x14ac:dyDescent="0.3">
      <c r="A1226" s="1" t="s">
        <v>2457</v>
      </c>
      <c r="B1226" s="1" t="s">
        <v>8</v>
      </c>
      <c r="C1226" s="2">
        <v>45538.726243078701</v>
      </c>
      <c r="D1226" s="2">
        <v>45533.906682511573</v>
      </c>
      <c r="E1226" s="2">
        <v>45533.906682395835</v>
      </c>
      <c r="F1226" s="1" t="s">
        <v>9</v>
      </c>
      <c r="G1226" s="1" t="s">
        <v>2458</v>
      </c>
      <c r="H1226" s="2" t="str">
        <f>_xlfn.XLOOKUP(Items[[#This Row],[Name - Copy]],AllJson[PDF File Name],AllJson[Franchise Legal Name])</f>
        <v>Sola Franchise, LLC</v>
      </c>
      <c r="I1226" s="4">
        <f>_xlfn.XLOOKUP(Items[[#This Row],[Name - Copy]],AllJson[PDF File Name],AllJson[FDD Year])</f>
        <v>2024</v>
      </c>
      <c r="J1226" s="5" t="str">
        <f>_xlfn.XLOOKUP(Items[[#This Row],[Name]],WisconsinFDD_Unstructured[Name],WisconsinFDD_Unstructured[OG Subfolder],0)</f>
        <v>Sola_2024</v>
      </c>
      <c r="K1226" t="str" cm="1">
        <f t="array" ref="K1226">UPPER(CleanFileName1(Items[[#This Row],[Franchise Legal Name]]))</f>
        <v>SOLA FRANCHISE, LLC</v>
      </c>
      <c r="L1226" s="8" t="str">
        <f>SUBSTITUTE(Items[[#This Row],[New PDF File Name]],".pdf","_Items1-23.pdf")</f>
        <v>SOLA FRANCHISE, LLC_2024_Items1-23.pdf</v>
      </c>
      <c r="M1226" s="6" t="str">
        <f>Items[[#This Row],[Cleaned Legal Name]]&amp;"_"&amp;Items[[#This Row],[FDD Year]]&amp;".pdf"</f>
        <v>SOLA FRANCHISE, LLC_2024.pdf</v>
      </c>
      <c r="N1226" s="7" t="str">
        <f>SUBSTITUTE(Items[[#This Row],[New PDF File Name]],".pdf","")</f>
        <v>SOLA FRANCHISE, LLC_2024</v>
      </c>
    </row>
    <row r="1227" spans="1:14" x14ac:dyDescent="0.3">
      <c r="A1227" s="1" t="s">
        <v>2459</v>
      </c>
      <c r="B1227" s="1" t="s">
        <v>8</v>
      </c>
      <c r="C1227" s="2">
        <v>45538.728437453705</v>
      </c>
      <c r="D1227" s="2">
        <v>45533.906760138889</v>
      </c>
      <c r="E1227" s="2">
        <v>45533.906760104168</v>
      </c>
      <c r="F1227" s="1" t="s">
        <v>9</v>
      </c>
      <c r="G1227" s="1" t="s">
        <v>2460</v>
      </c>
      <c r="H1227" s="2" t="str">
        <f>_xlfn.XLOOKUP(Items[[#This Row],[Name - Copy]],AllJson[PDF File Name],AllJson[Franchise Legal Name])</f>
        <v>Sonesta RL Hotels Franchising Inc.</v>
      </c>
      <c r="I1227" s="4">
        <f>_xlfn.XLOOKUP(Items[[#This Row],[Name - Copy]],AllJson[PDF File Name],AllJson[FDD Year])</f>
        <v>2024</v>
      </c>
      <c r="J1227" s="5" t="str">
        <f>_xlfn.XLOOKUP(Items[[#This Row],[Name]],WisconsinFDD_Unstructured[Name],WisconsinFDD_Unstructured[OG Subfolder],0)</f>
        <v>Sonesta_2024</v>
      </c>
      <c r="K1227" t="str" cm="1">
        <f t="array" ref="K1227">UPPER(CleanFileName1(Items[[#This Row],[Franchise Legal Name]]))</f>
        <v>SONESTA RL HOTELS FRANCHISING INC.</v>
      </c>
      <c r="L1227" s="8" t="str">
        <f>SUBSTITUTE(Items[[#This Row],[New PDF File Name]],".pdf","_Items1-23.pdf")</f>
        <v>SONESTA RL HOTELS FRANCHISING INC._2024_Items1-23.pdf</v>
      </c>
      <c r="M1227" s="6" t="str">
        <f>Items[[#This Row],[Cleaned Legal Name]]&amp;"_"&amp;Items[[#This Row],[FDD Year]]&amp;".pdf"</f>
        <v>SONESTA RL HOTELS FRANCHISING INC._2024.pdf</v>
      </c>
      <c r="N1227" s="7" t="str">
        <f>SUBSTITUTE(Items[[#This Row],[New PDF File Name]],".pdf","")</f>
        <v>SONESTA RL HOTELS FRANCHISING INC._2024</v>
      </c>
    </row>
    <row r="1228" spans="1:14" x14ac:dyDescent="0.3">
      <c r="A1228" s="1" t="s">
        <v>2461</v>
      </c>
      <c r="B1228" s="1" t="s">
        <v>8</v>
      </c>
      <c r="C1228" s="2">
        <v>45538.735052175929</v>
      </c>
      <c r="D1228" s="2">
        <v>45533.906797731484</v>
      </c>
      <c r="E1228" s="2">
        <v>45533.906797615738</v>
      </c>
      <c r="F1228" s="1" t="s">
        <v>9</v>
      </c>
      <c r="G1228" s="1" t="s">
        <v>2462</v>
      </c>
      <c r="H1228" s="2" t="str">
        <f>_xlfn.XLOOKUP(Items[[#This Row],[Name - Copy]],AllJson[PDF File Name],AllJson[Franchise Legal Name])</f>
        <v>Sonic Franchising LLC</v>
      </c>
      <c r="I1228" s="4">
        <f>_xlfn.XLOOKUP(Items[[#This Row],[Name - Copy]],AllJson[PDF File Name],AllJson[FDD Year])</f>
        <v>2024</v>
      </c>
      <c r="J1228" s="5" t="str">
        <f>_xlfn.XLOOKUP(Items[[#This Row],[Name]],WisconsinFDD_Unstructured[Name],WisconsinFDD_Unstructured[OG Subfolder],0)</f>
        <v>Sonic_2024</v>
      </c>
      <c r="K1228" t="str" cm="1">
        <f t="array" ref="K1228">UPPER(CleanFileName1(Items[[#This Row],[Franchise Legal Name]]))</f>
        <v>SONIC FRANCHISING LLC</v>
      </c>
      <c r="L1228" s="8" t="str">
        <f>SUBSTITUTE(Items[[#This Row],[New PDF File Name]],".pdf","_Items1-23.pdf")</f>
        <v>SONIC FRANCHISING LLC_2024_Items1-23.pdf</v>
      </c>
      <c r="M1228" s="6" t="str">
        <f>Items[[#This Row],[Cleaned Legal Name]]&amp;"_"&amp;Items[[#This Row],[FDD Year]]&amp;".pdf"</f>
        <v>SONIC FRANCHISING LLC_2024.pdf</v>
      </c>
      <c r="N1228" s="7" t="str">
        <f>SUBSTITUTE(Items[[#This Row],[New PDF File Name]],".pdf","")</f>
        <v>SONIC FRANCHISING LLC_2024</v>
      </c>
    </row>
    <row r="1229" spans="1:14" x14ac:dyDescent="0.3">
      <c r="A1229" s="1" t="s">
        <v>2463</v>
      </c>
      <c r="B1229" s="1" t="s">
        <v>8</v>
      </c>
      <c r="C1229" s="2">
        <v>45538.737713587965</v>
      </c>
      <c r="D1229" s="2">
        <v>45533.906831342596</v>
      </c>
      <c r="E1229" s="2">
        <v>45533.906831250002</v>
      </c>
      <c r="F1229" s="1" t="s">
        <v>9</v>
      </c>
      <c r="G1229" s="1" t="s">
        <v>2464</v>
      </c>
      <c r="H1229" s="2" t="str">
        <f>_xlfn.XLOOKUP(Items[[#This Row],[Name - Copy]],AllJson[PDF File Name],AllJson[Franchise Legal Name])</f>
        <v>SOTHEBYS INTERNATIONAL REALTY AFFILIATES LLC</v>
      </c>
      <c r="I1229" s="4">
        <f>_xlfn.XLOOKUP(Items[[#This Row],[Name - Copy]],AllJson[PDF File Name],AllJson[FDD Year])</f>
        <v>2024</v>
      </c>
      <c r="J1229" s="5" t="str">
        <f>_xlfn.XLOOKUP(Items[[#This Row],[Name]],WisconsinFDD_Unstructured[Name],WisconsinFDD_Unstructured[OG Subfolder],0)</f>
        <v>SOTHEBYS_2024</v>
      </c>
      <c r="K1229" t="str" cm="1">
        <f t="array" ref="K1229">UPPER(CleanFileName1(Items[[#This Row],[Franchise Legal Name]]))</f>
        <v>SOTHEBYS INTERNATIONAL REALTY AFFILIATES LLC</v>
      </c>
      <c r="L1229" s="8" t="str">
        <f>SUBSTITUTE(Items[[#This Row],[New PDF File Name]],".pdf","_Items1-23.pdf")</f>
        <v>SOTHEBYS INTERNATIONAL REALTY AFFILIATES LLC_2024_Items1-23.pdf</v>
      </c>
      <c r="M1229" s="6" t="str">
        <f>Items[[#This Row],[Cleaned Legal Name]]&amp;"_"&amp;Items[[#This Row],[FDD Year]]&amp;".pdf"</f>
        <v>SOTHEBYS INTERNATIONAL REALTY AFFILIATES LLC_2024.pdf</v>
      </c>
      <c r="N1229" s="7" t="str">
        <f>SUBSTITUTE(Items[[#This Row],[New PDF File Name]],".pdf","")</f>
        <v>SOTHEBYS INTERNATIONAL REALTY AFFILIATES LLC_2024</v>
      </c>
    </row>
    <row r="1230" spans="1:14" x14ac:dyDescent="0.3">
      <c r="A1230" s="1" t="s">
        <v>2465</v>
      </c>
      <c r="B1230" s="1" t="s">
        <v>8</v>
      </c>
      <c r="C1230" s="2">
        <v>45538.740161655092</v>
      </c>
      <c r="D1230" s="2">
        <v>45533.906853969907</v>
      </c>
      <c r="E1230" s="2">
        <v>45533.90685392361</v>
      </c>
      <c r="F1230" s="1" t="s">
        <v>9</v>
      </c>
      <c r="G1230" s="1" t="s">
        <v>2466</v>
      </c>
      <c r="H1230" s="2" t="str">
        <f>_xlfn.XLOOKUP(Items[[#This Row],[Name - Copy]],AllJson[PDF File Name],AllJson[Franchise Legal Name])</f>
        <v>Soup Korner LLC</v>
      </c>
      <c r="I1230" s="4">
        <f>_xlfn.XLOOKUP(Items[[#This Row],[Name - Copy]],AllJson[PDF File Name],AllJson[FDD Year])</f>
        <v>2024</v>
      </c>
      <c r="J1230" s="5" t="str">
        <f>_xlfn.XLOOKUP(Items[[#This Row],[Name]],WisconsinFDD_Unstructured[Name],WisconsinFDD_Unstructured[OG Subfolder],0)</f>
        <v>Soup_2024</v>
      </c>
      <c r="K1230" t="str" cm="1">
        <f t="array" ref="K1230">UPPER(CleanFileName1(Items[[#This Row],[Franchise Legal Name]]))</f>
        <v>SOUP KORNER LLC</v>
      </c>
      <c r="L1230" s="8" t="str">
        <f>SUBSTITUTE(Items[[#This Row],[New PDF File Name]],".pdf","_Items1-23.pdf")</f>
        <v>SOUP KORNER LLC_2024_Items1-23.pdf</v>
      </c>
      <c r="M1230" s="6" t="str">
        <f>Items[[#This Row],[Cleaned Legal Name]]&amp;"_"&amp;Items[[#This Row],[FDD Year]]&amp;".pdf"</f>
        <v>SOUP KORNER LLC_2024.pdf</v>
      </c>
      <c r="N1230" s="7" t="str">
        <f>SUBSTITUTE(Items[[#This Row],[New PDF File Name]],".pdf","")</f>
        <v>SOUP KORNER LLC_2024</v>
      </c>
    </row>
    <row r="1231" spans="1:14" x14ac:dyDescent="0.3">
      <c r="A1231" s="1" t="s">
        <v>2467</v>
      </c>
      <c r="B1231" s="1" t="s">
        <v>8</v>
      </c>
      <c r="C1231" s="2">
        <v>45538.740740787034</v>
      </c>
      <c r="D1231" s="2">
        <v>45533.90697113426</v>
      </c>
      <c r="E1231" s="2">
        <v>45533.906970972224</v>
      </c>
      <c r="F1231" s="1" t="s">
        <v>9</v>
      </c>
      <c r="G1231" s="1" t="s">
        <v>2468</v>
      </c>
      <c r="H1231" s="2" t="str">
        <f>_xlfn.XLOOKUP(Items[[#This Row],[Name - Copy]],AllJson[PDF File Name],AllJson[Franchise Legal Name])</f>
        <v>Southern Steer Franchising International, LLC</v>
      </c>
      <c r="I1231" s="4">
        <f>_xlfn.XLOOKUP(Items[[#This Row],[Name - Copy]],AllJson[PDF File Name],AllJson[FDD Year])</f>
        <v>2024</v>
      </c>
      <c r="J1231" s="5" t="str">
        <f>_xlfn.XLOOKUP(Items[[#This Row],[Name]],WisconsinFDD_Unstructured[Name],WisconsinFDD_Unstructured[OG Subfolder],0)</f>
        <v>Southern_2024</v>
      </c>
      <c r="K1231" t="str" cm="1">
        <f t="array" ref="K1231">UPPER(CleanFileName1(Items[[#This Row],[Franchise Legal Name]]))</f>
        <v>SOUTHERN STEER FRANCHISING INTERNATIONAL, LLC</v>
      </c>
      <c r="L1231" s="8" t="str">
        <f>SUBSTITUTE(Items[[#This Row],[New PDF File Name]],".pdf","_Items1-23.pdf")</f>
        <v>SOUTHERN STEER FRANCHISING INTERNATIONAL, LLC_2024_Items1-23.pdf</v>
      </c>
      <c r="M1231" s="6" t="str">
        <f>Items[[#This Row],[Cleaned Legal Name]]&amp;"_"&amp;Items[[#This Row],[FDD Year]]&amp;".pdf"</f>
        <v>SOUTHERN STEER FRANCHISING INTERNATIONAL, LLC_2024.pdf</v>
      </c>
      <c r="N1231" s="7" t="str">
        <f>SUBSTITUTE(Items[[#This Row],[New PDF File Name]],".pdf","")</f>
        <v>SOUTHERN STEER FRANCHISING INTERNATIONAL, LLC_2024</v>
      </c>
    </row>
    <row r="1232" spans="1:14" x14ac:dyDescent="0.3">
      <c r="A1232" s="1" t="s">
        <v>2469</v>
      </c>
      <c r="B1232" s="1" t="s">
        <v>8</v>
      </c>
      <c r="C1232" s="2">
        <v>45538.748742511576</v>
      </c>
      <c r="D1232" s="2">
        <v>45533.906981354165</v>
      </c>
      <c r="E1232" s="2">
        <v>45533.906981284723</v>
      </c>
      <c r="F1232" s="1" t="s">
        <v>9</v>
      </c>
      <c r="G1232" s="1" t="s">
        <v>2470</v>
      </c>
      <c r="H1232" s="2" t="str">
        <f>_xlfn.XLOOKUP(Items[[#This Row],[Name - Copy]],AllJson[PDF File Name],AllJson[Franchise Legal Name])</f>
        <v>Sparkle Franchising, LLC</v>
      </c>
      <c r="I1232" s="4">
        <f>_xlfn.XLOOKUP(Items[[#This Row],[Name - Copy]],AllJson[PDF File Name],AllJson[FDD Year])</f>
        <v>2024</v>
      </c>
      <c r="J1232" s="5">
        <f>_xlfn.XLOOKUP(Items[[#This Row],[Name]],WisconsinFDD_Unstructured[Name],WisconsinFDD_Unstructured[OG Subfolder],0)</f>
        <v>0</v>
      </c>
      <c r="K1232" t="str" cm="1">
        <f t="array" ref="K1232">UPPER(CleanFileName1(Items[[#This Row],[Franchise Legal Name]]))</f>
        <v>SPARKLE FRANCHISING, LLC</v>
      </c>
      <c r="L1232" s="8" t="str">
        <f>SUBSTITUTE(Items[[#This Row],[New PDF File Name]],".pdf","_Items1-23.pdf")</f>
        <v>SPARKLE FRANCHISING, LLC_2024_Items1-23.pdf</v>
      </c>
      <c r="M1232" s="6" t="str">
        <f>Items[[#This Row],[Cleaned Legal Name]]&amp;"_"&amp;Items[[#This Row],[FDD Year]]&amp;".pdf"</f>
        <v>SPARKLE FRANCHISING, LLC_2024.pdf</v>
      </c>
      <c r="N1232" s="7" t="str">
        <f>SUBSTITUTE(Items[[#This Row],[New PDF File Name]],".pdf","")</f>
        <v>SPARKLE FRANCHISING, LLC_2024</v>
      </c>
    </row>
    <row r="1233" spans="1:14" x14ac:dyDescent="0.3">
      <c r="A1233" s="1" t="s">
        <v>2471</v>
      </c>
      <c r="B1233" s="1" t="s">
        <v>8</v>
      </c>
      <c r="C1233" s="2">
        <v>45538.749975983796</v>
      </c>
      <c r="D1233" s="2">
        <v>45533.906989988427</v>
      </c>
      <c r="E1233" s="2">
        <v>45533.906989826392</v>
      </c>
      <c r="F1233" s="1" t="s">
        <v>9</v>
      </c>
      <c r="G1233" s="1" t="s">
        <v>2472</v>
      </c>
      <c r="H1233" s="2" t="str">
        <f>_xlfn.XLOOKUP(Items[[#This Row],[Name - Copy]],AllJson[PDF File Name],AllJson[Franchise Legal Name])</f>
        <v>Sparkle International, Inc.</v>
      </c>
      <c r="I1233" s="4">
        <f>_xlfn.XLOOKUP(Items[[#This Row],[Name - Copy]],AllJson[PDF File Name],AllJson[FDD Year])</f>
        <v>2024</v>
      </c>
      <c r="J1233" s="5">
        <f>_xlfn.XLOOKUP(Items[[#This Row],[Name]],WisconsinFDD_Unstructured[Name],WisconsinFDD_Unstructured[OG Subfolder],0)</f>
        <v>0</v>
      </c>
      <c r="K1233" t="str" cm="1">
        <f t="array" ref="K1233">UPPER(CleanFileName1(Items[[#This Row],[Franchise Legal Name]]))</f>
        <v>SPARKLE INTERNATIONAL, INC.</v>
      </c>
      <c r="L1233" s="8" t="str">
        <f>SUBSTITUTE(Items[[#This Row],[New PDF File Name]],".pdf","_Items1-23.pdf")</f>
        <v>SPARKLE INTERNATIONAL, INC._2024_Items1-23.pdf</v>
      </c>
      <c r="M1233" s="6" t="str">
        <f>Items[[#This Row],[Cleaned Legal Name]]&amp;"_"&amp;Items[[#This Row],[FDD Year]]&amp;".pdf"</f>
        <v>SPARKLE INTERNATIONAL, INC._2024.pdf</v>
      </c>
      <c r="N1233" s="7" t="str">
        <f>SUBSTITUTE(Items[[#This Row],[New PDF File Name]],".pdf","")</f>
        <v>SPARKLE INTERNATIONAL, INC._2024</v>
      </c>
    </row>
    <row r="1234" spans="1:14" x14ac:dyDescent="0.3">
      <c r="A1234" s="1" t="s">
        <v>2473</v>
      </c>
      <c r="B1234" s="1" t="s">
        <v>8</v>
      </c>
      <c r="C1234" s="2">
        <v>45538.751753738426</v>
      </c>
      <c r="D1234" s="2">
        <v>45533.907005104164</v>
      </c>
      <c r="E1234" s="2">
        <v>45533.907005046298</v>
      </c>
      <c r="F1234" s="1" t="s">
        <v>9</v>
      </c>
      <c r="G1234" s="1" t="s">
        <v>2474</v>
      </c>
      <c r="H1234" s="2" t="str">
        <f>_xlfn.XLOOKUP(Items[[#This Row],[Name - Copy]],AllJson[PDF File Name],AllJson[Franchise Legal Name])</f>
        <v>Sparkle Squad, LLC</v>
      </c>
      <c r="I1234" s="4">
        <f>_xlfn.XLOOKUP(Items[[#This Row],[Name - Copy]],AllJson[PDF File Name],AllJson[FDD Year])</f>
        <v>2024</v>
      </c>
      <c r="J1234" s="5">
        <f>_xlfn.XLOOKUP(Items[[#This Row],[Name]],WisconsinFDD_Unstructured[Name],WisconsinFDD_Unstructured[OG Subfolder],0)</f>
        <v>0</v>
      </c>
      <c r="K1234" t="str" cm="1">
        <f t="array" ref="K1234">UPPER(CleanFileName1(Items[[#This Row],[Franchise Legal Name]]))</f>
        <v>SPARKLE SQUAD, LLC</v>
      </c>
      <c r="L1234" s="8" t="str">
        <f>SUBSTITUTE(Items[[#This Row],[New PDF File Name]],".pdf","_Items1-23.pdf")</f>
        <v>SPARKLE SQUAD, LLC_2024_Items1-23.pdf</v>
      </c>
      <c r="M1234" s="6" t="str">
        <f>Items[[#This Row],[Cleaned Legal Name]]&amp;"_"&amp;Items[[#This Row],[FDD Year]]&amp;".pdf"</f>
        <v>SPARKLE SQUAD, LLC_2024.pdf</v>
      </c>
      <c r="N1234" s="7" t="str">
        <f>SUBSTITUTE(Items[[#This Row],[New PDF File Name]],".pdf","")</f>
        <v>SPARKLE SQUAD, LLC_2024</v>
      </c>
    </row>
    <row r="1235" spans="1:14" x14ac:dyDescent="0.3">
      <c r="A1235" s="1" t="s">
        <v>2475</v>
      </c>
      <c r="B1235" s="1" t="s">
        <v>8</v>
      </c>
      <c r="C1235" s="2">
        <v>45538.753286701387</v>
      </c>
      <c r="D1235" s="2">
        <v>45533.90703829861</v>
      </c>
      <c r="E1235" s="2">
        <v>45533.907038136575</v>
      </c>
      <c r="F1235" s="1" t="s">
        <v>9</v>
      </c>
      <c r="G1235" s="1" t="s">
        <v>2476</v>
      </c>
      <c r="H1235" s="2" t="str">
        <f>_xlfn.XLOOKUP(Items[[#This Row],[Name - Copy]],AllJson[PDF File Name],AllJson[Franchise Legal Name])</f>
        <v>Spavia International, LLC</v>
      </c>
      <c r="I1235" s="4">
        <f>_xlfn.XLOOKUP(Items[[#This Row],[Name - Copy]],AllJson[PDF File Name],AllJson[FDD Year])</f>
        <v>2024</v>
      </c>
      <c r="J1235" s="5" t="str">
        <f>_xlfn.XLOOKUP(Items[[#This Row],[Name]],WisconsinFDD_Unstructured[Name],WisconsinFDD_Unstructured[OG Subfolder],0)</f>
        <v>Spavia_2024</v>
      </c>
      <c r="K1235" t="str" cm="1">
        <f t="array" ref="K1235">UPPER(CleanFileName1(Items[[#This Row],[Franchise Legal Name]]))</f>
        <v>SPAVIA INTERNATIONAL, LLC</v>
      </c>
      <c r="L1235" s="8" t="str">
        <f>SUBSTITUTE(Items[[#This Row],[New PDF File Name]],".pdf","_Items1-23.pdf")</f>
        <v>SPAVIA INTERNATIONAL, LLC_2024_Items1-23.pdf</v>
      </c>
      <c r="M1235" s="6" t="str">
        <f>Items[[#This Row],[Cleaned Legal Name]]&amp;"_"&amp;Items[[#This Row],[FDD Year]]&amp;".pdf"</f>
        <v>SPAVIA INTERNATIONAL, LLC_2024.pdf</v>
      </c>
      <c r="N1235" s="7" t="str">
        <f>SUBSTITUTE(Items[[#This Row],[New PDF File Name]],".pdf","")</f>
        <v>SPAVIA INTERNATIONAL, LLC_2024</v>
      </c>
    </row>
    <row r="1236" spans="1:14" x14ac:dyDescent="0.3">
      <c r="A1236" s="1" t="s">
        <v>2477</v>
      </c>
      <c r="B1236" s="1" t="s">
        <v>8</v>
      </c>
      <c r="C1236" s="2">
        <v>45538.755735960651</v>
      </c>
      <c r="D1236" s="2">
        <v>45533.907070717592</v>
      </c>
      <c r="E1236" s="2">
        <v>45533.907070567133</v>
      </c>
      <c r="F1236" s="1" t="s">
        <v>9</v>
      </c>
      <c r="G1236" s="1" t="s">
        <v>2478</v>
      </c>
      <c r="H1236" s="2" t="str">
        <f>_xlfn.XLOOKUP(Items[[#This Row],[Name - Copy]],AllJson[PDF File Name],AllJson[Franchise Legal Name])</f>
        <v>SpeeDee Worldwide, LLC</v>
      </c>
      <c r="I1236" s="4">
        <f>_xlfn.XLOOKUP(Items[[#This Row],[Name - Copy]],AllJson[PDF File Name],AllJson[FDD Year])</f>
        <v>2024</v>
      </c>
      <c r="J1236" s="5" t="str">
        <f>_xlfn.XLOOKUP(Items[[#This Row],[Name]],WisconsinFDD_Unstructured[Name],WisconsinFDD_Unstructured[OG Subfolder],0)</f>
        <v>SpeeDee_2024</v>
      </c>
      <c r="K1236" t="str" cm="1">
        <f t="array" ref="K1236">UPPER(CleanFileName1(Items[[#This Row],[Franchise Legal Name]]))</f>
        <v>SPEEDEE WORLDWIDE, LLC</v>
      </c>
      <c r="L1236" s="8" t="str">
        <f>SUBSTITUTE(Items[[#This Row],[New PDF File Name]],".pdf","_Items1-23.pdf")</f>
        <v>SPEEDEE WORLDWIDE, LLC_2024_Items1-23.pdf</v>
      </c>
      <c r="M1236" s="6" t="str">
        <f>Items[[#This Row],[Cleaned Legal Name]]&amp;"_"&amp;Items[[#This Row],[FDD Year]]&amp;".pdf"</f>
        <v>SPEEDEE WORLDWIDE, LLC_2024.pdf</v>
      </c>
      <c r="N1236" s="7" t="str">
        <f>SUBSTITUTE(Items[[#This Row],[New PDF File Name]],".pdf","")</f>
        <v>SPEEDEE WORLDWIDE, LLC_2024</v>
      </c>
    </row>
    <row r="1237" spans="1:14" x14ac:dyDescent="0.3">
      <c r="A1237" s="1" t="s">
        <v>2479</v>
      </c>
      <c r="B1237" s="1" t="s">
        <v>8</v>
      </c>
      <c r="C1237" s="2">
        <v>45538.758141215279</v>
      </c>
      <c r="D1237" s="2">
        <v>45533.907078842596</v>
      </c>
      <c r="E1237" s="2">
        <v>45533.907078784723</v>
      </c>
      <c r="F1237" s="1" t="s">
        <v>9</v>
      </c>
      <c r="G1237" s="1" t="s">
        <v>2480</v>
      </c>
      <c r="H1237" s="2" t="str">
        <f>_xlfn.XLOOKUP(Items[[#This Row],[Name - Copy]],AllJson[PDF File Name],AllJson[Franchise Legal Name])</f>
        <v>SPEED QUEEN Laundry Franchise, LLC</v>
      </c>
      <c r="I1237" s="4">
        <f>_xlfn.XLOOKUP(Items[[#This Row],[Name - Copy]],AllJson[PDF File Name],AllJson[FDD Year])</f>
        <v>2024</v>
      </c>
      <c r="J1237" s="5" t="str">
        <f>_xlfn.XLOOKUP(Items[[#This Row],[Name]],WisconsinFDD_Unstructured[Name],WisconsinFDD_Unstructured[OG Subfolder],0)</f>
        <v>SPEED_2024</v>
      </c>
      <c r="K1237" t="str" cm="1">
        <f t="array" ref="K1237">UPPER(CleanFileName1(Items[[#This Row],[Franchise Legal Name]]))</f>
        <v>SPEED QUEEN LAUNDRY FRANCHISE, LLC</v>
      </c>
      <c r="L1237" s="8" t="str">
        <f>SUBSTITUTE(Items[[#This Row],[New PDF File Name]],".pdf","_Items1-23.pdf")</f>
        <v>SPEED QUEEN LAUNDRY FRANCHISE, LLC_2024_Items1-23.pdf</v>
      </c>
      <c r="M1237" s="6" t="str">
        <f>Items[[#This Row],[Cleaned Legal Name]]&amp;"_"&amp;Items[[#This Row],[FDD Year]]&amp;".pdf"</f>
        <v>SPEED QUEEN LAUNDRY FRANCHISE, LLC_2024.pdf</v>
      </c>
      <c r="N1237" s="7" t="str">
        <f>SUBSTITUTE(Items[[#This Row],[New PDF File Name]],".pdf","")</f>
        <v>SPEED QUEEN LAUNDRY FRANCHISE, LLC_2024</v>
      </c>
    </row>
    <row r="1238" spans="1:14" x14ac:dyDescent="0.3">
      <c r="A1238" s="1" t="s">
        <v>2481</v>
      </c>
      <c r="B1238" s="1" t="s">
        <v>8</v>
      </c>
      <c r="C1238" s="2">
        <v>45538.760005949072</v>
      </c>
      <c r="D1238" s="2">
        <v>45533.907105138889</v>
      </c>
      <c r="E1238" s="2">
        <v>45533.907105011574</v>
      </c>
      <c r="F1238" s="1" t="s">
        <v>9</v>
      </c>
      <c r="G1238" s="1" t="s">
        <v>2482</v>
      </c>
      <c r="H1238" s="2" t="str">
        <f>_xlfn.XLOOKUP(Items[[#This Row],[Name - Copy]],AllJson[PDF File Name],AllJson[Franchise Legal Name])</f>
        <v>Spend The Day Franchising, Inc.</v>
      </c>
      <c r="I1238" s="4">
        <f>_xlfn.XLOOKUP(Items[[#This Row],[Name - Copy]],AllJson[PDF File Name],AllJson[FDD Year])</f>
        <v>2024</v>
      </c>
      <c r="J1238" s="5" t="str">
        <f>_xlfn.XLOOKUP(Items[[#This Row],[Name]],WisconsinFDD_Unstructured[Name],WisconsinFDD_Unstructured[OG Subfolder],0)</f>
        <v>Spend_2024</v>
      </c>
      <c r="K1238" t="str" cm="1">
        <f t="array" ref="K1238">UPPER(CleanFileName1(Items[[#This Row],[Franchise Legal Name]]))</f>
        <v>SPEND THE DAY FRANCHISING, INC.</v>
      </c>
      <c r="L1238" s="8" t="str">
        <f>SUBSTITUTE(Items[[#This Row],[New PDF File Name]],".pdf","_Items1-23.pdf")</f>
        <v>SPEND THE DAY FRANCHISING, INC._2024_Items1-23.pdf</v>
      </c>
      <c r="M1238" s="6" t="str">
        <f>Items[[#This Row],[Cleaned Legal Name]]&amp;"_"&amp;Items[[#This Row],[FDD Year]]&amp;".pdf"</f>
        <v>SPEND THE DAY FRANCHISING, INC._2024.pdf</v>
      </c>
      <c r="N1238" s="7" t="str">
        <f>SUBSTITUTE(Items[[#This Row],[New PDF File Name]],".pdf","")</f>
        <v>SPEND THE DAY FRANCHISING, INC._2024</v>
      </c>
    </row>
    <row r="1239" spans="1:14" x14ac:dyDescent="0.3">
      <c r="A1239" s="1" t="s">
        <v>2483</v>
      </c>
      <c r="B1239" s="1" t="s">
        <v>8</v>
      </c>
      <c r="C1239" s="2">
        <v>45538.76130515046</v>
      </c>
      <c r="D1239" s="2">
        <v>45533.90714195602</v>
      </c>
      <c r="E1239" s="2">
        <v>45533.907141793985</v>
      </c>
      <c r="F1239" s="1" t="s">
        <v>9</v>
      </c>
      <c r="G1239" s="1" t="s">
        <v>2484</v>
      </c>
      <c r="H1239" s="2" t="str">
        <f>_xlfn.XLOOKUP(Items[[#This Row],[Name - Copy]],AllJson[PDF File Name],AllJson[Franchise Legal Name])</f>
        <v>Spenga Holdings LLC</v>
      </c>
      <c r="I1239" s="4">
        <f>_xlfn.XLOOKUP(Items[[#This Row],[Name - Copy]],AllJson[PDF File Name],AllJson[FDD Year])</f>
        <v>2024</v>
      </c>
      <c r="J1239" s="5" t="str">
        <f>_xlfn.XLOOKUP(Items[[#This Row],[Name]],WisconsinFDD_Unstructured[Name],WisconsinFDD_Unstructured[OG Subfolder],0)</f>
        <v>Spenga_2024</v>
      </c>
      <c r="K1239" t="str" cm="1">
        <f t="array" ref="K1239">UPPER(CleanFileName1(Items[[#This Row],[Franchise Legal Name]]))</f>
        <v>SPENGA HOLDINGS LLC</v>
      </c>
      <c r="L1239" s="8" t="str">
        <f>SUBSTITUTE(Items[[#This Row],[New PDF File Name]],".pdf","_Items1-23.pdf")</f>
        <v>SPENGA HOLDINGS LLC_2024_Items1-23.pdf</v>
      </c>
      <c r="M1239" s="6" t="str">
        <f>Items[[#This Row],[Cleaned Legal Name]]&amp;"_"&amp;Items[[#This Row],[FDD Year]]&amp;".pdf"</f>
        <v>SPENGA HOLDINGS LLC_2024.pdf</v>
      </c>
      <c r="N1239" s="7" t="str">
        <f>SUBSTITUTE(Items[[#This Row],[New PDF File Name]],".pdf","")</f>
        <v>SPENGA HOLDINGS LLC_2024</v>
      </c>
    </row>
    <row r="1240" spans="1:14" x14ac:dyDescent="0.3">
      <c r="A1240" s="1" t="s">
        <v>2485</v>
      </c>
      <c r="B1240" s="1" t="s">
        <v>8</v>
      </c>
      <c r="C1240" s="2">
        <v>45538.76429540509</v>
      </c>
      <c r="D1240" s="2">
        <v>45533.907169988423</v>
      </c>
      <c r="E1240" s="2">
        <v>45533.907169861108</v>
      </c>
      <c r="F1240" s="1" t="s">
        <v>9</v>
      </c>
      <c r="G1240" s="1" t="s">
        <v>2486</v>
      </c>
      <c r="H1240" s="2" t="str">
        <f>_xlfn.XLOOKUP(Items[[#This Row],[Name - Copy]],AllJson[PDF File Name],AllJson[Franchise Legal Name])</f>
        <v>Sperry Commercial Global Affiliates, LLC</v>
      </c>
      <c r="I1240" s="4">
        <f>_xlfn.XLOOKUP(Items[[#This Row],[Name - Copy]],AllJson[PDF File Name],AllJson[FDD Year])</f>
        <v>2024</v>
      </c>
      <c r="J1240" s="5" t="str">
        <f>_xlfn.XLOOKUP(Items[[#This Row],[Name]],WisconsinFDD_Unstructured[Name],WisconsinFDD_Unstructured[OG Subfolder],0)</f>
        <v>Sperry_2024</v>
      </c>
      <c r="K1240" t="str" cm="1">
        <f t="array" ref="K1240">UPPER(CleanFileName1(Items[[#This Row],[Franchise Legal Name]]))</f>
        <v>SPERRY COMMERCIAL GLOBAL AFFILIATES, LLC</v>
      </c>
      <c r="L1240" s="8" t="str">
        <f>SUBSTITUTE(Items[[#This Row],[New PDF File Name]],".pdf","_Items1-23.pdf")</f>
        <v>SPERRY COMMERCIAL GLOBAL AFFILIATES, LLC_2024_Items1-23.pdf</v>
      </c>
      <c r="M1240" s="6" t="str">
        <f>Items[[#This Row],[Cleaned Legal Name]]&amp;"_"&amp;Items[[#This Row],[FDD Year]]&amp;".pdf"</f>
        <v>SPERRY COMMERCIAL GLOBAL AFFILIATES, LLC_2024.pdf</v>
      </c>
      <c r="N1240" s="7" t="str">
        <f>SUBSTITUTE(Items[[#This Row],[New PDF File Name]],".pdf","")</f>
        <v>SPERRY COMMERCIAL GLOBAL AFFILIATES, LLC_2024</v>
      </c>
    </row>
    <row r="1241" spans="1:14" x14ac:dyDescent="0.3">
      <c r="A1241" s="1" t="s">
        <v>2487</v>
      </c>
      <c r="B1241" s="1" t="s">
        <v>8</v>
      </c>
      <c r="C1241" s="2">
        <v>45538.76573324074</v>
      </c>
      <c r="D1241" s="2">
        <v>45533.907198576388</v>
      </c>
      <c r="E1241" s="2">
        <v>45533.90719849537</v>
      </c>
      <c r="F1241" s="1" t="s">
        <v>9</v>
      </c>
      <c r="G1241" s="1" t="s">
        <v>2488</v>
      </c>
      <c r="H1241" s="2" t="str">
        <f>_xlfn.XLOOKUP(Items[[#This Row],[Name - Copy]],AllJson[PDF File Name],AllJson[Franchise Legal Name])</f>
        <v>Spherion Staffing, LLC</v>
      </c>
      <c r="I1241" s="4">
        <f>_xlfn.XLOOKUP(Items[[#This Row],[Name - Copy]],AllJson[PDF File Name],AllJson[FDD Year])</f>
        <v>2024</v>
      </c>
      <c r="J1241" s="5" t="str">
        <f>_xlfn.XLOOKUP(Items[[#This Row],[Name]],WisconsinFDD_Unstructured[Name],WisconsinFDD_Unstructured[OG Subfolder],0)</f>
        <v>Spherion_2024</v>
      </c>
      <c r="K1241" t="str" cm="1">
        <f t="array" ref="K1241">UPPER(CleanFileName1(Items[[#This Row],[Franchise Legal Name]]))</f>
        <v>SPHERION STAFFING, LLC</v>
      </c>
      <c r="L1241" s="8" t="str">
        <f>SUBSTITUTE(Items[[#This Row],[New PDF File Name]],".pdf","_Items1-23.pdf")</f>
        <v>SPHERION STAFFING, LLC_2024_Items1-23.pdf</v>
      </c>
      <c r="M1241" s="6" t="str">
        <f>Items[[#This Row],[Cleaned Legal Name]]&amp;"_"&amp;Items[[#This Row],[FDD Year]]&amp;".pdf"</f>
        <v>SPHERION STAFFING, LLC_2024.pdf</v>
      </c>
      <c r="N1241" s="7" t="str">
        <f>SUBSTITUTE(Items[[#This Row],[New PDF File Name]],".pdf","")</f>
        <v>SPHERION STAFFING, LLC_2024</v>
      </c>
    </row>
    <row r="1242" spans="1:14" x14ac:dyDescent="0.3">
      <c r="A1242" s="1" t="s">
        <v>2489</v>
      </c>
      <c r="B1242" s="1" t="s">
        <v>8</v>
      </c>
      <c r="C1242" s="2">
        <v>45538.767695127317</v>
      </c>
      <c r="D1242" s="2">
        <v>45533.907226875002</v>
      </c>
      <c r="E1242" s="2">
        <v>45533.907226747688</v>
      </c>
      <c r="F1242" s="1" t="s">
        <v>9</v>
      </c>
      <c r="G1242" s="1" t="s">
        <v>2490</v>
      </c>
      <c r="H1242" s="2" t="str">
        <f>_xlfn.XLOOKUP(Items[[#This Row],[Name - Copy]],AllJson[PDF File Name],AllJson[Franchise Legal Name])</f>
        <v>SPICE &amp; TEA EXCHANGE FRANCHSING LLC</v>
      </c>
      <c r="I1242" s="4">
        <f>_xlfn.XLOOKUP(Items[[#This Row],[Name - Copy]],AllJson[PDF File Name],AllJson[FDD Year])</f>
        <v>2024</v>
      </c>
      <c r="J1242" s="5" t="str">
        <f>_xlfn.XLOOKUP(Items[[#This Row],[Name]],WisconsinFDD_Unstructured[Name],WisconsinFDD_Unstructured[OG Subfolder],0)</f>
        <v>SPICE_2024</v>
      </c>
      <c r="K1242" t="str" cm="1">
        <f t="array" ref="K1242">UPPER(CleanFileName1(Items[[#This Row],[Franchise Legal Name]]))</f>
        <v>SPICE &amp; TEA EXCHANGE FRANCHSING LLC</v>
      </c>
      <c r="L1242" s="8" t="str">
        <f>SUBSTITUTE(Items[[#This Row],[New PDF File Name]],".pdf","_Items1-23.pdf")</f>
        <v>SPICE &amp; TEA EXCHANGE FRANCHSING LLC_2024_Items1-23.pdf</v>
      </c>
      <c r="M1242" s="6" t="str">
        <f>Items[[#This Row],[Cleaned Legal Name]]&amp;"_"&amp;Items[[#This Row],[FDD Year]]&amp;".pdf"</f>
        <v>SPICE &amp; TEA EXCHANGE FRANCHSING LLC_2024.pdf</v>
      </c>
      <c r="N1242" s="7" t="str">
        <f>SUBSTITUTE(Items[[#This Row],[New PDF File Name]],".pdf","")</f>
        <v>SPICE &amp; TEA EXCHANGE FRANCHSING LLC_2024</v>
      </c>
    </row>
    <row r="1243" spans="1:14" x14ac:dyDescent="0.3">
      <c r="A1243" s="1" t="s">
        <v>2491</v>
      </c>
      <c r="B1243" s="1" t="s">
        <v>8</v>
      </c>
      <c r="C1243" s="2">
        <v>45538.770062708332</v>
      </c>
      <c r="D1243" s="2">
        <v>45533.907256736115</v>
      </c>
      <c r="E1243" s="2">
        <v>45533.907256631945</v>
      </c>
      <c r="F1243" s="1" t="s">
        <v>9</v>
      </c>
      <c r="G1243" s="1" t="s">
        <v>2492</v>
      </c>
      <c r="H1243" s="2" t="str">
        <f>_xlfn.XLOOKUP(Items[[#This Row],[Name - Copy]],AllJson[PDF File Name],AllJson[Franchise Legal Name])</f>
        <v>Sport Clips, Inc.</v>
      </c>
      <c r="I1243" s="4">
        <f>_xlfn.XLOOKUP(Items[[#This Row],[Name - Copy]],AllJson[PDF File Name],AllJson[FDD Year])</f>
        <v>2024</v>
      </c>
      <c r="J1243" s="5" t="str">
        <f>_xlfn.XLOOKUP(Items[[#This Row],[Name]],WisconsinFDD_Unstructured[Name],WisconsinFDD_Unstructured[OG Subfolder],0)</f>
        <v>Sport_2024</v>
      </c>
      <c r="K1243" t="str" cm="1">
        <f t="array" ref="K1243">UPPER(CleanFileName1(Items[[#This Row],[Franchise Legal Name]]))</f>
        <v>SPORT CLIPS, INC.</v>
      </c>
      <c r="L1243" s="8" t="str">
        <f>SUBSTITUTE(Items[[#This Row],[New PDF File Name]],".pdf","_Items1-23.pdf")</f>
        <v>SPORT CLIPS, INC._2024_Items1-23.pdf</v>
      </c>
      <c r="M1243" s="6" t="str">
        <f>Items[[#This Row],[Cleaned Legal Name]]&amp;"_"&amp;Items[[#This Row],[FDD Year]]&amp;".pdf"</f>
        <v>SPORT CLIPS, INC._2024.pdf</v>
      </c>
      <c r="N1243" s="7" t="str">
        <f>SUBSTITUTE(Items[[#This Row],[New PDF File Name]],".pdf","")</f>
        <v>SPORT CLIPS, INC._2024</v>
      </c>
    </row>
    <row r="1244" spans="1:14" x14ac:dyDescent="0.3">
      <c r="A1244" s="1" t="s">
        <v>2493</v>
      </c>
      <c r="B1244" s="1" t="s">
        <v>8</v>
      </c>
      <c r="C1244" s="2">
        <v>45538.771994479168</v>
      </c>
      <c r="D1244" s="2">
        <v>45533.907292662036</v>
      </c>
      <c r="E1244" s="2">
        <v>45533.907292546297</v>
      </c>
      <c r="F1244" s="1" t="s">
        <v>9</v>
      </c>
      <c r="G1244" s="1" t="s">
        <v>2494</v>
      </c>
      <c r="H1244" s="2" t="str">
        <f>_xlfn.XLOOKUP(Items[[#This Row],[Name - Copy]],AllJson[PDF File Name],AllJson[Franchise Legal Name])</f>
        <v>Spray-Net Inc.</v>
      </c>
      <c r="I1244" s="4">
        <f>_xlfn.XLOOKUP(Items[[#This Row],[Name - Copy]],AllJson[PDF File Name],AllJson[FDD Year])</f>
        <v>2024</v>
      </c>
      <c r="J1244" s="5" t="str">
        <f>_xlfn.XLOOKUP(Items[[#This Row],[Name]],WisconsinFDD_Unstructured[Name],WisconsinFDD_Unstructured[OG Subfolder],0)</f>
        <v>Spray-Net_2024</v>
      </c>
      <c r="K1244" t="str" cm="1">
        <f t="array" ref="K1244">UPPER(CleanFileName1(Items[[#This Row],[Franchise Legal Name]]))</f>
        <v>SPRAY-NET INC.</v>
      </c>
      <c r="L1244" s="8" t="str">
        <f>SUBSTITUTE(Items[[#This Row],[New PDF File Name]],".pdf","_Items1-23.pdf")</f>
        <v>SPRAY-NET INC._2024_Items1-23.pdf</v>
      </c>
      <c r="M1244" s="6" t="str">
        <f>Items[[#This Row],[Cleaned Legal Name]]&amp;"_"&amp;Items[[#This Row],[FDD Year]]&amp;".pdf"</f>
        <v>SPRAY-NET INC._2024.pdf</v>
      </c>
      <c r="N1244" s="7" t="str">
        <f>SUBSTITUTE(Items[[#This Row],[New PDF File Name]],".pdf","")</f>
        <v>SPRAY-NET INC._2024</v>
      </c>
    </row>
    <row r="1245" spans="1:14" x14ac:dyDescent="0.3">
      <c r="A1245" s="1" t="s">
        <v>2495</v>
      </c>
      <c r="B1245" s="1" t="s">
        <v>8</v>
      </c>
      <c r="C1245" s="2">
        <v>45538.774556689816</v>
      </c>
      <c r="D1245" s="2">
        <v>45533.907312465279</v>
      </c>
      <c r="E1245" s="2">
        <v>45533.907312291667</v>
      </c>
      <c r="F1245" s="1" t="s">
        <v>9</v>
      </c>
      <c r="G1245" s="1" t="s">
        <v>2496</v>
      </c>
      <c r="H1245" s="2" t="str">
        <f>_xlfn.XLOOKUP(Items[[#This Row],[Name - Copy]],AllJson[PDF File Name],AllJson[Franchise Legal Name])</f>
        <v>Spray Foam Genie International, LLC</v>
      </c>
      <c r="I1245" s="4">
        <f>_xlfn.XLOOKUP(Items[[#This Row],[Name - Copy]],AllJson[PDF File Name],AllJson[FDD Year])</f>
        <v>2024</v>
      </c>
      <c r="J1245" s="5" t="str">
        <f>_xlfn.XLOOKUP(Items[[#This Row],[Name]],WisconsinFDD_Unstructured[Name],WisconsinFDD_Unstructured[OG Subfolder],0)</f>
        <v>Spray_2024</v>
      </c>
      <c r="K1245" t="str" cm="1">
        <f t="array" ref="K1245">UPPER(CleanFileName1(Items[[#This Row],[Franchise Legal Name]]))</f>
        <v>SPRAY FOAM GENIE INTERNATIONAL, LLC</v>
      </c>
      <c r="L1245" s="8" t="str">
        <f>SUBSTITUTE(Items[[#This Row],[New PDF File Name]],".pdf","_Items1-23.pdf")</f>
        <v>SPRAY FOAM GENIE INTERNATIONAL, LLC_2024_Items1-23.pdf</v>
      </c>
      <c r="M1245" s="6" t="str">
        <f>Items[[#This Row],[Cleaned Legal Name]]&amp;"_"&amp;Items[[#This Row],[FDD Year]]&amp;".pdf"</f>
        <v>SPRAY FOAM GENIE INTERNATIONAL, LLC_2024.pdf</v>
      </c>
      <c r="N1245" s="7" t="str">
        <f>SUBSTITUTE(Items[[#This Row],[New PDF File Name]],".pdf","")</f>
        <v>SPRAY FOAM GENIE INTERNATIONAL, LLC_2024</v>
      </c>
    </row>
    <row r="1246" spans="1:14" x14ac:dyDescent="0.3">
      <c r="A1246" s="1" t="s">
        <v>2497</v>
      </c>
      <c r="B1246" s="1" t="s">
        <v>8</v>
      </c>
      <c r="C1246" s="2">
        <v>45538.776469004632</v>
      </c>
      <c r="D1246" s="2">
        <v>45533.907337743054</v>
      </c>
      <c r="E1246" s="2">
        <v>45533.907337627315</v>
      </c>
      <c r="F1246" s="1" t="s">
        <v>9</v>
      </c>
      <c r="G1246" s="1" t="s">
        <v>2498</v>
      </c>
      <c r="H1246" s="2" t="str">
        <f>_xlfn.XLOOKUP(Items[[#This Row],[Name - Copy]],AllJson[PDF File Name],AllJson[Franchise Legal Name])</f>
        <v>SPRING GREEN LAWN CARE CORP</v>
      </c>
      <c r="I1246" s="4">
        <f>_xlfn.XLOOKUP(Items[[#This Row],[Name - Copy]],AllJson[PDF File Name],AllJson[FDD Year])</f>
        <v>2024</v>
      </c>
      <c r="J1246" s="5" t="str">
        <f>_xlfn.XLOOKUP(Items[[#This Row],[Name]],WisconsinFDD_Unstructured[Name],WisconsinFDD_Unstructured[OG Subfolder],0)</f>
        <v>SPRING_2024</v>
      </c>
      <c r="K1246" t="str" cm="1">
        <f t="array" ref="K1246">UPPER(CleanFileName1(Items[[#This Row],[Franchise Legal Name]]))</f>
        <v>SPRING GREEN LAWN CARE CORP</v>
      </c>
      <c r="L1246" s="8" t="str">
        <f>SUBSTITUTE(Items[[#This Row],[New PDF File Name]],".pdf","_Items1-23.pdf")</f>
        <v>SPRING GREEN LAWN CARE CORP_2024_Items1-23.pdf</v>
      </c>
      <c r="M1246" s="6" t="str">
        <f>Items[[#This Row],[Cleaned Legal Name]]&amp;"_"&amp;Items[[#This Row],[FDD Year]]&amp;".pdf"</f>
        <v>SPRING GREEN LAWN CARE CORP_2024.pdf</v>
      </c>
      <c r="N1246" s="7" t="str">
        <f>SUBSTITUTE(Items[[#This Row],[New PDF File Name]],".pdf","")</f>
        <v>SPRING GREEN LAWN CARE CORP_2024</v>
      </c>
    </row>
    <row r="1247" spans="1:14" x14ac:dyDescent="0.3">
      <c r="A1247" s="1" t="s">
        <v>2499</v>
      </c>
      <c r="B1247" s="1" t="s">
        <v>8</v>
      </c>
      <c r="C1247" s="2">
        <v>45538.778523067129</v>
      </c>
      <c r="D1247" s="2">
        <v>45533.907375636576</v>
      </c>
      <c r="E1247" s="2">
        <v>45533.907375555558</v>
      </c>
      <c r="F1247" s="1" t="s">
        <v>9</v>
      </c>
      <c r="G1247" s="1" t="s">
        <v>2500</v>
      </c>
      <c r="H1247" s="2" t="str">
        <f>_xlfn.XLOOKUP(Items[[#This Row],[Name - Copy]],AllJson[PDF File Name],AllJson[Franchise Legal Name])</f>
        <v>Sprinkles Franchise Group LLC</v>
      </c>
      <c r="I1247" s="4">
        <f>_xlfn.XLOOKUP(Items[[#This Row],[Name - Copy]],AllJson[PDF File Name],AllJson[FDD Year])</f>
        <v>2024</v>
      </c>
      <c r="J1247" s="5" t="str">
        <f>_xlfn.XLOOKUP(Items[[#This Row],[Name]],WisconsinFDD_Unstructured[Name],WisconsinFDD_Unstructured[OG Subfolder],0)</f>
        <v>Sprinkles_2024</v>
      </c>
      <c r="K1247" t="str" cm="1">
        <f t="array" ref="K1247">UPPER(CleanFileName1(Items[[#This Row],[Franchise Legal Name]]))</f>
        <v>SPRINKLES FRANCHISE GROUP LLC</v>
      </c>
      <c r="L1247" s="8" t="str">
        <f>SUBSTITUTE(Items[[#This Row],[New PDF File Name]],".pdf","_Items1-23.pdf")</f>
        <v>SPRINKLES FRANCHISE GROUP LLC_2024_Items1-23.pdf</v>
      </c>
      <c r="M1247" s="6" t="str">
        <f>Items[[#This Row],[Cleaned Legal Name]]&amp;"_"&amp;Items[[#This Row],[FDD Year]]&amp;".pdf"</f>
        <v>SPRINKLES FRANCHISE GROUP LLC_2024.pdf</v>
      </c>
      <c r="N1247" s="7" t="str">
        <f>SUBSTITUTE(Items[[#This Row],[New PDF File Name]],".pdf","")</f>
        <v>SPRINKLES FRANCHISE GROUP LLC_2024</v>
      </c>
    </row>
    <row r="1248" spans="1:14" x14ac:dyDescent="0.3">
      <c r="A1248" s="1" t="s">
        <v>2501</v>
      </c>
      <c r="B1248" s="1" t="s">
        <v>8</v>
      </c>
      <c r="C1248" s="2">
        <v>45538.780532743054</v>
      </c>
      <c r="D1248" s="2">
        <v>45533.907577418984</v>
      </c>
      <c r="E1248" s="2">
        <v>45533.907577372687</v>
      </c>
      <c r="F1248" s="1" t="s">
        <v>9</v>
      </c>
      <c r="G1248" s="1" t="s">
        <v>2502</v>
      </c>
      <c r="H1248" s="2" t="str">
        <f>_xlfn.XLOOKUP(Items[[#This Row],[Name - Copy]],AllJson[PDF File Name],AllJson[Franchise Legal Name])</f>
        <v>SP Franchising, LLC</v>
      </c>
      <c r="I1248" s="4">
        <f>_xlfn.XLOOKUP(Items[[#This Row],[Name - Copy]],AllJson[PDF File Name],AllJson[FDD Year])</f>
        <v>2024</v>
      </c>
      <c r="J1248" s="5" t="str">
        <f>_xlfn.XLOOKUP(Items[[#This Row],[Name]],WisconsinFDD_Unstructured[Name],WisconsinFDD_Unstructured[OG Subfolder],0)</f>
        <v>SP_2024</v>
      </c>
      <c r="K1248" t="str" cm="1">
        <f t="array" ref="K1248">UPPER(CleanFileName1(Items[[#This Row],[Franchise Legal Name]]))</f>
        <v>SP FRANCHISING, LLC</v>
      </c>
      <c r="L1248" s="8" t="str">
        <f>SUBSTITUTE(Items[[#This Row],[New PDF File Name]],".pdf","_Items1-23.pdf")</f>
        <v>SP FRANCHISING, LLC_2024_Items1-23.pdf</v>
      </c>
      <c r="M1248" s="6" t="str">
        <f>Items[[#This Row],[Cleaned Legal Name]]&amp;"_"&amp;Items[[#This Row],[FDD Year]]&amp;".pdf"</f>
        <v>SP FRANCHISING, LLC_2024.pdf</v>
      </c>
      <c r="N1248" s="7" t="str">
        <f>SUBSTITUTE(Items[[#This Row],[New PDF File Name]],".pdf","")</f>
        <v>SP FRANCHISING, LLC_2024</v>
      </c>
    </row>
    <row r="1249" spans="1:14" x14ac:dyDescent="0.3">
      <c r="A1249" s="1" t="s">
        <v>2503</v>
      </c>
      <c r="B1249" s="1" t="s">
        <v>8</v>
      </c>
      <c r="C1249" s="2">
        <v>45538.786439895834</v>
      </c>
      <c r="D1249" s="2">
        <v>45533.907625509259</v>
      </c>
      <c r="E1249" s="2">
        <v>45533.90762528935</v>
      </c>
      <c r="F1249" s="1" t="s">
        <v>9</v>
      </c>
      <c r="G1249" s="1" t="s">
        <v>2504</v>
      </c>
      <c r="H1249" s="2" t="str">
        <f>_xlfn.XLOOKUP(Items[[#This Row],[Name - Copy]],AllJson[PDF File Name],AllJson[Franchise Legal Name])</f>
        <v>Stanley Industrial &amp; Automotive, LLC</v>
      </c>
      <c r="I1249" s="4">
        <f>_xlfn.XLOOKUP(Items[[#This Row],[Name - Copy]],AllJson[PDF File Name],AllJson[FDD Year])</f>
        <v>2024</v>
      </c>
      <c r="J1249" s="5">
        <f>_xlfn.XLOOKUP(Items[[#This Row],[Name]],WisconsinFDD_Unstructured[Name],WisconsinFDD_Unstructured[OG Subfolder],0)</f>
        <v>0</v>
      </c>
      <c r="K1249" t="str" cm="1">
        <f t="array" ref="K1249">UPPER(CleanFileName1(Items[[#This Row],[Franchise Legal Name]]))</f>
        <v>STANLEY INDUSTRIAL &amp; AUTOMOTIVE, LLC</v>
      </c>
      <c r="L1249" s="8" t="str">
        <f>SUBSTITUTE(Items[[#This Row],[New PDF File Name]],".pdf","_Items1-23.pdf")</f>
        <v>STANLEY INDUSTRIAL &amp; AUTOMOTIVE, LLC_2024_Items1-23.pdf</v>
      </c>
      <c r="M1249" s="6" t="str">
        <f>Items[[#This Row],[Cleaned Legal Name]]&amp;"_"&amp;Items[[#This Row],[FDD Year]]&amp;".pdf"</f>
        <v>STANLEY INDUSTRIAL &amp; AUTOMOTIVE, LLC_2024.pdf</v>
      </c>
      <c r="N1249" s="7" t="str">
        <f>SUBSTITUTE(Items[[#This Row],[New PDF File Name]],".pdf","")</f>
        <v>STANLEY INDUSTRIAL &amp; AUTOMOTIVE, LLC_2024</v>
      </c>
    </row>
    <row r="1250" spans="1:14" x14ac:dyDescent="0.3">
      <c r="A1250" s="1" t="s">
        <v>2505</v>
      </c>
      <c r="B1250" s="1" t="s">
        <v>8</v>
      </c>
      <c r="C1250" s="2">
        <v>45538.789185879628</v>
      </c>
      <c r="D1250" s="2">
        <v>45533.90765721065</v>
      </c>
      <c r="E1250" s="2">
        <v>45533.907657071759</v>
      </c>
      <c r="F1250" s="1" t="s">
        <v>9</v>
      </c>
      <c r="G1250" s="1" t="s">
        <v>2506</v>
      </c>
      <c r="H1250" s="2" t="str">
        <f>_xlfn.XLOOKUP(Items[[#This Row],[Name - Copy]],AllJson[PDF File Name],AllJson[Franchise Legal Name])</f>
        <v>Stanley Steemer International, Inc.</v>
      </c>
      <c r="I1250" s="4">
        <f>_xlfn.XLOOKUP(Items[[#This Row],[Name - Copy]],AllJson[PDF File Name],AllJson[FDD Year])</f>
        <v>2024</v>
      </c>
      <c r="J1250" s="5">
        <f>_xlfn.XLOOKUP(Items[[#This Row],[Name]],WisconsinFDD_Unstructured[Name],WisconsinFDD_Unstructured[OG Subfolder],0)</f>
        <v>0</v>
      </c>
      <c r="K1250" t="str" cm="1">
        <f t="array" ref="K1250">UPPER(CleanFileName1(Items[[#This Row],[Franchise Legal Name]]))</f>
        <v>STANLEY STEEMER INTERNATIONAL, INC.</v>
      </c>
      <c r="L1250" s="8" t="str">
        <f>SUBSTITUTE(Items[[#This Row],[New PDF File Name]],".pdf","_Items1-23.pdf")</f>
        <v>STANLEY STEEMER INTERNATIONAL, INC._2024_Items1-23.pdf</v>
      </c>
      <c r="M1250" s="6" t="str">
        <f>Items[[#This Row],[Cleaned Legal Name]]&amp;"_"&amp;Items[[#This Row],[FDD Year]]&amp;".pdf"</f>
        <v>STANLEY STEEMER INTERNATIONAL, INC._2024.pdf</v>
      </c>
      <c r="N1250" s="7" t="str">
        <f>SUBSTITUTE(Items[[#This Row],[New PDF File Name]],".pdf","")</f>
        <v>STANLEY STEEMER INTERNATIONAL, INC._2024</v>
      </c>
    </row>
    <row r="1251" spans="1:14" x14ac:dyDescent="0.3">
      <c r="A1251" s="1" t="s">
        <v>2507</v>
      </c>
      <c r="B1251" s="1" t="s">
        <v>8</v>
      </c>
      <c r="C1251" s="2">
        <v>45538.791416678243</v>
      </c>
      <c r="D1251" s="2">
        <v>45533.907685798615</v>
      </c>
      <c r="E1251" s="2">
        <v>45533.907685694445</v>
      </c>
      <c r="F1251" s="1" t="s">
        <v>9</v>
      </c>
      <c r="G1251" s="1" t="s">
        <v>2508</v>
      </c>
      <c r="H1251" s="2" t="str">
        <f>_xlfn.XLOOKUP(Items[[#This Row],[Name - Copy]],AllJson[PDF File Name],AllJson[Franchise Legal Name])</f>
        <v>STARCYCLE FRANCHISE, LLC</v>
      </c>
      <c r="I1251" s="4">
        <f>_xlfn.XLOOKUP(Items[[#This Row],[Name - Copy]],AllJson[PDF File Name],AllJson[FDD Year])</f>
        <v>2024</v>
      </c>
      <c r="J1251" s="5" t="str">
        <f>_xlfn.XLOOKUP(Items[[#This Row],[Name]],WisconsinFDD_Unstructured[Name],WisconsinFDD_Unstructured[OG Subfolder],0)</f>
        <v>STARCYCLE_2024</v>
      </c>
      <c r="K1251" t="str" cm="1">
        <f t="array" ref="K1251">UPPER(CleanFileName1(Items[[#This Row],[Franchise Legal Name]]))</f>
        <v>STARCYCLE FRANCHISE, LLC</v>
      </c>
      <c r="L1251" s="8" t="str">
        <f>SUBSTITUTE(Items[[#This Row],[New PDF File Name]],".pdf","_Items1-23.pdf")</f>
        <v>STARCYCLE FRANCHISE, LLC_2024_Items1-23.pdf</v>
      </c>
      <c r="M1251" s="6" t="str">
        <f>Items[[#This Row],[Cleaned Legal Name]]&amp;"_"&amp;Items[[#This Row],[FDD Year]]&amp;".pdf"</f>
        <v>STARCYCLE FRANCHISE, LLC_2024.pdf</v>
      </c>
      <c r="N1251" s="7" t="str">
        <f>SUBSTITUTE(Items[[#This Row],[New PDF File Name]],".pdf","")</f>
        <v>STARCYCLE FRANCHISE, LLC_2024</v>
      </c>
    </row>
    <row r="1252" spans="1:14" x14ac:dyDescent="0.3">
      <c r="A1252" s="1" t="s">
        <v>2509</v>
      </c>
      <c r="B1252" s="1" t="s">
        <v>8</v>
      </c>
      <c r="C1252" s="2">
        <v>45538.793096423607</v>
      </c>
      <c r="D1252" s="2">
        <v>45533.907703391204</v>
      </c>
      <c r="E1252" s="2">
        <v>45533.907703263889</v>
      </c>
      <c r="F1252" s="1" t="s">
        <v>9</v>
      </c>
      <c r="G1252" s="1" t="s">
        <v>2510</v>
      </c>
      <c r="H1252" s="2" t="str">
        <f>_xlfn.XLOOKUP(Items[[#This Row],[Name - Copy]],AllJson[PDF File Name],AllJson[Franchise Legal Name])</f>
        <v>Status Solutions Network, LLC</v>
      </c>
      <c r="I1252" s="4">
        <f>_xlfn.XLOOKUP(Items[[#This Row],[Name - Copy]],AllJson[PDF File Name],AllJson[FDD Year])</f>
        <v>2024</v>
      </c>
      <c r="J1252" s="5" t="str">
        <f>_xlfn.XLOOKUP(Items[[#This Row],[Name]],WisconsinFDD_Unstructured[Name],WisconsinFDD_Unstructured[OG Subfolder],0)</f>
        <v>Status_2024</v>
      </c>
      <c r="K1252" t="str" cm="1">
        <f t="array" ref="K1252">UPPER(CleanFileName1(Items[[#This Row],[Franchise Legal Name]]))</f>
        <v>STATUS SOLUTIONS NETWORK, LLC</v>
      </c>
      <c r="L1252" s="8" t="str">
        <f>SUBSTITUTE(Items[[#This Row],[New PDF File Name]],".pdf","_Items1-23.pdf")</f>
        <v>STATUS SOLUTIONS NETWORK, LLC_2024_Items1-23.pdf</v>
      </c>
      <c r="M1252" s="6" t="str">
        <f>Items[[#This Row],[Cleaned Legal Name]]&amp;"_"&amp;Items[[#This Row],[FDD Year]]&amp;".pdf"</f>
        <v>STATUS SOLUTIONS NETWORK, LLC_2024.pdf</v>
      </c>
      <c r="N1252" s="7" t="str">
        <f>SUBSTITUTE(Items[[#This Row],[New PDF File Name]],".pdf","")</f>
        <v>STATUS SOLUTIONS NETWORK, LLC_2024</v>
      </c>
    </row>
    <row r="1253" spans="1:14" x14ac:dyDescent="0.3">
      <c r="A1253" s="1" t="s">
        <v>2511</v>
      </c>
      <c r="B1253" s="1" t="s">
        <v>8</v>
      </c>
      <c r="C1253" s="2">
        <v>45538.794249166669</v>
      </c>
      <c r="D1253" s="2">
        <v>45533.907716967595</v>
      </c>
      <c r="E1253" s="2">
        <v>45533.907716921298</v>
      </c>
      <c r="F1253" s="1" t="s">
        <v>9</v>
      </c>
      <c r="G1253" s="1" t="s">
        <v>2512</v>
      </c>
      <c r="H1253" s="2" t="str">
        <f>_xlfn.XLOOKUP(Items[[#This Row],[Name - Copy]],AllJson[PDF File Name],AllJson[Franchise Legal Name])</f>
        <v>Stayfull Services, LLC</v>
      </c>
      <c r="I1253" s="4">
        <f>_xlfn.XLOOKUP(Items[[#This Row],[Name - Copy]],AllJson[PDF File Name],AllJson[FDD Year])</f>
        <v>2024</v>
      </c>
      <c r="J1253" s="5" t="str">
        <f>_xlfn.XLOOKUP(Items[[#This Row],[Name]],WisconsinFDD_Unstructured[Name],WisconsinFDD_Unstructured[OG Subfolder],0)</f>
        <v>Stayfull_2024</v>
      </c>
      <c r="K1253" t="str" cm="1">
        <f t="array" ref="K1253">UPPER(CleanFileName1(Items[[#This Row],[Franchise Legal Name]]))</f>
        <v>STAYFULL SERVICES, LLC</v>
      </c>
      <c r="L1253" s="8" t="str">
        <f>SUBSTITUTE(Items[[#This Row],[New PDF File Name]],".pdf","_Items1-23.pdf")</f>
        <v>STAYFULL SERVICES, LLC_2024_Items1-23.pdf</v>
      </c>
      <c r="M1253" s="6" t="str">
        <f>Items[[#This Row],[Cleaned Legal Name]]&amp;"_"&amp;Items[[#This Row],[FDD Year]]&amp;".pdf"</f>
        <v>STAYFULL SERVICES, LLC_2024.pdf</v>
      </c>
      <c r="N1253" s="7" t="str">
        <f>SUBSTITUTE(Items[[#This Row],[New PDF File Name]],".pdf","")</f>
        <v>STAYFULL SERVICES, LLC_2024</v>
      </c>
    </row>
    <row r="1254" spans="1:14" x14ac:dyDescent="0.3">
      <c r="A1254" s="1" t="s">
        <v>2513</v>
      </c>
      <c r="B1254" s="1" t="s">
        <v>8</v>
      </c>
      <c r="C1254" s="2">
        <v>45538.795342476849</v>
      </c>
      <c r="D1254" s="2">
        <v>45533.907735277775</v>
      </c>
      <c r="E1254" s="2">
        <v>45533.907735185188</v>
      </c>
      <c r="F1254" s="1" t="s">
        <v>9</v>
      </c>
      <c r="G1254" s="1" t="s">
        <v>2514</v>
      </c>
      <c r="H1254" s="2" t="str">
        <f>_xlfn.XLOOKUP(Items[[#This Row],[Name - Copy]],AllJson[PDF File Name],AllJson[Franchise Legal Name])</f>
        <v>STC Franchising, LLC</v>
      </c>
      <c r="I1254" s="4">
        <f>_xlfn.XLOOKUP(Items[[#This Row],[Name - Copy]],AllJson[PDF File Name],AllJson[FDD Year])</f>
        <v>2024</v>
      </c>
      <c r="J1254" s="5" t="str">
        <f>_xlfn.XLOOKUP(Items[[#This Row],[Name]],WisconsinFDD_Unstructured[Name],WisconsinFDD_Unstructured[OG Subfolder],0)</f>
        <v>STC_2024</v>
      </c>
      <c r="K1254" t="str" cm="1">
        <f t="array" ref="K1254">UPPER(CleanFileName1(Items[[#This Row],[Franchise Legal Name]]))</f>
        <v>STC FRANCHISING, LLC</v>
      </c>
      <c r="L1254" s="8" t="str">
        <f>SUBSTITUTE(Items[[#This Row],[New PDF File Name]],".pdf","_Items1-23.pdf")</f>
        <v>STC FRANCHISING, LLC_2024_Items1-23.pdf</v>
      </c>
      <c r="M1254" s="6" t="str">
        <f>Items[[#This Row],[Cleaned Legal Name]]&amp;"_"&amp;Items[[#This Row],[FDD Year]]&amp;".pdf"</f>
        <v>STC FRANCHISING, LLC_2024.pdf</v>
      </c>
      <c r="N1254" s="7" t="str">
        <f>SUBSTITUTE(Items[[#This Row],[New PDF File Name]],".pdf","")</f>
        <v>STC FRANCHISING, LLC_2024</v>
      </c>
    </row>
    <row r="1255" spans="1:14" x14ac:dyDescent="0.3">
      <c r="A1255" s="1" t="s">
        <v>2515</v>
      </c>
      <c r="B1255" s="1" t="s">
        <v>8</v>
      </c>
      <c r="C1255" s="2">
        <v>45538.797209884258</v>
      </c>
      <c r="D1255" s="2">
        <v>45533.90778238426</v>
      </c>
      <c r="E1255" s="2">
        <v>45533.907782187503</v>
      </c>
      <c r="F1255" s="1" t="s">
        <v>9</v>
      </c>
      <c r="G1255" s="1" t="s">
        <v>2516</v>
      </c>
      <c r="H1255" s="2" t="str">
        <f>_xlfn.XLOOKUP(Items[[#This Row],[Name - Copy]],AllJson[PDF File Name],AllJson[Franchise Legal Name])</f>
        <v>Steak n Shake Enterprises, Inc.</v>
      </c>
      <c r="I1255" s="4">
        <f>_xlfn.XLOOKUP(Items[[#This Row],[Name - Copy]],AllJson[PDF File Name],AllJson[FDD Year])</f>
        <v>2024</v>
      </c>
      <c r="J1255" s="5" t="str">
        <f>_xlfn.XLOOKUP(Items[[#This Row],[Name]],WisconsinFDD_Unstructured[Name],WisconsinFDD_Unstructured[OG Subfolder],0)</f>
        <v>Steak_2024</v>
      </c>
      <c r="K1255" t="str" cm="1">
        <f t="array" ref="K1255">UPPER(CleanFileName1(Items[[#This Row],[Franchise Legal Name]]))</f>
        <v>STEAK N SHAKE ENTERPRISES, INC.</v>
      </c>
      <c r="L1255" s="8" t="str">
        <f>SUBSTITUTE(Items[[#This Row],[New PDF File Name]],".pdf","_Items1-23.pdf")</f>
        <v>STEAK N SHAKE ENTERPRISES, INC._2024_Items1-23.pdf</v>
      </c>
      <c r="M1255" s="6" t="str">
        <f>Items[[#This Row],[Cleaned Legal Name]]&amp;"_"&amp;Items[[#This Row],[FDD Year]]&amp;".pdf"</f>
        <v>STEAK N SHAKE ENTERPRISES, INC._2024.pdf</v>
      </c>
      <c r="N1255" s="7" t="str">
        <f>SUBSTITUTE(Items[[#This Row],[New PDF File Name]],".pdf","")</f>
        <v>STEAK N SHAKE ENTERPRISES, INC._2024</v>
      </c>
    </row>
    <row r="1256" spans="1:14" x14ac:dyDescent="0.3">
      <c r="A1256" s="1" t="s">
        <v>2517</v>
      </c>
      <c r="B1256" s="1" t="s">
        <v>8</v>
      </c>
      <c r="C1256" s="2">
        <v>45538.799796874999</v>
      </c>
      <c r="D1256" s="2">
        <v>45533.907803981485</v>
      </c>
      <c r="E1256" s="2">
        <v>45533.907803877315</v>
      </c>
      <c r="F1256" s="1" t="s">
        <v>9</v>
      </c>
      <c r="G1256" s="1" t="s">
        <v>2518</v>
      </c>
      <c r="H1256" s="2" t="str">
        <f>_xlfn.XLOOKUP(Items[[#This Row],[Name - Copy]],AllJson[PDF File Name],AllJson[Franchise Legal Name])</f>
        <v>Steamatic, LLC</v>
      </c>
      <c r="I1256" s="4">
        <f>_xlfn.XLOOKUP(Items[[#This Row],[Name - Copy]],AllJson[PDF File Name],AllJson[FDD Year])</f>
        <v>2024</v>
      </c>
      <c r="J1256" s="5" t="str">
        <f>_xlfn.XLOOKUP(Items[[#This Row],[Name]],WisconsinFDD_Unstructured[Name],WisconsinFDD_Unstructured[OG Subfolder],0)</f>
        <v>Steamatic_2024</v>
      </c>
      <c r="K1256" t="str" cm="1">
        <f t="array" ref="K1256">UPPER(CleanFileName1(Items[[#This Row],[Franchise Legal Name]]))</f>
        <v>STEAMATIC, LLC</v>
      </c>
      <c r="L1256" s="8" t="str">
        <f>SUBSTITUTE(Items[[#This Row],[New PDF File Name]],".pdf","_Items1-23.pdf")</f>
        <v>STEAMATIC, LLC_2024_Items1-23.pdf</v>
      </c>
      <c r="M1256" s="6" t="str">
        <f>Items[[#This Row],[Cleaned Legal Name]]&amp;"_"&amp;Items[[#This Row],[FDD Year]]&amp;".pdf"</f>
        <v>STEAMATIC, LLC_2024.pdf</v>
      </c>
      <c r="N1256" s="7" t="str">
        <f>SUBSTITUTE(Items[[#This Row],[New PDF File Name]],".pdf","")</f>
        <v>STEAMATIC, LLC_2024</v>
      </c>
    </row>
    <row r="1257" spans="1:14" x14ac:dyDescent="0.3">
      <c r="A1257" s="1" t="s">
        <v>2519</v>
      </c>
      <c r="B1257" s="1" t="s">
        <v>8</v>
      </c>
      <c r="C1257" s="2">
        <v>45538.80162554398</v>
      </c>
      <c r="D1257" s="2">
        <v>45533.907822071757</v>
      </c>
      <c r="E1257" s="2">
        <v>45533.907821956018</v>
      </c>
      <c r="F1257" s="1" t="s">
        <v>9</v>
      </c>
      <c r="G1257" s="1" t="s">
        <v>2520</v>
      </c>
      <c r="H1257" s="2" t="str">
        <f>_xlfn.XLOOKUP(Items[[#This Row],[Name - Copy]],AllJson[PDF File Name],AllJson[Franchise Legal Name])</f>
        <v>Stemtree Franchising, LLC</v>
      </c>
      <c r="I1257" s="4">
        <f>_xlfn.XLOOKUP(Items[[#This Row],[Name - Copy]],AllJson[PDF File Name],AllJson[FDD Year])</f>
        <v>2024</v>
      </c>
      <c r="J1257" s="5" t="str">
        <f>_xlfn.XLOOKUP(Items[[#This Row],[Name]],WisconsinFDD_Unstructured[Name],WisconsinFDD_Unstructured[OG Subfolder],0)</f>
        <v>Stemtree_2024</v>
      </c>
      <c r="K1257" t="str" cm="1">
        <f t="array" ref="K1257">UPPER(CleanFileName1(Items[[#This Row],[Franchise Legal Name]]))</f>
        <v>STEMTREE FRANCHISING, LLC</v>
      </c>
      <c r="L1257" s="8" t="str">
        <f>SUBSTITUTE(Items[[#This Row],[New PDF File Name]],".pdf","_Items1-23.pdf")</f>
        <v>STEMTREE FRANCHISING, LLC_2024_Items1-23.pdf</v>
      </c>
      <c r="M1257" s="6" t="str">
        <f>Items[[#This Row],[Cleaned Legal Name]]&amp;"_"&amp;Items[[#This Row],[FDD Year]]&amp;".pdf"</f>
        <v>STEMTREE FRANCHISING, LLC_2024.pdf</v>
      </c>
      <c r="N1257" s="7" t="str">
        <f>SUBSTITUTE(Items[[#This Row],[New PDF File Name]],".pdf","")</f>
        <v>STEMTREE FRANCHISING, LLC_2024</v>
      </c>
    </row>
    <row r="1258" spans="1:14" x14ac:dyDescent="0.3">
      <c r="A1258" s="1" t="s">
        <v>2521</v>
      </c>
      <c r="B1258" s="1" t="s">
        <v>8</v>
      </c>
      <c r="C1258" s="2">
        <v>45538.802849560183</v>
      </c>
      <c r="D1258" s="2">
        <v>45533.907854340279</v>
      </c>
      <c r="E1258" s="2">
        <v>45533.907854247685</v>
      </c>
      <c r="F1258" s="1" t="s">
        <v>9</v>
      </c>
      <c r="G1258" s="1" t="s">
        <v>2522</v>
      </c>
      <c r="H1258" s="2" t="str">
        <f>_xlfn.XLOOKUP(Items[[#This Row],[Name - Copy]],AllJson[PDF File Name],AllJson[Franchise Legal Name])</f>
        <v>Stevenstone Inc.</v>
      </c>
      <c r="I1258" s="4">
        <f>_xlfn.XLOOKUP(Items[[#This Row],[Name - Copy]],AllJson[PDF File Name],AllJson[FDD Year])</f>
        <v>2024</v>
      </c>
      <c r="J1258" s="5" t="str">
        <f>_xlfn.XLOOKUP(Items[[#This Row],[Name]],WisconsinFDD_Unstructured[Name],WisconsinFDD_Unstructured[OG Subfolder],0)</f>
        <v>Stevenstone_2024</v>
      </c>
      <c r="K1258" t="str" cm="1">
        <f t="array" ref="K1258">UPPER(CleanFileName1(Items[[#This Row],[Franchise Legal Name]]))</f>
        <v>STEVENSTONE INC.</v>
      </c>
      <c r="L1258" s="8" t="str">
        <f>SUBSTITUTE(Items[[#This Row],[New PDF File Name]],".pdf","_Items1-23.pdf")</f>
        <v>STEVENSTONE INC._2024_Items1-23.pdf</v>
      </c>
      <c r="M1258" s="6" t="str">
        <f>Items[[#This Row],[Cleaned Legal Name]]&amp;"_"&amp;Items[[#This Row],[FDD Year]]&amp;".pdf"</f>
        <v>STEVENSTONE INC._2024.pdf</v>
      </c>
      <c r="N1258" s="7" t="str">
        <f>SUBSTITUTE(Items[[#This Row],[New PDF File Name]],".pdf","")</f>
        <v>STEVENSTONE INC._2024</v>
      </c>
    </row>
    <row r="1259" spans="1:14" x14ac:dyDescent="0.3">
      <c r="A1259" s="1" t="s">
        <v>2523</v>
      </c>
      <c r="B1259" s="1" t="s">
        <v>8</v>
      </c>
      <c r="C1259" s="2">
        <v>45538.804062060182</v>
      </c>
      <c r="D1259" s="2">
        <v>45533.907871053241</v>
      </c>
      <c r="E1259" s="2">
        <v>45533.9078709838</v>
      </c>
      <c r="F1259" s="1" t="s">
        <v>9</v>
      </c>
      <c r="G1259" s="1" t="s">
        <v>2524</v>
      </c>
      <c r="H1259" s="2" t="str">
        <f>_xlfn.XLOOKUP(Items[[#This Row],[Name - Copy]],AllJson[PDF File Name],AllJson[Franchise Legal Name])</f>
        <v>Stiltz Franchising. Inc.</v>
      </c>
      <c r="I1259" s="4">
        <f>_xlfn.XLOOKUP(Items[[#This Row],[Name - Copy]],AllJson[PDF File Name],AllJson[FDD Year])</f>
        <v>2024</v>
      </c>
      <c r="J1259" s="5" t="str">
        <f>_xlfn.XLOOKUP(Items[[#This Row],[Name]],WisconsinFDD_Unstructured[Name],WisconsinFDD_Unstructured[OG Subfolder],0)</f>
        <v>Stiltz_2024</v>
      </c>
      <c r="K1259" t="str" cm="1">
        <f t="array" ref="K1259">UPPER(CleanFileName1(Items[[#This Row],[Franchise Legal Name]]))</f>
        <v>STILTZ FRANCHISING. INC.</v>
      </c>
      <c r="L1259" s="8" t="str">
        <f>SUBSTITUTE(Items[[#This Row],[New PDF File Name]],".pdf","_Items1-23.pdf")</f>
        <v>STILTZ FRANCHISING. INC._2024_Items1-23.pdf</v>
      </c>
      <c r="M1259" s="6" t="str">
        <f>Items[[#This Row],[Cleaned Legal Name]]&amp;"_"&amp;Items[[#This Row],[FDD Year]]&amp;".pdf"</f>
        <v>STILTZ FRANCHISING. INC._2024.pdf</v>
      </c>
      <c r="N1259" s="7" t="str">
        <f>SUBSTITUTE(Items[[#This Row],[New PDF File Name]],".pdf","")</f>
        <v>STILTZ FRANCHISING. INC._2024</v>
      </c>
    </row>
    <row r="1260" spans="1:14" x14ac:dyDescent="0.3">
      <c r="A1260" s="1" t="s">
        <v>2525</v>
      </c>
      <c r="B1260" s="1" t="s">
        <v>8</v>
      </c>
      <c r="C1260" s="2">
        <v>45538.805290787037</v>
      </c>
      <c r="D1260" s="2">
        <v>45533.907901354163</v>
      </c>
      <c r="E1260" s="2">
        <v>45533.907901180559</v>
      </c>
      <c r="F1260" s="1" t="s">
        <v>9</v>
      </c>
      <c r="G1260" s="1" t="s">
        <v>2526</v>
      </c>
      <c r="H1260" s="2" t="str">
        <f>_xlfn.XLOOKUP(Items[[#This Row],[Name - Copy]],AllJson[PDF File Name],AllJson[Franchise Legal Name])</f>
        <v>STOP Franchising SPE LLC</v>
      </c>
      <c r="I1260" s="4">
        <f>_xlfn.XLOOKUP(Items[[#This Row],[Name - Copy]],AllJson[PDF File Name],AllJson[FDD Year])</f>
        <v>2024</v>
      </c>
      <c r="J1260" s="5" t="str">
        <f>_xlfn.XLOOKUP(Items[[#This Row],[Name]],WisconsinFDD_Unstructured[Name],WisconsinFDD_Unstructured[OG Subfolder],0)</f>
        <v>STOP_2024</v>
      </c>
      <c r="K1260" t="str" cm="1">
        <f t="array" ref="K1260">UPPER(CleanFileName1(Items[[#This Row],[Franchise Legal Name]]))</f>
        <v>STOP FRANCHISING SPE LLC</v>
      </c>
      <c r="L1260" s="8" t="str">
        <f>SUBSTITUTE(Items[[#This Row],[New PDF File Name]],".pdf","_Items1-23.pdf")</f>
        <v>STOP FRANCHISING SPE LLC_2024_Items1-23.pdf</v>
      </c>
      <c r="M1260" s="6" t="str">
        <f>Items[[#This Row],[Cleaned Legal Name]]&amp;"_"&amp;Items[[#This Row],[FDD Year]]&amp;".pdf"</f>
        <v>STOP FRANCHISING SPE LLC_2024.pdf</v>
      </c>
      <c r="N1260" s="7" t="str">
        <f>SUBSTITUTE(Items[[#This Row],[New PDF File Name]],".pdf","")</f>
        <v>STOP FRANCHISING SPE LLC_2024</v>
      </c>
    </row>
    <row r="1261" spans="1:14" x14ac:dyDescent="0.3">
      <c r="A1261" s="1" t="s">
        <v>2527</v>
      </c>
      <c r="B1261" s="1" t="s">
        <v>8</v>
      </c>
      <c r="C1261" s="2">
        <v>45538.807875613427</v>
      </c>
      <c r="D1261" s="2">
        <v>45533.907925439817</v>
      </c>
      <c r="E1261" s="2">
        <v>45533.90792528935</v>
      </c>
      <c r="F1261" s="1" t="s">
        <v>9</v>
      </c>
      <c r="G1261" s="1" t="s">
        <v>2528</v>
      </c>
      <c r="H1261" s="2" t="str">
        <f>_xlfn.XLOOKUP(Items[[#This Row],[Name - Copy]],AllJson[PDF File Name],AllJson[Franchise Legal Name])</f>
        <v>Storm Guard Franchise Systems, LLC</v>
      </c>
      <c r="I1261" s="4">
        <f>_xlfn.XLOOKUP(Items[[#This Row],[Name - Copy]],AllJson[PDF File Name],AllJson[FDD Year])</f>
        <v>2024</v>
      </c>
      <c r="J1261" s="5" t="str">
        <f>_xlfn.XLOOKUP(Items[[#This Row],[Name]],WisconsinFDD_Unstructured[Name],WisconsinFDD_Unstructured[OG Subfolder],0)</f>
        <v>Storm_2024</v>
      </c>
      <c r="K1261" t="str" cm="1">
        <f t="array" ref="K1261">UPPER(CleanFileName1(Items[[#This Row],[Franchise Legal Name]]))</f>
        <v>STORM GUARD FRANCHISE SYSTEMS, LLC</v>
      </c>
      <c r="L1261" s="8" t="str">
        <f>SUBSTITUTE(Items[[#This Row],[New PDF File Name]],".pdf","_Items1-23.pdf")</f>
        <v>STORM GUARD FRANCHISE SYSTEMS, LLC_2024_Items1-23.pdf</v>
      </c>
      <c r="M1261" s="6" t="str">
        <f>Items[[#This Row],[Cleaned Legal Name]]&amp;"_"&amp;Items[[#This Row],[FDD Year]]&amp;".pdf"</f>
        <v>STORM GUARD FRANCHISE SYSTEMS, LLC_2024.pdf</v>
      </c>
      <c r="N1261" s="7" t="str">
        <f>SUBSTITUTE(Items[[#This Row],[New PDF File Name]],".pdf","")</f>
        <v>STORM GUARD FRANCHISE SYSTEMS, LLC_2024</v>
      </c>
    </row>
    <row r="1262" spans="1:14" x14ac:dyDescent="0.3">
      <c r="A1262" s="1" t="s">
        <v>2529</v>
      </c>
      <c r="B1262" s="1" t="s">
        <v>8</v>
      </c>
      <c r="C1262" s="2">
        <v>45538.809530312501</v>
      </c>
      <c r="D1262" s="2">
        <v>45533.90798827546</v>
      </c>
      <c r="E1262" s="2">
        <v>45533.907988252315</v>
      </c>
      <c r="F1262" s="1" t="s">
        <v>9</v>
      </c>
      <c r="G1262" s="1" t="s">
        <v>2530</v>
      </c>
      <c r="H1262" s="2" t="str">
        <f>_xlfn.XLOOKUP(Items[[#This Row],[Name - Copy]],AllJson[PDF File Name],AllJson[Franchise Legal Name])</f>
        <v>Stratify, LLC</v>
      </c>
      <c r="I1262" s="4">
        <f>_xlfn.XLOOKUP(Items[[#This Row],[Name - Copy]],AllJson[PDF File Name],AllJson[FDD Year])</f>
        <v>2024</v>
      </c>
      <c r="J1262" s="5" t="str">
        <f>_xlfn.XLOOKUP(Items[[#This Row],[Name]],WisconsinFDD_Unstructured[Name],WisconsinFDD_Unstructured[OG Subfolder],0)</f>
        <v>Stratify_2024</v>
      </c>
      <c r="K1262" t="str" cm="1">
        <f t="array" ref="K1262">UPPER(CleanFileName1(Items[[#This Row],[Franchise Legal Name]]))</f>
        <v>STRATIFY, LLC</v>
      </c>
      <c r="L1262" s="8" t="str">
        <f>SUBSTITUTE(Items[[#This Row],[New PDF File Name]],".pdf","_Items1-23.pdf")</f>
        <v>STRATIFY, LLC_2024_Items1-23.pdf</v>
      </c>
      <c r="M1262" s="6" t="str">
        <f>Items[[#This Row],[Cleaned Legal Name]]&amp;"_"&amp;Items[[#This Row],[FDD Year]]&amp;".pdf"</f>
        <v>STRATIFY, LLC_2024.pdf</v>
      </c>
      <c r="N1262" s="7" t="str">
        <f>SUBSTITUTE(Items[[#This Row],[New PDF File Name]],".pdf","")</f>
        <v>STRATIFY, LLC_2024</v>
      </c>
    </row>
    <row r="1263" spans="1:14" x14ac:dyDescent="0.3">
      <c r="A1263" s="1" t="s">
        <v>2531</v>
      </c>
      <c r="B1263" s="1" t="s">
        <v>8</v>
      </c>
      <c r="C1263" s="2">
        <v>45538.814194861108</v>
      </c>
      <c r="D1263" s="2">
        <v>45533.908037905094</v>
      </c>
      <c r="E1263" s="2">
        <v>45533.908037152774</v>
      </c>
      <c r="F1263" s="1" t="s">
        <v>9</v>
      </c>
      <c r="G1263" s="1" t="s">
        <v>2532</v>
      </c>
      <c r="H1263" s="2" t="str">
        <f>_xlfn.XLOOKUP(Items[[#This Row],[Name - Copy]],AllJson[PDF File Name],AllJson[Franchise Legal Name])</f>
        <v>Strength Train LLC</v>
      </c>
      <c r="I1263" s="4">
        <f>_xlfn.XLOOKUP(Items[[#This Row],[Name - Copy]],AllJson[PDF File Name],AllJson[FDD Year])</f>
        <v>2024</v>
      </c>
      <c r="J1263" s="5" t="str">
        <f>_xlfn.XLOOKUP(Items[[#This Row],[Name]],WisconsinFDD_Unstructured[Name],WisconsinFDD_Unstructured[OG Subfolder],0)</f>
        <v>Strength_2024</v>
      </c>
      <c r="K1263" t="str" cm="1">
        <f t="array" ref="K1263">UPPER(CleanFileName1(Items[[#This Row],[Franchise Legal Name]]))</f>
        <v>STRENGTH TRAIN LLC</v>
      </c>
      <c r="L1263" s="8" t="str">
        <f>SUBSTITUTE(Items[[#This Row],[New PDF File Name]],".pdf","_Items1-23.pdf")</f>
        <v>STRENGTH TRAIN LLC_2024_Items1-23.pdf</v>
      </c>
      <c r="M1263" s="6" t="str">
        <f>Items[[#This Row],[Cleaned Legal Name]]&amp;"_"&amp;Items[[#This Row],[FDD Year]]&amp;".pdf"</f>
        <v>STRENGTH TRAIN LLC_2024.pdf</v>
      </c>
      <c r="N1263" s="7" t="str">
        <f>SUBSTITUTE(Items[[#This Row],[New PDF File Name]],".pdf","")</f>
        <v>STRENGTH TRAIN LLC_2024</v>
      </c>
    </row>
    <row r="1264" spans="1:14" x14ac:dyDescent="0.3">
      <c r="A1264" s="1" t="s">
        <v>2533</v>
      </c>
      <c r="B1264" s="1" t="s">
        <v>8</v>
      </c>
      <c r="C1264" s="2">
        <v>45538.81633642361</v>
      </c>
      <c r="D1264" s="2">
        <v>45533.90808479167</v>
      </c>
      <c r="E1264" s="2">
        <v>45533.90808458333</v>
      </c>
      <c r="F1264" s="1" t="s">
        <v>9</v>
      </c>
      <c r="G1264" s="1" t="s">
        <v>2534</v>
      </c>
      <c r="H1264" s="2" t="str">
        <f>_xlfn.XLOOKUP(Items[[#This Row],[Name - Copy]],AllJson[PDF File Name],AllJson[Franchise Legal Name])</f>
        <v>Stretch Lab Franchise SPV, LLC</v>
      </c>
      <c r="I1264" s="4">
        <f>_xlfn.XLOOKUP(Items[[#This Row],[Name - Copy]],AllJson[PDF File Name],AllJson[FDD Year])</f>
        <v>2024</v>
      </c>
      <c r="J1264" s="5">
        <f>_xlfn.XLOOKUP(Items[[#This Row],[Name]],WisconsinFDD_Unstructured[Name],WisconsinFDD_Unstructured[OG Subfolder],0)</f>
        <v>0</v>
      </c>
      <c r="K1264" t="str" cm="1">
        <f t="array" ref="K1264">UPPER(CleanFileName1(Items[[#This Row],[Franchise Legal Name]]))</f>
        <v>STRETCH LAB FRANCHISE SPV, LLC</v>
      </c>
      <c r="L1264" s="8" t="str">
        <f>SUBSTITUTE(Items[[#This Row],[New PDF File Name]],".pdf","_Items1-23.pdf")</f>
        <v>STRETCH LAB FRANCHISE SPV, LLC_2024_Items1-23.pdf</v>
      </c>
      <c r="M1264" s="6" t="str">
        <f>Items[[#This Row],[Cleaned Legal Name]]&amp;"_"&amp;Items[[#This Row],[FDD Year]]&amp;".pdf"</f>
        <v>STRETCH LAB FRANCHISE SPV, LLC_2024.pdf</v>
      </c>
      <c r="N1264" s="7" t="str">
        <f>SUBSTITUTE(Items[[#This Row],[New PDF File Name]],".pdf","")</f>
        <v>STRETCH LAB FRANCHISE SPV, LLC_2024</v>
      </c>
    </row>
    <row r="1265" spans="1:14" x14ac:dyDescent="0.3">
      <c r="A1265" s="1" t="s">
        <v>2535</v>
      </c>
      <c r="B1265" s="1" t="s">
        <v>8</v>
      </c>
      <c r="C1265" s="2">
        <v>45538.819193530093</v>
      </c>
      <c r="D1265" s="2">
        <v>45533.908124189817</v>
      </c>
      <c r="E1265" s="2">
        <v>45533.908123969908</v>
      </c>
      <c r="F1265" s="1" t="s">
        <v>9</v>
      </c>
      <c r="G1265" s="1" t="s">
        <v>2536</v>
      </c>
      <c r="H1265" s="2" t="str">
        <f>_xlfn.XLOOKUP(Items[[#This Row],[Name - Copy]],AllJson[PDF File Name],AllJson[Franchise Legal Name])</f>
        <v>STRETCH ZONE FRANCHISING, LLC</v>
      </c>
      <c r="I1265" s="4">
        <f>_xlfn.XLOOKUP(Items[[#This Row],[Name - Copy]],AllJson[PDF File Name],AllJson[FDD Year])</f>
        <v>2023</v>
      </c>
      <c r="J1265" s="5" t="str">
        <f>_xlfn.XLOOKUP(Items[[#This Row],[Name]],WisconsinFDD_Unstructured[Name],WisconsinFDD_Unstructured[OG Subfolder],0)</f>
        <v>STRETCH_2023</v>
      </c>
      <c r="K1265" t="str" cm="1">
        <f t="array" ref="K1265">UPPER(CleanFileName1(Items[[#This Row],[Franchise Legal Name]]))</f>
        <v>STRETCH ZONE FRANCHISING, LLC</v>
      </c>
      <c r="L1265" s="8" t="str">
        <f>SUBSTITUTE(Items[[#This Row],[New PDF File Name]],".pdf","_Items1-23.pdf")</f>
        <v>STRETCH ZONE FRANCHISING, LLC_2023_Items1-23.pdf</v>
      </c>
      <c r="M1265" s="6" t="str">
        <f>Items[[#This Row],[Cleaned Legal Name]]&amp;"_"&amp;Items[[#This Row],[FDD Year]]&amp;".pdf"</f>
        <v>STRETCH ZONE FRANCHISING, LLC_2023.pdf</v>
      </c>
      <c r="N1265" s="7" t="str">
        <f>SUBSTITUTE(Items[[#This Row],[New PDF File Name]],".pdf","")</f>
        <v>STRETCH ZONE FRANCHISING, LLC_2023</v>
      </c>
    </row>
    <row r="1266" spans="1:14" x14ac:dyDescent="0.3">
      <c r="A1266" s="1" t="s">
        <v>2537</v>
      </c>
      <c r="B1266" s="1" t="s">
        <v>8</v>
      </c>
      <c r="C1266" s="2">
        <v>45538.821963263887</v>
      </c>
      <c r="D1266" s="2">
        <v>45533.908370798614</v>
      </c>
      <c r="E1266" s="2">
        <v>45533.908370671299</v>
      </c>
      <c r="F1266" s="1" t="s">
        <v>9</v>
      </c>
      <c r="G1266" s="1" t="s">
        <v>2538</v>
      </c>
      <c r="H1266" s="2" t="str">
        <f>_xlfn.XLOOKUP(Items[[#This Row],[Name - Copy]],AllJson[PDF File Name],AllJson[Franchise Legal Name])</f>
        <v>STRETCH ZONE FRANCHISING LLC</v>
      </c>
      <c r="I1266" s="4">
        <f>_xlfn.XLOOKUP(Items[[#This Row],[Name - Copy]],AllJson[PDF File Name],AllJson[FDD Year])</f>
        <v>2024</v>
      </c>
      <c r="J1266" s="5">
        <f>_xlfn.XLOOKUP(Items[[#This Row],[Name]],WisconsinFDD_Unstructured[Name],WisconsinFDD_Unstructured[OG Subfolder],0)</f>
        <v>0</v>
      </c>
      <c r="K1266" t="str" cm="1">
        <f t="array" ref="K1266">UPPER(CleanFileName1(Items[[#This Row],[Franchise Legal Name]]))</f>
        <v>STRETCH ZONE FRANCHISING LLC</v>
      </c>
      <c r="L1266" s="8" t="str">
        <f>SUBSTITUTE(Items[[#This Row],[New PDF File Name]],".pdf","_Items1-23.pdf")</f>
        <v>STRETCH ZONE FRANCHISING LLC_2024_Items1-23.pdf</v>
      </c>
      <c r="M1266" s="6" t="str">
        <f>Items[[#This Row],[Cleaned Legal Name]]&amp;"_"&amp;Items[[#This Row],[FDD Year]]&amp;".pdf"</f>
        <v>STRETCH ZONE FRANCHISING LLC_2024.pdf</v>
      </c>
      <c r="N1266" s="7" t="str">
        <f>SUBSTITUTE(Items[[#This Row],[New PDF File Name]],".pdf","")</f>
        <v>STRETCH ZONE FRANCHISING LLC_2024</v>
      </c>
    </row>
    <row r="1267" spans="1:14" x14ac:dyDescent="0.3">
      <c r="A1267" s="1" t="s">
        <v>2539</v>
      </c>
      <c r="B1267" s="1" t="s">
        <v>8</v>
      </c>
      <c r="C1267" s="2">
        <v>45538.830860856484</v>
      </c>
      <c r="D1267" s="2">
        <v>45533.908400879627</v>
      </c>
      <c r="E1267" s="2">
        <v>45533.908400752312</v>
      </c>
      <c r="F1267" s="1" t="s">
        <v>9</v>
      </c>
      <c r="G1267" s="1" t="s">
        <v>2540</v>
      </c>
      <c r="H1267" s="2" t="str">
        <f>_xlfn.XLOOKUP(Items[[#This Row],[Name - Copy]],AllJson[PDF File Name],AllJson[Franchise Legal Name])</f>
        <v>Striper Industries, Inc.</v>
      </c>
      <c r="I1267" s="4">
        <f>_xlfn.XLOOKUP(Items[[#This Row],[Name - Copy]],AllJson[PDF File Name],AllJson[FDD Year])</f>
        <v>2024</v>
      </c>
      <c r="J1267" s="5" t="str">
        <f>_xlfn.XLOOKUP(Items[[#This Row],[Name]],WisconsinFDD_Unstructured[Name],WisconsinFDD_Unstructured[OG Subfolder],0)</f>
        <v>Striper_2024</v>
      </c>
      <c r="K1267" t="str" cm="1">
        <f t="array" ref="K1267">UPPER(CleanFileName1(Items[[#This Row],[Franchise Legal Name]]))</f>
        <v>STRIPER INDUSTRIES, INC.</v>
      </c>
      <c r="L1267" s="8" t="str">
        <f>SUBSTITUTE(Items[[#This Row],[New PDF File Name]],".pdf","_Items1-23.pdf")</f>
        <v>STRIPER INDUSTRIES, INC._2024_Items1-23.pdf</v>
      </c>
      <c r="M1267" s="6" t="str">
        <f>Items[[#This Row],[Cleaned Legal Name]]&amp;"_"&amp;Items[[#This Row],[FDD Year]]&amp;".pdf"</f>
        <v>STRIPER INDUSTRIES, INC._2024.pdf</v>
      </c>
      <c r="N1267" s="7" t="str">
        <f>SUBSTITUTE(Items[[#This Row],[New PDF File Name]],".pdf","")</f>
        <v>STRIPER INDUSTRIES, INC._2024</v>
      </c>
    </row>
    <row r="1268" spans="1:14" x14ac:dyDescent="0.3">
      <c r="A1268" s="1" t="s">
        <v>2541</v>
      </c>
      <c r="B1268" s="1" t="s">
        <v>8</v>
      </c>
      <c r="C1268" s="2">
        <v>45538.832814687499</v>
      </c>
      <c r="D1268" s="2">
        <v>45533.908423981484</v>
      </c>
      <c r="E1268" s="2">
        <v>45533.908423912035</v>
      </c>
      <c r="F1268" s="1" t="s">
        <v>9</v>
      </c>
      <c r="G1268" s="1" t="s">
        <v>2542</v>
      </c>
      <c r="H1268" s="2" t="str">
        <f>_xlfn.XLOOKUP(Items[[#This Row],[Name - Copy]],AllJson[PDF File Name],AllJson[Franchise Legal Name])</f>
        <v>Stroller Strides, LLC</v>
      </c>
      <c r="I1268" s="4">
        <f>_xlfn.XLOOKUP(Items[[#This Row],[Name - Copy]],AllJson[PDF File Name],AllJson[FDD Year])</f>
        <v>2024</v>
      </c>
      <c r="J1268" s="5" t="str">
        <f>_xlfn.XLOOKUP(Items[[#This Row],[Name]],WisconsinFDD_Unstructured[Name],WisconsinFDD_Unstructured[OG Subfolder],0)</f>
        <v>Stroller_2024</v>
      </c>
      <c r="K1268" t="str" cm="1">
        <f t="array" ref="K1268">UPPER(CleanFileName1(Items[[#This Row],[Franchise Legal Name]]))</f>
        <v>STROLLER STRIDES, LLC</v>
      </c>
      <c r="L1268" s="8" t="str">
        <f>SUBSTITUTE(Items[[#This Row],[New PDF File Name]],".pdf","_Items1-23.pdf")</f>
        <v>STROLLER STRIDES, LLC_2024_Items1-23.pdf</v>
      </c>
      <c r="M1268" s="6" t="str">
        <f>Items[[#This Row],[Cleaned Legal Name]]&amp;"_"&amp;Items[[#This Row],[FDD Year]]&amp;".pdf"</f>
        <v>STROLLER STRIDES, LLC_2024.pdf</v>
      </c>
      <c r="N1268" s="7" t="str">
        <f>SUBSTITUTE(Items[[#This Row],[New PDF File Name]],".pdf","")</f>
        <v>STROLLER STRIDES, LLC_2024</v>
      </c>
    </row>
    <row r="1269" spans="1:14" x14ac:dyDescent="0.3">
      <c r="A1269" s="1" t="s">
        <v>2543</v>
      </c>
      <c r="B1269" s="1" t="s">
        <v>8</v>
      </c>
      <c r="C1269" s="2">
        <v>45538.834686041664</v>
      </c>
      <c r="D1269" s="2">
        <v>45533.908445868059</v>
      </c>
      <c r="E1269" s="2">
        <v>45533.908445740744</v>
      </c>
      <c r="F1269" s="1" t="s">
        <v>9</v>
      </c>
      <c r="G1269" s="1" t="s">
        <v>2544</v>
      </c>
      <c r="H1269" s="2" t="str">
        <f>_xlfn.XLOOKUP(Items[[#This Row],[Name - Copy]],AllJson[PDF File Name],AllJson[Franchise Legal Name])</f>
        <v>Strong Kingdom, LLC</v>
      </c>
      <c r="I1269" s="4">
        <f>_xlfn.XLOOKUP(Items[[#This Row],[Name - Copy]],AllJson[PDF File Name],AllJson[FDD Year])</f>
        <v>2024</v>
      </c>
      <c r="J1269" s="5" t="str">
        <f>_xlfn.XLOOKUP(Items[[#This Row],[Name]],WisconsinFDD_Unstructured[Name],WisconsinFDD_Unstructured[OG Subfolder],0)</f>
        <v>Strong_2024</v>
      </c>
      <c r="K1269" t="str" cm="1">
        <f t="array" ref="K1269">UPPER(CleanFileName1(Items[[#This Row],[Franchise Legal Name]]))</f>
        <v>STRONG KINGDOM, LLC</v>
      </c>
      <c r="L1269" s="8" t="str">
        <f>SUBSTITUTE(Items[[#This Row],[New PDF File Name]],".pdf","_Items1-23.pdf")</f>
        <v>STRONG KINGDOM, LLC_2024_Items1-23.pdf</v>
      </c>
      <c r="M1269" s="6" t="str">
        <f>Items[[#This Row],[Cleaned Legal Name]]&amp;"_"&amp;Items[[#This Row],[FDD Year]]&amp;".pdf"</f>
        <v>STRONG KINGDOM, LLC_2024.pdf</v>
      </c>
      <c r="N1269" s="7" t="str">
        <f>SUBSTITUTE(Items[[#This Row],[New PDF File Name]],".pdf","")</f>
        <v>STRONG KINGDOM, LLC_2024</v>
      </c>
    </row>
    <row r="1270" spans="1:14" x14ac:dyDescent="0.3">
      <c r="A1270" s="1" t="s">
        <v>2545</v>
      </c>
      <c r="B1270" s="1" t="s">
        <v>8</v>
      </c>
      <c r="C1270" s="2">
        <v>45538.836113854166</v>
      </c>
      <c r="D1270" s="2">
        <v>45533.908455532408</v>
      </c>
      <c r="E1270" s="2">
        <v>45533.908455474535</v>
      </c>
      <c r="F1270" s="1" t="s">
        <v>9</v>
      </c>
      <c r="G1270" s="1" t="s">
        <v>2546</v>
      </c>
      <c r="H1270" s="2" t="str">
        <f>_xlfn.XLOOKUP(Items[[#This Row],[Name - Copy]],AllJson[PDF File Name],AllJson[Franchise Legal Name])</f>
        <v>Structural Elements Franchising, LLC</v>
      </c>
      <c r="I1270" s="4">
        <f>_xlfn.XLOOKUP(Items[[#This Row],[Name - Copy]],AllJson[PDF File Name],AllJson[FDD Year])</f>
        <v>2024</v>
      </c>
      <c r="J1270" s="5" t="str">
        <f>_xlfn.XLOOKUP(Items[[#This Row],[Name]],WisconsinFDD_Unstructured[Name],WisconsinFDD_Unstructured[OG Subfolder],0)</f>
        <v>Structural_2024</v>
      </c>
      <c r="K1270" t="str" cm="1">
        <f t="array" ref="K1270">UPPER(CleanFileName1(Items[[#This Row],[Franchise Legal Name]]))</f>
        <v>STRUCTURAL ELEMENTS FRANCHISING, LLC</v>
      </c>
      <c r="L1270" s="8" t="str">
        <f>SUBSTITUTE(Items[[#This Row],[New PDF File Name]],".pdf","_Items1-23.pdf")</f>
        <v>STRUCTURAL ELEMENTS FRANCHISING, LLC_2024_Items1-23.pdf</v>
      </c>
      <c r="M1270" s="6" t="str">
        <f>Items[[#This Row],[Cleaned Legal Name]]&amp;"_"&amp;Items[[#This Row],[FDD Year]]&amp;".pdf"</f>
        <v>STRUCTURAL ELEMENTS FRANCHISING, LLC_2024.pdf</v>
      </c>
      <c r="N1270" s="7" t="str">
        <f>SUBSTITUTE(Items[[#This Row],[New PDF File Name]],".pdf","")</f>
        <v>STRUCTURAL ELEMENTS FRANCHISING, LLC_2024</v>
      </c>
    </row>
    <row r="1271" spans="1:14" x14ac:dyDescent="0.3">
      <c r="A1271" s="1" t="s">
        <v>2547</v>
      </c>
      <c r="B1271" s="1" t="s">
        <v>8</v>
      </c>
      <c r="C1271" s="2">
        <v>45538.837355104166</v>
      </c>
      <c r="D1271" s="2">
        <v>45533.908463321757</v>
      </c>
      <c r="E1271" s="2">
        <v>45533.908463252315</v>
      </c>
      <c r="F1271" s="1" t="s">
        <v>9</v>
      </c>
      <c r="G1271" s="1" t="s">
        <v>2548</v>
      </c>
      <c r="H1271" s="2" t="str">
        <f>_xlfn.XLOOKUP(Items[[#This Row],[Name - Copy]],AllJson[PDF File Name],AllJson[Franchise Legal Name])</f>
        <v>Studio 6</v>
      </c>
      <c r="I1271" s="4">
        <f>_xlfn.XLOOKUP(Items[[#This Row],[Name - Copy]],AllJson[PDF File Name],AllJson[FDD Year])</f>
        <v>2024</v>
      </c>
      <c r="J1271" s="5" t="str">
        <f>_xlfn.XLOOKUP(Items[[#This Row],[Name]],WisconsinFDD_Unstructured[Name],WisconsinFDD_Unstructured[OG Subfolder],0)</f>
        <v>Studio_2024</v>
      </c>
      <c r="K1271" t="str" cm="1">
        <f t="array" ref="K1271">UPPER(CleanFileName1(Items[[#This Row],[Franchise Legal Name]]))</f>
        <v>STUDIO 6</v>
      </c>
      <c r="L1271" s="8" t="str">
        <f>SUBSTITUTE(Items[[#This Row],[New PDF File Name]],".pdf","_Items1-23.pdf")</f>
        <v>STUDIO 6_2024_Items1-23.pdf</v>
      </c>
      <c r="M1271" s="6" t="str">
        <f>Items[[#This Row],[Cleaned Legal Name]]&amp;"_"&amp;Items[[#This Row],[FDD Year]]&amp;".pdf"</f>
        <v>STUDIO 6_2024.pdf</v>
      </c>
      <c r="N1271" s="7" t="str">
        <f>SUBSTITUTE(Items[[#This Row],[New PDF File Name]],".pdf","")</f>
        <v>STUDIO 6_2024</v>
      </c>
    </row>
    <row r="1272" spans="1:14" x14ac:dyDescent="0.3">
      <c r="A1272" s="1" t="s">
        <v>2549</v>
      </c>
      <c r="B1272" s="1" t="s">
        <v>8</v>
      </c>
      <c r="C1272" s="2">
        <v>45538.839602488428</v>
      </c>
      <c r="D1272" s="2">
        <v>45533.908473368057</v>
      </c>
      <c r="E1272" s="2">
        <v>45533.908473275464</v>
      </c>
      <c r="F1272" s="1" t="s">
        <v>9</v>
      </c>
      <c r="G1272" s="1" t="s">
        <v>2550</v>
      </c>
      <c r="H1272" s="2" t="str">
        <f>_xlfn.XLOOKUP(Items[[#This Row],[Name - Copy]],AllJson[PDF File Name],AllJson[Franchise Legal Name])</f>
        <v>SUCCESS Franchising, LLC</v>
      </c>
      <c r="I1272" s="4">
        <f>_xlfn.XLOOKUP(Items[[#This Row],[Name - Copy]],AllJson[PDF File Name],AllJson[FDD Year])</f>
        <v>2024</v>
      </c>
      <c r="J1272" s="5" t="str">
        <f>_xlfn.XLOOKUP(Items[[#This Row],[Name]],WisconsinFDD_Unstructured[Name],WisconsinFDD_Unstructured[OG Subfolder],0)</f>
        <v>SUCCESS_2024</v>
      </c>
      <c r="K1272" t="str" cm="1">
        <f t="array" ref="K1272">UPPER(CleanFileName1(Items[[#This Row],[Franchise Legal Name]]))</f>
        <v>SUCCESS FRANCHISING, LLC</v>
      </c>
      <c r="L1272" s="8" t="str">
        <f>SUBSTITUTE(Items[[#This Row],[New PDF File Name]],".pdf","_Items1-23.pdf")</f>
        <v>SUCCESS FRANCHISING, LLC_2024_Items1-23.pdf</v>
      </c>
      <c r="M1272" s="6" t="str">
        <f>Items[[#This Row],[Cleaned Legal Name]]&amp;"_"&amp;Items[[#This Row],[FDD Year]]&amp;".pdf"</f>
        <v>SUCCESS FRANCHISING, LLC_2024.pdf</v>
      </c>
      <c r="N1272" s="7" t="str">
        <f>SUBSTITUTE(Items[[#This Row],[New PDF File Name]],".pdf","")</f>
        <v>SUCCESS FRANCHISING, LLC_2024</v>
      </c>
    </row>
    <row r="1273" spans="1:14" x14ac:dyDescent="0.3">
      <c r="A1273" s="1" t="s">
        <v>2551</v>
      </c>
      <c r="B1273" s="1" t="s">
        <v>8</v>
      </c>
      <c r="C1273" s="2">
        <v>45538.8408399537</v>
      </c>
      <c r="D1273" s="2">
        <v>45533.90851833333</v>
      </c>
      <c r="E1273" s="2">
        <v>45533.908518229167</v>
      </c>
      <c r="F1273" s="1" t="s">
        <v>9</v>
      </c>
      <c r="G1273" s="1" t="s">
        <v>2552</v>
      </c>
      <c r="H1273" s="2" t="str">
        <f>_xlfn.XLOOKUP(Items[[#This Row],[Name - Copy]],AllJson[PDF File Name],AllJson[Franchise Legal Name])</f>
        <v>SugaringLA Franchise, LLC</v>
      </c>
      <c r="I1273" s="4">
        <f>_xlfn.XLOOKUP(Items[[#This Row],[Name - Copy]],AllJson[PDF File Name],AllJson[FDD Year])</f>
        <v>2024</v>
      </c>
      <c r="J1273" s="5" t="str">
        <f>_xlfn.XLOOKUP(Items[[#This Row],[Name]],WisconsinFDD_Unstructured[Name],WisconsinFDD_Unstructured[OG Subfolder],0)</f>
        <v>SugaringLA_2024</v>
      </c>
      <c r="K1273" t="str" cm="1">
        <f t="array" ref="K1273">UPPER(CleanFileName1(Items[[#This Row],[Franchise Legal Name]]))</f>
        <v>SUGARINGLA FRANCHISE, LLC</v>
      </c>
      <c r="L1273" s="8" t="str">
        <f>SUBSTITUTE(Items[[#This Row],[New PDF File Name]],".pdf","_Items1-23.pdf")</f>
        <v>SUGARINGLA FRANCHISE, LLC_2024_Items1-23.pdf</v>
      </c>
      <c r="M1273" s="6" t="str">
        <f>Items[[#This Row],[Cleaned Legal Name]]&amp;"_"&amp;Items[[#This Row],[FDD Year]]&amp;".pdf"</f>
        <v>SUGARINGLA FRANCHISE, LLC_2024.pdf</v>
      </c>
      <c r="N1273" s="7" t="str">
        <f>SUBSTITUTE(Items[[#This Row],[New PDF File Name]],".pdf","")</f>
        <v>SUGARINGLA FRANCHISE, LLC_2024</v>
      </c>
    </row>
    <row r="1274" spans="1:14" x14ac:dyDescent="0.3">
      <c r="A1274" s="1" t="s">
        <v>2553</v>
      </c>
      <c r="B1274" s="1" t="s">
        <v>8</v>
      </c>
      <c r="C1274" s="2">
        <v>45538.842506331021</v>
      </c>
      <c r="D1274" s="2">
        <v>45533.908576006943</v>
      </c>
      <c r="E1274" s="2">
        <v>45533.90857579861</v>
      </c>
      <c r="F1274" s="1" t="s">
        <v>9</v>
      </c>
      <c r="G1274" s="1" t="s">
        <v>2554</v>
      </c>
      <c r="H1274" s="2" t="str">
        <f>_xlfn.XLOOKUP(Items[[#This Row],[Name - Copy]],AllJson[PDF File Name],AllJson[Franchise Legal Name])</f>
        <v>Suite Management Franchising, LLC</v>
      </c>
      <c r="I1274" s="4">
        <f>_xlfn.XLOOKUP(Items[[#This Row],[Name - Copy]],AllJson[PDF File Name],AllJson[FDD Year])</f>
        <v>2024</v>
      </c>
      <c r="J1274" s="5" t="str">
        <f>_xlfn.XLOOKUP(Items[[#This Row],[Name]],WisconsinFDD_Unstructured[Name],WisconsinFDD_Unstructured[OG Subfolder],0)</f>
        <v>Suite_2024</v>
      </c>
      <c r="K1274" t="str" cm="1">
        <f t="array" ref="K1274">UPPER(CleanFileName1(Items[[#This Row],[Franchise Legal Name]]))</f>
        <v>SUITE MANAGEMENT FRANCHISING, LLC</v>
      </c>
      <c r="L1274" s="8" t="str">
        <f>SUBSTITUTE(Items[[#This Row],[New PDF File Name]],".pdf","_Items1-23.pdf")</f>
        <v>SUITE MANAGEMENT FRANCHISING, LLC_2024_Items1-23.pdf</v>
      </c>
      <c r="M1274" s="6" t="str">
        <f>Items[[#This Row],[Cleaned Legal Name]]&amp;"_"&amp;Items[[#This Row],[FDD Year]]&amp;".pdf"</f>
        <v>SUITE MANAGEMENT FRANCHISING, LLC_2024.pdf</v>
      </c>
      <c r="N1274" s="7" t="str">
        <f>SUBSTITUTE(Items[[#This Row],[New PDF File Name]],".pdf","")</f>
        <v>SUITE MANAGEMENT FRANCHISING, LLC_2024</v>
      </c>
    </row>
    <row r="1275" spans="1:14" x14ac:dyDescent="0.3">
      <c r="A1275" s="1" t="s">
        <v>2555</v>
      </c>
      <c r="B1275" s="1" t="s">
        <v>8</v>
      </c>
      <c r="C1275" s="2">
        <v>45538.845101585648</v>
      </c>
      <c r="D1275" s="2">
        <v>45533.908614502318</v>
      </c>
      <c r="E1275" s="2">
        <v>45533.908614305554</v>
      </c>
      <c r="F1275" s="1" t="s">
        <v>9</v>
      </c>
      <c r="G1275" s="1" t="s">
        <v>2556</v>
      </c>
      <c r="H1275" s="2" t="str">
        <f>_xlfn.XLOOKUP(Items[[#This Row],[Name - Copy]],AllJson[PDF File Name],AllJson[Franchise Legal Name])</f>
        <v>Summer Moon Franchising LLC</v>
      </c>
      <c r="I1275" s="4">
        <f>_xlfn.XLOOKUP(Items[[#This Row],[Name - Copy]],AllJson[PDF File Name],AllJson[FDD Year])</f>
        <v>2024</v>
      </c>
      <c r="J1275" s="5" t="str">
        <f>_xlfn.XLOOKUP(Items[[#This Row],[Name]],WisconsinFDD_Unstructured[Name],WisconsinFDD_Unstructured[OG Subfolder],0)</f>
        <v>Summer_2024</v>
      </c>
      <c r="K1275" t="str" cm="1">
        <f t="array" ref="K1275">UPPER(CleanFileName1(Items[[#This Row],[Franchise Legal Name]]))</f>
        <v>SUMMER MOON FRANCHISING LLC</v>
      </c>
      <c r="L1275" s="8" t="str">
        <f>SUBSTITUTE(Items[[#This Row],[New PDF File Name]],".pdf","_Items1-23.pdf")</f>
        <v>SUMMER MOON FRANCHISING LLC_2024_Items1-23.pdf</v>
      </c>
      <c r="M1275" s="6" t="str">
        <f>Items[[#This Row],[Cleaned Legal Name]]&amp;"_"&amp;Items[[#This Row],[FDD Year]]&amp;".pdf"</f>
        <v>SUMMER MOON FRANCHISING LLC_2024.pdf</v>
      </c>
      <c r="N1275" s="7" t="str">
        <f>SUBSTITUTE(Items[[#This Row],[New PDF File Name]],".pdf","")</f>
        <v>SUMMER MOON FRANCHISING LLC_2024</v>
      </c>
    </row>
    <row r="1276" spans="1:14" x14ac:dyDescent="0.3">
      <c r="A1276" s="1" t="s">
        <v>2557</v>
      </c>
      <c r="B1276" s="1" t="s">
        <v>8</v>
      </c>
      <c r="C1276" s="2">
        <v>45538.847149293979</v>
      </c>
      <c r="D1276" s="2">
        <v>45533.908666296295</v>
      </c>
      <c r="E1276" s="2">
        <v>45533.908666087962</v>
      </c>
      <c r="F1276" s="1" t="s">
        <v>9</v>
      </c>
      <c r="G1276" s="1" t="s">
        <v>2558</v>
      </c>
      <c r="H1276" s="2" t="str">
        <f>_xlfn.XLOOKUP(Items[[#This Row],[Name - Copy]],AllJson[PDF File Name],AllJson[Franchise Legal Name])</f>
        <v>Sunoco Retail LLC</v>
      </c>
      <c r="I1276" s="4">
        <f>_xlfn.XLOOKUP(Items[[#This Row],[Name - Copy]],AllJson[PDF File Name],AllJson[FDD Year])</f>
        <v>2024</v>
      </c>
      <c r="J1276" s="5" t="str">
        <f>_xlfn.XLOOKUP(Items[[#This Row],[Name]],WisconsinFDD_Unstructured[Name],WisconsinFDD_Unstructured[OG Subfolder],0)</f>
        <v>Sunoco_2024</v>
      </c>
      <c r="K1276" t="str" cm="1">
        <f t="array" ref="K1276">UPPER(CleanFileName1(Items[[#This Row],[Franchise Legal Name]]))</f>
        <v>SUNOCO RETAIL LLC</v>
      </c>
      <c r="L1276" s="8" t="str">
        <f>SUBSTITUTE(Items[[#This Row],[New PDF File Name]],".pdf","_Items1-23.pdf")</f>
        <v>SUNOCO RETAIL LLC_2024_Items1-23.pdf</v>
      </c>
      <c r="M1276" s="6" t="str">
        <f>Items[[#This Row],[Cleaned Legal Name]]&amp;"_"&amp;Items[[#This Row],[FDD Year]]&amp;".pdf"</f>
        <v>SUNOCO RETAIL LLC_2024.pdf</v>
      </c>
      <c r="N1276" s="7" t="str">
        <f>SUBSTITUTE(Items[[#This Row],[New PDF File Name]],".pdf","")</f>
        <v>SUNOCO RETAIL LLC_2024</v>
      </c>
    </row>
    <row r="1277" spans="1:14" x14ac:dyDescent="0.3">
      <c r="A1277" s="1" t="s">
        <v>2559</v>
      </c>
      <c r="B1277" s="1" t="s">
        <v>8</v>
      </c>
      <c r="C1277" s="2">
        <v>45538.84951068287</v>
      </c>
      <c r="D1277" s="2">
        <v>45533.90869178241</v>
      </c>
      <c r="E1277" s="2">
        <v>45533.908691597222</v>
      </c>
      <c r="F1277" s="1" t="s">
        <v>9</v>
      </c>
      <c r="G1277" s="1" t="s">
        <v>2560</v>
      </c>
      <c r="H1277" s="2" t="str">
        <f>_xlfn.XLOOKUP(Items[[#This Row],[Name - Copy]],AllJson[PDF File Name],AllJson[Franchise Legal Name])</f>
        <v>Supercuts, Inc.</v>
      </c>
      <c r="I1277" s="4">
        <f>_xlfn.XLOOKUP(Items[[#This Row],[Name - Copy]],AllJson[PDF File Name],AllJson[FDD Year])</f>
        <v>2024</v>
      </c>
      <c r="J1277" s="5" t="str">
        <f>_xlfn.XLOOKUP(Items[[#This Row],[Name]],WisconsinFDD_Unstructured[Name],WisconsinFDD_Unstructured[OG Subfolder],0)</f>
        <v>Supercuts_2024</v>
      </c>
      <c r="K1277" t="str" cm="1">
        <f t="array" ref="K1277">UPPER(CleanFileName1(Items[[#This Row],[Franchise Legal Name]]))</f>
        <v>SUPERCUTS, INC.</v>
      </c>
      <c r="L1277" s="8" t="str">
        <f>SUBSTITUTE(Items[[#This Row],[New PDF File Name]],".pdf","_Items1-23.pdf")</f>
        <v>SUPERCUTS, INC._2024_Items1-23.pdf</v>
      </c>
      <c r="M1277" s="6" t="str">
        <f>Items[[#This Row],[Cleaned Legal Name]]&amp;"_"&amp;Items[[#This Row],[FDD Year]]&amp;".pdf"</f>
        <v>SUPERCUTS, INC._2024.pdf</v>
      </c>
      <c r="N1277" s="7" t="str">
        <f>SUBSTITUTE(Items[[#This Row],[New PDF File Name]],".pdf","")</f>
        <v>SUPERCUTS, INC._2024</v>
      </c>
    </row>
    <row r="1278" spans="1:14" x14ac:dyDescent="0.3">
      <c r="A1278" s="1" t="s">
        <v>2561</v>
      </c>
      <c r="B1278" s="1" t="s">
        <v>8</v>
      </c>
      <c r="C1278" s="2">
        <v>45538.852341412035</v>
      </c>
      <c r="D1278" s="2">
        <v>45533.908842488425</v>
      </c>
      <c r="E1278" s="2">
        <v>45533.908842233795</v>
      </c>
      <c r="F1278" s="1" t="s">
        <v>9</v>
      </c>
      <c r="G1278" s="1" t="s">
        <v>2562</v>
      </c>
      <c r="H1278" s="2" t="str">
        <f>_xlfn.XLOOKUP(Items[[#This Row],[Name - Copy]],AllJson[PDF File Name],AllJson[Franchise Legal Name])</f>
        <v>Superglass Windshield Repair, Inc.</v>
      </c>
      <c r="I1278" s="4">
        <f>_xlfn.XLOOKUP(Items[[#This Row],[Name - Copy]],AllJson[PDF File Name],AllJson[FDD Year])</f>
        <v>2024</v>
      </c>
      <c r="J1278" s="5" t="str">
        <f>_xlfn.XLOOKUP(Items[[#This Row],[Name]],WisconsinFDD_Unstructured[Name],WisconsinFDD_Unstructured[OG Subfolder],0)</f>
        <v>Superglass_2024</v>
      </c>
      <c r="K1278" t="str" cm="1">
        <f t="array" ref="K1278">UPPER(CleanFileName1(Items[[#This Row],[Franchise Legal Name]]))</f>
        <v>SUPERGLASS WINDSHIELD REPAIR, INC.</v>
      </c>
      <c r="L1278" s="8" t="str">
        <f>SUBSTITUTE(Items[[#This Row],[New PDF File Name]],".pdf","_Items1-23.pdf")</f>
        <v>SUPERGLASS WINDSHIELD REPAIR, INC._2024_Items1-23.pdf</v>
      </c>
      <c r="M1278" s="6" t="str">
        <f>Items[[#This Row],[Cleaned Legal Name]]&amp;"_"&amp;Items[[#This Row],[FDD Year]]&amp;".pdf"</f>
        <v>SUPERGLASS WINDSHIELD REPAIR, INC._2024.pdf</v>
      </c>
      <c r="N1278" s="7" t="str">
        <f>SUBSTITUTE(Items[[#This Row],[New PDF File Name]],".pdf","")</f>
        <v>SUPERGLASS WINDSHIELD REPAIR, INC._2024</v>
      </c>
    </row>
    <row r="1279" spans="1:14" x14ac:dyDescent="0.3">
      <c r="A1279" s="1" t="s">
        <v>2563</v>
      </c>
      <c r="B1279" s="1" t="s">
        <v>8</v>
      </c>
      <c r="C1279" s="2">
        <v>45538.857150532407</v>
      </c>
      <c r="D1279" s="2">
        <v>45533.908907453704</v>
      </c>
      <c r="E1279" s="2">
        <v>45533.908907430552</v>
      </c>
      <c r="F1279" s="1" t="s">
        <v>9</v>
      </c>
      <c r="G1279" s="1" t="s">
        <v>2564</v>
      </c>
      <c r="H1279" s="2" t="str">
        <f>_xlfn.XLOOKUP(Items[[#This Row],[Name - Copy]],AllJson[PDF File Name],AllJson[Franchise Legal Name])</f>
        <v>Superior Fence &amp; Rail Franchisor, LLC</v>
      </c>
      <c r="I1279" s="4">
        <f>_xlfn.XLOOKUP(Items[[#This Row],[Name - Copy]],AllJson[PDF File Name],AllJson[FDD Year])</f>
        <v>2024</v>
      </c>
      <c r="J1279" s="5">
        <f>_xlfn.XLOOKUP(Items[[#This Row],[Name]],WisconsinFDD_Unstructured[Name],WisconsinFDD_Unstructured[OG Subfolder],0)</f>
        <v>0</v>
      </c>
      <c r="K1279" t="str" cm="1">
        <f t="array" ref="K1279">UPPER(CleanFileName1(Items[[#This Row],[Franchise Legal Name]]))</f>
        <v>SUPERIOR FENCE &amp; RAIL FRANCHISOR, LLC</v>
      </c>
      <c r="L1279" s="8" t="str">
        <f>SUBSTITUTE(Items[[#This Row],[New PDF File Name]],".pdf","_Items1-23.pdf")</f>
        <v>SUPERIOR FENCE &amp; RAIL FRANCHISOR, LLC_2024_Items1-23.pdf</v>
      </c>
      <c r="M1279" s="6" t="str">
        <f>Items[[#This Row],[Cleaned Legal Name]]&amp;"_"&amp;Items[[#This Row],[FDD Year]]&amp;".pdf"</f>
        <v>SUPERIOR FENCE &amp; RAIL FRANCHISOR, LLC_2024.pdf</v>
      </c>
      <c r="N1279" s="7" t="str">
        <f>SUBSTITUTE(Items[[#This Row],[New PDF File Name]],".pdf","")</f>
        <v>SUPERIOR FENCE &amp; RAIL FRANCHISOR, LLC_2024</v>
      </c>
    </row>
    <row r="1280" spans="1:14" x14ac:dyDescent="0.3">
      <c r="A1280" s="1" t="s">
        <v>2565</v>
      </c>
      <c r="B1280" s="1" t="s">
        <v>8</v>
      </c>
      <c r="C1280" s="2">
        <v>45538.863662615739</v>
      </c>
      <c r="D1280" s="2">
        <v>45533.908922766204</v>
      </c>
      <c r="E1280" s="2">
        <v>45533.908922662034</v>
      </c>
      <c r="F1280" s="1" t="s">
        <v>9</v>
      </c>
      <c r="G1280" s="1" t="s">
        <v>2566</v>
      </c>
      <c r="H1280" s="2" t="str">
        <f>_xlfn.XLOOKUP(Items[[#This Row],[Name - Copy]],AllJson[PDF File Name],AllJson[Franchise Legal Name])</f>
        <v>Superior Walls of America, Ltd.</v>
      </c>
      <c r="I1280" s="4">
        <f>_xlfn.XLOOKUP(Items[[#This Row],[Name - Copy]],AllJson[PDF File Name],AllJson[FDD Year])</f>
        <v>2024</v>
      </c>
      <c r="J1280" s="5">
        <f>_xlfn.XLOOKUP(Items[[#This Row],[Name]],WisconsinFDD_Unstructured[Name],WisconsinFDD_Unstructured[OG Subfolder],0)</f>
        <v>0</v>
      </c>
      <c r="K1280" t="str" cm="1">
        <f t="array" ref="K1280">UPPER(CleanFileName1(Items[[#This Row],[Franchise Legal Name]]))</f>
        <v>SUPERIOR WALLS OF AMERICA, LTD.</v>
      </c>
      <c r="L1280" s="8" t="str">
        <f>SUBSTITUTE(Items[[#This Row],[New PDF File Name]],".pdf","_Items1-23.pdf")</f>
        <v>SUPERIOR WALLS OF AMERICA, LTD._2024_Items1-23.pdf</v>
      </c>
      <c r="M1280" s="6" t="str">
        <f>Items[[#This Row],[Cleaned Legal Name]]&amp;"_"&amp;Items[[#This Row],[FDD Year]]&amp;".pdf"</f>
        <v>SUPERIOR WALLS OF AMERICA, LTD._2024.pdf</v>
      </c>
      <c r="N1280" s="7" t="str">
        <f>SUBSTITUTE(Items[[#This Row],[New PDF File Name]],".pdf","")</f>
        <v>SUPERIOR WALLS OF AMERICA, LTD._2024</v>
      </c>
    </row>
    <row r="1281" spans="1:14" x14ac:dyDescent="0.3">
      <c r="A1281" s="1" t="s">
        <v>2567</v>
      </c>
      <c r="B1281" s="1" t="s">
        <v>8</v>
      </c>
      <c r="C1281" s="2">
        <v>45538.865221412037</v>
      </c>
      <c r="D1281" s="2">
        <v>45533.908936122687</v>
      </c>
      <c r="E1281" s="2">
        <v>45533.908936018517</v>
      </c>
      <c r="F1281" s="1" t="s">
        <v>9</v>
      </c>
      <c r="G1281" s="1" t="s">
        <v>2568</v>
      </c>
      <c r="H1281" s="2" t="str">
        <f>_xlfn.XLOOKUP(Items[[#This Row],[Name - Copy]],AllJson[PDF File Name],AllJson[Franchise Legal Name])</f>
        <v>SUPER 8 Worldwide, Inc.</v>
      </c>
      <c r="I1281" s="4">
        <f>_xlfn.XLOOKUP(Items[[#This Row],[Name - Copy]],AllJson[PDF File Name],AllJson[FDD Year])</f>
        <v>2024</v>
      </c>
      <c r="J1281" s="5">
        <f>_xlfn.XLOOKUP(Items[[#This Row],[Name]],WisconsinFDD_Unstructured[Name],WisconsinFDD_Unstructured[OG Subfolder],0)</f>
        <v>0</v>
      </c>
      <c r="K1281" t="str" cm="1">
        <f t="array" ref="K1281">UPPER(CleanFileName1(Items[[#This Row],[Franchise Legal Name]]))</f>
        <v>SUPER 8 WORLDWIDE, INC.</v>
      </c>
      <c r="L1281" s="8" t="str">
        <f>SUBSTITUTE(Items[[#This Row],[New PDF File Name]],".pdf","_Items1-23.pdf")</f>
        <v>SUPER 8 WORLDWIDE, INC._2024_Items1-23.pdf</v>
      </c>
      <c r="M1281" s="6" t="str">
        <f>Items[[#This Row],[Cleaned Legal Name]]&amp;"_"&amp;Items[[#This Row],[FDD Year]]&amp;".pdf"</f>
        <v>SUPER 8 WORLDWIDE, INC._2024.pdf</v>
      </c>
      <c r="N1281" s="7" t="str">
        <f>SUBSTITUTE(Items[[#This Row],[New PDF File Name]],".pdf","")</f>
        <v>SUPER 8 WORLDWIDE, INC._2024</v>
      </c>
    </row>
    <row r="1282" spans="1:14" x14ac:dyDescent="0.3">
      <c r="A1282" s="1" t="s">
        <v>2569</v>
      </c>
      <c r="B1282" s="1" t="s">
        <v>8</v>
      </c>
      <c r="C1282" s="2">
        <v>45538.868439699072</v>
      </c>
      <c r="D1282" s="2">
        <v>45533.908966041665</v>
      </c>
      <c r="E1282" s="2">
        <v>45533.908965949071</v>
      </c>
      <c r="F1282" s="1" t="s">
        <v>9</v>
      </c>
      <c r="G1282" s="1" t="s">
        <v>2570</v>
      </c>
      <c r="H1282" s="2" t="str">
        <f>_xlfn.XLOOKUP(Items[[#This Row],[Name - Copy]],AllJson[PDF File Name],AllJson[Franchise Legal Name])</f>
        <v>Super Magnificent Coffee Company Ireland Limited</v>
      </c>
      <c r="I1282" s="4">
        <f>_xlfn.XLOOKUP(Items[[#This Row],[Name - Copy]],AllJson[PDF File Name],AllJson[FDD Year])</f>
        <v>2024</v>
      </c>
      <c r="J1282" s="5">
        <f>_xlfn.XLOOKUP(Items[[#This Row],[Name]],WisconsinFDD_Unstructured[Name],WisconsinFDD_Unstructured[OG Subfolder],0)</f>
        <v>0</v>
      </c>
      <c r="K1282" t="str" cm="1">
        <f t="array" ref="K1282">UPPER(CleanFileName1(Items[[#This Row],[Franchise Legal Name]]))</f>
        <v>SUPER MAGNIFICENT COFFEE COMPANY IRELAND LIMITED</v>
      </c>
      <c r="L1282" s="8" t="str">
        <f>SUBSTITUTE(Items[[#This Row],[New PDF File Name]],".pdf","_Items1-23.pdf")</f>
        <v>SUPER MAGNIFICENT COFFEE COMPANY IRELAND LIMITED_2024_Items1-23.pdf</v>
      </c>
      <c r="M1282" s="6" t="str">
        <f>Items[[#This Row],[Cleaned Legal Name]]&amp;"_"&amp;Items[[#This Row],[FDD Year]]&amp;".pdf"</f>
        <v>SUPER MAGNIFICENT COFFEE COMPANY IRELAND LIMITED_2024.pdf</v>
      </c>
      <c r="N1282" s="7" t="str">
        <f>SUBSTITUTE(Items[[#This Row],[New PDF File Name]],".pdf","")</f>
        <v>SUPER MAGNIFICENT COFFEE COMPANY IRELAND LIMITED_2024</v>
      </c>
    </row>
    <row r="1283" spans="1:14" x14ac:dyDescent="0.3">
      <c r="A1283" s="1" t="s">
        <v>2571</v>
      </c>
      <c r="B1283" s="1" t="s">
        <v>8</v>
      </c>
      <c r="C1283" s="2">
        <v>45538.871135381945</v>
      </c>
      <c r="D1283" s="2">
        <v>45533.908993472221</v>
      </c>
      <c r="E1283" s="2">
        <v>45533.908993263889</v>
      </c>
      <c r="F1283" s="1" t="s">
        <v>9</v>
      </c>
      <c r="G1283" s="1" t="s">
        <v>2572</v>
      </c>
      <c r="H1283" s="2" t="str">
        <f>_xlfn.XLOOKUP(Items[[#This Row],[Name - Copy]],AllJson[PDF File Name],AllJson[Franchise Legal Name])</f>
        <v>Supply Pointe Franchising, LLC</v>
      </c>
      <c r="I1283" s="4">
        <f>_xlfn.XLOOKUP(Items[[#This Row],[Name - Copy]],AllJson[PDF File Name],AllJson[FDD Year])</f>
        <v>2024</v>
      </c>
      <c r="J1283" s="5" t="str">
        <f>_xlfn.XLOOKUP(Items[[#This Row],[Name]],WisconsinFDD_Unstructured[Name],WisconsinFDD_Unstructured[OG Subfolder],0)</f>
        <v>Supply_2024</v>
      </c>
      <c r="K1283" t="str" cm="1">
        <f t="array" ref="K1283">UPPER(CleanFileName1(Items[[#This Row],[Franchise Legal Name]]))</f>
        <v>SUPPLY POINTE FRANCHISING, LLC</v>
      </c>
      <c r="L1283" s="8" t="str">
        <f>SUBSTITUTE(Items[[#This Row],[New PDF File Name]],".pdf","_Items1-23.pdf")</f>
        <v>SUPPLY POINTE FRANCHISING, LLC_2024_Items1-23.pdf</v>
      </c>
      <c r="M1283" s="6" t="str">
        <f>Items[[#This Row],[Cleaned Legal Name]]&amp;"_"&amp;Items[[#This Row],[FDD Year]]&amp;".pdf"</f>
        <v>SUPPLY POINTE FRANCHISING, LLC_2024.pdf</v>
      </c>
      <c r="N1283" s="7" t="str">
        <f>SUBSTITUTE(Items[[#This Row],[New PDF File Name]],".pdf","")</f>
        <v>SUPPLY POINTE FRANCHISING, LLC_2024</v>
      </c>
    </row>
    <row r="1284" spans="1:14" x14ac:dyDescent="0.3">
      <c r="A1284" s="1" t="s">
        <v>2573</v>
      </c>
      <c r="B1284" s="1" t="s">
        <v>8</v>
      </c>
      <c r="C1284" s="2">
        <v>45538.873014351855</v>
      </c>
      <c r="D1284" s="2">
        <v>45533.909002685185</v>
      </c>
      <c r="E1284" s="2">
        <v>45533.909002569446</v>
      </c>
      <c r="F1284" s="1" t="s">
        <v>9</v>
      </c>
      <c r="G1284" s="1" t="s">
        <v>2574</v>
      </c>
      <c r="H1284" s="2" t="str">
        <f>_xlfn.XLOOKUP(Items[[#This Row],[Name - Copy]],AllJson[PDF File Name],AllJson[Franchise Legal Name])</f>
        <v>SureStay, Inc.</v>
      </c>
      <c r="I1284" s="4">
        <f>_xlfn.XLOOKUP(Items[[#This Row],[Name - Copy]],AllJson[PDF File Name],AllJson[FDD Year])</f>
        <v>2024</v>
      </c>
      <c r="J1284" s="5" t="str">
        <f>_xlfn.XLOOKUP(Items[[#This Row],[Name]],WisconsinFDD_Unstructured[Name],WisconsinFDD_Unstructured[OG Subfolder],0)</f>
        <v>SureStay_2024</v>
      </c>
      <c r="K1284" t="str" cm="1">
        <f t="array" ref="K1284">UPPER(CleanFileName1(Items[[#This Row],[Franchise Legal Name]]))</f>
        <v>SURESTAY, INC.</v>
      </c>
      <c r="L1284" s="8" t="str">
        <f>SUBSTITUTE(Items[[#This Row],[New PDF File Name]],".pdf","_Items1-23.pdf")</f>
        <v>SURESTAY, INC._2024_Items1-23.pdf</v>
      </c>
      <c r="M1284" s="6" t="str">
        <f>Items[[#This Row],[Cleaned Legal Name]]&amp;"_"&amp;Items[[#This Row],[FDD Year]]&amp;".pdf"</f>
        <v>SURESTAY, INC._2024.pdf</v>
      </c>
      <c r="N1284" s="7" t="str">
        <f>SUBSTITUTE(Items[[#This Row],[New PDF File Name]],".pdf","")</f>
        <v>SURESTAY, INC._2024</v>
      </c>
    </row>
    <row r="1285" spans="1:14" x14ac:dyDescent="0.3">
      <c r="A1285" s="1" t="s">
        <v>2575</v>
      </c>
      <c r="B1285" s="1" t="s">
        <v>8</v>
      </c>
      <c r="C1285" s="2">
        <v>45538.87448997685</v>
      </c>
      <c r="D1285" s="2">
        <v>45533.909023865737</v>
      </c>
      <c r="E1285" s="2">
        <v>45533.909023749999</v>
      </c>
      <c r="F1285" s="1" t="s">
        <v>9</v>
      </c>
      <c r="G1285" s="1" t="s">
        <v>2576</v>
      </c>
      <c r="H1285" s="2" t="str">
        <f>_xlfn.XLOOKUP(Items[[#This Row],[Name - Copy]],AllJson[PDF File Name],AllJson[Franchise Legal Name])</f>
        <v>Surface Experts Franchising LLC</v>
      </c>
      <c r="I1285" s="4">
        <f>_xlfn.XLOOKUP(Items[[#This Row],[Name - Copy]],AllJson[PDF File Name],AllJson[FDD Year])</f>
        <v>2024</v>
      </c>
      <c r="J1285" s="5">
        <f>_xlfn.XLOOKUP(Items[[#This Row],[Name]],WisconsinFDD_Unstructured[Name],WisconsinFDD_Unstructured[OG Subfolder],0)</f>
        <v>0</v>
      </c>
      <c r="K1285" t="str" cm="1">
        <f t="array" ref="K1285">UPPER(CleanFileName1(Items[[#This Row],[Franchise Legal Name]]))</f>
        <v>SURFACE EXPERTS FRANCHISING LLC</v>
      </c>
      <c r="L1285" s="8" t="str">
        <f>SUBSTITUTE(Items[[#This Row],[New PDF File Name]],".pdf","_Items1-23.pdf")</f>
        <v>SURFACE EXPERTS FRANCHISING LLC_2024_Items1-23.pdf</v>
      </c>
      <c r="M1285" s="6" t="str">
        <f>Items[[#This Row],[Cleaned Legal Name]]&amp;"_"&amp;Items[[#This Row],[FDD Year]]&amp;".pdf"</f>
        <v>SURFACE EXPERTS FRANCHISING LLC_2024.pdf</v>
      </c>
      <c r="N1285" s="7" t="str">
        <f>SUBSTITUTE(Items[[#This Row],[New PDF File Name]],".pdf","")</f>
        <v>SURFACE EXPERTS FRANCHISING LLC_2024</v>
      </c>
    </row>
    <row r="1286" spans="1:14" x14ac:dyDescent="0.3">
      <c r="A1286" s="1" t="s">
        <v>2577</v>
      </c>
      <c r="B1286" s="1" t="s">
        <v>8</v>
      </c>
      <c r="C1286" s="2">
        <v>45538.87587916667</v>
      </c>
      <c r="D1286" s="2">
        <v>45533.909043298612</v>
      </c>
      <c r="E1286" s="2">
        <v>45533.909043206018</v>
      </c>
      <c r="F1286" s="1" t="s">
        <v>9</v>
      </c>
      <c r="G1286" s="1" t="s">
        <v>2578</v>
      </c>
      <c r="H1286" s="2" t="str">
        <f>_xlfn.XLOOKUP(Items[[#This Row],[Name - Copy]],AllJson[PDF File Name],AllJson[Franchise Legal Name])</f>
        <v>Surface Specialists Systems, Inc.</v>
      </c>
      <c r="I1286" s="4">
        <f>_xlfn.XLOOKUP(Items[[#This Row],[Name - Copy]],AllJson[PDF File Name],AllJson[FDD Year])</f>
        <v>2024</v>
      </c>
      <c r="J1286" s="5">
        <f>_xlfn.XLOOKUP(Items[[#This Row],[Name]],WisconsinFDD_Unstructured[Name],WisconsinFDD_Unstructured[OG Subfolder],0)</f>
        <v>0</v>
      </c>
      <c r="K1286" t="str" cm="1">
        <f t="array" ref="K1286">UPPER(CleanFileName1(Items[[#This Row],[Franchise Legal Name]]))</f>
        <v>SURFACE SPECIALISTS SYSTEMS, INC.</v>
      </c>
      <c r="L1286" s="8" t="str">
        <f>SUBSTITUTE(Items[[#This Row],[New PDF File Name]],".pdf","_Items1-23.pdf")</f>
        <v>SURFACE SPECIALISTS SYSTEMS, INC._2024_Items1-23.pdf</v>
      </c>
      <c r="M1286" s="6" t="str">
        <f>Items[[#This Row],[Cleaned Legal Name]]&amp;"_"&amp;Items[[#This Row],[FDD Year]]&amp;".pdf"</f>
        <v>SURFACE SPECIALISTS SYSTEMS, INC._2024.pdf</v>
      </c>
      <c r="N1286" s="7" t="str">
        <f>SUBSTITUTE(Items[[#This Row],[New PDF File Name]],".pdf","")</f>
        <v>SURFACE SPECIALISTS SYSTEMS, INC._2024</v>
      </c>
    </row>
    <row r="1287" spans="1:14" x14ac:dyDescent="0.3">
      <c r="A1287" s="1" t="s">
        <v>2579</v>
      </c>
      <c r="B1287" s="1" t="s">
        <v>8</v>
      </c>
      <c r="C1287" s="2">
        <v>45538.87715015046</v>
      </c>
      <c r="D1287" s="2">
        <v>45533.909078344906</v>
      </c>
      <c r="E1287" s="2">
        <v>45533.909077905089</v>
      </c>
      <c r="F1287" s="1" t="s">
        <v>9</v>
      </c>
      <c r="G1287" s="1" t="s">
        <v>2580</v>
      </c>
      <c r="H1287" s="2" t="str">
        <f>_xlfn.XLOOKUP(Items[[#This Row],[Name - Copy]],AllJson[PDF File Name],AllJson[Franchise Legal Name])</f>
        <v>SVN International Corp</v>
      </c>
      <c r="I1287" s="4">
        <f>_xlfn.XLOOKUP(Items[[#This Row],[Name - Copy]],AllJson[PDF File Name],AllJson[FDD Year])</f>
        <v>2024</v>
      </c>
      <c r="J1287" s="5" t="str">
        <f>_xlfn.XLOOKUP(Items[[#This Row],[Name]],WisconsinFDD_Unstructured[Name],WisconsinFDD_Unstructured[OG Subfolder],0)</f>
        <v>SVN_2024</v>
      </c>
      <c r="K1287" t="str" cm="1">
        <f t="array" ref="K1287">UPPER(CleanFileName1(Items[[#This Row],[Franchise Legal Name]]))</f>
        <v>SVN INTERNATIONAL CORP</v>
      </c>
      <c r="L1287" s="8" t="str">
        <f>SUBSTITUTE(Items[[#This Row],[New PDF File Name]],".pdf","_Items1-23.pdf")</f>
        <v>SVN INTERNATIONAL CORP_2024_Items1-23.pdf</v>
      </c>
      <c r="M1287" s="6" t="str">
        <f>Items[[#This Row],[Cleaned Legal Name]]&amp;"_"&amp;Items[[#This Row],[FDD Year]]&amp;".pdf"</f>
        <v>SVN INTERNATIONAL CORP_2024.pdf</v>
      </c>
      <c r="N1287" s="7" t="str">
        <f>SUBSTITUTE(Items[[#This Row],[New PDF File Name]],".pdf","")</f>
        <v>SVN INTERNATIONAL CORP_2024</v>
      </c>
    </row>
    <row r="1288" spans="1:14" x14ac:dyDescent="0.3">
      <c r="A1288" s="1" t="s">
        <v>2581</v>
      </c>
      <c r="B1288" s="1" t="s">
        <v>8</v>
      </c>
      <c r="C1288" s="2">
        <v>45538.879109224537</v>
      </c>
      <c r="D1288" s="2">
        <v>45533.909098807868</v>
      </c>
      <c r="E1288" s="2">
        <v>45533.909098715281</v>
      </c>
      <c r="F1288" s="1" t="s">
        <v>9</v>
      </c>
      <c r="G1288" s="1" t="s">
        <v>2582</v>
      </c>
      <c r="H1288" s="2" t="str">
        <f>_xlfn.XLOOKUP(Items[[#This Row],[Name - Copy]],AllJson[PDF File Name],AllJson[Franchise Legal Name])</f>
        <v>SW-Frutta Bowls Franchising Co., LLC</v>
      </c>
      <c r="I1288" s="4">
        <f>_xlfn.XLOOKUP(Items[[#This Row],[Name - Copy]],AllJson[PDF File Name],AllJson[FDD Year])</f>
        <v>2024</v>
      </c>
      <c r="J1288" s="5" t="str">
        <f>_xlfn.XLOOKUP(Items[[#This Row],[Name]],WisconsinFDD_Unstructured[Name],WisconsinFDD_Unstructured[OG Subfolder],0)</f>
        <v>SW-Frutta_2024</v>
      </c>
      <c r="K1288" t="str" cm="1">
        <f t="array" ref="K1288">UPPER(CleanFileName1(Items[[#This Row],[Franchise Legal Name]]))</f>
        <v>SW-FRUTTA BOWLS FRANCHISING CO., LLC</v>
      </c>
      <c r="L1288" s="8" t="str">
        <f>SUBSTITUTE(Items[[#This Row],[New PDF File Name]],".pdf","_Items1-23.pdf")</f>
        <v>SW-FRUTTA BOWLS FRANCHISING CO., LLC_2024_Items1-23.pdf</v>
      </c>
      <c r="M1288" s="6" t="str">
        <f>Items[[#This Row],[Cleaned Legal Name]]&amp;"_"&amp;Items[[#This Row],[FDD Year]]&amp;".pdf"</f>
        <v>SW-FRUTTA BOWLS FRANCHISING CO., LLC_2024.pdf</v>
      </c>
      <c r="N1288" s="7" t="str">
        <f>SUBSTITUTE(Items[[#This Row],[New PDF File Name]],".pdf","")</f>
        <v>SW-FRUTTA BOWLS FRANCHISING CO., LLC_2024</v>
      </c>
    </row>
    <row r="1289" spans="1:14" x14ac:dyDescent="0.3">
      <c r="A1289" s="1" t="s">
        <v>2583</v>
      </c>
      <c r="B1289" s="1" t="s">
        <v>8</v>
      </c>
      <c r="C1289" s="2">
        <v>45538.880682962961</v>
      </c>
      <c r="D1289" s="2">
        <v>45533.909121122684</v>
      </c>
      <c r="E1289" s="2">
        <v>45533.909121041666</v>
      </c>
      <c r="F1289" s="1" t="s">
        <v>9</v>
      </c>
      <c r="G1289" s="1" t="s">
        <v>2584</v>
      </c>
      <c r="H1289" s="2" t="str">
        <f>_xlfn.XLOOKUP(Items[[#This Row],[Name - Copy]],AllJson[PDF File Name],AllJson[Franchise Legal Name])</f>
        <v>Sweat Equity Group, LLC</v>
      </c>
      <c r="I1289" s="4">
        <f>_xlfn.XLOOKUP(Items[[#This Row],[Name - Copy]],AllJson[PDF File Name],AllJson[FDD Year])</f>
        <v>2024</v>
      </c>
      <c r="J1289" s="5">
        <f>_xlfn.XLOOKUP(Items[[#This Row],[Name]],WisconsinFDD_Unstructured[Name],WisconsinFDD_Unstructured[OG Subfolder],0)</f>
        <v>0</v>
      </c>
      <c r="K1289" t="str" cm="1">
        <f t="array" ref="K1289">UPPER(CleanFileName1(Items[[#This Row],[Franchise Legal Name]]))</f>
        <v>SWEAT EQUITY GROUP, LLC</v>
      </c>
      <c r="L1289" s="8" t="str">
        <f>SUBSTITUTE(Items[[#This Row],[New PDF File Name]],".pdf","_Items1-23.pdf")</f>
        <v>SWEAT EQUITY GROUP, LLC_2024_Items1-23.pdf</v>
      </c>
      <c r="M1289" s="6" t="str">
        <f>Items[[#This Row],[Cleaned Legal Name]]&amp;"_"&amp;Items[[#This Row],[FDD Year]]&amp;".pdf"</f>
        <v>SWEAT EQUITY GROUP, LLC_2024.pdf</v>
      </c>
      <c r="N1289" s="7" t="str">
        <f>SUBSTITUTE(Items[[#This Row],[New PDF File Name]],".pdf","")</f>
        <v>SWEAT EQUITY GROUP, LLC_2024</v>
      </c>
    </row>
    <row r="1290" spans="1:14" x14ac:dyDescent="0.3">
      <c r="A1290" s="1" t="s">
        <v>2585</v>
      </c>
      <c r="B1290" s="1" t="s">
        <v>8</v>
      </c>
      <c r="C1290" s="2">
        <v>45538.882560405094</v>
      </c>
      <c r="D1290" s="2">
        <v>45533.909147986109</v>
      </c>
      <c r="E1290" s="2">
        <v>45533.909147881946</v>
      </c>
      <c r="F1290" s="1" t="s">
        <v>9</v>
      </c>
      <c r="G1290" s="1" t="s">
        <v>2586</v>
      </c>
      <c r="H1290" s="2" t="str">
        <f>_xlfn.XLOOKUP(Items[[#This Row],[Name - Copy]],AllJson[PDF File Name],AllJson[Franchise Legal Name])</f>
        <v>Sweat Ventures, LLC</v>
      </c>
      <c r="I1290" s="4">
        <f>_xlfn.XLOOKUP(Items[[#This Row],[Name - Copy]],AllJson[PDF File Name],AllJson[FDD Year])</f>
        <v>2024</v>
      </c>
      <c r="J1290" s="5">
        <f>_xlfn.XLOOKUP(Items[[#This Row],[Name]],WisconsinFDD_Unstructured[Name],WisconsinFDD_Unstructured[OG Subfolder],0)</f>
        <v>0</v>
      </c>
      <c r="K1290" t="str" cm="1">
        <f t="array" ref="K1290">UPPER(CleanFileName1(Items[[#This Row],[Franchise Legal Name]]))</f>
        <v>SWEAT VENTURES, LLC</v>
      </c>
      <c r="L1290" s="8" t="str">
        <f>SUBSTITUTE(Items[[#This Row],[New PDF File Name]],".pdf","_Items1-23.pdf")</f>
        <v>SWEAT VENTURES, LLC_2024_Items1-23.pdf</v>
      </c>
      <c r="M1290" s="6" t="str">
        <f>Items[[#This Row],[Cleaned Legal Name]]&amp;"_"&amp;Items[[#This Row],[FDD Year]]&amp;".pdf"</f>
        <v>SWEAT VENTURES, LLC_2024.pdf</v>
      </c>
      <c r="N1290" s="7" t="str">
        <f>SUBSTITUTE(Items[[#This Row],[New PDF File Name]],".pdf","")</f>
        <v>SWEAT VENTURES, LLC_2024</v>
      </c>
    </row>
    <row r="1291" spans="1:14" x14ac:dyDescent="0.3">
      <c r="A1291" s="1" t="s">
        <v>2587</v>
      </c>
      <c r="B1291" s="1" t="s">
        <v>8</v>
      </c>
      <c r="C1291" s="2">
        <v>45538.884192083337</v>
      </c>
      <c r="D1291" s="2">
        <v>45533.909155000001</v>
      </c>
      <c r="E1291" s="2">
        <v>45533.909154930552</v>
      </c>
      <c r="F1291" s="1" t="s">
        <v>9</v>
      </c>
      <c r="G1291" s="1" t="s">
        <v>2588</v>
      </c>
      <c r="H1291" s="2" t="str">
        <f>_xlfn.XLOOKUP(Items[[#This Row],[Name - Copy]],AllJson[PDF File Name],AllJson[Franchise Legal Name])</f>
        <v>Sweetwater Technologies Franchise, LLC</v>
      </c>
      <c r="I1291" s="4">
        <f>_xlfn.XLOOKUP(Items[[#This Row],[Name - Copy]],AllJson[PDF File Name],AllJson[FDD Year])</f>
        <v>2024</v>
      </c>
      <c r="J1291" s="5" t="str">
        <f>_xlfn.XLOOKUP(Items[[#This Row],[Name]],WisconsinFDD_Unstructured[Name],WisconsinFDD_Unstructured[OG Subfolder],0)</f>
        <v>Sweetwater_2024</v>
      </c>
      <c r="K1291" t="str" cm="1">
        <f t="array" ref="K1291">UPPER(CleanFileName1(Items[[#This Row],[Franchise Legal Name]]))</f>
        <v>SWEETWATER TECHNOLOGIES FRANCHISE, LLC</v>
      </c>
      <c r="L1291" s="8" t="str">
        <f>SUBSTITUTE(Items[[#This Row],[New PDF File Name]],".pdf","_Items1-23.pdf")</f>
        <v>SWEETWATER TECHNOLOGIES FRANCHISE, LLC_2024_Items1-23.pdf</v>
      </c>
      <c r="M1291" s="6" t="str">
        <f>Items[[#This Row],[Cleaned Legal Name]]&amp;"_"&amp;Items[[#This Row],[FDD Year]]&amp;".pdf"</f>
        <v>SWEETWATER TECHNOLOGIES FRANCHISE, LLC_2024.pdf</v>
      </c>
      <c r="N1291" s="7" t="str">
        <f>SUBSTITUTE(Items[[#This Row],[New PDF File Name]],".pdf","")</f>
        <v>SWEETWATER TECHNOLOGIES FRANCHISE, LLC_2024</v>
      </c>
    </row>
    <row r="1292" spans="1:14" x14ac:dyDescent="0.3">
      <c r="A1292" s="1" t="s">
        <v>2589</v>
      </c>
      <c r="B1292" s="1" t="s">
        <v>8</v>
      </c>
      <c r="C1292" s="2">
        <v>45538.885705347224</v>
      </c>
      <c r="D1292" s="2">
        <v>45533.909183738426</v>
      </c>
      <c r="E1292" s="2">
        <v>45533.909183611111</v>
      </c>
      <c r="F1292" s="1" t="s">
        <v>9</v>
      </c>
      <c r="G1292" s="1" t="s">
        <v>2590</v>
      </c>
      <c r="H1292" s="2" t="str">
        <f>_xlfn.XLOOKUP(Items[[#This Row],[Name - Copy]],AllJson[PDF File Name],AllJson[Franchise Legal Name])</f>
        <v>Swig Franchising, LLC</v>
      </c>
      <c r="I1292" s="4">
        <f>_xlfn.XLOOKUP(Items[[#This Row],[Name - Copy]],AllJson[PDF File Name],AllJson[FDD Year])</f>
        <v>2024</v>
      </c>
      <c r="J1292" s="5" t="str">
        <f>_xlfn.XLOOKUP(Items[[#This Row],[Name]],WisconsinFDD_Unstructured[Name],WisconsinFDD_Unstructured[OG Subfolder],0)</f>
        <v>Swig_2024</v>
      </c>
      <c r="K1292" t="str" cm="1">
        <f t="array" ref="K1292">UPPER(CleanFileName1(Items[[#This Row],[Franchise Legal Name]]))</f>
        <v>SWIG FRANCHISING, LLC</v>
      </c>
      <c r="L1292" s="8" t="str">
        <f>SUBSTITUTE(Items[[#This Row],[New PDF File Name]],".pdf","_Items1-23.pdf")</f>
        <v>SWIG FRANCHISING, LLC_2024_Items1-23.pdf</v>
      </c>
      <c r="M1292" s="6" t="str">
        <f>Items[[#This Row],[Cleaned Legal Name]]&amp;"_"&amp;Items[[#This Row],[FDD Year]]&amp;".pdf"</f>
        <v>SWIG FRANCHISING, LLC_2024.pdf</v>
      </c>
      <c r="N1292" s="7" t="str">
        <f>SUBSTITUTE(Items[[#This Row],[New PDF File Name]],".pdf","")</f>
        <v>SWIG FRANCHISING, LLC_2024</v>
      </c>
    </row>
    <row r="1293" spans="1:14" x14ac:dyDescent="0.3">
      <c r="A1293" s="1" t="s">
        <v>2591</v>
      </c>
      <c r="B1293" s="1" t="s">
        <v>8</v>
      </c>
      <c r="C1293" s="2">
        <v>45538.887723460648</v>
      </c>
      <c r="D1293" s="2">
        <v>45533.90921302083</v>
      </c>
      <c r="E1293" s="2">
        <v>45533.909212789353</v>
      </c>
      <c r="F1293" s="1" t="s">
        <v>9</v>
      </c>
      <c r="G1293" s="1" t="s">
        <v>2592</v>
      </c>
      <c r="H1293" s="2" t="str">
        <f>_xlfn.XLOOKUP(Items[[#This Row],[Name - Copy]],AllJson[PDF File Name],AllJson[Franchise Legal Name])</f>
        <v>SYLVAN LEARNING, LLC</v>
      </c>
      <c r="I1293" s="4">
        <f>_xlfn.XLOOKUP(Items[[#This Row],[Name - Copy]],AllJson[PDF File Name],AllJson[FDD Year])</f>
        <v>2024</v>
      </c>
      <c r="J1293" s="5" t="str">
        <f>_xlfn.XLOOKUP(Items[[#This Row],[Name]],WisconsinFDD_Unstructured[Name],WisconsinFDD_Unstructured[OG Subfolder],0)</f>
        <v>SYLVAN_2024</v>
      </c>
      <c r="K1293" t="str" cm="1">
        <f t="array" ref="K1293">UPPER(CleanFileName1(Items[[#This Row],[Franchise Legal Name]]))</f>
        <v>SYLVAN LEARNING, LLC</v>
      </c>
      <c r="L1293" s="8" t="str">
        <f>SUBSTITUTE(Items[[#This Row],[New PDF File Name]],".pdf","_Items1-23.pdf")</f>
        <v>SYLVAN LEARNING, LLC_2024_Items1-23.pdf</v>
      </c>
      <c r="M1293" s="6" t="str">
        <f>Items[[#This Row],[Cleaned Legal Name]]&amp;"_"&amp;Items[[#This Row],[FDD Year]]&amp;".pdf"</f>
        <v>SYLVAN LEARNING, LLC_2024.pdf</v>
      </c>
      <c r="N1293" s="7" t="str">
        <f>SUBSTITUTE(Items[[#This Row],[New PDF File Name]],".pdf","")</f>
        <v>SYLVAN LEARNING, LLC_2024</v>
      </c>
    </row>
    <row r="1294" spans="1:14" x14ac:dyDescent="0.3">
      <c r="A1294" s="1" t="s">
        <v>2593</v>
      </c>
      <c r="B1294" s="1" t="s">
        <v>8</v>
      </c>
      <c r="C1294" s="2">
        <v>45538.890038784724</v>
      </c>
      <c r="D1294" s="2">
        <v>45533.909234895837</v>
      </c>
      <c r="E1294" s="2">
        <v>45533.909234814811</v>
      </c>
      <c r="F1294" s="1" t="s">
        <v>9</v>
      </c>
      <c r="G1294" s="1" t="s">
        <v>2594</v>
      </c>
      <c r="H1294" s="2" t="str">
        <f>_xlfn.XLOOKUP(Items[[#This Row],[Name - Copy]],AllJson[PDF File Name],AllJson[Franchise Legal Name])</f>
        <v>SYNERGY HomeCare Franchising, LLC</v>
      </c>
      <c r="I1294" s="4">
        <f>_xlfn.XLOOKUP(Items[[#This Row],[Name - Copy]],AllJson[PDF File Name],AllJson[FDD Year])</f>
        <v>2024</v>
      </c>
      <c r="J1294" s="5" t="str">
        <f>_xlfn.XLOOKUP(Items[[#This Row],[Name]],WisconsinFDD_Unstructured[Name],WisconsinFDD_Unstructured[OG Subfolder],0)</f>
        <v>SYNERGY_2024</v>
      </c>
      <c r="K1294" t="str" cm="1">
        <f t="array" ref="K1294">UPPER(CleanFileName1(Items[[#This Row],[Franchise Legal Name]]))</f>
        <v>SYNERGY HOMECARE FRANCHISING, LLC</v>
      </c>
      <c r="L1294" s="8" t="str">
        <f>SUBSTITUTE(Items[[#This Row],[New PDF File Name]],".pdf","_Items1-23.pdf")</f>
        <v>SYNERGY HOMECARE FRANCHISING, LLC_2024_Items1-23.pdf</v>
      </c>
      <c r="M1294" s="6" t="str">
        <f>Items[[#This Row],[Cleaned Legal Name]]&amp;"_"&amp;Items[[#This Row],[FDD Year]]&amp;".pdf"</f>
        <v>SYNERGY HOMECARE FRANCHISING, LLC_2024.pdf</v>
      </c>
      <c r="N1294" s="7" t="str">
        <f>SUBSTITUTE(Items[[#This Row],[New PDF File Name]],".pdf","")</f>
        <v>SYNERGY HOMECARE FRANCHISING, LLC_2024</v>
      </c>
    </row>
    <row r="1295" spans="1:14" x14ac:dyDescent="0.3">
      <c r="A1295" s="1" t="s">
        <v>2595</v>
      </c>
      <c r="B1295" s="1" t="s">
        <v>8</v>
      </c>
      <c r="C1295" s="2">
        <v>45538.89204283565</v>
      </c>
      <c r="D1295" s="2">
        <v>45533.909254212966</v>
      </c>
      <c r="E1295" s="2">
        <v>45533.909254120372</v>
      </c>
      <c r="F1295" s="1" t="s">
        <v>9</v>
      </c>
      <c r="G1295" s="1" t="s">
        <v>2596</v>
      </c>
      <c r="H1295" s="2" t="str">
        <f>_xlfn.XLOOKUP(Items[[#This Row],[Name - Copy]],AllJson[PDF File Name],AllJson[Franchise Legal Name])</f>
        <v>SystemForward America, LLC</v>
      </c>
      <c r="I1295" s="4">
        <f>_xlfn.XLOOKUP(Items[[#This Row],[Name - Copy]],AllJson[PDF File Name],AllJson[FDD Year])</f>
        <v>2024</v>
      </c>
      <c r="J1295" s="5" t="str">
        <f>_xlfn.XLOOKUP(Items[[#This Row],[Name]],WisconsinFDD_Unstructured[Name],WisconsinFDD_Unstructured[OG Subfolder],0)</f>
        <v>SystemForward_2024</v>
      </c>
      <c r="K1295" t="str" cm="1">
        <f t="array" ref="K1295">UPPER(CleanFileName1(Items[[#This Row],[Franchise Legal Name]]))</f>
        <v>SYSTEMFORWARD AMERICA, LLC</v>
      </c>
      <c r="L1295" s="8" t="str">
        <f>SUBSTITUTE(Items[[#This Row],[New PDF File Name]],".pdf","_Items1-23.pdf")</f>
        <v>SYSTEMFORWARD AMERICA, LLC_2024_Items1-23.pdf</v>
      </c>
      <c r="M1295" s="6" t="str">
        <f>Items[[#This Row],[Cleaned Legal Name]]&amp;"_"&amp;Items[[#This Row],[FDD Year]]&amp;".pdf"</f>
        <v>SYSTEMFORWARD AMERICA, LLC_2024.pdf</v>
      </c>
      <c r="N1295" s="7" t="str">
        <f>SUBSTITUTE(Items[[#This Row],[New PDF File Name]],".pdf","")</f>
        <v>SYSTEMFORWARD AMERICA, LLC_2024</v>
      </c>
    </row>
    <row r="1296" spans="1:14" x14ac:dyDescent="0.3">
      <c r="A1296" s="1" t="s">
        <v>2597</v>
      </c>
      <c r="B1296" s="1" t="s">
        <v>8</v>
      </c>
      <c r="C1296" s="2">
        <v>45538.893705254632</v>
      </c>
      <c r="D1296" s="2">
        <v>45533.909297523147</v>
      </c>
      <c r="E1296" s="2">
        <v>45533.909297465281</v>
      </c>
      <c r="F1296" s="1" t="s">
        <v>9</v>
      </c>
      <c r="G1296" s="1" t="s">
        <v>2598</v>
      </c>
      <c r="H1296" s="2" t="str">
        <f>_xlfn.XLOOKUP(Items[[#This Row],[Name - Copy]],AllJson[PDF File Name],AllJson[Franchise Legal Name])</f>
        <v>TAB Boards International, Inc.</v>
      </c>
      <c r="I1296" s="4">
        <f>_xlfn.XLOOKUP(Items[[#This Row],[Name - Copy]],AllJson[PDF File Name],AllJson[FDD Year])</f>
        <v>2024</v>
      </c>
      <c r="J1296" s="5" t="str">
        <f>_xlfn.XLOOKUP(Items[[#This Row],[Name]],WisconsinFDD_Unstructured[Name],WisconsinFDD_Unstructured[OG Subfolder],0)</f>
        <v>TAB_2024</v>
      </c>
      <c r="K1296" t="str" cm="1">
        <f t="array" ref="K1296">UPPER(CleanFileName1(Items[[#This Row],[Franchise Legal Name]]))</f>
        <v>TAB BOARDS INTERNATIONAL, INC.</v>
      </c>
      <c r="L1296" s="8" t="str">
        <f>SUBSTITUTE(Items[[#This Row],[New PDF File Name]],".pdf","_Items1-23.pdf")</f>
        <v>TAB BOARDS INTERNATIONAL, INC._2024_Items1-23.pdf</v>
      </c>
      <c r="M1296" s="6" t="str">
        <f>Items[[#This Row],[Cleaned Legal Name]]&amp;"_"&amp;Items[[#This Row],[FDD Year]]&amp;".pdf"</f>
        <v>TAB BOARDS INTERNATIONAL, INC._2024.pdf</v>
      </c>
      <c r="N1296" s="7" t="str">
        <f>SUBSTITUTE(Items[[#This Row],[New PDF File Name]],".pdf","")</f>
        <v>TAB BOARDS INTERNATIONAL, INC._2024</v>
      </c>
    </row>
    <row r="1297" spans="1:14" x14ac:dyDescent="0.3">
      <c r="A1297" s="1" t="s">
        <v>2599</v>
      </c>
      <c r="B1297" s="1" t="s">
        <v>8</v>
      </c>
      <c r="C1297" s="2">
        <v>45538.895634490742</v>
      </c>
      <c r="D1297" s="2">
        <v>45533.909321944448</v>
      </c>
      <c r="E1297" s="2">
        <v>45533.909321863423</v>
      </c>
      <c r="F1297" s="1" t="s">
        <v>9</v>
      </c>
      <c r="G1297" s="1" t="s">
        <v>2600</v>
      </c>
      <c r="H1297" s="2" t="str">
        <f>_xlfn.XLOOKUP(Items[[#This Row],[Name - Copy]],AllJson[PDF File Name],AllJson[Franchise Legal Name])</f>
        <v>Taco Bell Franchisor, LLC</v>
      </c>
      <c r="I1297" s="4">
        <f>_xlfn.XLOOKUP(Items[[#This Row],[Name - Copy]],AllJson[PDF File Name],AllJson[FDD Year])</f>
        <v>2024</v>
      </c>
      <c r="J1297" s="5">
        <f>_xlfn.XLOOKUP(Items[[#This Row],[Name]],WisconsinFDD_Unstructured[Name],WisconsinFDD_Unstructured[OG Subfolder],0)</f>
        <v>0</v>
      </c>
      <c r="K1297" t="str" cm="1">
        <f t="array" ref="K1297">UPPER(CleanFileName1(Items[[#This Row],[Franchise Legal Name]]))</f>
        <v>TACO BELL FRANCHISOR, LLC</v>
      </c>
      <c r="L1297" s="8" t="str">
        <f>SUBSTITUTE(Items[[#This Row],[New PDF File Name]],".pdf","_Items1-23.pdf")</f>
        <v>TACO BELL FRANCHISOR, LLC_2024_Items1-23.pdf</v>
      </c>
      <c r="M1297" s="6" t="str">
        <f>Items[[#This Row],[Cleaned Legal Name]]&amp;"_"&amp;Items[[#This Row],[FDD Year]]&amp;".pdf"</f>
        <v>TACO BELL FRANCHISOR, LLC_2024.pdf</v>
      </c>
      <c r="N1297" s="7" t="str">
        <f>SUBSTITUTE(Items[[#This Row],[New PDF File Name]],".pdf","")</f>
        <v>TACO BELL FRANCHISOR, LLC_2024</v>
      </c>
    </row>
    <row r="1298" spans="1:14" x14ac:dyDescent="0.3">
      <c r="A1298" s="1" t="s">
        <v>2601</v>
      </c>
      <c r="B1298" s="1" t="s">
        <v>8</v>
      </c>
      <c r="C1298" s="2">
        <v>45538.897733888887</v>
      </c>
      <c r="D1298" s="2">
        <v>45533.909333078707</v>
      </c>
      <c r="E1298" s="2">
        <v>45533.909332951385</v>
      </c>
      <c r="F1298" s="1" t="s">
        <v>9</v>
      </c>
      <c r="G1298" s="1" t="s">
        <v>2602</v>
      </c>
      <c r="H1298" s="2" t="str">
        <f>_xlfn.XLOOKUP(Items[[#This Row],[Name - Copy]],AllJson[PDF File Name],AllJson[Franchise Legal Name])</f>
        <v>Taco John's International, Inc.</v>
      </c>
      <c r="I1298" s="4">
        <f>_xlfn.XLOOKUP(Items[[#This Row],[Name - Copy]],AllJson[PDF File Name],AllJson[FDD Year])</f>
        <v>2024</v>
      </c>
      <c r="J1298" s="5">
        <f>_xlfn.XLOOKUP(Items[[#This Row],[Name]],WisconsinFDD_Unstructured[Name],WisconsinFDD_Unstructured[OG Subfolder],0)</f>
        <v>0</v>
      </c>
      <c r="K1298" t="str" cm="1">
        <f t="array" ref="K1298">UPPER(CleanFileName1(Items[[#This Row],[Franchise Legal Name]]))</f>
        <v>TACO JOHN'S INTERNATIONAL, INC.</v>
      </c>
      <c r="L1298" s="8" t="str">
        <f>SUBSTITUTE(Items[[#This Row],[New PDF File Name]],".pdf","_Items1-23.pdf")</f>
        <v>TACO JOHN'S INTERNATIONAL, INC._2024_Items1-23.pdf</v>
      </c>
      <c r="M1298" s="6" t="str">
        <f>Items[[#This Row],[Cleaned Legal Name]]&amp;"_"&amp;Items[[#This Row],[FDD Year]]&amp;".pdf"</f>
        <v>TACO JOHN'S INTERNATIONAL, INC._2024.pdf</v>
      </c>
      <c r="N1298" s="7" t="str">
        <f>SUBSTITUTE(Items[[#This Row],[New PDF File Name]],".pdf","")</f>
        <v>TACO JOHN'S INTERNATIONAL, INC._2024</v>
      </c>
    </row>
    <row r="1299" spans="1:14" x14ac:dyDescent="0.3">
      <c r="A1299" s="1" t="s">
        <v>2603</v>
      </c>
      <c r="B1299" s="1" t="s">
        <v>8</v>
      </c>
      <c r="C1299" s="2">
        <v>45538.899883923608</v>
      </c>
      <c r="D1299" s="2">
        <v>45533.909377303244</v>
      </c>
      <c r="E1299" s="2">
        <v>45533.909377152777</v>
      </c>
      <c r="F1299" s="1" t="s">
        <v>9</v>
      </c>
      <c r="G1299" s="1" t="s">
        <v>2604</v>
      </c>
      <c r="H1299" s="2" t="str">
        <f>_xlfn.XLOOKUP(Items[[#This Row],[Name - Copy]],AllJson[PDF File Name],AllJson[Franchise Legal Name])</f>
        <v>TACTIC FRANCHISING LLC</v>
      </c>
      <c r="I1299" s="4">
        <f>_xlfn.XLOOKUP(Items[[#This Row],[Name - Copy]],AllJson[PDF File Name],AllJson[FDD Year])</f>
        <v>2023</v>
      </c>
      <c r="J1299" s="5" t="str">
        <f>_xlfn.XLOOKUP(Items[[#This Row],[Name]],WisconsinFDD_Unstructured[Name],WisconsinFDD_Unstructured[OG Subfolder],0)</f>
        <v>TACTIC_2023</v>
      </c>
      <c r="K1299" t="str" cm="1">
        <f t="array" ref="K1299">UPPER(CleanFileName1(Items[[#This Row],[Franchise Legal Name]]))</f>
        <v>TACTIC FRANCHISING LLC</v>
      </c>
      <c r="L1299" s="8" t="str">
        <f>SUBSTITUTE(Items[[#This Row],[New PDF File Name]],".pdf","_Items1-23.pdf")</f>
        <v>TACTIC FRANCHISING LLC_2023_Items1-23.pdf</v>
      </c>
      <c r="M1299" s="6" t="str">
        <f>Items[[#This Row],[Cleaned Legal Name]]&amp;"_"&amp;Items[[#This Row],[FDD Year]]&amp;".pdf"</f>
        <v>TACTIC FRANCHISING LLC_2023.pdf</v>
      </c>
      <c r="N1299" s="7" t="str">
        <f>SUBSTITUTE(Items[[#This Row],[New PDF File Name]],".pdf","")</f>
        <v>TACTIC FRANCHISING LLC_2023</v>
      </c>
    </row>
    <row r="1300" spans="1:14" x14ac:dyDescent="0.3">
      <c r="A1300" s="1" t="s">
        <v>2605</v>
      </c>
      <c r="B1300" s="1" t="s">
        <v>8</v>
      </c>
      <c r="C1300" s="2">
        <v>45538.902362060187</v>
      </c>
      <c r="D1300" s="2">
        <v>45533.909406701387</v>
      </c>
      <c r="E1300" s="2">
        <v>45533.909406597224</v>
      </c>
      <c r="F1300" s="1" t="s">
        <v>9</v>
      </c>
      <c r="G1300" s="1" t="s">
        <v>2606</v>
      </c>
      <c r="H1300" s="2" t="str">
        <f>_xlfn.XLOOKUP(Items[[#This Row],[Name - Copy]],AllJson[PDF File Name],AllJson[Franchise Legal Name])</f>
        <v>Tactic Franchising, LLC</v>
      </c>
      <c r="I1300" s="4">
        <f>_xlfn.XLOOKUP(Items[[#This Row],[Name - Copy]],AllJson[PDF File Name],AllJson[FDD Year])</f>
        <v>2024</v>
      </c>
      <c r="J1300" s="5" t="str">
        <f>_xlfn.XLOOKUP(Items[[#This Row],[Name]],WisconsinFDD_Unstructured[Name],WisconsinFDD_Unstructured[OG Subfolder],0)</f>
        <v>Tactic_2024</v>
      </c>
      <c r="K1300" t="str" cm="1">
        <f t="array" ref="K1300">UPPER(CleanFileName1(Items[[#This Row],[Franchise Legal Name]]))</f>
        <v>TACTIC FRANCHISING, LLC</v>
      </c>
      <c r="L1300" s="8" t="str">
        <f>SUBSTITUTE(Items[[#This Row],[New PDF File Name]],".pdf","_Items1-23.pdf")</f>
        <v>TACTIC FRANCHISING, LLC_2024_Items1-23.pdf</v>
      </c>
      <c r="M1300" s="6" t="str">
        <f>Items[[#This Row],[Cleaned Legal Name]]&amp;"_"&amp;Items[[#This Row],[FDD Year]]&amp;".pdf"</f>
        <v>TACTIC FRANCHISING, LLC_2024.pdf</v>
      </c>
      <c r="N1300" s="7" t="str">
        <f>SUBSTITUTE(Items[[#This Row],[New PDF File Name]],".pdf","")</f>
        <v>TACTIC FRANCHISING, LLC_2024</v>
      </c>
    </row>
    <row r="1301" spans="1:14" x14ac:dyDescent="0.3">
      <c r="A1301" s="1" t="s">
        <v>2607</v>
      </c>
      <c r="B1301" s="1" t="s">
        <v>8</v>
      </c>
      <c r="C1301" s="2">
        <v>45538.904637673608</v>
      </c>
      <c r="D1301" s="2">
        <v>45533.909460578703</v>
      </c>
      <c r="E1301" s="2">
        <v>45533.909460532406</v>
      </c>
      <c r="F1301" s="1" t="s">
        <v>9</v>
      </c>
      <c r="G1301" s="1" t="s">
        <v>2608</v>
      </c>
      <c r="H1301" s="2" t="str">
        <f>_xlfn.XLOOKUP(Items[[#This Row],[Name - Copy]],AllJson[PDF File Name],AllJson[Franchise Legal Name])</f>
        <v>TailWaggers Franchise Trio</v>
      </c>
      <c r="I1301" s="4">
        <f>_xlfn.XLOOKUP(Items[[#This Row],[Name - Copy]],AllJson[PDF File Name],AllJson[FDD Year])</f>
        <v>2023</v>
      </c>
      <c r="J1301" s="5" t="str">
        <f>_xlfn.XLOOKUP(Items[[#This Row],[Name]],WisconsinFDD_Unstructured[Name],WisconsinFDD_Unstructured[OG Subfolder],0)</f>
        <v>TailWaggers_2023</v>
      </c>
      <c r="K1301" t="str" cm="1">
        <f t="array" ref="K1301">UPPER(CleanFileName1(Items[[#This Row],[Franchise Legal Name]]))</f>
        <v>TAILWAGGERS FRANCHISE TRIO</v>
      </c>
      <c r="L1301" s="8" t="str">
        <f>SUBSTITUTE(Items[[#This Row],[New PDF File Name]],".pdf","_Items1-23.pdf")</f>
        <v>TAILWAGGERS FRANCHISE TRIO_2023_Items1-23.pdf</v>
      </c>
      <c r="M1301" s="6" t="str">
        <f>Items[[#This Row],[Cleaned Legal Name]]&amp;"_"&amp;Items[[#This Row],[FDD Year]]&amp;".pdf"</f>
        <v>TAILWAGGERS FRANCHISE TRIO_2023.pdf</v>
      </c>
      <c r="N1301" s="7" t="str">
        <f>SUBSTITUTE(Items[[#This Row],[New PDF File Name]],".pdf","")</f>
        <v>TAILWAGGERS FRANCHISE TRIO_2023</v>
      </c>
    </row>
    <row r="1302" spans="1:14" x14ac:dyDescent="0.3">
      <c r="A1302" s="1" t="s">
        <v>2609</v>
      </c>
      <c r="B1302" s="1" t="s">
        <v>8</v>
      </c>
      <c r="C1302" s="2">
        <v>45538.909863761575</v>
      </c>
      <c r="D1302" s="2">
        <v>45533.909486666664</v>
      </c>
      <c r="E1302" s="2">
        <v>45533.909486550925</v>
      </c>
      <c r="F1302" s="1" t="s">
        <v>9</v>
      </c>
      <c r="G1302" s="1" t="s">
        <v>2610</v>
      </c>
      <c r="H1302" s="2" t="str">
        <f>_xlfn.XLOOKUP(Items[[#This Row],[Name - Copy]],AllJson[PDF File Name],AllJson[Franchise Legal Name])</f>
        <v>Take 5 Franchisor SPV LLC</v>
      </c>
      <c r="I1302" s="4">
        <f>_xlfn.XLOOKUP(Items[[#This Row],[Name - Copy]],AllJson[PDF File Name],AllJson[FDD Year])</f>
        <v>2024</v>
      </c>
      <c r="J1302" s="5" t="str">
        <f>_xlfn.XLOOKUP(Items[[#This Row],[Name]],WisconsinFDD_Unstructured[Name],WisconsinFDD_Unstructured[OG Subfolder],0)</f>
        <v>Take_2024</v>
      </c>
      <c r="K1302" t="str" cm="1">
        <f t="array" ref="K1302">UPPER(CleanFileName1(Items[[#This Row],[Franchise Legal Name]]))</f>
        <v>TAKE 5 FRANCHISOR SPV LLC</v>
      </c>
      <c r="L1302" s="8" t="str">
        <f>SUBSTITUTE(Items[[#This Row],[New PDF File Name]],".pdf","_Items1-23.pdf")</f>
        <v>TAKE 5 FRANCHISOR SPV LLC_2024_Items1-23.pdf</v>
      </c>
      <c r="M1302" s="6" t="str">
        <f>Items[[#This Row],[Cleaned Legal Name]]&amp;"_"&amp;Items[[#This Row],[FDD Year]]&amp;".pdf"</f>
        <v>TAKE 5 FRANCHISOR SPV LLC_2024.pdf</v>
      </c>
      <c r="N1302" s="7" t="str">
        <f>SUBSTITUTE(Items[[#This Row],[New PDF File Name]],".pdf","")</f>
        <v>TAKE 5 FRANCHISOR SPV LLC_2024</v>
      </c>
    </row>
    <row r="1303" spans="1:14" x14ac:dyDescent="0.3">
      <c r="A1303" s="1" t="s">
        <v>2611</v>
      </c>
      <c r="B1303" s="1" t="s">
        <v>8</v>
      </c>
      <c r="C1303" s="2">
        <v>45538.912865069447</v>
      </c>
      <c r="D1303" s="2">
        <v>45533.909518159722</v>
      </c>
      <c r="E1303" s="2">
        <v>45533.909518032408</v>
      </c>
      <c r="F1303" s="1" t="s">
        <v>9</v>
      </c>
      <c r="G1303" s="1" t="s">
        <v>2612</v>
      </c>
      <c r="H1303" s="2" t="str">
        <f>_xlfn.XLOOKUP(Items[[#This Row],[Name - Copy]],AllJson[PDF File Name],AllJson[Franchise Legal Name])</f>
        <v>Talem Home Care Franchising, LLC</v>
      </c>
      <c r="I1303" s="4">
        <f>_xlfn.XLOOKUP(Items[[#This Row],[Name - Copy]],AllJson[PDF File Name],AllJson[FDD Year])</f>
        <v>2024</v>
      </c>
      <c r="J1303" s="5" t="str">
        <f>_xlfn.XLOOKUP(Items[[#This Row],[Name]],WisconsinFDD_Unstructured[Name],WisconsinFDD_Unstructured[OG Subfolder],0)</f>
        <v>Talem_2024</v>
      </c>
      <c r="K1303" t="str" cm="1">
        <f t="array" ref="K1303">UPPER(CleanFileName1(Items[[#This Row],[Franchise Legal Name]]))</f>
        <v>TALEM HOME CARE FRANCHISING, LLC</v>
      </c>
      <c r="L1303" s="8" t="str">
        <f>SUBSTITUTE(Items[[#This Row],[New PDF File Name]],".pdf","_Items1-23.pdf")</f>
        <v>TALEM HOME CARE FRANCHISING, LLC_2024_Items1-23.pdf</v>
      </c>
      <c r="M1303" s="6" t="str">
        <f>Items[[#This Row],[Cleaned Legal Name]]&amp;"_"&amp;Items[[#This Row],[FDD Year]]&amp;".pdf"</f>
        <v>TALEM HOME CARE FRANCHISING, LLC_2024.pdf</v>
      </c>
      <c r="N1303" s="7" t="str">
        <f>SUBSTITUTE(Items[[#This Row],[New PDF File Name]],".pdf","")</f>
        <v>TALEM HOME CARE FRANCHISING, LLC_2024</v>
      </c>
    </row>
    <row r="1304" spans="1:14" x14ac:dyDescent="0.3">
      <c r="A1304" s="1" t="s">
        <v>2613</v>
      </c>
      <c r="B1304" s="1" t="s">
        <v>8</v>
      </c>
      <c r="C1304" s="2">
        <v>45538.915108865738</v>
      </c>
      <c r="D1304" s="2">
        <v>45533.909605555556</v>
      </c>
      <c r="E1304" s="2">
        <v>45533.909605486115</v>
      </c>
      <c r="F1304" s="1" t="s">
        <v>9</v>
      </c>
      <c r="G1304" s="1" t="s">
        <v>2614</v>
      </c>
      <c r="H1304" s="2" t="str">
        <f>_xlfn.XLOOKUP(Items[[#This Row],[Name - Copy]],AllJson[PDF File Name],AllJson[Franchise Legal Name])</f>
        <v>Tapville Franchising Inc.</v>
      </c>
      <c r="I1304" s="4">
        <f>_xlfn.XLOOKUP(Items[[#This Row],[Name - Copy]],AllJson[PDF File Name],AllJson[FDD Year])</f>
        <v>2024</v>
      </c>
      <c r="J1304" s="5" t="str">
        <f>_xlfn.XLOOKUP(Items[[#This Row],[Name]],WisconsinFDD_Unstructured[Name],WisconsinFDD_Unstructured[OG Subfolder],0)</f>
        <v>Tapville_2024</v>
      </c>
      <c r="K1304" t="str" cm="1">
        <f t="array" ref="K1304">UPPER(CleanFileName1(Items[[#This Row],[Franchise Legal Name]]))</f>
        <v>TAPVILLE FRANCHISING INC.</v>
      </c>
      <c r="L1304" s="8" t="str">
        <f>SUBSTITUTE(Items[[#This Row],[New PDF File Name]],".pdf","_Items1-23.pdf")</f>
        <v>TAPVILLE FRANCHISING INC._2024_Items1-23.pdf</v>
      </c>
      <c r="M1304" s="6" t="str">
        <f>Items[[#This Row],[Cleaned Legal Name]]&amp;"_"&amp;Items[[#This Row],[FDD Year]]&amp;".pdf"</f>
        <v>TAPVILLE FRANCHISING INC._2024.pdf</v>
      </c>
      <c r="N1304" s="7" t="str">
        <f>SUBSTITUTE(Items[[#This Row],[New PDF File Name]],".pdf","")</f>
        <v>TAPVILLE FRANCHISING INC._2024</v>
      </c>
    </row>
    <row r="1305" spans="1:14" x14ac:dyDescent="0.3">
      <c r="A1305" s="1" t="s">
        <v>2615</v>
      </c>
      <c r="B1305" s="1" t="s">
        <v>8</v>
      </c>
      <c r="C1305" s="2">
        <v>45538.921713761571</v>
      </c>
      <c r="D1305" s="2">
        <v>45533.909725266203</v>
      </c>
      <c r="E1305" s="2">
        <v>45533.909725069447</v>
      </c>
      <c r="F1305" s="1" t="s">
        <v>9</v>
      </c>
      <c r="G1305" s="1" t="s">
        <v>2616</v>
      </c>
      <c r="H1305" s="2" t="str">
        <f>_xlfn.XLOOKUP(Items[[#This Row],[Name - Copy]],AllJson[PDF File Name],AllJson[Franchise Legal Name])</f>
        <v>Taste Buds Kitchen International LLC</v>
      </c>
      <c r="I1305" s="4">
        <f>_xlfn.XLOOKUP(Items[[#This Row],[Name - Copy]],AllJson[PDF File Name],AllJson[FDD Year])</f>
        <v>2024</v>
      </c>
      <c r="J1305" s="5" t="str">
        <f>_xlfn.XLOOKUP(Items[[#This Row],[Name]],WisconsinFDD_Unstructured[Name],WisconsinFDD_Unstructured[OG Subfolder],0)</f>
        <v>Taste_2024</v>
      </c>
      <c r="K1305" t="str" cm="1">
        <f t="array" ref="K1305">UPPER(CleanFileName1(Items[[#This Row],[Franchise Legal Name]]))</f>
        <v>TASTE BUDS KITCHEN INTERNATIONAL LLC</v>
      </c>
      <c r="L1305" s="8" t="str">
        <f>SUBSTITUTE(Items[[#This Row],[New PDF File Name]],".pdf","_Items1-23.pdf")</f>
        <v>TASTE BUDS KITCHEN INTERNATIONAL LLC_2024_Items1-23.pdf</v>
      </c>
      <c r="M1305" s="6" t="str">
        <f>Items[[#This Row],[Cleaned Legal Name]]&amp;"_"&amp;Items[[#This Row],[FDD Year]]&amp;".pdf"</f>
        <v>TASTE BUDS KITCHEN INTERNATIONAL LLC_2024.pdf</v>
      </c>
      <c r="N1305" s="7" t="str">
        <f>SUBSTITUTE(Items[[#This Row],[New PDF File Name]],".pdf","")</f>
        <v>TASTE BUDS KITCHEN INTERNATIONAL LLC_2024</v>
      </c>
    </row>
    <row r="1306" spans="1:14" x14ac:dyDescent="0.3">
      <c r="A1306" s="1" t="s">
        <v>2617</v>
      </c>
      <c r="B1306" s="1" t="s">
        <v>8</v>
      </c>
      <c r="C1306" s="2">
        <v>45538.923918402776</v>
      </c>
      <c r="D1306" s="2">
        <v>45533.909761712966</v>
      </c>
      <c r="E1306" s="2">
        <v>45533.909761539355</v>
      </c>
      <c r="F1306" s="1" t="s">
        <v>9</v>
      </c>
      <c r="G1306" s="1" t="s">
        <v>2618</v>
      </c>
      <c r="H1306" s="2" t="str">
        <f>_xlfn.XLOOKUP(Items[[#This Row],[Name - Copy]],AllJson[PDF File Name],AllJson[Franchise Legal Name])</f>
        <v>TA Franchise Systems LLC</v>
      </c>
      <c r="I1306" s="4">
        <f>_xlfn.XLOOKUP(Items[[#This Row],[Name - Copy]],AllJson[PDF File Name],AllJson[FDD Year])</f>
        <v>2024</v>
      </c>
      <c r="J1306" s="5" t="str">
        <f>_xlfn.XLOOKUP(Items[[#This Row],[Name]],WisconsinFDD_Unstructured[Name],WisconsinFDD_Unstructured[OG Subfolder],0)</f>
        <v>TA_2024</v>
      </c>
      <c r="K1306" t="str" cm="1">
        <f t="array" ref="K1306">UPPER(CleanFileName1(Items[[#This Row],[Franchise Legal Name]]))</f>
        <v>TA FRANCHISE SYSTEMS LLC</v>
      </c>
      <c r="L1306" s="8" t="str">
        <f>SUBSTITUTE(Items[[#This Row],[New PDF File Name]],".pdf","_Items1-23.pdf")</f>
        <v>TA FRANCHISE SYSTEMS LLC_2024_Items1-23.pdf</v>
      </c>
      <c r="M1306" s="6" t="str">
        <f>Items[[#This Row],[Cleaned Legal Name]]&amp;"_"&amp;Items[[#This Row],[FDD Year]]&amp;".pdf"</f>
        <v>TA FRANCHISE SYSTEMS LLC_2024.pdf</v>
      </c>
      <c r="N1306" s="7" t="str">
        <f>SUBSTITUTE(Items[[#This Row],[New PDF File Name]],".pdf","")</f>
        <v>TA FRANCHISE SYSTEMS LLC_2024</v>
      </c>
    </row>
    <row r="1307" spans="1:14" x14ac:dyDescent="0.3">
      <c r="A1307" s="1" t="s">
        <v>2619</v>
      </c>
      <c r="B1307" s="1" t="s">
        <v>8</v>
      </c>
      <c r="C1307" s="2">
        <v>45538.926626238426</v>
      </c>
      <c r="D1307" s="2">
        <v>45533.909790428239</v>
      </c>
      <c r="E1307" s="2">
        <v>45533.909790335645</v>
      </c>
      <c r="F1307" s="1" t="s">
        <v>9</v>
      </c>
      <c r="G1307" s="1" t="s">
        <v>2620</v>
      </c>
      <c r="H1307" s="2" t="str">
        <f>_xlfn.XLOOKUP(Items[[#This Row],[Name - Copy]],AllJson[PDF File Name],AllJson[Franchise Legal Name])</f>
        <v>TBC International, LLC</v>
      </c>
      <c r="I1307" s="4">
        <f>_xlfn.XLOOKUP(Items[[#This Row],[Name - Copy]],AllJson[PDF File Name],AllJson[FDD Year])</f>
        <v>2024</v>
      </c>
      <c r="J1307" s="5" t="str">
        <f>_xlfn.XLOOKUP(Items[[#This Row],[Name]],WisconsinFDD_Unstructured[Name],WisconsinFDD_Unstructured[OG Subfolder],0)</f>
        <v>TBC_2024</v>
      </c>
      <c r="K1307" t="str" cm="1">
        <f t="array" ref="K1307">UPPER(CleanFileName1(Items[[#This Row],[Franchise Legal Name]]))</f>
        <v>TBC INTERNATIONAL, LLC</v>
      </c>
      <c r="L1307" s="8" t="str">
        <f>SUBSTITUTE(Items[[#This Row],[New PDF File Name]],".pdf","_Items1-23.pdf")</f>
        <v>TBC INTERNATIONAL, LLC_2024_Items1-23.pdf</v>
      </c>
      <c r="M1307" s="6" t="str">
        <f>Items[[#This Row],[Cleaned Legal Name]]&amp;"_"&amp;Items[[#This Row],[FDD Year]]&amp;".pdf"</f>
        <v>TBC INTERNATIONAL, LLC_2024.pdf</v>
      </c>
      <c r="N1307" s="7" t="str">
        <f>SUBSTITUTE(Items[[#This Row],[New PDF File Name]],".pdf","")</f>
        <v>TBC INTERNATIONAL, LLC_2024</v>
      </c>
    </row>
    <row r="1308" spans="1:14" x14ac:dyDescent="0.3">
      <c r="A1308" s="1" t="s">
        <v>2621</v>
      </c>
      <c r="B1308" s="1" t="s">
        <v>8</v>
      </c>
      <c r="C1308" s="2">
        <v>45538.928682002312</v>
      </c>
      <c r="D1308" s="2">
        <v>45533.909828807868</v>
      </c>
      <c r="E1308" s="2">
        <v>45533.90982872685</v>
      </c>
      <c r="F1308" s="1" t="s">
        <v>9</v>
      </c>
      <c r="G1308" s="1" t="s">
        <v>2622</v>
      </c>
      <c r="H1308" s="2" t="str">
        <f>_xlfn.XLOOKUP(Items[[#This Row],[Name - Copy]],AllJson[PDF File Name],AllJson[Franchise Legal Name])</f>
        <v>TeamLogic, Inc.</v>
      </c>
      <c r="I1308" s="4">
        <f>_xlfn.XLOOKUP(Items[[#This Row],[Name - Copy]],AllJson[PDF File Name],AllJson[FDD Year])</f>
        <v>2024</v>
      </c>
      <c r="J1308" s="5" t="str">
        <f>_xlfn.XLOOKUP(Items[[#This Row],[Name]],WisconsinFDD_Unstructured[Name],WisconsinFDD_Unstructured[OG Subfolder],0)</f>
        <v>TeamLogic_2024</v>
      </c>
      <c r="K1308" t="str" cm="1">
        <f t="array" ref="K1308">UPPER(CleanFileName1(Items[[#This Row],[Franchise Legal Name]]))</f>
        <v>TEAMLOGIC, INC.</v>
      </c>
      <c r="L1308" s="8" t="str">
        <f>SUBSTITUTE(Items[[#This Row],[New PDF File Name]],".pdf","_Items1-23.pdf")</f>
        <v>TEAMLOGIC, INC._2024_Items1-23.pdf</v>
      </c>
      <c r="M1308" s="6" t="str">
        <f>Items[[#This Row],[Cleaned Legal Name]]&amp;"_"&amp;Items[[#This Row],[FDD Year]]&amp;".pdf"</f>
        <v>TEAMLOGIC, INC._2024.pdf</v>
      </c>
      <c r="N1308" s="7" t="str">
        <f>SUBSTITUTE(Items[[#This Row],[New PDF File Name]],".pdf","")</f>
        <v>TEAMLOGIC, INC._2024</v>
      </c>
    </row>
    <row r="1309" spans="1:14" x14ac:dyDescent="0.3">
      <c r="A1309" s="1" t="s">
        <v>2623</v>
      </c>
      <c r="B1309" s="1" t="s">
        <v>8</v>
      </c>
      <c r="C1309" s="2">
        <v>45538.930507025463</v>
      </c>
      <c r="D1309" s="2">
        <v>45533.909856192127</v>
      </c>
      <c r="E1309" s="2">
        <v>45533.90985611111</v>
      </c>
      <c r="F1309" s="1" t="s">
        <v>9</v>
      </c>
      <c r="G1309" s="1" t="s">
        <v>2624</v>
      </c>
      <c r="H1309" s="2" t="str">
        <f>_xlfn.XLOOKUP(Items[[#This Row],[Name - Copy]],AllJson[PDF File Name],AllJson[Franchise Legal Name])</f>
        <v>Team Up Enterprises, LLC</v>
      </c>
      <c r="I1309" s="4">
        <f>_xlfn.XLOOKUP(Items[[#This Row],[Name - Copy]],AllJson[PDF File Name],AllJson[FDD Year])</f>
        <v>2024</v>
      </c>
      <c r="J1309" s="5" t="str">
        <f>_xlfn.XLOOKUP(Items[[#This Row],[Name]],WisconsinFDD_Unstructured[Name],WisconsinFDD_Unstructured[OG Subfolder],0)</f>
        <v>Team_2024</v>
      </c>
      <c r="K1309" t="str" cm="1">
        <f t="array" ref="K1309">UPPER(CleanFileName1(Items[[#This Row],[Franchise Legal Name]]))</f>
        <v>TEAM UP ENTERPRISES, LLC</v>
      </c>
      <c r="L1309" s="8" t="str">
        <f>SUBSTITUTE(Items[[#This Row],[New PDF File Name]],".pdf","_Items1-23.pdf")</f>
        <v>TEAM UP ENTERPRISES, LLC_2024_Items1-23.pdf</v>
      </c>
      <c r="M1309" s="6" t="str">
        <f>Items[[#This Row],[Cleaned Legal Name]]&amp;"_"&amp;Items[[#This Row],[FDD Year]]&amp;".pdf"</f>
        <v>TEAM UP ENTERPRISES, LLC_2024.pdf</v>
      </c>
      <c r="N1309" s="7" t="str">
        <f>SUBSTITUTE(Items[[#This Row],[New PDF File Name]],".pdf","")</f>
        <v>TEAM UP ENTERPRISES, LLC_2024</v>
      </c>
    </row>
    <row r="1310" spans="1:14" x14ac:dyDescent="0.3">
      <c r="A1310" s="1" t="s">
        <v>2625</v>
      </c>
      <c r="B1310" s="1" t="s">
        <v>8</v>
      </c>
      <c r="C1310" s="2">
        <v>45538.932156400464</v>
      </c>
      <c r="D1310" s="2">
        <v>45533.909877881946</v>
      </c>
      <c r="E1310" s="2">
        <v>45533.909877800928</v>
      </c>
      <c r="F1310" s="1" t="s">
        <v>9</v>
      </c>
      <c r="G1310" s="1" t="s">
        <v>2626</v>
      </c>
      <c r="H1310" s="2" t="str">
        <f>_xlfn.XLOOKUP(Items[[#This Row],[Name - Copy]],AllJson[PDF File Name],AllJson[Franchise Legal Name])</f>
        <v>Tectum Franchising LLC</v>
      </c>
      <c r="I1310" s="4">
        <f>_xlfn.XLOOKUP(Items[[#This Row],[Name - Copy]],AllJson[PDF File Name],AllJson[FDD Year])</f>
        <v>2024</v>
      </c>
      <c r="J1310" s="5" t="str">
        <f>_xlfn.XLOOKUP(Items[[#This Row],[Name]],WisconsinFDD_Unstructured[Name],WisconsinFDD_Unstructured[OG Subfolder],0)</f>
        <v>Tectum_2024</v>
      </c>
      <c r="K1310" t="str" cm="1">
        <f t="array" ref="K1310">UPPER(CleanFileName1(Items[[#This Row],[Franchise Legal Name]]))</f>
        <v>TECTUM FRANCHISING LLC</v>
      </c>
      <c r="L1310" s="8" t="str">
        <f>SUBSTITUTE(Items[[#This Row],[New PDF File Name]],".pdf","_Items1-23.pdf")</f>
        <v>TECTUM FRANCHISING LLC_2024_Items1-23.pdf</v>
      </c>
      <c r="M1310" s="6" t="str">
        <f>Items[[#This Row],[Cleaned Legal Name]]&amp;"_"&amp;Items[[#This Row],[FDD Year]]&amp;".pdf"</f>
        <v>TECTUM FRANCHISING LLC_2024.pdf</v>
      </c>
      <c r="N1310" s="7" t="str">
        <f>SUBSTITUTE(Items[[#This Row],[New PDF File Name]],".pdf","")</f>
        <v>TECTUM FRANCHISING LLC_2024</v>
      </c>
    </row>
    <row r="1311" spans="1:14" x14ac:dyDescent="0.3">
      <c r="A1311" s="1" t="s">
        <v>2627</v>
      </c>
      <c r="B1311" s="1" t="s">
        <v>8</v>
      </c>
      <c r="C1311" s="2">
        <v>45538.933474062498</v>
      </c>
      <c r="D1311" s="2">
        <v>45533.909907395835</v>
      </c>
      <c r="E1311" s="2">
        <v>45533.909907291665</v>
      </c>
      <c r="F1311" s="1" t="s">
        <v>9</v>
      </c>
      <c r="G1311" s="1" t="s">
        <v>2628</v>
      </c>
      <c r="H1311" s="2" t="str">
        <f>_xlfn.XLOOKUP(Items[[#This Row],[Name - Copy]],AllJson[PDF File Name],AllJson[Franchise Legal Name])</f>
        <v>Tempur Franchising US, LLC</v>
      </c>
      <c r="I1311" s="4">
        <f>_xlfn.XLOOKUP(Items[[#This Row],[Name - Copy]],AllJson[PDF File Name],AllJson[FDD Year])</f>
        <v>2024</v>
      </c>
      <c r="J1311" s="5" t="str">
        <f>_xlfn.XLOOKUP(Items[[#This Row],[Name]],WisconsinFDD_Unstructured[Name],WisconsinFDD_Unstructured[OG Subfolder],0)</f>
        <v>Tempur_2024</v>
      </c>
      <c r="K1311" t="str" cm="1">
        <f t="array" ref="K1311">UPPER(CleanFileName1(Items[[#This Row],[Franchise Legal Name]]))</f>
        <v>TEMPUR FRANCHISING US, LLC</v>
      </c>
      <c r="L1311" s="8" t="str">
        <f>SUBSTITUTE(Items[[#This Row],[New PDF File Name]],".pdf","_Items1-23.pdf")</f>
        <v>TEMPUR FRANCHISING US, LLC_2024_Items1-23.pdf</v>
      </c>
      <c r="M1311" s="6" t="str">
        <f>Items[[#This Row],[Cleaned Legal Name]]&amp;"_"&amp;Items[[#This Row],[FDD Year]]&amp;".pdf"</f>
        <v>TEMPUR FRANCHISING US, LLC_2024.pdf</v>
      </c>
      <c r="N1311" s="7" t="str">
        <f>SUBSTITUTE(Items[[#This Row],[New PDF File Name]],".pdf","")</f>
        <v>TEMPUR FRANCHISING US, LLC_2024</v>
      </c>
    </row>
    <row r="1312" spans="1:14" x14ac:dyDescent="0.3">
      <c r="A1312" s="1" t="s">
        <v>2629</v>
      </c>
      <c r="B1312" s="1" t="s">
        <v>8</v>
      </c>
      <c r="C1312" s="2">
        <v>45538.935143680559</v>
      </c>
      <c r="D1312" s="2">
        <v>45533.909962337966</v>
      </c>
      <c r="E1312" s="2">
        <v>45533.909962129626</v>
      </c>
      <c r="F1312" s="1" t="s">
        <v>9</v>
      </c>
      <c r="G1312" s="1" t="s">
        <v>2630</v>
      </c>
      <c r="H1312" s="2" t="str">
        <f>_xlfn.XLOOKUP(Items[[#This Row],[Name - Copy]],AllJson[PDF File Name],AllJson[Franchise Legal Name])</f>
        <v>Temp Walls Franchise Management, LLC</v>
      </c>
      <c r="I1312" s="4">
        <f>_xlfn.XLOOKUP(Items[[#This Row],[Name - Copy]],AllJson[PDF File Name],AllJson[FDD Year])</f>
        <v>2024</v>
      </c>
      <c r="J1312" s="5" t="str">
        <f>_xlfn.XLOOKUP(Items[[#This Row],[Name]],WisconsinFDD_Unstructured[Name],WisconsinFDD_Unstructured[OG Subfolder],0)</f>
        <v>Temp_2024</v>
      </c>
      <c r="K1312" t="str" cm="1">
        <f t="array" ref="K1312">UPPER(CleanFileName1(Items[[#This Row],[Franchise Legal Name]]))</f>
        <v>TEMP WALLS FRANCHISE MANAGEMENT, LLC</v>
      </c>
      <c r="L1312" s="8" t="str">
        <f>SUBSTITUTE(Items[[#This Row],[New PDF File Name]],".pdf","_Items1-23.pdf")</f>
        <v>TEMP WALLS FRANCHISE MANAGEMENT, LLC_2024_Items1-23.pdf</v>
      </c>
      <c r="M1312" s="6" t="str">
        <f>Items[[#This Row],[Cleaned Legal Name]]&amp;"_"&amp;Items[[#This Row],[FDD Year]]&amp;".pdf"</f>
        <v>TEMP WALLS FRANCHISE MANAGEMENT, LLC_2024.pdf</v>
      </c>
      <c r="N1312" s="7" t="str">
        <f>SUBSTITUTE(Items[[#This Row],[New PDF File Name]],".pdf","")</f>
        <v>TEMP WALLS FRANCHISE MANAGEMENT, LLC_2024</v>
      </c>
    </row>
    <row r="1313" spans="1:14" x14ac:dyDescent="0.3">
      <c r="A1313" s="1" t="s">
        <v>2631</v>
      </c>
      <c r="B1313" s="1" t="s">
        <v>8</v>
      </c>
      <c r="C1313" s="2">
        <v>45538.938003530093</v>
      </c>
      <c r="D1313" s="2">
        <v>45533.909988368054</v>
      </c>
      <c r="E1313" s="2">
        <v>45533.90998822917</v>
      </c>
      <c r="F1313" s="1" t="s">
        <v>9</v>
      </c>
      <c r="G1313" s="1" t="s">
        <v>2632</v>
      </c>
      <c r="H1313" s="2" t="str">
        <f>_xlfn.XLOOKUP(Items[[#This Row],[Name - Copy]],AllJson[PDF File Name],AllJson[Franchise Legal Name])</f>
        <v>Terrace Up Franchising Inc.</v>
      </c>
      <c r="I1313" s="4">
        <f>_xlfn.XLOOKUP(Items[[#This Row],[Name - Copy]],AllJson[PDF File Name],AllJson[FDD Year])</f>
        <v>2024</v>
      </c>
      <c r="J1313" s="5" t="str">
        <f>_xlfn.XLOOKUP(Items[[#This Row],[Name]],WisconsinFDD_Unstructured[Name],WisconsinFDD_Unstructured[OG Subfolder],0)</f>
        <v>Terrace_2024</v>
      </c>
      <c r="K1313" t="str" cm="1">
        <f t="array" ref="K1313">UPPER(CleanFileName1(Items[[#This Row],[Franchise Legal Name]]))</f>
        <v>TERRACE UP FRANCHISING INC.</v>
      </c>
      <c r="L1313" s="8" t="str">
        <f>SUBSTITUTE(Items[[#This Row],[New PDF File Name]],".pdf","_Items1-23.pdf")</f>
        <v>TERRACE UP FRANCHISING INC._2024_Items1-23.pdf</v>
      </c>
      <c r="M1313" s="6" t="str">
        <f>Items[[#This Row],[Cleaned Legal Name]]&amp;"_"&amp;Items[[#This Row],[FDD Year]]&amp;".pdf"</f>
        <v>TERRACE UP FRANCHISING INC._2024.pdf</v>
      </c>
      <c r="N1313" s="7" t="str">
        <f>SUBSTITUTE(Items[[#This Row],[New PDF File Name]],".pdf","")</f>
        <v>TERRACE UP FRANCHISING INC._2024</v>
      </c>
    </row>
    <row r="1314" spans="1:14" x14ac:dyDescent="0.3">
      <c r="A1314" s="1" t="s">
        <v>2633</v>
      </c>
      <c r="B1314" s="1" t="s">
        <v>8</v>
      </c>
      <c r="C1314" s="2">
        <v>45538.939529178242</v>
      </c>
      <c r="D1314" s="2">
        <v>45533.910027777776</v>
      </c>
      <c r="E1314" s="2">
        <v>45533.910027662037</v>
      </c>
      <c r="F1314" s="1" t="s">
        <v>9</v>
      </c>
      <c r="G1314" s="1" t="s">
        <v>2634</v>
      </c>
      <c r="H1314" s="2" t="str">
        <f>_xlfn.XLOOKUP(Items[[#This Row],[Name - Copy]],AllJson[PDF File Name],AllJson[Franchise Legal Name])</f>
        <v>Texas Roadhouse Development Corporation</v>
      </c>
      <c r="I1314" s="4">
        <f>_xlfn.XLOOKUP(Items[[#This Row],[Name - Copy]],AllJson[PDF File Name],AllJson[FDD Year])</f>
        <v>2024</v>
      </c>
      <c r="J1314" s="5" t="str">
        <f>_xlfn.XLOOKUP(Items[[#This Row],[Name]],WisconsinFDD_Unstructured[Name],WisconsinFDD_Unstructured[OG Subfolder],0)</f>
        <v>Texas_2024</v>
      </c>
      <c r="K1314" t="str" cm="1">
        <f t="array" ref="K1314">UPPER(CleanFileName1(Items[[#This Row],[Franchise Legal Name]]))</f>
        <v>TEXAS ROADHOUSE DEVELOPMENT CORPORATION</v>
      </c>
      <c r="L1314" s="8" t="str">
        <f>SUBSTITUTE(Items[[#This Row],[New PDF File Name]],".pdf","_Items1-23.pdf")</f>
        <v>TEXAS ROADHOUSE DEVELOPMENT CORPORATION_2024_Items1-23.pdf</v>
      </c>
      <c r="M1314" s="6" t="str">
        <f>Items[[#This Row],[Cleaned Legal Name]]&amp;"_"&amp;Items[[#This Row],[FDD Year]]&amp;".pdf"</f>
        <v>TEXAS ROADHOUSE DEVELOPMENT CORPORATION_2024.pdf</v>
      </c>
      <c r="N1314" s="7" t="str">
        <f>SUBSTITUTE(Items[[#This Row],[New PDF File Name]],".pdf","")</f>
        <v>TEXAS ROADHOUSE DEVELOPMENT CORPORATION_2024</v>
      </c>
    </row>
    <row r="1315" spans="1:14" x14ac:dyDescent="0.3">
      <c r="A1315" s="1" t="s">
        <v>2635</v>
      </c>
      <c r="B1315" s="1" t="s">
        <v>8</v>
      </c>
      <c r="C1315" s="2">
        <v>45538.941504097224</v>
      </c>
      <c r="D1315" s="2">
        <v>45533.910055023145</v>
      </c>
      <c r="E1315" s="2">
        <v>45533.910054918982</v>
      </c>
      <c r="F1315" s="1" t="s">
        <v>9</v>
      </c>
      <c r="G1315" s="1" t="s">
        <v>2636</v>
      </c>
      <c r="H1315" s="2" t="str">
        <f>_xlfn.XLOOKUP(Items[[#This Row],[Name - Copy]],AllJson[PDF File Name],AllJson[Franchise Legal Name])</f>
        <v>TFL Franchise Systems, LLC</v>
      </c>
      <c r="I1315" s="4">
        <f>_xlfn.XLOOKUP(Items[[#This Row],[Name - Copy]],AllJson[PDF File Name],AllJson[FDD Year])</f>
        <v>2024</v>
      </c>
      <c r="J1315" s="5" t="str">
        <f>_xlfn.XLOOKUP(Items[[#This Row],[Name]],WisconsinFDD_Unstructured[Name],WisconsinFDD_Unstructured[OG Subfolder],0)</f>
        <v>TFL_2024</v>
      </c>
      <c r="K1315" t="str" cm="1">
        <f t="array" ref="K1315">UPPER(CleanFileName1(Items[[#This Row],[Franchise Legal Name]]))</f>
        <v>TFL FRANCHISE SYSTEMS, LLC</v>
      </c>
      <c r="L1315" s="8" t="str">
        <f>SUBSTITUTE(Items[[#This Row],[New PDF File Name]],".pdf","_Items1-23.pdf")</f>
        <v>TFL FRANCHISE SYSTEMS, LLC_2024_Items1-23.pdf</v>
      </c>
      <c r="M1315" s="6" t="str">
        <f>Items[[#This Row],[Cleaned Legal Name]]&amp;"_"&amp;Items[[#This Row],[FDD Year]]&amp;".pdf"</f>
        <v>TFL FRANCHISE SYSTEMS, LLC_2024.pdf</v>
      </c>
      <c r="N1315" s="7" t="str">
        <f>SUBSTITUTE(Items[[#This Row],[New PDF File Name]],".pdf","")</f>
        <v>TFL FRANCHISE SYSTEMS, LLC_2024</v>
      </c>
    </row>
    <row r="1316" spans="1:14" x14ac:dyDescent="0.3">
      <c r="A1316" s="1" t="s">
        <v>2637</v>
      </c>
      <c r="B1316" s="1" t="s">
        <v>8</v>
      </c>
      <c r="C1316" s="2">
        <v>45538.943197349538</v>
      </c>
      <c r="D1316" s="2">
        <v>45533.910086122683</v>
      </c>
      <c r="E1316" s="2">
        <v>45533.910086006945</v>
      </c>
      <c r="F1316" s="1" t="s">
        <v>9</v>
      </c>
      <c r="G1316" s="1" t="s">
        <v>2638</v>
      </c>
      <c r="H1316" s="2" t="str">
        <f>_xlfn.XLOOKUP(Items[[#This Row],[Name - Copy]],AllJson[PDF File Name],AllJson[Franchise Legal Name])</f>
        <v>TGI Fridays Franchisor, LLC</v>
      </c>
      <c r="I1316" s="4">
        <f>_xlfn.XLOOKUP(Items[[#This Row],[Name - Copy]],AllJson[PDF File Name],AllJson[FDD Year])</f>
        <v>2024</v>
      </c>
      <c r="J1316" s="5" t="str">
        <f>_xlfn.XLOOKUP(Items[[#This Row],[Name]],WisconsinFDD_Unstructured[Name],WisconsinFDD_Unstructured[OG Subfolder],0)</f>
        <v>TGI_2024</v>
      </c>
      <c r="K1316" t="str" cm="1">
        <f t="array" ref="K1316">UPPER(CleanFileName1(Items[[#This Row],[Franchise Legal Name]]))</f>
        <v>TGI FRIDAYS FRANCHISOR, LLC</v>
      </c>
      <c r="L1316" s="8" t="str">
        <f>SUBSTITUTE(Items[[#This Row],[New PDF File Name]],".pdf","_Items1-23.pdf")</f>
        <v>TGI FRIDAYS FRANCHISOR, LLC_2024_Items1-23.pdf</v>
      </c>
      <c r="M1316" s="6" t="str">
        <f>Items[[#This Row],[Cleaned Legal Name]]&amp;"_"&amp;Items[[#This Row],[FDD Year]]&amp;".pdf"</f>
        <v>TGI FRIDAYS FRANCHISOR, LLC_2024.pdf</v>
      </c>
      <c r="N1316" s="7" t="str">
        <f>SUBSTITUTE(Items[[#This Row],[New PDF File Name]],".pdf","")</f>
        <v>TGI FRIDAYS FRANCHISOR, LLC_2024</v>
      </c>
    </row>
    <row r="1317" spans="1:14" x14ac:dyDescent="0.3">
      <c r="A1317" s="1" t="s">
        <v>2639</v>
      </c>
      <c r="B1317" s="1" t="s">
        <v>8</v>
      </c>
      <c r="C1317" s="2">
        <v>45538.945681319441</v>
      </c>
      <c r="D1317" s="2">
        <v>45533.910122465277</v>
      </c>
      <c r="E1317" s="2">
        <v>45533.910122303241</v>
      </c>
      <c r="F1317" s="1" t="s">
        <v>9</v>
      </c>
      <c r="G1317" s="1" t="s">
        <v>2640</v>
      </c>
      <c r="H1317" s="2" t="str">
        <f>_xlfn.XLOOKUP(Items[[#This Row],[Name - Copy]],AllJson[PDF File Name],AllJson[Franchise Legal Name])</f>
        <v>That 1 Painter Franchising, LLC</v>
      </c>
      <c r="I1317" s="4">
        <f>_xlfn.XLOOKUP(Items[[#This Row],[Name - Copy]],AllJson[PDF File Name],AllJson[FDD Year])</f>
        <v>2024</v>
      </c>
      <c r="J1317" s="5" t="str">
        <f>_xlfn.XLOOKUP(Items[[#This Row],[Name]],WisconsinFDD_Unstructured[Name],WisconsinFDD_Unstructured[OG Subfolder],0)</f>
        <v>That_2024</v>
      </c>
      <c r="K1317" t="str" cm="1">
        <f t="array" ref="K1317">UPPER(CleanFileName1(Items[[#This Row],[Franchise Legal Name]]))</f>
        <v>THAT 1 PAINTER FRANCHISING, LLC</v>
      </c>
      <c r="L1317" s="8" t="str">
        <f>SUBSTITUTE(Items[[#This Row],[New PDF File Name]],".pdf","_Items1-23.pdf")</f>
        <v>THAT 1 PAINTER FRANCHISING, LLC_2024_Items1-23.pdf</v>
      </c>
      <c r="M1317" s="6" t="str">
        <f>Items[[#This Row],[Cleaned Legal Name]]&amp;"_"&amp;Items[[#This Row],[FDD Year]]&amp;".pdf"</f>
        <v>THAT 1 PAINTER FRANCHISING, LLC_2024.pdf</v>
      </c>
      <c r="N1317" s="7" t="str">
        <f>SUBSTITUTE(Items[[#This Row],[New PDF File Name]],".pdf","")</f>
        <v>THAT 1 PAINTER FRANCHISING, LLC_2024</v>
      </c>
    </row>
    <row r="1318" spans="1:14" x14ac:dyDescent="0.3">
      <c r="A1318" s="1" t="s">
        <v>2641</v>
      </c>
      <c r="B1318" s="1" t="s">
        <v>8</v>
      </c>
      <c r="C1318" s="2">
        <v>45538.94795616898</v>
      </c>
      <c r="D1318" s="2">
        <v>45533.910143761575</v>
      </c>
      <c r="E1318" s="2">
        <v>45533.910143692126</v>
      </c>
      <c r="F1318" s="1" t="s">
        <v>9</v>
      </c>
      <c r="G1318" s="1" t="s">
        <v>2642</v>
      </c>
      <c r="H1318" s="2" t="str">
        <f>_xlfn.XLOOKUP(Items[[#This Row],[Name - Copy]],AllJson[PDF File Name],AllJson[Franchise Legal Name])</f>
        <v>The Agency Real Estate Franchising, LLC</v>
      </c>
      <c r="I1318" s="4">
        <f>_xlfn.XLOOKUP(Items[[#This Row],[Name - Copy]],AllJson[PDF File Name],AllJson[FDD Year])</f>
        <v>2024</v>
      </c>
      <c r="J1318" s="5">
        <f>_xlfn.XLOOKUP(Items[[#This Row],[Name]],WisconsinFDD_Unstructured[Name],WisconsinFDD_Unstructured[OG Subfolder],0)</f>
        <v>0</v>
      </c>
      <c r="K1318" t="str" cm="1">
        <f t="array" ref="K1318">UPPER(CleanFileName1(Items[[#This Row],[Franchise Legal Name]]))</f>
        <v>THE AGENCY REAL ESTATE FRANCHISING, LLC</v>
      </c>
      <c r="L1318" s="8" t="str">
        <f>SUBSTITUTE(Items[[#This Row],[New PDF File Name]],".pdf","_Items1-23.pdf")</f>
        <v>THE AGENCY REAL ESTATE FRANCHISING, LLC_2024_Items1-23.pdf</v>
      </c>
      <c r="M1318" s="6" t="str">
        <f>Items[[#This Row],[Cleaned Legal Name]]&amp;"_"&amp;Items[[#This Row],[FDD Year]]&amp;".pdf"</f>
        <v>THE AGENCY REAL ESTATE FRANCHISING, LLC_2024.pdf</v>
      </c>
      <c r="N1318" s="7" t="str">
        <f>SUBSTITUTE(Items[[#This Row],[New PDF File Name]],".pdf","")</f>
        <v>THE AGENCY REAL ESTATE FRANCHISING, LLC_2024</v>
      </c>
    </row>
    <row r="1319" spans="1:14" x14ac:dyDescent="0.3">
      <c r="A1319" s="1" t="s">
        <v>2643</v>
      </c>
      <c r="B1319" s="1" t="s">
        <v>8</v>
      </c>
      <c r="C1319" s="2">
        <v>45538.949588136573</v>
      </c>
      <c r="D1319" s="2">
        <v>45533.910167812501</v>
      </c>
      <c r="E1319" s="2">
        <v>45533.910167731483</v>
      </c>
      <c r="F1319" s="1" t="s">
        <v>9</v>
      </c>
      <c r="G1319" s="1" t="s">
        <v>2644</v>
      </c>
      <c r="H1319" s="2" t="str">
        <f>_xlfn.XLOOKUP(Items[[#This Row],[Name - Copy]],AllJson[PDF File Name],AllJson[Franchise Legal Name])</f>
        <v>The Barbershop A Hair Salon for Men, LLC,</v>
      </c>
      <c r="I1319" s="4">
        <f>_xlfn.XLOOKUP(Items[[#This Row],[Name - Copy]],AllJson[PDF File Name],AllJson[FDD Year])</f>
        <v>2024</v>
      </c>
      <c r="J1319" s="5">
        <f>_xlfn.XLOOKUP(Items[[#This Row],[Name]],WisconsinFDD_Unstructured[Name],WisconsinFDD_Unstructured[OG Subfolder],0)</f>
        <v>0</v>
      </c>
      <c r="K1319" t="str" cm="1">
        <f t="array" ref="K1319">UPPER(CleanFileName1(Items[[#This Row],[Franchise Legal Name]]))</f>
        <v>THE BARBERSHOP A HAIR SALON FOR MEN, LLC,</v>
      </c>
      <c r="L1319" s="8" t="str">
        <f>SUBSTITUTE(Items[[#This Row],[New PDF File Name]],".pdf","_Items1-23.pdf")</f>
        <v>THE BARBERSHOP A HAIR SALON FOR MEN, LLC,_2024_Items1-23.pdf</v>
      </c>
      <c r="M1319" s="6" t="str">
        <f>Items[[#This Row],[Cleaned Legal Name]]&amp;"_"&amp;Items[[#This Row],[FDD Year]]&amp;".pdf"</f>
        <v>THE BARBERSHOP A HAIR SALON FOR MEN, LLC,_2024.pdf</v>
      </c>
      <c r="N1319" s="7" t="str">
        <f>SUBSTITUTE(Items[[#This Row],[New PDF File Name]],".pdf","")</f>
        <v>THE BARBERSHOP A HAIR SALON FOR MEN, LLC,_2024</v>
      </c>
    </row>
    <row r="1320" spans="1:14" x14ac:dyDescent="0.3">
      <c r="A1320" s="1" t="s">
        <v>2645</v>
      </c>
      <c r="B1320" s="1" t="s">
        <v>8</v>
      </c>
      <c r="C1320" s="2">
        <v>45538.950878124997</v>
      </c>
      <c r="D1320" s="2">
        <v>45533.910179965278</v>
      </c>
      <c r="E1320" s="2">
        <v>45533.910179872684</v>
      </c>
      <c r="F1320" s="1" t="s">
        <v>9</v>
      </c>
      <c r="G1320" s="1" t="s">
        <v>2646</v>
      </c>
      <c r="H1320" s="2" t="str">
        <f>_xlfn.XLOOKUP(Items[[#This Row],[Name - Copy]],AllJson[PDF File Name],AllJson[Franchise Legal Name])</f>
        <v>THE BARBERS, HAIRSTYLING FOR MEN &amp; WOMEN, INC.</v>
      </c>
      <c r="I1320" s="4">
        <f>_xlfn.XLOOKUP(Items[[#This Row],[Name - Copy]],AllJson[PDF File Name],AllJson[FDD Year])</f>
        <v>2024</v>
      </c>
      <c r="J1320" s="5">
        <f>_xlfn.XLOOKUP(Items[[#This Row],[Name]],WisconsinFDD_Unstructured[Name],WisconsinFDD_Unstructured[OG Subfolder],0)</f>
        <v>0</v>
      </c>
      <c r="K1320" t="str" cm="1">
        <f t="array" ref="K1320">UPPER(CleanFileName1(Items[[#This Row],[Franchise Legal Name]]))</f>
        <v>THE BARBERS, HAIRSTYLING FOR MEN &amp; WOMEN, INC.</v>
      </c>
      <c r="L1320" s="8" t="str">
        <f>SUBSTITUTE(Items[[#This Row],[New PDF File Name]],".pdf","_Items1-23.pdf")</f>
        <v>THE BARBERS, HAIRSTYLING FOR MEN &amp; WOMEN, INC._2024_Items1-23.pdf</v>
      </c>
      <c r="M1320" s="6" t="str">
        <f>Items[[#This Row],[Cleaned Legal Name]]&amp;"_"&amp;Items[[#This Row],[FDD Year]]&amp;".pdf"</f>
        <v>THE BARBERS, HAIRSTYLING FOR MEN &amp; WOMEN, INC._2024.pdf</v>
      </c>
      <c r="N1320" s="7" t="str">
        <f>SUBSTITUTE(Items[[#This Row],[New PDF File Name]],".pdf","")</f>
        <v>THE BARBERS, HAIRSTYLING FOR MEN &amp; WOMEN, INC._2024</v>
      </c>
    </row>
    <row r="1321" spans="1:14" x14ac:dyDescent="0.3">
      <c r="A1321" s="1" t="s">
        <v>2647</v>
      </c>
      <c r="B1321" s="1" t="s">
        <v>8</v>
      </c>
      <c r="C1321" s="2">
        <v>45538.953293310187</v>
      </c>
      <c r="D1321" s="2">
        <v>45533.910212789349</v>
      </c>
      <c r="E1321" s="2">
        <v>45533.910212685187</v>
      </c>
      <c r="F1321" s="1" t="s">
        <v>9</v>
      </c>
      <c r="G1321" s="1" t="s">
        <v>2648</v>
      </c>
      <c r="H1321" s="2" t="str">
        <f>_xlfn.XLOOKUP(Items[[#This Row],[Name - Copy]],AllJson[PDF File Name],AllJson[Franchise Legal Name])</f>
        <v>The Bar Method Franchisor LLC</v>
      </c>
      <c r="I1321" s="4">
        <f>_xlfn.XLOOKUP(Items[[#This Row],[Name - Copy]],AllJson[PDF File Name],AllJson[FDD Year])</f>
        <v>2024</v>
      </c>
      <c r="J1321" s="5">
        <f>_xlfn.XLOOKUP(Items[[#This Row],[Name]],WisconsinFDD_Unstructured[Name],WisconsinFDD_Unstructured[OG Subfolder],0)</f>
        <v>0</v>
      </c>
      <c r="K1321" t="str" cm="1">
        <f t="array" ref="K1321">UPPER(CleanFileName1(Items[[#This Row],[Franchise Legal Name]]))</f>
        <v>THE BAR METHOD FRANCHISOR LLC</v>
      </c>
      <c r="L1321" s="8" t="str">
        <f>SUBSTITUTE(Items[[#This Row],[New PDF File Name]],".pdf","_Items1-23.pdf")</f>
        <v>THE BAR METHOD FRANCHISOR LLC_2024_Items1-23.pdf</v>
      </c>
      <c r="M1321" s="6" t="str">
        <f>Items[[#This Row],[Cleaned Legal Name]]&amp;"_"&amp;Items[[#This Row],[FDD Year]]&amp;".pdf"</f>
        <v>THE BAR METHOD FRANCHISOR LLC_2024.pdf</v>
      </c>
      <c r="N1321" s="7" t="str">
        <f>SUBSTITUTE(Items[[#This Row],[New PDF File Name]],".pdf","")</f>
        <v>THE BAR METHOD FRANCHISOR LLC_2024</v>
      </c>
    </row>
    <row r="1322" spans="1:14" x14ac:dyDescent="0.3">
      <c r="A1322" s="1" t="s">
        <v>2649</v>
      </c>
      <c r="B1322" s="1" t="s">
        <v>8</v>
      </c>
      <c r="C1322" s="2">
        <v>45538.955572349536</v>
      </c>
      <c r="D1322" s="2">
        <v>45533.910242349535</v>
      </c>
      <c r="E1322" s="2">
        <v>45533.91024222222</v>
      </c>
      <c r="F1322" s="1" t="s">
        <v>9</v>
      </c>
      <c r="G1322" s="1" t="s">
        <v>2650</v>
      </c>
      <c r="H1322" s="2" t="str">
        <f>_xlfn.XLOOKUP(Items[[#This Row],[Name - Copy]],AllJson[PDF File Name],AllJson[Franchise Legal Name])</f>
        <v>The Beef Jerky Outlet Franchise, Inc.</v>
      </c>
      <c r="I1322" s="4">
        <f>_xlfn.XLOOKUP(Items[[#This Row],[Name - Copy]],AllJson[PDF File Name],AllJson[FDD Year])</f>
        <v>2024</v>
      </c>
      <c r="J1322" s="5">
        <f>_xlfn.XLOOKUP(Items[[#This Row],[Name]],WisconsinFDD_Unstructured[Name],WisconsinFDD_Unstructured[OG Subfolder],0)</f>
        <v>0</v>
      </c>
      <c r="K1322" t="str" cm="1">
        <f t="array" ref="K1322">UPPER(CleanFileName1(Items[[#This Row],[Franchise Legal Name]]))</f>
        <v>THE BEEF JERKY OUTLET FRANCHISE, INC.</v>
      </c>
      <c r="L1322" s="8" t="str">
        <f>SUBSTITUTE(Items[[#This Row],[New PDF File Name]],".pdf","_Items1-23.pdf")</f>
        <v>THE BEEF JERKY OUTLET FRANCHISE, INC._2024_Items1-23.pdf</v>
      </c>
      <c r="M1322" s="6" t="str">
        <f>Items[[#This Row],[Cleaned Legal Name]]&amp;"_"&amp;Items[[#This Row],[FDD Year]]&amp;".pdf"</f>
        <v>THE BEEF JERKY OUTLET FRANCHISE, INC._2024.pdf</v>
      </c>
      <c r="N1322" s="7" t="str">
        <f>SUBSTITUTE(Items[[#This Row],[New PDF File Name]],".pdf","")</f>
        <v>THE BEEF JERKY OUTLET FRANCHISE, INC._2024</v>
      </c>
    </row>
    <row r="1323" spans="1:14" x14ac:dyDescent="0.3">
      <c r="A1323" s="1" t="s">
        <v>2651</v>
      </c>
      <c r="B1323" s="1" t="s">
        <v>8</v>
      </c>
      <c r="C1323" s="2">
        <v>45538.957776249998</v>
      </c>
      <c r="D1323" s="2">
        <v>45533.910262430552</v>
      </c>
      <c r="E1323" s="2">
        <v>45533.910262372687</v>
      </c>
      <c r="F1323" s="1" t="s">
        <v>9</v>
      </c>
      <c r="G1323" s="1" t="s">
        <v>2652</v>
      </c>
      <c r="H1323" s="2" t="str">
        <f>_xlfn.XLOOKUP(Items[[#This Row],[Name - Copy]],AllJson[PDF File Name],AllJson[Franchise Legal Name])</f>
        <v>The Budlong Franchise Nevada LLC</v>
      </c>
      <c r="I1323" s="4">
        <f>_xlfn.XLOOKUP(Items[[#This Row],[Name - Copy]],AllJson[PDF File Name],AllJson[FDD Year])</f>
        <v>2024</v>
      </c>
      <c r="J1323" s="5">
        <f>_xlfn.XLOOKUP(Items[[#This Row],[Name]],WisconsinFDD_Unstructured[Name],WisconsinFDD_Unstructured[OG Subfolder],0)</f>
        <v>0</v>
      </c>
      <c r="K1323" t="str" cm="1">
        <f t="array" ref="K1323">UPPER(CleanFileName1(Items[[#This Row],[Franchise Legal Name]]))</f>
        <v>THE BUDLONG FRANCHISE NEVADA LLC</v>
      </c>
      <c r="L1323" s="8" t="str">
        <f>SUBSTITUTE(Items[[#This Row],[New PDF File Name]],".pdf","_Items1-23.pdf")</f>
        <v>THE BUDLONG FRANCHISE NEVADA LLC_2024_Items1-23.pdf</v>
      </c>
      <c r="M1323" s="6" t="str">
        <f>Items[[#This Row],[Cleaned Legal Name]]&amp;"_"&amp;Items[[#This Row],[FDD Year]]&amp;".pdf"</f>
        <v>THE BUDLONG FRANCHISE NEVADA LLC_2024.pdf</v>
      </c>
      <c r="N1323" s="7" t="str">
        <f>SUBSTITUTE(Items[[#This Row],[New PDF File Name]],".pdf","")</f>
        <v>THE BUDLONG FRANCHISE NEVADA LLC_2024</v>
      </c>
    </row>
    <row r="1324" spans="1:14" x14ac:dyDescent="0.3">
      <c r="A1324" s="1" t="s">
        <v>2653</v>
      </c>
      <c r="B1324" s="1" t="s">
        <v>8</v>
      </c>
      <c r="C1324" s="2">
        <v>45538.959142372689</v>
      </c>
      <c r="D1324" s="2">
        <v>45533.910273136571</v>
      </c>
      <c r="E1324" s="2">
        <v>45533.910273043984</v>
      </c>
      <c r="F1324" s="1" t="s">
        <v>9</v>
      </c>
      <c r="G1324" s="1" t="s">
        <v>2654</v>
      </c>
      <c r="H1324" s="2" t="str">
        <f>_xlfn.XLOOKUP(Items[[#This Row],[Name - Copy]],AllJson[PDF File Name],AllJson[Franchise Legal Name])</f>
        <v>The Camp Franchise Systems LLC</v>
      </c>
      <c r="I1324" s="4">
        <f>_xlfn.XLOOKUP(Items[[#This Row],[Name - Copy]],AllJson[PDF File Name],AllJson[FDD Year])</f>
        <v>2024</v>
      </c>
      <c r="J1324" s="5">
        <f>_xlfn.XLOOKUP(Items[[#This Row],[Name]],WisconsinFDD_Unstructured[Name],WisconsinFDD_Unstructured[OG Subfolder],0)</f>
        <v>0</v>
      </c>
      <c r="K1324" t="str" cm="1">
        <f t="array" ref="K1324">UPPER(CleanFileName1(Items[[#This Row],[Franchise Legal Name]]))</f>
        <v>THE CAMP FRANCHISE SYSTEMS LLC</v>
      </c>
      <c r="L1324" s="8" t="str">
        <f>SUBSTITUTE(Items[[#This Row],[New PDF File Name]],".pdf","_Items1-23.pdf")</f>
        <v>THE CAMP FRANCHISE SYSTEMS LLC_2024_Items1-23.pdf</v>
      </c>
      <c r="M1324" s="6" t="str">
        <f>Items[[#This Row],[Cleaned Legal Name]]&amp;"_"&amp;Items[[#This Row],[FDD Year]]&amp;".pdf"</f>
        <v>THE CAMP FRANCHISE SYSTEMS LLC_2024.pdf</v>
      </c>
      <c r="N1324" s="7" t="str">
        <f>SUBSTITUTE(Items[[#This Row],[New PDF File Name]],".pdf","")</f>
        <v>THE CAMP FRANCHISE SYSTEMS LLC_2024</v>
      </c>
    </row>
    <row r="1325" spans="1:14" x14ac:dyDescent="0.3">
      <c r="A1325" s="1" t="s">
        <v>2655</v>
      </c>
      <c r="B1325" s="1" t="s">
        <v>8</v>
      </c>
      <c r="C1325" s="2">
        <v>45538.960666041668</v>
      </c>
      <c r="D1325" s="2">
        <v>45533.910302476848</v>
      </c>
      <c r="E1325" s="2">
        <v>45533.910302303244</v>
      </c>
      <c r="F1325" s="1" t="s">
        <v>9</v>
      </c>
      <c r="G1325" s="1" t="s">
        <v>2656</v>
      </c>
      <c r="H1325" s="2" t="str">
        <f>_xlfn.XLOOKUP(Items[[#This Row],[Name - Copy]],AllJson[PDF File Name],AllJson[Franchise Legal Name])</f>
        <v>The Cleaning Authority Franchising SPE LLC</v>
      </c>
      <c r="I1325" s="4">
        <f>_xlfn.XLOOKUP(Items[[#This Row],[Name - Copy]],AllJson[PDF File Name],AllJson[FDD Year])</f>
        <v>2024</v>
      </c>
      <c r="J1325" s="5">
        <f>_xlfn.XLOOKUP(Items[[#This Row],[Name]],WisconsinFDD_Unstructured[Name],WisconsinFDD_Unstructured[OG Subfolder],0)</f>
        <v>0</v>
      </c>
      <c r="K1325" t="str" cm="1">
        <f t="array" ref="K1325">UPPER(CleanFileName1(Items[[#This Row],[Franchise Legal Name]]))</f>
        <v>THE CLEANING AUTHORITY FRANCHISING SPE LLC</v>
      </c>
      <c r="L1325" s="8" t="str">
        <f>SUBSTITUTE(Items[[#This Row],[New PDF File Name]],".pdf","_Items1-23.pdf")</f>
        <v>THE CLEANING AUTHORITY FRANCHISING SPE LLC_2024_Items1-23.pdf</v>
      </c>
      <c r="M1325" s="6" t="str">
        <f>Items[[#This Row],[Cleaned Legal Name]]&amp;"_"&amp;Items[[#This Row],[FDD Year]]&amp;".pdf"</f>
        <v>THE CLEANING AUTHORITY FRANCHISING SPE LLC_2024.pdf</v>
      </c>
      <c r="N1325" s="7" t="str">
        <f>SUBSTITUTE(Items[[#This Row],[New PDF File Name]],".pdf","")</f>
        <v>THE CLEANING AUTHORITY FRANCHISING SPE LLC_2024</v>
      </c>
    </row>
    <row r="1326" spans="1:14" x14ac:dyDescent="0.3">
      <c r="A1326" s="1" t="s">
        <v>2657</v>
      </c>
      <c r="B1326" s="1" t="s">
        <v>8</v>
      </c>
      <c r="C1326" s="2">
        <v>45538.96303471065</v>
      </c>
      <c r="D1326" s="2">
        <v>45533.910328483798</v>
      </c>
      <c r="E1326" s="2">
        <v>45533.910328379628</v>
      </c>
      <c r="F1326" s="1" t="s">
        <v>9</v>
      </c>
      <c r="G1326" s="1" t="s">
        <v>2658</v>
      </c>
      <c r="H1326" s="2" t="str">
        <f>_xlfn.XLOOKUP(Items[[#This Row],[Name - Copy]],AllJson[PDF File Name],AllJson[Franchise Legal Name])</f>
        <v>The Closet Factory Franchise Corporation</v>
      </c>
      <c r="I1326" s="4">
        <f>_xlfn.XLOOKUP(Items[[#This Row],[Name - Copy]],AllJson[PDF File Name],AllJson[FDD Year])</f>
        <v>2024</v>
      </c>
      <c r="J1326" s="5">
        <f>_xlfn.XLOOKUP(Items[[#This Row],[Name]],WisconsinFDD_Unstructured[Name],WisconsinFDD_Unstructured[OG Subfolder],0)</f>
        <v>0</v>
      </c>
      <c r="K1326" t="str" cm="1">
        <f t="array" ref="K1326">UPPER(CleanFileName1(Items[[#This Row],[Franchise Legal Name]]))</f>
        <v>THE CLOSET FACTORY FRANCHISE CORPORATION</v>
      </c>
      <c r="L1326" s="8" t="str">
        <f>SUBSTITUTE(Items[[#This Row],[New PDF File Name]],".pdf","_Items1-23.pdf")</f>
        <v>THE CLOSET FACTORY FRANCHISE CORPORATION_2024_Items1-23.pdf</v>
      </c>
      <c r="M1326" s="6" t="str">
        <f>Items[[#This Row],[Cleaned Legal Name]]&amp;"_"&amp;Items[[#This Row],[FDD Year]]&amp;".pdf"</f>
        <v>THE CLOSET FACTORY FRANCHISE CORPORATION_2024.pdf</v>
      </c>
      <c r="N1326" s="7" t="str">
        <f>SUBSTITUTE(Items[[#This Row],[New PDF File Name]],".pdf","")</f>
        <v>THE CLOSET FACTORY FRANCHISE CORPORATION_2024</v>
      </c>
    </row>
    <row r="1327" spans="1:14" x14ac:dyDescent="0.3">
      <c r="A1327" s="1" t="s">
        <v>2659</v>
      </c>
      <c r="B1327" s="1" t="s">
        <v>8</v>
      </c>
      <c r="C1327" s="2">
        <v>45538.964760983799</v>
      </c>
      <c r="D1327" s="2">
        <v>45533.910418506945</v>
      </c>
      <c r="E1327" s="2">
        <v>45533.910418240739</v>
      </c>
      <c r="F1327" s="1" t="s">
        <v>9</v>
      </c>
      <c r="G1327" s="1" t="s">
        <v>2660</v>
      </c>
      <c r="H1327" s="2" t="str">
        <f>_xlfn.XLOOKUP(Items[[#This Row],[Name - Copy]],AllJson[PDF File Name],AllJson[Franchise Legal Name])</f>
        <v>The Cornwell Quality Tools Company</v>
      </c>
      <c r="I1327" s="4">
        <f>_xlfn.XLOOKUP(Items[[#This Row],[Name - Copy]],AllJson[PDF File Name],AllJson[FDD Year])</f>
        <v>2024</v>
      </c>
      <c r="J1327" s="5">
        <f>_xlfn.XLOOKUP(Items[[#This Row],[Name]],WisconsinFDD_Unstructured[Name],WisconsinFDD_Unstructured[OG Subfolder],0)</f>
        <v>0</v>
      </c>
      <c r="K1327" t="str" cm="1">
        <f t="array" ref="K1327">UPPER(CleanFileName1(Items[[#This Row],[Franchise Legal Name]]))</f>
        <v>THE CORNWELL QUALITY TOOLS COMPANY</v>
      </c>
      <c r="L1327" s="8" t="str">
        <f>SUBSTITUTE(Items[[#This Row],[New PDF File Name]],".pdf","_Items1-23.pdf")</f>
        <v>THE CORNWELL QUALITY TOOLS COMPANY_2024_Items1-23.pdf</v>
      </c>
      <c r="M1327" s="6" t="str">
        <f>Items[[#This Row],[Cleaned Legal Name]]&amp;"_"&amp;Items[[#This Row],[FDD Year]]&amp;".pdf"</f>
        <v>THE CORNWELL QUALITY TOOLS COMPANY_2024.pdf</v>
      </c>
      <c r="N1327" s="7" t="str">
        <f>SUBSTITUTE(Items[[#This Row],[New PDF File Name]],".pdf","")</f>
        <v>THE CORNWELL QUALITY TOOLS COMPANY_2024</v>
      </c>
    </row>
    <row r="1328" spans="1:14" x14ac:dyDescent="0.3">
      <c r="A1328" s="1" t="s">
        <v>2661</v>
      </c>
      <c r="B1328" s="1" t="s">
        <v>8</v>
      </c>
      <c r="C1328" s="2">
        <v>45538.968283518516</v>
      </c>
      <c r="D1328" s="2">
        <v>45533.910448576389</v>
      </c>
      <c r="E1328" s="2">
        <v>45533.910448460651</v>
      </c>
      <c r="F1328" s="1" t="s">
        <v>9</v>
      </c>
      <c r="G1328" s="1" t="s">
        <v>2662</v>
      </c>
      <c r="H1328" s="2" t="str">
        <f>_xlfn.XLOOKUP(Items[[#This Row],[Name - Copy]],AllJson[PDF File Name],AllJson[Franchise Legal Name])</f>
        <v>The Coven Franchising, LLC</v>
      </c>
      <c r="I1328" s="4">
        <f>_xlfn.XLOOKUP(Items[[#This Row],[Name - Copy]],AllJson[PDF File Name],AllJson[FDD Year])</f>
        <v>2024</v>
      </c>
      <c r="J1328" s="5">
        <f>_xlfn.XLOOKUP(Items[[#This Row],[Name]],WisconsinFDD_Unstructured[Name],WisconsinFDD_Unstructured[OG Subfolder],0)</f>
        <v>0</v>
      </c>
      <c r="K1328" t="str" cm="1">
        <f t="array" ref="K1328">UPPER(CleanFileName1(Items[[#This Row],[Franchise Legal Name]]))</f>
        <v>THE COVEN FRANCHISING, LLC</v>
      </c>
      <c r="L1328" s="8" t="str">
        <f>SUBSTITUTE(Items[[#This Row],[New PDF File Name]],".pdf","_Items1-23.pdf")</f>
        <v>THE COVEN FRANCHISING, LLC_2024_Items1-23.pdf</v>
      </c>
      <c r="M1328" s="6" t="str">
        <f>Items[[#This Row],[Cleaned Legal Name]]&amp;"_"&amp;Items[[#This Row],[FDD Year]]&amp;".pdf"</f>
        <v>THE COVEN FRANCHISING, LLC_2024.pdf</v>
      </c>
      <c r="N1328" s="7" t="str">
        <f>SUBSTITUTE(Items[[#This Row],[New PDF File Name]],".pdf","")</f>
        <v>THE COVEN FRANCHISING, LLC_2024</v>
      </c>
    </row>
    <row r="1329" spans="1:14" x14ac:dyDescent="0.3">
      <c r="A1329" s="1" t="s">
        <v>2663</v>
      </c>
      <c r="B1329" s="1" t="s">
        <v>8</v>
      </c>
      <c r="C1329" s="2">
        <v>45538.969555833333</v>
      </c>
      <c r="D1329" s="2">
        <v>45533.910495578704</v>
      </c>
      <c r="E1329" s="2">
        <v>45533.910495416669</v>
      </c>
      <c r="F1329" s="1" t="s">
        <v>9</v>
      </c>
      <c r="G1329" s="1" t="s">
        <v>2664</v>
      </c>
      <c r="H1329" s="2" t="str">
        <f>_xlfn.XLOOKUP(Items[[#This Row],[Name - Copy]],AllJson[PDF File Name],AllJson[Franchise Legal Name])</f>
        <v>The Decor Group, Inc.</v>
      </c>
      <c r="I1329" s="4">
        <f>_xlfn.XLOOKUP(Items[[#This Row],[Name - Copy]],AllJson[PDF File Name],AllJson[FDD Year])</f>
        <v>2023</v>
      </c>
      <c r="J1329" s="5">
        <f>_xlfn.XLOOKUP(Items[[#This Row],[Name]],WisconsinFDD_Unstructured[Name],WisconsinFDD_Unstructured[OG Subfolder],0)</f>
        <v>0</v>
      </c>
      <c r="K1329" t="str" cm="1">
        <f t="array" ref="K1329">UPPER(CleanFileName1(Items[[#This Row],[Franchise Legal Name]]))</f>
        <v>THE DECOR GROUP, INC.</v>
      </c>
      <c r="L1329" s="8" t="str">
        <f>SUBSTITUTE(Items[[#This Row],[New PDF File Name]],".pdf","_Items1-23.pdf")</f>
        <v>THE DECOR GROUP, INC._2023_Items1-23.pdf</v>
      </c>
      <c r="M1329" s="6" t="str">
        <f>Items[[#This Row],[Cleaned Legal Name]]&amp;"_"&amp;Items[[#This Row],[FDD Year]]&amp;".pdf"</f>
        <v>THE DECOR GROUP, INC._2023.pdf</v>
      </c>
      <c r="N1329" s="7" t="str">
        <f>SUBSTITUTE(Items[[#This Row],[New PDF File Name]],".pdf","")</f>
        <v>THE DECOR GROUP, INC._2023</v>
      </c>
    </row>
    <row r="1330" spans="1:14" x14ac:dyDescent="0.3">
      <c r="A1330" s="1" t="s">
        <v>2665</v>
      </c>
      <c r="B1330" s="1" t="s">
        <v>8</v>
      </c>
      <c r="C1330" s="2">
        <v>45538.971378032409</v>
      </c>
      <c r="D1330" s="2">
        <v>45533.910541863428</v>
      </c>
      <c r="E1330" s="2">
        <v>45533.910541631943</v>
      </c>
      <c r="F1330" s="1" t="s">
        <v>9</v>
      </c>
      <c r="G1330" s="1" t="s">
        <v>2666</v>
      </c>
      <c r="H1330" s="2" t="str">
        <f>_xlfn.XLOOKUP(Items[[#This Row],[Name - Copy]],AllJson[PDF File Name],AllJson[Franchise Legal Name])</f>
        <v>The Dog Stop Franchising, LLC</v>
      </c>
      <c r="I1330" s="4">
        <f>_xlfn.XLOOKUP(Items[[#This Row],[Name - Copy]],AllJson[PDF File Name],AllJson[FDD Year])</f>
        <v>2024</v>
      </c>
      <c r="J1330" s="5">
        <f>_xlfn.XLOOKUP(Items[[#This Row],[Name]],WisconsinFDD_Unstructured[Name],WisconsinFDD_Unstructured[OG Subfolder],0)</f>
        <v>0</v>
      </c>
      <c r="K1330" t="str" cm="1">
        <f t="array" ref="K1330">UPPER(CleanFileName1(Items[[#This Row],[Franchise Legal Name]]))</f>
        <v>THE DOG STOP FRANCHISING, LLC</v>
      </c>
      <c r="L1330" s="8" t="str">
        <f>SUBSTITUTE(Items[[#This Row],[New PDF File Name]],".pdf","_Items1-23.pdf")</f>
        <v>THE DOG STOP FRANCHISING, LLC_2024_Items1-23.pdf</v>
      </c>
      <c r="M1330" s="6" t="str">
        <f>Items[[#This Row],[Cleaned Legal Name]]&amp;"_"&amp;Items[[#This Row],[FDD Year]]&amp;".pdf"</f>
        <v>THE DOG STOP FRANCHISING, LLC_2024.pdf</v>
      </c>
      <c r="N1330" s="7" t="str">
        <f>SUBSTITUTE(Items[[#This Row],[New PDF File Name]],".pdf","")</f>
        <v>THE DOG STOP FRANCHISING, LLC_2024</v>
      </c>
    </row>
    <row r="1331" spans="1:14" x14ac:dyDescent="0.3">
      <c r="A1331" s="1" t="s">
        <v>2667</v>
      </c>
      <c r="B1331" s="1" t="s">
        <v>8</v>
      </c>
      <c r="C1331" s="2">
        <v>45538.973309201392</v>
      </c>
      <c r="D1331" s="2">
        <v>45533.910564710648</v>
      </c>
      <c r="E1331" s="2">
        <v>45533.91056452546</v>
      </c>
      <c r="F1331" s="1" t="s">
        <v>9</v>
      </c>
      <c r="G1331" s="1" t="s">
        <v>2668</v>
      </c>
      <c r="H1331" s="2" t="str">
        <f>_xlfn.XLOOKUP(Items[[#This Row],[Name - Copy]],AllJson[PDF File Name],AllJson[Franchise Legal Name])</f>
        <v>THE FILTA GROUP INC.</v>
      </c>
      <c r="I1331" s="4">
        <f>_xlfn.XLOOKUP(Items[[#This Row],[Name - Copy]],AllJson[PDF File Name],AllJson[FDD Year])</f>
        <v>2024</v>
      </c>
      <c r="J1331" s="5">
        <f>_xlfn.XLOOKUP(Items[[#This Row],[Name]],WisconsinFDD_Unstructured[Name],WisconsinFDD_Unstructured[OG Subfolder],0)</f>
        <v>0</v>
      </c>
      <c r="K1331" t="str" cm="1">
        <f t="array" ref="K1331">UPPER(CleanFileName1(Items[[#This Row],[Franchise Legal Name]]))</f>
        <v>THE FILTA GROUP INC.</v>
      </c>
      <c r="L1331" s="8" t="str">
        <f>SUBSTITUTE(Items[[#This Row],[New PDF File Name]],".pdf","_Items1-23.pdf")</f>
        <v>THE FILTA GROUP INC._2024_Items1-23.pdf</v>
      </c>
      <c r="M1331" s="6" t="str">
        <f>Items[[#This Row],[Cleaned Legal Name]]&amp;"_"&amp;Items[[#This Row],[FDD Year]]&amp;".pdf"</f>
        <v>THE FILTA GROUP INC._2024.pdf</v>
      </c>
      <c r="N1331" s="7" t="str">
        <f>SUBSTITUTE(Items[[#This Row],[New PDF File Name]],".pdf","")</f>
        <v>THE FILTA GROUP INC._2024</v>
      </c>
    </row>
    <row r="1332" spans="1:14" x14ac:dyDescent="0.3">
      <c r="A1332" s="1" t="s">
        <v>2669</v>
      </c>
      <c r="B1332" s="1" t="s">
        <v>8</v>
      </c>
      <c r="C1332" s="2">
        <v>45538.975008969908</v>
      </c>
      <c r="D1332" s="2">
        <v>45533.91060476852</v>
      </c>
      <c r="E1332" s="2">
        <v>45533.910604571756</v>
      </c>
      <c r="F1332" s="1" t="s">
        <v>9</v>
      </c>
      <c r="G1332" s="1" t="s">
        <v>2670</v>
      </c>
      <c r="H1332" s="2" t="str">
        <f>_xlfn.XLOOKUP(Items[[#This Row],[Name - Copy]],AllJson[PDF File Name],AllJson[Franchise Legal Name])</f>
        <v>The Glass Guru Enterprises, Inc.</v>
      </c>
      <c r="I1332" s="4">
        <f>_xlfn.XLOOKUP(Items[[#This Row],[Name - Copy]],AllJson[PDF File Name],AllJson[FDD Year])</f>
        <v>2024</v>
      </c>
      <c r="J1332" s="5">
        <f>_xlfn.XLOOKUP(Items[[#This Row],[Name]],WisconsinFDD_Unstructured[Name],WisconsinFDD_Unstructured[OG Subfolder],0)</f>
        <v>0</v>
      </c>
      <c r="K1332" t="str" cm="1">
        <f t="array" ref="K1332">UPPER(CleanFileName1(Items[[#This Row],[Franchise Legal Name]]))</f>
        <v>THE GLASS GURU ENTERPRISES, INC.</v>
      </c>
      <c r="L1332" s="8" t="str">
        <f>SUBSTITUTE(Items[[#This Row],[New PDF File Name]],".pdf","_Items1-23.pdf")</f>
        <v>THE GLASS GURU ENTERPRISES, INC._2024_Items1-23.pdf</v>
      </c>
      <c r="M1332" s="6" t="str">
        <f>Items[[#This Row],[Cleaned Legal Name]]&amp;"_"&amp;Items[[#This Row],[FDD Year]]&amp;".pdf"</f>
        <v>THE GLASS GURU ENTERPRISES, INC._2024.pdf</v>
      </c>
      <c r="N1332" s="7" t="str">
        <f>SUBSTITUTE(Items[[#This Row],[New PDF File Name]],".pdf","")</f>
        <v>THE GLASS GURU ENTERPRISES, INC._2024</v>
      </c>
    </row>
    <row r="1333" spans="1:14" x14ac:dyDescent="0.3">
      <c r="A1333" s="1" t="s">
        <v>2671</v>
      </c>
      <c r="B1333" s="1" t="s">
        <v>8</v>
      </c>
      <c r="C1333" s="2">
        <v>45539.292180497687</v>
      </c>
      <c r="D1333" s="2">
        <v>45533.910660034722</v>
      </c>
      <c r="E1333" s="2">
        <v>45533.910659861111</v>
      </c>
      <c r="F1333" s="1" t="s">
        <v>9</v>
      </c>
      <c r="G1333" s="1" t="s">
        <v>2672</v>
      </c>
      <c r="H1333" s="2" t="str">
        <f>_xlfn.XLOOKUP(Items[[#This Row],[Name - Copy]],AllJson[PDF File Name],AllJson[Franchise Legal Name])</f>
        <v>The Grounds Guys SPV LLC</v>
      </c>
      <c r="I1333" s="4">
        <f>_xlfn.XLOOKUP(Items[[#This Row],[Name - Copy]],AllJson[PDF File Name],AllJson[FDD Year])</f>
        <v>2024</v>
      </c>
      <c r="J1333" s="5">
        <f>_xlfn.XLOOKUP(Items[[#This Row],[Name]],WisconsinFDD_Unstructured[Name],WisconsinFDD_Unstructured[OG Subfolder],0)</f>
        <v>0</v>
      </c>
      <c r="K1333" t="str" cm="1">
        <f t="array" ref="K1333">UPPER(CleanFileName1(Items[[#This Row],[Franchise Legal Name]]))</f>
        <v>THE GROUNDS GUYS SPV LLC</v>
      </c>
      <c r="L1333" s="8" t="str">
        <f>SUBSTITUTE(Items[[#This Row],[New PDF File Name]],".pdf","_Items1-23.pdf")</f>
        <v>THE GROUNDS GUYS SPV LLC_2024_Items1-23.pdf</v>
      </c>
      <c r="M1333" s="6" t="str">
        <f>Items[[#This Row],[Cleaned Legal Name]]&amp;"_"&amp;Items[[#This Row],[FDD Year]]&amp;".pdf"</f>
        <v>THE GROUNDS GUYS SPV LLC_2024.pdf</v>
      </c>
      <c r="N1333" s="7" t="str">
        <f>SUBSTITUTE(Items[[#This Row],[New PDF File Name]],".pdf","")</f>
        <v>THE GROUNDS GUYS SPV LLC_2024</v>
      </c>
    </row>
    <row r="1334" spans="1:14" x14ac:dyDescent="0.3">
      <c r="A1334" s="1" t="s">
        <v>2673</v>
      </c>
      <c r="B1334" s="1" t="s">
        <v>8</v>
      </c>
      <c r="C1334" s="2">
        <v>45539.292192592591</v>
      </c>
      <c r="D1334" s="2">
        <v>45533.910685763891</v>
      </c>
      <c r="E1334" s="2">
        <v>45533.910685636576</v>
      </c>
      <c r="F1334" s="1" t="s">
        <v>9</v>
      </c>
      <c r="G1334" s="1" t="s">
        <v>2674</v>
      </c>
      <c r="H1334" s="2" t="str">
        <f>_xlfn.XLOOKUP(Items[[#This Row],[Name - Copy]],AllJson[PDF File Name],AllJson[Franchise Legal Name])</f>
        <v>The Grout Medic, LLC</v>
      </c>
      <c r="I1334" s="4">
        <f>_xlfn.XLOOKUP(Items[[#This Row],[Name - Copy]],AllJson[PDF File Name],AllJson[FDD Year])</f>
        <v>2024</v>
      </c>
      <c r="J1334" s="5">
        <f>_xlfn.XLOOKUP(Items[[#This Row],[Name]],WisconsinFDD_Unstructured[Name],WisconsinFDD_Unstructured[OG Subfolder],0)</f>
        <v>0</v>
      </c>
      <c r="K1334" t="str" cm="1">
        <f t="array" ref="K1334">UPPER(CleanFileName1(Items[[#This Row],[Franchise Legal Name]]))</f>
        <v>THE GROUT MEDIC, LLC</v>
      </c>
      <c r="L1334" s="8" t="str">
        <f>SUBSTITUTE(Items[[#This Row],[New PDF File Name]],".pdf","_Items1-23.pdf")</f>
        <v>THE GROUT MEDIC, LLC_2024_Items1-23.pdf</v>
      </c>
      <c r="M1334" s="6" t="str">
        <f>Items[[#This Row],[Cleaned Legal Name]]&amp;"_"&amp;Items[[#This Row],[FDD Year]]&amp;".pdf"</f>
        <v>THE GROUT MEDIC, LLC_2024.pdf</v>
      </c>
      <c r="N1334" s="7" t="str">
        <f>SUBSTITUTE(Items[[#This Row],[New PDF File Name]],".pdf","")</f>
        <v>THE GROUT MEDIC, LLC_2024</v>
      </c>
    </row>
    <row r="1335" spans="1:14" x14ac:dyDescent="0.3">
      <c r="A1335" s="1" t="s">
        <v>2675</v>
      </c>
      <c r="B1335" s="1" t="s">
        <v>8</v>
      </c>
      <c r="C1335" s="2">
        <v>45539.29383771991</v>
      </c>
      <c r="D1335" s="2">
        <v>45533.910730011572</v>
      </c>
      <c r="E1335" s="2">
        <v>45533.910729039351</v>
      </c>
      <c r="F1335" s="1" t="s">
        <v>9</v>
      </c>
      <c r="G1335" s="1" t="s">
        <v>2676</v>
      </c>
      <c r="H1335" s="2" t="str">
        <f>_xlfn.XLOOKUP(Items[[#This Row],[Name - Copy]],AllJson[PDF File Name],AllJson[Franchise Legal Name])</f>
        <v>The Haagen-Dazs Shoppe Company, Inc.</v>
      </c>
      <c r="I1335" s="4">
        <f>_xlfn.XLOOKUP(Items[[#This Row],[Name - Copy]],AllJson[PDF File Name],AllJson[FDD Year])</f>
        <v>2024</v>
      </c>
      <c r="J1335" s="5">
        <f>_xlfn.XLOOKUP(Items[[#This Row],[Name]],WisconsinFDD_Unstructured[Name],WisconsinFDD_Unstructured[OG Subfolder],0)</f>
        <v>0</v>
      </c>
      <c r="K1335" t="str" cm="1">
        <f t="array" ref="K1335">UPPER(CleanFileName1(Items[[#This Row],[Franchise Legal Name]]))</f>
        <v>THE HAAGEN-DAZS SHOPPE COMPANY, INC.</v>
      </c>
      <c r="L1335" s="8" t="str">
        <f>SUBSTITUTE(Items[[#This Row],[New PDF File Name]],".pdf","_Items1-23.pdf")</f>
        <v>THE HAAGEN-DAZS SHOPPE COMPANY, INC._2024_Items1-23.pdf</v>
      </c>
      <c r="M1335" s="6" t="str">
        <f>Items[[#This Row],[Cleaned Legal Name]]&amp;"_"&amp;Items[[#This Row],[FDD Year]]&amp;".pdf"</f>
        <v>THE HAAGEN-DAZS SHOPPE COMPANY, INC._2024.pdf</v>
      </c>
      <c r="N1335" s="7" t="str">
        <f>SUBSTITUTE(Items[[#This Row],[New PDF File Name]],".pdf","")</f>
        <v>THE HAAGEN-DAZS SHOPPE COMPANY, INC._2024</v>
      </c>
    </row>
    <row r="1336" spans="1:14" x14ac:dyDescent="0.3">
      <c r="A1336" s="1" t="s">
        <v>2677</v>
      </c>
      <c r="B1336" s="1" t="s">
        <v>8</v>
      </c>
      <c r="C1336" s="2">
        <v>45539.296204791666</v>
      </c>
      <c r="D1336" s="2">
        <v>45533.910770462964</v>
      </c>
      <c r="E1336" s="2">
        <v>45533.91077037037</v>
      </c>
      <c r="F1336" s="1" t="s">
        <v>9</v>
      </c>
      <c r="G1336" s="1" t="s">
        <v>2678</v>
      </c>
      <c r="H1336" s="2" t="str">
        <f>_xlfn.XLOOKUP(Items[[#This Row],[Name - Copy]],AllJson[PDF File Name],AllJson[Franchise Legal Name])</f>
        <v>The Halal Guys Franchise Inc.</v>
      </c>
      <c r="I1336" s="4">
        <f>_xlfn.XLOOKUP(Items[[#This Row],[Name - Copy]],AllJson[PDF File Name],AllJson[FDD Year])</f>
        <v>2024</v>
      </c>
      <c r="J1336" s="5">
        <f>_xlfn.XLOOKUP(Items[[#This Row],[Name]],WisconsinFDD_Unstructured[Name],WisconsinFDD_Unstructured[OG Subfolder],0)</f>
        <v>0</v>
      </c>
      <c r="K1336" t="str" cm="1">
        <f t="array" ref="K1336">UPPER(CleanFileName1(Items[[#This Row],[Franchise Legal Name]]))</f>
        <v>THE HALAL GUYS FRANCHISE INC.</v>
      </c>
      <c r="L1336" s="8" t="str">
        <f>SUBSTITUTE(Items[[#This Row],[New PDF File Name]],".pdf","_Items1-23.pdf")</f>
        <v>THE HALAL GUYS FRANCHISE INC._2024_Items1-23.pdf</v>
      </c>
      <c r="M1336" s="6" t="str">
        <f>Items[[#This Row],[Cleaned Legal Name]]&amp;"_"&amp;Items[[#This Row],[FDD Year]]&amp;".pdf"</f>
        <v>THE HALAL GUYS FRANCHISE INC._2024.pdf</v>
      </c>
      <c r="N1336" s="7" t="str">
        <f>SUBSTITUTE(Items[[#This Row],[New PDF File Name]],".pdf","")</f>
        <v>THE HALAL GUYS FRANCHISE INC._2024</v>
      </c>
    </row>
    <row r="1337" spans="1:14" x14ac:dyDescent="0.3">
      <c r="A1337" s="1" t="s">
        <v>2679</v>
      </c>
      <c r="B1337" s="1" t="s">
        <v>8</v>
      </c>
      <c r="C1337" s="2">
        <v>45539.298521863428</v>
      </c>
      <c r="D1337" s="2">
        <v>45533.910788402776</v>
      </c>
      <c r="E1337" s="2">
        <v>45533.910788298614</v>
      </c>
      <c r="F1337" s="1" t="s">
        <v>9</v>
      </c>
      <c r="G1337" s="1" t="s">
        <v>2680</v>
      </c>
      <c r="H1337" s="2" t="str">
        <f>_xlfn.XLOOKUP(Items[[#This Row],[Name - Copy]],AllJson[PDF File Name],AllJson[Franchise Legal Name])</f>
        <v>The Hammer &amp; Nails Salon Group, LLC</v>
      </c>
      <c r="I1337" s="4">
        <f>_xlfn.XLOOKUP(Items[[#This Row],[Name - Copy]],AllJson[PDF File Name],AllJson[FDD Year])</f>
        <v>2024</v>
      </c>
      <c r="J1337" s="5">
        <f>_xlfn.XLOOKUP(Items[[#This Row],[Name]],WisconsinFDD_Unstructured[Name],WisconsinFDD_Unstructured[OG Subfolder],0)</f>
        <v>0</v>
      </c>
      <c r="K1337" t="str" cm="1">
        <f t="array" ref="K1337">UPPER(CleanFileName1(Items[[#This Row],[Franchise Legal Name]]))</f>
        <v>THE HAMMER &amp; NAILS SALON GROUP, LLC</v>
      </c>
      <c r="L1337" s="8" t="str">
        <f>SUBSTITUTE(Items[[#This Row],[New PDF File Name]],".pdf","_Items1-23.pdf")</f>
        <v>THE HAMMER &amp; NAILS SALON GROUP, LLC_2024_Items1-23.pdf</v>
      </c>
      <c r="M1337" s="6" t="str">
        <f>Items[[#This Row],[Cleaned Legal Name]]&amp;"_"&amp;Items[[#This Row],[FDD Year]]&amp;".pdf"</f>
        <v>THE HAMMER &amp; NAILS SALON GROUP, LLC_2024.pdf</v>
      </c>
      <c r="N1337" s="7" t="str">
        <f>SUBSTITUTE(Items[[#This Row],[New PDF File Name]],".pdf","")</f>
        <v>THE HAMMER &amp; NAILS SALON GROUP, LLC_2024</v>
      </c>
    </row>
    <row r="1338" spans="1:14" x14ac:dyDescent="0.3">
      <c r="A1338" s="1" t="s">
        <v>2681</v>
      </c>
      <c r="B1338" s="1" t="s">
        <v>8</v>
      </c>
      <c r="C1338" s="2">
        <v>45539.366905243056</v>
      </c>
      <c r="D1338" s="2">
        <v>45533.910794664349</v>
      </c>
      <c r="E1338" s="2">
        <v>45533.910794571762</v>
      </c>
      <c r="F1338" s="1" t="s">
        <v>9</v>
      </c>
      <c r="G1338" s="1" t="s">
        <v>2682</v>
      </c>
      <c r="H1338" s="2" t="str">
        <f>_xlfn.XLOOKUP(Items[[#This Row],[Name - Copy]],AllJson[PDF File Name],AllJson[Franchise Legal Name])</f>
        <v>THE HBH FRANCHISE COMPANY, LLC</v>
      </c>
      <c r="I1338" s="4">
        <f>_xlfn.XLOOKUP(Items[[#This Row],[Name - Copy]],AllJson[PDF File Name],AllJson[FDD Year])</f>
        <v>2024</v>
      </c>
      <c r="J1338" s="5">
        <f>_xlfn.XLOOKUP(Items[[#This Row],[Name]],WisconsinFDD_Unstructured[Name],WisconsinFDD_Unstructured[OG Subfolder],0)</f>
        <v>0</v>
      </c>
      <c r="K1338" t="str" cm="1">
        <f t="array" ref="K1338">UPPER(CleanFileName1(Items[[#This Row],[Franchise Legal Name]]))</f>
        <v>THE HBH FRANCHISE COMPANY, LLC</v>
      </c>
      <c r="L1338" s="8" t="str">
        <f>SUBSTITUTE(Items[[#This Row],[New PDF File Name]],".pdf","_Items1-23.pdf")</f>
        <v>THE HBH FRANCHISE COMPANY, LLC_2024_Items1-23.pdf</v>
      </c>
      <c r="M1338" s="6" t="str">
        <f>Items[[#This Row],[Cleaned Legal Name]]&amp;"_"&amp;Items[[#This Row],[FDD Year]]&amp;".pdf"</f>
        <v>THE HBH FRANCHISE COMPANY, LLC_2024.pdf</v>
      </c>
      <c r="N1338" s="7" t="str">
        <f>SUBSTITUTE(Items[[#This Row],[New PDF File Name]],".pdf","")</f>
        <v>THE HBH FRANCHISE COMPANY, LLC_2024</v>
      </c>
    </row>
    <row r="1339" spans="1:14" x14ac:dyDescent="0.3">
      <c r="A1339" s="1" t="s">
        <v>2683</v>
      </c>
      <c r="B1339" s="1" t="s">
        <v>8</v>
      </c>
      <c r="C1339" s="2">
        <v>45539.36691640046</v>
      </c>
      <c r="D1339" s="2">
        <v>45533.910825081017</v>
      </c>
      <c r="E1339" s="2">
        <v>45533.910824942126</v>
      </c>
      <c r="F1339" s="1" t="s">
        <v>9</v>
      </c>
      <c r="G1339" s="1" t="s">
        <v>2684</v>
      </c>
      <c r="H1339" s="2" t="str">
        <f>_xlfn.XLOOKUP(Items[[#This Row],[Name - Copy]],AllJson[PDF File Name],AllJson[Franchise Legal Name])</f>
        <v>The HomeTeam Inspection Service, Inc.</v>
      </c>
      <c r="I1339" s="4">
        <f>_xlfn.XLOOKUP(Items[[#This Row],[Name - Copy]],AllJson[PDF File Name],AllJson[FDD Year])</f>
        <v>2024</v>
      </c>
      <c r="J1339" s="5">
        <f>_xlfn.XLOOKUP(Items[[#This Row],[Name]],WisconsinFDD_Unstructured[Name],WisconsinFDD_Unstructured[OG Subfolder],0)</f>
        <v>0</v>
      </c>
      <c r="K1339" t="str" cm="1">
        <f t="array" ref="K1339">UPPER(CleanFileName1(Items[[#This Row],[Franchise Legal Name]]))</f>
        <v>THE HOMETEAM INSPECTION SERVICE, INC.</v>
      </c>
      <c r="L1339" s="8" t="str">
        <f>SUBSTITUTE(Items[[#This Row],[New PDF File Name]],".pdf","_Items1-23.pdf")</f>
        <v>THE HOMETEAM INSPECTION SERVICE, INC._2024_Items1-23.pdf</v>
      </c>
      <c r="M1339" s="6" t="str">
        <f>Items[[#This Row],[Cleaned Legal Name]]&amp;"_"&amp;Items[[#This Row],[FDD Year]]&amp;".pdf"</f>
        <v>THE HOMETEAM INSPECTION SERVICE, INC._2024.pdf</v>
      </c>
      <c r="N1339" s="7" t="str">
        <f>SUBSTITUTE(Items[[#This Row],[New PDF File Name]],".pdf","")</f>
        <v>THE HOMETEAM INSPECTION SERVICE, INC._2024</v>
      </c>
    </row>
    <row r="1340" spans="1:14" x14ac:dyDescent="0.3">
      <c r="A1340" s="1" t="s">
        <v>2685</v>
      </c>
      <c r="B1340" s="1" t="s">
        <v>8</v>
      </c>
      <c r="C1340" s="2">
        <v>45539.368537349539</v>
      </c>
      <c r="D1340" s="2">
        <v>45533.910842581019</v>
      </c>
      <c r="E1340" s="2">
        <v>45533.910842453704</v>
      </c>
      <c r="F1340" s="1" t="s">
        <v>9</v>
      </c>
      <c r="G1340" s="1" t="s">
        <v>2686</v>
      </c>
      <c r="H1340" s="2" t="str">
        <f>_xlfn.XLOOKUP(Items[[#This Row],[Name - Copy]],AllJson[PDF File Name],AllJson[Franchise Legal Name])</f>
        <v>The Home Franchise, LLC</v>
      </c>
      <c r="I1340" s="4">
        <f>_xlfn.XLOOKUP(Items[[#This Row],[Name - Copy]],AllJson[PDF File Name],AllJson[FDD Year])</f>
        <v>2024</v>
      </c>
      <c r="J1340" s="5">
        <f>_xlfn.XLOOKUP(Items[[#This Row],[Name]],WisconsinFDD_Unstructured[Name],WisconsinFDD_Unstructured[OG Subfolder],0)</f>
        <v>0</v>
      </c>
      <c r="K1340" t="str" cm="1">
        <f t="array" ref="K1340">UPPER(CleanFileName1(Items[[#This Row],[Franchise Legal Name]]))</f>
        <v>THE HOME FRANCHISE, LLC</v>
      </c>
      <c r="L1340" s="8" t="str">
        <f>SUBSTITUTE(Items[[#This Row],[New PDF File Name]],".pdf","_Items1-23.pdf")</f>
        <v>THE HOME FRANCHISE, LLC_2024_Items1-23.pdf</v>
      </c>
      <c r="M1340" s="6" t="str">
        <f>Items[[#This Row],[Cleaned Legal Name]]&amp;"_"&amp;Items[[#This Row],[FDD Year]]&amp;".pdf"</f>
        <v>THE HOME FRANCHISE, LLC_2024.pdf</v>
      </c>
      <c r="N1340" s="7" t="str">
        <f>SUBSTITUTE(Items[[#This Row],[New PDF File Name]],".pdf","")</f>
        <v>THE HOME FRANCHISE, LLC_2024</v>
      </c>
    </row>
    <row r="1341" spans="1:14" x14ac:dyDescent="0.3">
      <c r="A1341" s="1" t="s">
        <v>2687</v>
      </c>
      <c r="B1341" s="1" t="s">
        <v>8</v>
      </c>
      <c r="C1341" s="2">
        <v>45539.369935254632</v>
      </c>
      <c r="D1341" s="2">
        <v>45533.910860567128</v>
      </c>
      <c r="E1341" s="2">
        <v>45533.910860416669</v>
      </c>
      <c r="F1341" s="1" t="s">
        <v>9</v>
      </c>
      <c r="G1341" s="1" t="s">
        <v>2688</v>
      </c>
      <c r="H1341" s="2" t="str">
        <f>_xlfn.XLOOKUP(Items[[#This Row],[Name - Copy]],AllJson[PDF File Name],AllJson[Franchise Legal Name])</f>
        <v>The Hot Spot Studios LLC</v>
      </c>
      <c r="I1341" s="4">
        <f>_xlfn.XLOOKUP(Items[[#This Row],[Name - Copy]],AllJson[PDF File Name],AllJson[FDD Year])</f>
        <v>2024</v>
      </c>
      <c r="J1341" s="5">
        <f>_xlfn.XLOOKUP(Items[[#This Row],[Name]],WisconsinFDD_Unstructured[Name],WisconsinFDD_Unstructured[OG Subfolder],0)</f>
        <v>0</v>
      </c>
      <c r="K1341" t="str" cm="1">
        <f t="array" ref="K1341">UPPER(CleanFileName1(Items[[#This Row],[Franchise Legal Name]]))</f>
        <v>THE HOT SPOT STUDIOS LLC</v>
      </c>
      <c r="L1341" s="8" t="str">
        <f>SUBSTITUTE(Items[[#This Row],[New PDF File Name]],".pdf","_Items1-23.pdf")</f>
        <v>THE HOT SPOT STUDIOS LLC_2024_Items1-23.pdf</v>
      </c>
      <c r="M1341" s="6" t="str">
        <f>Items[[#This Row],[Cleaned Legal Name]]&amp;"_"&amp;Items[[#This Row],[FDD Year]]&amp;".pdf"</f>
        <v>THE HOT SPOT STUDIOS LLC_2024.pdf</v>
      </c>
      <c r="N1341" s="7" t="str">
        <f>SUBSTITUTE(Items[[#This Row],[New PDF File Name]],".pdf","")</f>
        <v>THE HOT SPOT STUDIOS LLC_2024</v>
      </c>
    </row>
    <row r="1342" spans="1:14" x14ac:dyDescent="0.3">
      <c r="A1342" s="1" t="s">
        <v>2689</v>
      </c>
      <c r="B1342" s="1" t="s">
        <v>8</v>
      </c>
      <c r="C1342" s="2">
        <v>45539.371509583332</v>
      </c>
      <c r="D1342" s="2">
        <v>45533.910899016206</v>
      </c>
      <c r="E1342" s="2">
        <v>45533.910898738424</v>
      </c>
      <c r="F1342" s="1" t="s">
        <v>9</v>
      </c>
      <c r="G1342" s="1" t="s">
        <v>2690</v>
      </c>
      <c r="H1342" s="2" t="str">
        <f>_xlfn.XLOOKUP(Items[[#This Row],[Name - Copy]],AllJson[PDF File Name],AllJson[Franchise Legal Name])</f>
        <v>The Inspection Boys Franchise USA LLC d/b/a The Inspection Boys</v>
      </c>
      <c r="I1342" s="4">
        <f>_xlfn.XLOOKUP(Items[[#This Row],[Name - Copy]],AllJson[PDF File Name],AllJson[FDD Year])</f>
        <v>2024</v>
      </c>
      <c r="J1342" s="5">
        <f>_xlfn.XLOOKUP(Items[[#This Row],[Name]],WisconsinFDD_Unstructured[Name],WisconsinFDD_Unstructured[OG Subfolder],0)</f>
        <v>0</v>
      </c>
      <c r="K1342" t="str" cm="1">
        <f t="array" ref="K1342">UPPER(CleanFileName1(Items[[#This Row],[Franchise Legal Name]]))</f>
        <v>THE INSPECTION BOYS FRANCHISE USA LLC DBA THE INSPECTION BOYS</v>
      </c>
      <c r="L1342" s="8" t="str">
        <f>SUBSTITUTE(Items[[#This Row],[New PDF File Name]],".pdf","_Items1-23.pdf")</f>
        <v>THE INSPECTION BOYS FRANCHISE USA LLC DBA THE INSPECTION BOYS_2024_Items1-23.pdf</v>
      </c>
      <c r="M1342" s="6" t="str">
        <f>Items[[#This Row],[Cleaned Legal Name]]&amp;"_"&amp;Items[[#This Row],[FDD Year]]&amp;".pdf"</f>
        <v>THE INSPECTION BOYS FRANCHISE USA LLC DBA THE INSPECTION BOYS_2024.pdf</v>
      </c>
      <c r="N1342" s="7" t="str">
        <f>SUBSTITUTE(Items[[#This Row],[New PDF File Name]],".pdf","")</f>
        <v>THE INSPECTION BOYS FRANCHISE USA LLC DBA THE INSPECTION BOYS_2024</v>
      </c>
    </row>
    <row r="1343" spans="1:14" x14ac:dyDescent="0.3">
      <c r="A1343" s="1" t="s">
        <v>2691</v>
      </c>
      <c r="B1343" s="1" t="s">
        <v>8</v>
      </c>
      <c r="C1343" s="2">
        <v>45539.374782824074</v>
      </c>
      <c r="D1343" s="2">
        <v>45533.910914189815</v>
      </c>
      <c r="E1343" s="2">
        <v>45533.910914062501</v>
      </c>
      <c r="F1343" s="1" t="s">
        <v>9</v>
      </c>
      <c r="G1343" s="1" t="s">
        <v>2692</v>
      </c>
      <c r="H1343" s="2" t="str">
        <f>_xlfn.XLOOKUP(Items[[#This Row],[Name - Copy]],AllJson[PDF File Name],AllJson[Franchise Legal Name])</f>
        <v>The Joint Corp.</v>
      </c>
      <c r="I1343" s="4">
        <f>_xlfn.XLOOKUP(Items[[#This Row],[Name - Copy]],AllJson[PDF File Name],AllJson[FDD Year])</f>
        <v>2024</v>
      </c>
      <c r="J1343" s="5">
        <f>_xlfn.XLOOKUP(Items[[#This Row],[Name]],WisconsinFDD_Unstructured[Name],WisconsinFDD_Unstructured[OG Subfolder],0)</f>
        <v>0</v>
      </c>
      <c r="K1343" t="str" cm="1">
        <f t="array" ref="K1343">UPPER(CleanFileName1(Items[[#This Row],[Franchise Legal Name]]))</f>
        <v>THE JOINT CORP.</v>
      </c>
      <c r="L1343" s="8" t="str">
        <f>SUBSTITUTE(Items[[#This Row],[New PDF File Name]],".pdf","_Items1-23.pdf")</f>
        <v>THE JOINT CORP._2024_Items1-23.pdf</v>
      </c>
      <c r="M1343" s="6" t="str">
        <f>Items[[#This Row],[Cleaned Legal Name]]&amp;"_"&amp;Items[[#This Row],[FDD Year]]&amp;".pdf"</f>
        <v>THE JOINT CORP._2024.pdf</v>
      </c>
      <c r="N1343" s="7" t="str">
        <f>SUBSTITUTE(Items[[#This Row],[New PDF File Name]],".pdf","")</f>
        <v>THE JOINT CORP._2024</v>
      </c>
    </row>
    <row r="1344" spans="1:14" x14ac:dyDescent="0.3">
      <c r="A1344" s="1" t="s">
        <v>2693</v>
      </c>
      <c r="B1344" s="1" t="s">
        <v>8</v>
      </c>
      <c r="C1344" s="2">
        <v>45539.377745243059</v>
      </c>
      <c r="D1344" s="2">
        <v>45533.910925127311</v>
      </c>
      <c r="E1344" s="2">
        <v>45533.910925046293</v>
      </c>
      <c r="F1344" s="1" t="s">
        <v>9</v>
      </c>
      <c r="G1344" s="1" t="s">
        <v>2694</v>
      </c>
      <c r="H1344" s="2" t="str">
        <f>_xlfn.XLOOKUP(Items[[#This Row],[Name - Copy]],AllJson[PDF File Name],AllJson[Franchise Legal Name])</f>
        <v>The Lash Franchise Holdings, LLC</v>
      </c>
      <c r="I1344" s="4">
        <f>_xlfn.XLOOKUP(Items[[#This Row],[Name - Copy]],AllJson[PDF File Name],AllJson[FDD Year])</f>
        <v>2024</v>
      </c>
      <c r="J1344" s="5">
        <f>_xlfn.XLOOKUP(Items[[#This Row],[Name]],WisconsinFDD_Unstructured[Name],WisconsinFDD_Unstructured[OG Subfolder],0)</f>
        <v>0</v>
      </c>
      <c r="K1344" t="str" cm="1">
        <f t="array" ref="K1344">UPPER(CleanFileName1(Items[[#This Row],[Franchise Legal Name]]))</f>
        <v>THE LASH FRANCHISE HOLDINGS, LLC</v>
      </c>
      <c r="L1344" s="8" t="str">
        <f>SUBSTITUTE(Items[[#This Row],[New PDF File Name]],".pdf","_Items1-23.pdf")</f>
        <v>THE LASH FRANCHISE HOLDINGS, LLC_2024_Items1-23.pdf</v>
      </c>
      <c r="M1344" s="6" t="str">
        <f>Items[[#This Row],[Cleaned Legal Name]]&amp;"_"&amp;Items[[#This Row],[FDD Year]]&amp;".pdf"</f>
        <v>THE LASH FRANCHISE HOLDINGS, LLC_2024.pdf</v>
      </c>
      <c r="N1344" s="7" t="str">
        <f>SUBSTITUTE(Items[[#This Row],[New PDF File Name]],".pdf","")</f>
        <v>THE LASH FRANCHISE HOLDINGS, LLC_2024</v>
      </c>
    </row>
    <row r="1345" spans="1:14" x14ac:dyDescent="0.3">
      <c r="A1345" s="1" t="s">
        <v>2695</v>
      </c>
      <c r="B1345" s="1" t="s">
        <v>8</v>
      </c>
      <c r="C1345" s="2">
        <v>45539.380301620367</v>
      </c>
      <c r="D1345" s="2">
        <v>45533.910949895835</v>
      </c>
      <c r="E1345" s="2">
        <v>45533.910949652774</v>
      </c>
      <c r="F1345" s="1" t="s">
        <v>9</v>
      </c>
      <c r="G1345" s="1" t="s">
        <v>2696</v>
      </c>
      <c r="H1345" s="2" t="str">
        <f>_xlfn.XLOOKUP(Items[[#This Row],[Name - Copy]],AllJson[PDF File Name],AllJson[Franchise Legal Name])</f>
        <v>THE LEARNING EXPERIENCE SYSTEMS LLC</v>
      </c>
      <c r="I1345" s="4">
        <f>_xlfn.XLOOKUP(Items[[#This Row],[Name - Copy]],AllJson[PDF File Name],AllJson[FDD Year])</f>
        <v>2024</v>
      </c>
      <c r="J1345" s="5">
        <f>_xlfn.XLOOKUP(Items[[#This Row],[Name]],WisconsinFDD_Unstructured[Name],WisconsinFDD_Unstructured[OG Subfolder],0)</f>
        <v>0</v>
      </c>
      <c r="K1345" t="str" cm="1">
        <f t="array" ref="K1345">UPPER(CleanFileName1(Items[[#This Row],[Franchise Legal Name]]))</f>
        <v>THE LEARNING EXPERIENCE SYSTEMS LLC</v>
      </c>
      <c r="L1345" s="8" t="str">
        <f>SUBSTITUTE(Items[[#This Row],[New PDF File Name]],".pdf","_Items1-23.pdf")</f>
        <v>THE LEARNING EXPERIENCE SYSTEMS LLC_2024_Items1-23.pdf</v>
      </c>
      <c r="M1345" s="6" t="str">
        <f>Items[[#This Row],[Cleaned Legal Name]]&amp;"_"&amp;Items[[#This Row],[FDD Year]]&amp;".pdf"</f>
        <v>THE LEARNING EXPERIENCE SYSTEMS LLC_2024.pdf</v>
      </c>
      <c r="N1345" s="7" t="str">
        <f>SUBSTITUTE(Items[[#This Row],[New PDF File Name]],".pdf","")</f>
        <v>THE LEARNING EXPERIENCE SYSTEMS LLC_2024</v>
      </c>
    </row>
    <row r="1346" spans="1:14" x14ac:dyDescent="0.3">
      <c r="A1346" s="1" t="s">
        <v>2697</v>
      </c>
      <c r="B1346" s="1" t="s">
        <v>8</v>
      </c>
      <c r="C1346" s="2">
        <v>45539.383933796293</v>
      </c>
      <c r="D1346" s="2">
        <v>45533.910971562502</v>
      </c>
      <c r="E1346" s="2">
        <v>45533.910971504629</v>
      </c>
      <c r="F1346" s="1" t="s">
        <v>9</v>
      </c>
      <c r="G1346" s="1" t="s">
        <v>2698</v>
      </c>
      <c r="H1346" s="2" t="str">
        <f>_xlfn.XLOOKUP(Items[[#This Row],[Name - Copy]],AllJson[PDF File Name],AllJson[Franchise Legal Name])</f>
        <v>The Maids International, LLC</v>
      </c>
      <c r="I1346" s="4">
        <f>_xlfn.XLOOKUP(Items[[#This Row],[Name - Copy]],AllJson[PDF File Name],AllJson[FDD Year])</f>
        <v>2024</v>
      </c>
      <c r="J1346" s="5">
        <f>_xlfn.XLOOKUP(Items[[#This Row],[Name]],WisconsinFDD_Unstructured[Name],WisconsinFDD_Unstructured[OG Subfolder],0)</f>
        <v>0</v>
      </c>
      <c r="K1346" t="str" cm="1">
        <f t="array" ref="K1346">UPPER(CleanFileName1(Items[[#This Row],[Franchise Legal Name]]))</f>
        <v>THE MAIDS INTERNATIONAL, LLC</v>
      </c>
      <c r="L1346" s="8" t="str">
        <f>SUBSTITUTE(Items[[#This Row],[New PDF File Name]],".pdf","_Items1-23.pdf")</f>
        <v>THE MAIDS INTERNATIONAL, LLC_2024_Items1-23.pdf</v>
      </c>
      <c r="M1346" s="6" t="str">
        <f>Items[[#This Row],[Cleaned Legal Name]]&amp;"_"&amp;Items[[#This Row],[FDD Year]]&amp;".pdf"</f>
        <v>THE MAIDS INTERNATIONAL, LLC_2024.pdf</v>
      </c>
      <c r="N1346" s="7" t="str">
        <f>SUBSTITUTE(Items[[#This Row],[New PDF File Name]],".pdf","")</f>
        <v>THE MAIDS INTERNATIONAL, LLC_2024</v>
      </c>
    </row>
    <row r="1347" spans="1:14" x14ac:dyDescent="0.3">
      <c r="A1347" s="1" t="s">
        <v>2699</v>
      </c>
      <c r="B1347" s="1" t="s">
        <v>8</v>
      </c>
      <c r="C1347" s="2">
        <v>45539.390573032404</v>
      </c>
      <c r="D1347" s="2">
        <v>45533.910991053242</v>
      </c>
      <c r="E1347" s="2">
        <v>45533.910990972225</v>
      </c>
      <c r="F1347" s="1" t="s">
        <v>9</v>
      </c>
      <c r="G1347" s="1" t="s">
        <v>2700</v>
      </c>
      <c r="H1347" s="2" t="str">
        <f>_xlfn.XLOOKUP(Items[[#This Row],[Name - Copy]],AllJson[PDF File Name],AllJson[Franchise Legal Name])</f>
        <v>The Melting Pot</v>
      </c>
      <c r="I1347" s="4">
        <f>_xlfn.XLOOKUP(Items[[#This Row],[Name - Copy]],AllJson[PDF File Name],AllJson[FDD Year])</f>
        <v>2024</v>
      </c>
      <c r="J1347" s="5">
        <f>_xlfn.XLOOKUP(Items[[#This Row],[Name]],WisconsinFDD_Unstructured[Name],WisconsinFDD_Unstructured[OG Subfolder],0)</f>
        <v>0</v>
      </c>
      <c r="K1347" t="str" cm="1">
        <f t="array" ref="K1347">UPPER(CleanFileName1(Items[[#This Row],[Franchise Legal Name]]))</f>
        <v>THE MELTING POT</v>
      </c>
      <c r="L1347" s="8" t="str">
        <f>SUBSTITUTE(Items[[#This Row],[New PDF File Name]],".pdf","_Items1-23.pdf")</f>
        <v>THE MELTING POT_2024_Items1-23.pdf</v>
      </c>
      <c r="M1347" s="6" t="str">
        <f>Items[[#This Row],[Cleaned Legal Name]]&amp;"_"&amp;Items[[#This Row],[FDD Year]]&amp;".pdf"</f>
        <v>THE MELTING POT_2024.pdf</v>
      </c>
      <c r="N1347" s="7" t="str">
        <f>SUBSTITUTE(Items[[#This Row],[New PDF File Name]],".pdf","")</f>
        <v>THE MELTING POT_2024</v>
      </c>
    </row>
    <row r="1348" spans="1:14" x14ac:dyDescent="0.3">
      <c r="A1348" s="1" t="s">
        <v>2701</v>
      </c>
      <c r="B1348" s="1" t="s">
        <v>8</v>
      </c>
      <c r="C1348" s="2">
        <v>45539.392795312502</v>
      </c>
      <c r="D1348" s="2">
        <v>45533.911019074076</v>
      </c>
      <c r="E1348" s="2">
        <v>45533.911018877312</v>
      </c>
      <c r="F1348" s="1" t="s">
        <v>9</v>
      </c>
      <c r="G1348" s="1" t="s">
        <v>2702</v>
      </c>
      <c r="H1348" s="2" t="str">
        <f>_xlfn.XLOOKUP(Items[[#This Row],[Name - Copy]],AllJson[PDF File Name],AllJson[Franchise Legal Name])</f>
        <v>The New Mom School Franchising, LLC</v>
      </c>
      <c r="I1348" s="4">
        <f>_xlfn.XLOOKUP(Items[[#This Row],[Name - Copy]],AllJson[PDF File Name],AllJson[FDD Year])</f>
        <v>2024</v>
      </c>
      <c r="J1348" s="5">
        <f>_xlfn.XLOOKUP(Items[[#This Row],[Name]],WisconsinFDD_Unstructured[Name],WisconsinFDD_Unstructured[OG Subfolder],0)</f>
        <v>0</v>
      </c>
      <c r="K1348" t="str" cm="1">
        <f t="array" ref="K1348">UPPER(CleanFileName1(Items[[#This Row],[Franchise Legal Name]]))</f>
        <v>THE NEW MOM SCHOOL FRANCHISING, LLC</v>
      </c>
      <c r="L1348" s="8" t="str">
        <f>SUBSTITUTE(Items[[#This Row],[New PDF File Name]],".pdf","_Items1-23.pdf")</f>
        <v>THE NEW MOM SCHOOL FRANCHISING, LLC_2024_Items1-23.pdf</v>
      </c>
      <c r="M1348" s="6" t="str">
        <f>Items[[#This Row],[Cleaned Legal Name]]&amp;"_"&amp;Items[[#This Row],[FDD Year]]&amp;".pdf"</f>
        <v>THE NEW MOM SCHOOL FRANCHISING, LLC_2024.pdf</v>
      </c>
      <c r="N1348" s="7" t="str">
        <f>SUBSTITUTE(Items[[#This Row],[New PDF File Name]],".pdf","")</f>
        <v>THE NEW MOM SCHOOL FRANCHISING, LLC_2024</v>
      </c>
    </row>
    <row r="1349" spans="1:14" x14ac:dyDescent="0.3">
      <c r="A1349" s="1" t="s">
        <v>2703</v>
      </c>
      <c r="B1349" s="1" t="s">
        <v>8</v>
      </c>
      <c r="C1349" s="2">
        <v>45539.394474907407</v>
      </c>
      <c r="D1349" s="2">
        <v>45533.911041886575</v>
      </c>
      <c r="E1349" s="2">
        <v>45533.911041805557</v>
      </c>
      <c r="F1349" s="1" t="s">
        <v>9</v>
      </c>
      <c r="G1349" s="1" t="s">
        <v>2704</v>
      </c>
      <c r="H1349" s="2" t="str">
        <f>_xlfn.XLOOKUP(Items[[#This Row],[Name - Copy]],AllJson[PDF File Name],AllJson[Franchise Legal Name])</f>
        <v>The Now Franchise, LLC</v>
      </c>
      <c r="I1349" s="4">
        <f>_xlfn.XLOOKUP(Items[[#This Row],[Name - Copy]],AllJson[PDF File Name],AllJson[FDD Year])</f>
        <v>2023</v>
      </c>
      <c r="J1349" s="5">
        <f>_xlfn.XLOOKUP(Items[[#This Row],[Name]],WisconsinFDD_Unstructured[Name],WisconsinFDD_Unstructured[OG Subfolder],0)</f>
        <v>0</v>
      </c>
      <c r="K1349" t="str" cm="1">
        <f t="array" ref="K1349">UPPER(CleanFileName1(Items[[#This Row],[Franchise Legal Name]]))</f>
        <v>THE NOW FRANCHISE, LLC</v>
      </c>
      <c r="L1349" s="8" t="str">
        <f>SUBSTITUTE(Items[[#This Row],[New PDF File Name]],".pdf","_Items1-23.pdf")</f>
        <v>THE NOW FRANCHISE, LLC_2023_Items1-23.pdf</v>
      </c>
      <c r="M1349" s="6" t="str">
        <f>Items[[#This Row],[Cleaned Legal Name]]&amp;"_"&amp;Items[[#This Row],[FDD Year]]&amp;".pdf"</f>
        <v>THE NOW FRANCHISE, LLC_2023.pdf</v>
      </c>
      <c r="N1349" s="7" t="str">
        <f>SUBSTITUTE(Items[[#This Row],[New PDF File Name]],".pdf","")</f>
        <v>THE NOW FRANCHISE, LLC_2023</v>
      </c>
    </row>
    <row r="1350" spans="1:14" x14ac:dyDescent="0.3">
      <c r="A1350" s="1" t="s">
        <v>2705</v>
      </c>
      <c r="B1350" s="1" t="s">
        <v>8</v>
      </c>
      <c r="C1350" s="2">
        <v>45539.397635335648</v>
      </c>
      <c r="D1350" s="2">
        <v>45533.911055787037</v>
      </c>
      <c r="E1350" s="2">
        <v>45533.91105574074</v>
      </c>
      <c r="F1350" s="1" t="s">
        <v>9</v>
      </c>
      <c r="G1350" s="1" t="s">
        <v>2706</v>
      </c>
      <c r="H1350" s="2" t="str">
        <f>_xlfn.XLOOKUP(Items[[#This Row],[Name - Copy]],AllJson[PDF File Name],AllJson[Franchise Legal Name])</f>
        <v>The Original Pancake House Franchising, Inc.</v>
      </c>
      <c r="I1350" s="4">
        <f>_xlfn.XLOOKUP(Items[[#This Row],[Name - Copy]],AllJson[PDF File Name],AllJson[FDD Year])</f>
        <v>2024</v>
      </c>
      <c r="J1350" s="5">
        <f>_xlfn.XLOOKUP(Items[[#This Row],[Name]],WisconsinFDD_Unstructured[Name],WisconsinFDD_Unstructured[OG Subfolder],0)</f>
        <v>0</v>
      </c>
      <c r="K1350" t="str" cm="1">
        <f t="array" ref="K1350">UPPER(CleanFileName1(Items[[#This Row],[Franchise Legal Name]]))</f>
        <v>THE ORIGINAL PANCAKE HOUSE FRANCHISING, INC.</v>
      </c>
      <c r="L1350" s="8" t="str">
        <f>SUBSTITUTE(Items[[#This Row],[New PDF File Name]],".pdf","_Items1-23.pdf")</f>
        <v>THE ORIGINAL PANCAKE HOUSE FRANCHISING, INC._2024_Items1-23.pdf</v>
      </c>
      <c r="M1350" s="6" t="str">
        <f>Items[[#This Row],[Cleaned Legal Name]]&amp;"_"&amp;Items[[#This Row],[FDD Year]]&amp;".pdf"</f>
        <v>THE ORIGINAL PANCAKE HOUSE FRANCHISING, INC._2024.pdf</v>
      </c>
      <c r="N1350" s="7" t="str">
        <f>SUBSTITUTE(Items[[#This Row],[New PDF File Name]],".pdf","")</f>
        <v>THE ORIGINAL PANCAKE HOUSE FRANCHISING, INC._2024</v>
      </c>
    </row>
    <row r="1351" spans="1:14" x14ac:dyDescent="0.3">
      <c r="A1351" s="1" t="s">
        <v>2707</v>
      </c>
      <c r="B1351" s="1" t="s">
        <v>8</v>
      </c>
      <c r="C1351" s="2">
        <v>45539.399131956015</v>
      </c>
      <c r="D1351" s="2">
        <v>45533.911070335649</v>
      </c>
      <c r="E1351" s="2">
        <v>45533.911070185182</v>
      </c>
      <c r="F1351" s="1" t="s">
        <v>9</v>
      </c>
      <c r="G1351" s="1" t="s">
        <v>2708</v>
      </c>
      <c r="H1351" s="2" t="str">
        <f>_xlfn.XLOOKUP(Items[[#This Row],[Name - Copy]],AllJson[PDF File Name],AllJson[Franchise Legal Name])</f>
        <v>The Paterson Center, LLC</v>
      </c>
      <c r="I1351" s="4">
        <f>_xlfn.XLOOKUP(Items[[#This Row],[Name - Copy]],AllJson[PDF File Name],AllJson[FDD Year])</f>
        <v>2024</v>
      </c>
      <c r="J1351" s="5">
        <f>_xlfn.XLOOKUP(Items[[#This Row],[Name]],WisconsinFDD_Unstructured[Name],WisconsinFDD_Unstructured[OG Subfolder],0)</f>
        <v>0</v>
      </c>
      <c r="K1351" t="str" cm="1">
        <f t="array" ref="K1351">UPPER(CleanFileName1(Items[[#This Row],[Franchise Legal Name]]))</f>
        <v>THE PATERSON CENTER, LLC</v>
      </c>
      <c r="L1351" s="8" t="str">
        <f>SUBSTITUTE(Items[[#This Row],[New PDF File Name]],".pdf","_Items1-23.pdf")</f>
        <v>THE PATERSON CENTER, LLC_2024_Items1-23.pdf</v>
      </c>
      <c r="M1351" s="6" t="str">
        <f>Items[[#This Row],[Cleaned Legal Name]]&amp;"_"&amp;Items[[#This Row],[FDD Year]]&amp;".pdf"</f>
        <v>THE PATERSON CENTER, LLC_2024.pdf</v>
      </c>
      <c r="N1351" s="7" t="str">
        <f>SUBSTITUTE(Items[[#This Row],[New PDF File Name]],".pdf","")</f>
        <v>THE PATERSON CENTER, LLC_2024</v>
      </c>
    </row>
    <row r="1352" spans="1:14" x14ac:dyDescent="0.3">
      <c r="A1352" s="1" t="s">
        <v>2709</v>
      </c>
      <c r="B1352" s="1" t="s">
        <v>8</v>
      </c>
      <c r="C1352" s="2">
        <v>45539.40083835648</v>
      </c>
      <c r="D1352" s="2">
        <v>45533.911097442127</v>
      </c>
      <c r="E1352" s="2">
        <v>45533.911097280092</v>
      </c>
      <c r="F1352" s="1" t="s">
        <v>9</v>
      </c>
      <c r="G1352" s="1" t="s">
        <v>2710</v>
      </c>
      <c r="H1352" s="2" t="str">
        <f>_xlfn.XLOOKUP(Items[[#This Row],[Name - Copy]],AllJson[PDF File Name],AllJson[Franchise Legal Name])</f>
        <v>The Plug Powered by AVANCE LLC</v>
      </c>
      <c r="I1352" s="4">
        <f>_xlfn.XLOOKUP(Items[[#This Row],[Name - Copy]],AllJson[PDF File Name],AllJson[FDD Year])</f>
        <v>2023</v>
      </c>
      <c r="J1352" s="5">
        <f>_xlfn.XLOOKUP(Items[[#This Row],[Name]],WisconsinFDD_Unstructured[Name],WisconsinFDD_Unstructured[OG Subfolder],0)</f>
        <v>0</v>
      </c>
      <c r="K1352" t="str" cm="1">
        <f t="array" ref="K1352">UPPER(CleanFileName1(Items[[#This Row],[Franchise Legal Name]]))</f>
        <v>THE PLUG POWERED BY AVANCE LLC</v>
      </c>
      <c r="L1352" s="8" t="str">
        <f>SUBSTITUTE(Items[[#This Row],[New PDF File Name]],".pdf","_Items1-23.pdf")</f>
        <v>THE PLUG POWERED BY AVANCE LLC_2023_Items1-23.pdf</v>
      </c>
      <c r="M1352" s="6" t="str">
        <f>Items[[#This Row],[Cleaned Legal Name]]&amp;"_"&amp;Items[[#This Row],[FDD Year]]&amp;".pdf"</f>
        <v>THE PLUG POWERED BY AVANCE LLC_2023.pdf</v>
      </c>
      <c r="N1352" s="7" t="str">
        <f>SUBSTITUTE(Items[[#This Row],[New PDF File Name]],".pdf","")</f>
        <v>THE PLUG POWERED BY AVANCE LLC_2023</v>
      </c>
    </row>
    <row r="1353" spans="1:14" x14ac:dyDescent="0.3">
      <c r="A1353" s="1" t="s">
        <v>2711</v>
      </c>
      <c r="B1353" s="1" t="s">
        <v>8</v>
      </c>
      <c r="C1353" s="2">
        <v>45539.402956064812</v>
      </c>
      <c r="D1353" s="2">
        <v>45533.911117048614</v>
      </c>
      <c r="E1353" s="2">
        <v>45533.911116967596</v>
      </c>
      <c r="F1353" s="1" t="s">
        <v>9</v>
      </c>
      <c r="G1353" s="1" t="s">
        <v>2712</v>
      </c>
      <c r="H1353" s="2" t="str">
        <f>_xlfn.XLOOKUP(Items[[#This Row],[Name - Copy]],AllJson[PDF File Name],AllJson[Franchise Legal Name])</f>
        <v>THE REAL FOOD ACADEMY FRANCHISE LLC</v>
      </c>
      <c r="I1353" s="4">
        <f>_xlfn.XLOOKUP(Items[[#This Row],[Name - Copy]],AllJson[PDF File Name],AllJson[FDD Year])</f>
        <v>2024</v>
      </c>
      <c r="J1353" s="5">
        <f>_xlfn.XLOOKUP(Items[[#This Row],[Name]],WisconsinFDD_Unstructured[Name],WisconsinFDD_Unstructured[OG Subfolder],0)</f>
        <v>0</v>
      </c>
      <c r="K1353" t="str" cm="1">
        <f t="array" ref="K1353">UPPER(CleanFileName1(Items[[#This Row],[Franchise Legal Name]]))</f>
        <v>THE REAL FOOD ACADEMY FRANCHISE LLC</v>
      </c>
      <c r="L1353" s="8" t="str">
        <f>SUBSTITUTE(Items[[#This Row],[New PDF File Name]],".pdf","_Items1-23.pdf")</f>
        <v>THE REAL FOOD ACADEMY FRANCHISE LLC_2024_Items1-23.pdf</v>
      </c>
      <c r="M1353" s="6" t="str">
        <f>Items[[#This Row],[Cleaned Legal Name]]&amp;"_"&amp;Items[[#This Row],[FDD Year]]&amp;".pdf"</f>
        <v>THE REAL FOOD ACADEMY FRANCHISE LLC_2024.pdf</v>
      </c>
      <c r="N1353" s="7" t="str">
        <f>SUBSTITUTE(Items[[#This Row],[New PDF File Name]],".pdf","")</f>
        <v>THE REAL FOOD ACADEMY FRANCHISE LLC_2024</v>
      </c>
    </row>
    <row r="1354" spans="1:14" x14ac:dyDescent="0.3">
      <c r="A1354" s="1" t="s">
        <v>2713</v>
      </c>
      <c r="B1354" s="1" t="s">
        <v>8</v>
      </c>
      <c r="C1354" s="2">
        <v>45539.404901423608</v>
      </c>
      <c r="D1354" s="2">
        <v>45533.911127175925</v>
      </c>
      <c r="E1354" s="2">
        <v>45533.911127118059</v>
      </c>
      <c r="F1354" s="1" t="s">
        <v>9</v>
      </c>
      <c r="G1354" s="1" t="s">
        <v>2714</v>
      </c>
      <c r="H1354" s="2" t="str">
        <f>_xlfn.XLOOKUP(Items[[#This Row],[Name - Copy]],AllJson[PDF File Name],AllJson[Franchise Legal Name])</f>
        <v>The Red Collection, LLC</v>
      </c>
      <c r="I1354" s="4">
        <f>_xlfn.XLOOKUP(Items[[#This Row],[Name - Copy]],AllJson[PDF File Name],AllJson[FDD Year])</f>
        <v>2024</v>
      </c>
      <c r="J1354" s="5">
        <f>_xlfn.XLOOKUP(Items[[#This Row],[Name]],WisconsinFDD_Unstructured[Name],WisconsinFDD_Unstructured[OG Subfolder],0)</f>
        <v>0</v>
      </c>
      <c r="K1354" t="str" cm="1">
        <f t="array" ref="K1354">UPPER(CleanFileName1(Items[[#This Row],[Franchise Legal Name]]))</f>
        <v>THE RED COLLECTION, LLC</v>
      </c>
      <c r="L1354" s="8" t="str">
        <f>SUBSTITUTE(Items[[#This Row],[New PDF File Name]],".pdf","_Items1-23.pdf")</f>
        <v>THE RED COLLECTION, LLC_2024_Items1-23.pdf</v>
      </c>
      <c r="M1354" s="6" t="str">
        <f>Items[[#This Row],[Cleaned Legal Name]]&amp;"_"&amp;Items[[#This Row],[FDD Year]]&amp;".pdf"</f>
        <v>THE RED COLLECTION, LLC_2024.pdf</v>
      </c>
      <c r="N1354" s="7" t="str">
        <f>SUBSTITUTE(Items[[#This Row],[New PDF File Name]],".pdf","")</f>
        <v>THE RED COLLECTION, LLC_2024</v>
      </c>
    </row>
    <row r="1355" spans="1:14" x14ac:dyDescent="0.3">
      <c r="A1355" s="1" t="s">
        <v>2715</v>
      </c>
      <c r="B1355" s="1" t="s">
        <v>8</v>
      </c>
      <c r="C1355" s="2">
        <v>45539.406734629629</v>
      </c>
      <c r="D1355" s="2">
        <v>45533.911145625003</v>
      </c>
      <c r="E1355" s="2">
        <v>45533.911145532409</v>
      </c>
      <c r="F1355" s="1" t="s">
        <v>9</v>
      </c>
      <c r="G1355" s="1" t="s">
        <v>2716</v>
      </c>
      <c r="H1355" s="2" t="str">
        <f>_xlfn.XLOOKUP(Items[[#This Row],[Name - Copy]],AllJson[PDF File Name],AllJson[Franchise Legal Name])</f>
        <v>The Retirement Income Source, LLC</v>
      </c>
      <c r="I1355" s="4">
        <f>_xlfn.XLOOKUP(Items[[#This Row],[Name - Copy]],AllJson[PDF File Name],AllJson[FDD Year])</f>
        <v>2024</v>
      </c>
      <c r="J1355" s="5">
        <f>_xlfn.XLOOKUP(Items[[#This Row],[Name]],WisconsinFDD_Unstructured[Name],WisconsinFDD_Unstructured[OG Subfolder],0)</f>
        <v>0</v>
      </c>
      <c r="K1355" t="str" cm="1">
        <f t="array" ref="K1355">UPPER(CleanFileName1(Items[[#This Row],[Franchise Legal Name]]))</f>
        <v>THE RETIREMENT INCOME SOURCE, LLC</v>
      </c>
      <c r="L1355" s="8" t="str">
        <f>SUBSTITUTE(Items[[#This Row],[New PDF File Name]],".pdf","_Items1-23.pdf")</f>
        <v>THE RETIREMENT INCOME SOURCE, LLC_2024_Items1-23.pdf</v>
      </c>
      <c r="M1355" s="6" t="str">
        <f>Items[[#This Row],[Cleaned Legal Name]]&amp;"_"&amp;Items[[#This Row],[FDD Year]]&amp;".pdf"</f>
        <v>THE RETIREMENT INCOME SOURCE, LLC_2024.pdf</v>
      </c>
      <c r="N1355" s="7" t="str">
        <f>SUBSTITUTE(Items[[#This Row],[New PDF File Name]],".pdf","")</f>
        <v>THE RETIREMENT INCOME SOURCE, LLC_2024</v>
      </c>
    </row>
    <row r="1356" spans="1:14" x14ac:dyDescent="0.3">
      <c r="A1356" s="1" t="s">
        <v>2717</v>
      </c>
      <c r="B1356" s="1" t="s">
        <v>8</v>
      </c>
      <c r="C1356" s="2">
        <v>45539.408090833334</v>
      </c>
      <c r="D1356" s="2">
        <v>45533.911158043979</v>
      </c>
      <c r="E1356" s="2">
        <v>45533.911157986113</v>
      </c>
      <c r="F1356" s="1" t="s">
        <v>9</v>
      </c>
      <c r="G1356" s="1" t="s">
        <v>2718</v>
      </c>
      <c r="H1356" s="2" t="str">
        <f>_xlfn.XLOOKUP(Items[[#This Row],[Name - Copy]],AllJson[PDF File Name],AllJson[Franchise Legal Name])</f>
        <v>The Sensory Club, Inc.</v>
      </c>
      <c r="I1356" s="4">
        <f>_xlfn.XLOOKUP(Items[[#This Row],[Name - Copy]],AllJson[PDF File Name],AllJson[FDD Year])</f>
        <v>2024</v>
      </c>
      <c r="J1356" s="5">
        <f>_xlfn.XLOOKUP(Items[[#This Row],[Name]],WisconsinFDD_Unstructured[Name],WisconsinFDD_Unstructured[OG Subfolder],0)</f>
        <v>0</v>
      </c>
      <c r="K1356" t="str" cm="1">
        <f t="array" ref="K1356">UPPER(CleanFileName1(Items[[#This Row],[Franchise Legal Name]]))</f>
        <v>THE SENSORY CLUB, INC.</v>
      </c>
      <c r="L1356" s="8" t="str">
        <f>SUBSTITUTE(Items[[#This Row],[New PDF File Name]],".pdf","_Items1-23.pdf")</f>
        <v>THE SENSORY CLUB, INC._2024_Items1-23.pdf</v>
      </c>
      <c r="M1356" s="6" t="str">
        <f>Items[[#This Row],[Cleaned Legal Name]]&amp;"_"&amp;Items[[#This Row],[FDD Year]]&amp;".pdf"</f>
        <v>THE SENSORY CLUB, INC._2024.pdf</v>
      </c>
      <c r="N1356" s="7" t="str">
        <f>SUBSTITUTE(Items[[#This Row],[New PDF File Name]],".pdf","")</f>
        <v>THE SENSORY CLUB, INC._2024</v>
      </c>
    </row>
    <row r="1357" spans="1:14" x14ac:dyDescent="0.3">
      <c r="A1357" s="1" t="s">
        <v>2719</v>
      </c>
      <c r="B1357" s="1" t="s">
        <v>8</v>
      </c>
      <c r="C1357" s="2">
        <v>45539.408909050922</v>
      </c>
      <c r="D1357" s="2">
        <v>45533.911184560187</v>
      </c>
      <c r="E1357" s="2">
        <v>45533.911184409721</v>
      </c>
      <c r="F1357" s="1" t="s">
        <v>9</v>
      </c>
      <c r="G1357" s="1" t="s">
        <v>2720</v>
      </c>
      <c r="H1357" s="2" t="str">
        <f>_xlfn.XLOOKUP(Items[[#This Row],[Name - Copy]],AllJson[PDF File Name],AllJson[Franchise Legal Name])</f>
        <v>The Snip-its Franchise Company, LLC</v>
      </c>
      <c r="I1357" s="4">
        <f>_xlfn.XLOOKUP(Items[[#This Row],[Name - Copy]],AllJson[PDF File Name],AllJson[FDD Year])</f>
        <v>2024</v>
      </c>
      <c r="J1357" s="5">
        <f>_xlfn.XLOOKUP(Items[[#This Row],[Name]],WisconsinFDD_Unstructured[Name],WisconsinFDD_Unstructured[OG Subfolder],0)</f>
        <v>0</v>
      </c>
      <c r="K1357" t="str" cm="1">
        <f t="array" ref="K1357">UPPER(CleanFileName1(Items[[#This Row],[Franchise Legal Name]]))</f>
        <v>THE SNIP-ITS FRANCHISE COMPANY, LLC</v>
      </c>
      <c r="L1357" s="8" t="str">
        <f>SUBSTITUTE(Items[[#This Row],[New PDF File Name]],".pdf","_Items1-23.pdf")</f>
        <v>THE SNIP-ITS FRANCHISE COMPANY, LLC_2024_Items1-23.pdf</v>
      </c>
      <c r="M1357" s="6" t="str">
        <f>Items[[#This Row],[Cleaned Legal Name]]&amp;"_"&amp;Items[[#This Row],[FDD Year]]&amp;".pdf"</f>
        <v>THE SNIP-ITS FRANCHISE COMPANY, LLC_2024.pdf</v>
      </c>
      <c r="N1357" s="7" t="str">
        <f>SUBSTITUTE(Items[[#This Row],[New PDF File Name]],".pdf","")</f>
        <v>THE SNIP-ITS FRANCHISE COMPANY, LLC_2024</v>
      </c>
    </row>
    <row r="1358" spans="1:14" x14ac:dyDescent="0.3">
      <c r="A1358" s="1" t="s">
        <v>2721</v>
      </c>
      <c r="B1358" s="1" t="s">
        <v>8</v>
      </c>
      <c r="C1358" s="2">
        <v>45539.411066342589</v>
      </c>
      <c r="D1358" s="2">
        <v>45533.911192615742</v>
      </c>
      <c r="E1358" s="2">
        <v>45533.911192546293</v>
      </c>
      <c r="F1358" s="1" t="s">
        <v>9</v>
      </c>
      <c r="G1358" s="1" t="s">
        <v>2722</v>
      </c>
      <c r="H1358" s="2" t="str">
        <f>_xlfn.XLOOKUP(Items[[#This Row],[Name - Copy]],AllJson[PDF File Name],AllJson[Franchise Legal Name])</f>
        <v>The Ten Spot Ltd.</v>
      </c>
      <c r="I1358" s="4">
        <f>_xlfn.XLOOKUP(Items[[#This Row],[Name - Copy]],AllJson[PDF File Name],AllJson[FDD Year])</f>
        <v>2024</v>
      </c>
      <c r="J1358" s="5">
        <f>_xlfn.XLOOKUP(Items[[#This Row],[Name]],WisconsinFDD_Unstructured[Name],WisconsinFDD_Unstructured[OG Subfolder],0)</f>
        <v>0</v>
      </c>
      <c r="K1358" t="str" cm="1">
        <f t="array" ref="K1358">UPPER(CleanFileName1(Items[[#This Row],[Franchise Legal Name]]))</f>
        <v>THE TEN SPOT LTD.</v>
      </c>
      <c r="L1358" s="8" t="str">
        <f>SUBSTITUTE(Items[[#This Row],[New PDF File Name]],".pdf","_Items1-23.pdf")</f>
        <v>THE TEN SPOT LTD._2024_Items1-23.pdf</v>
      </c>
      <c r="M1358" s="6" t="str">
        <f>Items[[#This Row],[Cleaned Legal Name]]&amp;"_"&amp;Items[[#This Row],[FDD Year]]&amp;".pdf"</f>
        <v>THE TEN SPOT LTD._2024.pdf</v>
      </c>
      <c r="N1358" s="7" t="str">
        <f>SUBSTITUTE(Items[[#This Row],[New PDF File Name]],".pdf","")</f>
        <v>THE TEN SPOT LTD._2024</v>
      </c>
    </row>
    <row r="1359" spans="1:14" x14ac:dyDescent="0.3">
      <c r="A1359" s="1" t="s">
        <v>2723</v>
      </c>
      <c r="B1359" s="1" t="s">
        <v>8</v>
      </c>
      <c r="C1359" s="2">
        <v>45539.4129669213</v>
      </c>
      <c r="D1359" s="2">
        <v>45533.911220266207</v>
      </c>
      <c r="E1359" s="2">
        <v>45533.91122011574</v>
      </c>
      <c r="F1359" s="1" t="s">
        <v>9</v>
      </c>
      <c r="G1359" s="1" t="s">
        <v>2724</v>
      </c>
      <c r="H1359" s="2" t="str">
        <f>_xlfn.XLOOKUP(Items[[#This Row],[Name - Copy]],AllJson[PDF File Name],AllJson[Franchise Legal Name])</f>
        <v>The Tox Franchising Group, LLC</v>
      </c>
      <c r="I1359" s="4">
        <f>_xlfn.XLOOKUP(Items[[#This Row],[Name - Copy]],AllJson[PDF File Name],AllJson[FDD Year])</f>
        <v>2024</v>
      </c>
      <c r="J1359" s="5">
        <f>_xlfn.XLOOKUP(Items[[#This Row],[Name]],WisconsinFDD_Unstructured[Name],WisconsinFDD_Unstructured[OG Subfolder],0)</f>
        <v>0</v>
      </c>
      <c r="K1359" t="str" cm="1">
        <f t="array" ref="K1359">UPPER(CleanFileName1(Items[[#This Row],[Franchise Legal Name]]))</f>
        <v>THE TOX FRANCHISING GROUP, LLC</v>
      </c>
      <c r="L1359" s="8" t="str">
        <f>SUBSTITUTE(Items[[#This Row],[New PDF File Name]],".pdf","_Items1-23.pdf")</f>
        <v>THE TOX FRANCHISING GROUP, LLC_2024_Items1-23.pdf</v>
      </c>
      <c r="M1359" s="6" t="str">
        <f>Items[[#This Row],[Cleaned Legal Name]]&amp;"_"&amp;Items[[#This Row],[FDD Year]]&amp;".pdf"</f>
        <v>THE TOX FRANCHISING GROUP, LLC_2024.pdf</v>
      </c>
      <c r="N1359" s="7" t="str">
        <f>SUBSTITUTE(Items[[#This Row],[New PDF File Name]],".pdf","")</f>
        <v>THE TOX FRANCHISING GROUP, LLC_2024</v>
      </c>
    </row>
    <row r="1360" spans="1:14" x14ac:dyDescent="0.3">
      <c r="A1360" s="1" t="s">
        <v>2725</v>
      </c>
      <c r="B1360" s="1" t="s">
        <v>8</v>
      </c>
      <c r="C1360" s="2">
        <v>45539.487951516203</v>
      </c>
      <c r="D1360" s="2">
        <v>45533.911292638892</v>
      </c>
      <c r="E1360" s="2">
        <v>45533.911292604163</v>
      </c>
      <c r="F1360" s="1" t="s">
        <v>9</v>
      </c>
      <c r="G1360" s="1" t="s">
        <v>2726</v>
      </c>
      <c r="H1360" s="2" t="str">
        <f>_xlfn.XLOOKUP(Items[[#This Row],[Name - Copy]],AllJson[PDF File Name],AllJson[Franchise Legal Name])</f>
        <v>THE TUTORING CENTER FRANCHISE CORP.</v>
      </c>
      <c r="I1360" s="4">
        <f>_xlfn.XLOOKUP(Items[[#This Row],[Name - Copy]],AllJson[PDF File Name],AllJson[FDD Year])</f>
        <v>2024</v>
      </c>
      <c r="J1360" s="5">
        <f>_xlfn.XLOOKUP(Items[[#This Row],[Name]],WisconsinFDD_Unstructured[Name],WisconsinFDD_Unstructured[OG Subfolder],0)</f>
        <v>0</v>
      </c>
      <c r="K1360" t="str" cm="1">
        <f t="array" ref="K1360">UPPER(CleanFileName1(Items[[#This Row],[Franchise Legal Name]]))</f>
        <v>THE TUTORING CENTER FRANCHISE CORP.</v>
      </c>
      <c r="L1360" s="8" t="str">
        <f>SUBSTITUTE(Items[[#This Row],[New PDF File Name]],".pdf","_Items1-23.pdf")</f>
        <v>THE TUTORING CENTER FRANCHISE CORP._2024_Items1-23.pdf</v>
      </c>
      <c r="M1360" s="6" t="str">
        <f>Items[[#This Row],[Cleaned Legal Name]]&amp;"_"&amp;Items[[#This Row],[FDD Year]]&amp;".pdf"</f>
        <v>THE TUTORING CENTER FRANCHISE CORP._2024.pdf</v>
      </c>
      <c r="N1360" s="7" t="str">
        <f>SUBSTITUTE(Items[[#This Row],[New PDF File Name]],".pdf","")</f>
        <v>THE TUTORING CENTER FRANCHISE CORP._2024</v>
      </c>
    </row>
    <row r="1361" spans="1:14" x14ac:dyDescent="0.3">
      <c r="A1361" s="1" t="s">
        <v>2727</v>
      </c>
      <c r="B1361" s="1" t="s">
        <v>8</v>
      </c>
      <c r="C1361" s="2">
        <v>45539.487962638887</v>
      </c>
      <c r="D1361" s="2">
        <v>45533.911338240738</v>
      </c>
      <c r="E1361" s="2">
        <v>45533.911338113423</v>
      </c>
      <c r="F1361" s="1" t="s">
        <v>9</v>
      </c>
      <c r="G1361" s="1" t="s">
        <v>2728</v>
      </c>
      <c r="H1361" s="2" t="str">
        <f>_xlfn.XLOOKUP(Items[[#This Row],[Name - Copy]],AllJson[PDF File Name],AllJson[Franchise Legal Name])</f>
        <v>The UPS Store, Inc.</v>
      </c>
      <c r="I1361" s="4">
        <f>_xlfn.XLOOKUP(Items[[#This Row],[Name - Copy]],AllJson[PDF File Name],AllJson[FDD Year])</f>
        <v>2024</v>
      </c>
      <c r="J1361" s="5">
        <f>_xlfn.XLOOKUP(Items[[#This Row],[Name]],WisconsinFDD_Unstructured[Name],WisconsinFDD_Unstructured[OG Subfolder],0)</f>
        <v>0</v>
      </c>
      <c r="K1361" t="str" cm="1">
        <f t="array" ref="K1361">UPPER(CleanFileName1(Items[[#This Row],[Franchise Legal Name]]))</f>
        <v>THE UPS STORE, INC.</v>
      </c>
      <c r="L1361" s="8" t="str">
        <f>SUBSTITUTE(Items[[#This Row],[New PDF File Name]],".pdf","_Items1-23.pdf")</f>
        <v>THE UPS STORE, INC._2024_Items1-23.pdf</v>
      </c>
      <c r="M1361" s="6" t="str">
        <f>Items[[#This Row],[Cleaned Legal Name]]&amp;"_"&amp;Items[[#This Row],[FDD Year]]&amp;".pdf"</f>
        <v>THE UPS STORE, INC._2024.pdf</v>
      </c>
      <c r="N1361" s="7" t="str">
        <f>SUBSTITUTE(Items[[#This Row],[New PDF File Name]],".pdf","")</f>
        <v>THE UPS STORE, INC._2024</v>
      </c>
    </row>
    <row r="1362" spans="1:14" x14ac:dyDescent="0.3">
      <c r="A1362" s="1" t="s">
        <v>2729</v>
      </c>
      <c r="B1362" s="1" t="s">
        <v>8</v>
      </c>
      <c r="C1362" s="2">
        <v>45539.491778993055</v>
      </c>
      <c r="D1362" s="2">
        <v>45533.91136302083</v>
      </c>
      <c r="E1362" s="2">
        <v>45533.911362812498</v>
      </c>
      <c r="F1362" s="1" t="s">
        <v>9</v>
      </c>
      <c r="G1362" s="1" t="s">
        <v>2730</v>
      </c>
      <c r="H1362" s="2" t="str">
        <f>_xlfn.XLOOKUP(Items[[#This Row],[Name - Copy]],AllJson[PDF File Name],AllJson[Franchise Legal Name])</f>
        <v>The Vital Stretch Franchising, LLC</v>
      </c>
      <c r="I1362" s="4">
        <f>_xlfn.XLOOKUP(Items[[#This Row],[Name - Copy]],AllJson[PDF File Name],AllJson[FDD Year])</f>
        <v>2024</v>
      </c>
      <c r="J1362" s="5">
        <f>_xlfn.XLOOKUP(Items[[#This Row],[Name]],WisconsinFDD_Unstructured[Name],WisconsinFDD_Unstructured[OG Subfolder],0)</f>
        <v>0</v>
      </c>
      <c r="K1362" t="str" cm="1">
        <f t="array" ref="K1362">UPPER(CleanFileName1(Items[[#This Row],[Franchise Legal Name]]))</f>
        <v>THE VITAL STRETCH FRANCHISING, LLC</v>
      </c>
      <c r="L1362" s="8" t="str">
        <f>SUBSTITUTE(Items[[#This Row],[New PDF File Name]],".pdf","_Items1-23.pdf")</f>
        <v>THE VITAL STRETCH FRANCHISING, LLC_2024_Items1-23.pdf</v>
      </c>
      <c r="M1362" s="6" t="str">
        <f>Items[[#This Row],[Cleaned Legal Name]]&amp;"_"&amp;Items[[#This Row],[FDD Year]]&amp;".pdf"</f>
        <v>THE VITAL STRETCH FRANCHISING, LLC_2024.pdf</v>
      </c>
      <c r="N1362" s="7" t="str">
        <f>SUBSTITUTE(Items[[#This Row],[New PDF File Name]],".pdf","")</f>
        <v>THE VITAL STRETCH FRANCHISING, LLC_2024</v>
      </c>
    </row>
    <row r="1363" spans="1:14" x14ac:dyDescent="0.3">
      <c r="A1363" s="1" t="s">
        <v>2731</v>
      </c>
      <c r="B1363" s="1" t="s">
        <v>8</v>
      </c>
      <c r="C1363" s="2">
        <v>45539.493321724534</v>
      </c>
      <c r="D1363" s="2">
        <v>45533.911387141205</v>
      </c>
      <c r="E1363" s="2">
        <v>45533.911386956017</v>
      </c>
      <c r="F1363" s="1" t="s">
        <v>9</v>
      </c>
      <c r="G1363" s="1" t="s">
        <v>2732</v>
      </c>
      <c r="H1363" s="2" t="str">
        <f>_xlfn.XLOOKUP(Items[[#This Row],[Name - Copy]],AllJson[PDF File Name],AllJson[Franchise Legal Name])</f>
        <v>The Waxxpot Group Franchise, LLC</v>
      </c>
      <c r="I1363" s="4">
        <f>_xlfn.XLOOKUP(Items[[#This Row],[Name - Copy]],AllJson[PDF File Name],AllJson[FDD Year])</f>
        <v>2024</v>
      </c>
      <c r="J1363" s="5">
        <f>_xlfn.XLOOKUP(Items[[#This Row],[Name]],WisconsinFDD_Unstructured[Name],WisconsinFDD_Unstructured[OG Subfolder],0)</f>
        <v>0</v>
      </c>
      <c r="K1363" t="str" cm="1">
        <f t="array" ref="K1363">UPPER(CleanFileName1(Items[[#This Row],[Franchise Legal Name]]))</f>
        <v>THE WAXXPOT GROUP FRANCHISE, LLC</v>
      </c>
      <c r="L1363" s="8" t="str">
        <f>SUBSTITUTE(Items[[#This Row],[New PDF File Name]],".pdf","_Items1-23.pdf")</f>
        <v>THE WAXXPOT GROUP FRANCHISE, LLC_2024_Items1-23.pdf</v>
      </c>
      <c r="M1363" s="6" t="str">
        <f>Items[[#This Row],[Cleaned Legal Name]]&amp;"_"&amp;Items[[#This Row],[FDD Year]]&amp;".pdf"</f>
        <v>THE WAXXPOT GROUP FRANCHISE, LLC_2024.pdf</v>
      </c>
      <c r="N1363" s="7" t="str">
        <f>SUBSTITUTE(Items[[#This Row],[New PDF File Name]],".pdf","")</f>
        <v>THE WAXXPOT GROUP FRANCHISE, LLC_2024</v>
      </c>
    </row>
    <row r="1364" spans="1:14" x14ac:dyDescent="0.3">
      <c r="A1364" s="1" t="s">
        <v>2733</v>
      </c>
      <c r="B1364" s="1" t="s">
        <v>8</v>
      </c>
      <c r="C1364" s="2">
        <v>45539.495427847221</v>
      </c>
      <c r="D1364" s="2">
        <v>45533.911417974537</v>
      </c>
      <c r="E1364" s="2">
        <v>45533.911417361109</v>
      </c>
      <c r="F1364" s="1" t="s">
        <v>9</v>
      </c>
      <c r="G1364" s="1" t="s">
        <v>2734</v>
      </c>
      <c r="H1364" s="2" t="str">
        <f>_xlfn.XLOOKUP(Items[[#This Row],[Name - Copy]],AllJson[PDF File Name],AllJson[Franchise Legal Name])</f>
        <v>THE WELLNESS WAY FRANCHISE LLC</v>
      </c>
      <c r="I1364" s="4">
        <f>_xlfn.XLOOKUP(Items[[#This Row],[Name - Copy]],AllJson[PDF File Name],AllJson[FDD Year])</f>
        <v>2024</v>
      </c>
      <c r="J1364" s="5">
        <f>_xlfn.XLOOKUP(Items[[#This Row],[Name]],WisconsinFDD_Unstructured[Name],WisconsinFDD_Unstructured[OG Subfolder],0)</f>
        <v>0</v>
      </c>
      <c r="K1364" t="str" cm="1">
        <f t="array" ref="K1364">UPPER(CleanFileName1(Items[[#This Row],[Franchise Legal Name]]))</f>
        <v>THE WELLNESS WAY FRANCHISE LLC</v>
      </c>
      <c r="L1364" s="8" t="str">
        <f>SUBSTITUTE(Items[[#This Row],[New PDF File Name]],".pdf","_Items1-23.pdf")</f>
        <v>THE WELLNESS WAY FRANCHISE LLC_2024_Items1-23.pdf</v>
      </c>
      <c r="M1364" s="6" t="str">
        <f>Items[[#This Row],[Cleaned Legal Name]]&amp;"_"&amp;Items[[#This Row],[FDD Year]]&amp;".pdf"</f>
        <v>THE WELLNESS WAY FRANCHISE LLC_2024.pdf</v>
      </c>
      <c r="N1364" s="7" t="str">
        <f>SUBSTITUTE(Items[[#This Row],[New PDF File Name]],".pdf","")</f>
        <v>THE WELLNESS WAY FRANCHISE LLC_2024</v>
      </c>
    </row>
    <row r="1365" spans="1:14" x14ac:dyDescent="0.3">
      <c r="A1365" s="1" t="s">
        <v>2735</v>
      </c>
      <c r="B1365" s="1" t="s">
        <v>8</v>
      </c>
      <c r="C1365" s="2">
        <v>45539.497314930559</v>
      </c>
      <c r="D1365" s="2">
        <v>45533.911457372684</v>
      </c>
      <c r="E1365" s="2">
        <v>45533.911457303242</v>
      </c>
      <c r="F1365" s="1" t="s">
        <v>9</v>
      </c>
      <c r="G1365" s="1" t="s">
        <v>2736</v>
      </c>
      <c r="H1365" s="2" t="str">
        <f>_xlfn.XLOOKUP(Items[[#This Row],[Name - Copy]],AllJson[PDF File Name],AllJson[Franchise Legal Name])</f>
        <v>The Woodhouse SPAS, LLC</v>
      </c>
      <c r="I1365" s="4">
        <f>_xlfn.XLOOKUP(Items[[#This Row],[Name - Copy]],AllJson[PDF File Name],AllJson[FDD Year])</f>
        <v>2024</v>
      </c>
      <c r="J1365" s="5">
        <f>_xlfn.XLOOKUP(Items[[#This Row],[Name]],WisconsinFDD_Unstructured[Name],WisconsinFDD_Unstructured[OG Subfolder],0)</f>
        <v>0</v>
      </c>
      <c r="K1365" t="str" cm="1">
        <f t="array" ref="K1365">UPPER(CleanFileName1(Items[[#This Row],[Franchise Legal Name]]))</f>
        <v>THE WOODHOUSE SPAS, LLC</v>
      </c>
      <c r="L1365" s="8" t="str">
        <f>SUBSTITUTE(Items[[#This Row],[New PDF File Name]],".pdf","_Items1-23.pdf")</f>
        <v>THE WOODHOUSE SPAS, LLC_2024_Items1-23.pdf</v>
      </c>
      <c r="M1365" s="6" t="str">
        <f>Items[[#This Row],[Cleaned Legal Name]]&amp;"_"&amp;Items[[#This Row],[FDD Year]]&amp;".pdf"</f>
        <v>THE WOODHOUSE SPAS, LLC_2024.pdf</v>
      </c>
      <c r="N1365" s="7" t="str">
        <f>SUBSTITUTE(Items[[#This Row],[New PDF File Name]],".pdf","")</f>
        <v>THE WOODHOUSE SPAS, LLC_2024</v>
      </c>
    </row>
    <row r="1366" spans="1:14" x14ac:dyDescent="0.3">
      <c r="A1366" s="1" t="s">
        <v>2737</v>
      </c>
      <c r="B1366" s="1" t="s">
        <v>8</v>
      </c>
      <c r="C1366" s="2">
        <v>45539.499190879629</v>
      </c>
      <c r="D1366" s="2">
        <v>45533.911672511575</v>
      </c>
      <c r="E1366" s="2">
        <v>45533.911672465278</v>
      </c>
      <c r="F1366" s="1" t="s">
        <v>9</v>
      </c>
      <c r="G1366" s="1" t="s">
        <v>2738</v>
      </c>
      <c r="H1366" s="2" t="str">
        <f>_xlfn.XLOOKUP(Items[[#This Row],[Name - Copy]],AllJson[PDF File Name],AllJson[Franchise Legal Name])</f>
        <v>Three Dog Bakery, LLC</v>
      </c>
      <c r="I1366" s="4">
        <f>_xlfn.XLOOKUP(Items[[#This Row],[Name - Copy]],AllJson[PDF File Name],AllJson[FDD Year])</f>
        <v>2023</v>
      </c>
      <c r="J1366" s="5" t="str">
        <f>_xlfn.XLOOKUP(Items[[#This Row],[Name]],WisconsinFDD_Unstructured[Name],WisconsinFDD_Unstructured[OG Subfolder],0)</f>
        <v>Three_2023</v>
      </c>
      <c r="K1366" t="str" cm="1">
        <f t="array" ref="K1366">UPPER(CleanFileName1(Items[[#This Row],[Franchise Legal Name]]))</f>
        <v>THREE DOG BAKERY, LLC</v>
      </c>
      <c r="L1366" s="8" t="str">
        <f>SUBSTITUTE(Items[[#This Row],[New PDF File Name]],".pdf","_Items1-23.pdf")</f>
        <v>THREE DOG BAKERY, LLC_2023_Items1-23.pdf</v>
      </c>
      <c r="M1366" s="6" t="str">
        <f>Items[[#This Row],[Cleaned Legal Name]]&amp;"_"&amp;Items[[#This Row],[FDD Year]]&amp;".pdf"</f>
        <v>THREE DOG BAKERY, LLC_2023.pdf</v>
      </c>
      <c r="N1366" s="7" t="str">
        <f>SUBSTITUTE(Items[[#This Row],[New PDF File Name]],".pdf","")</f>
        <v>THREE DOG BAKERY, LLC_2023</v>
      </c>
    </row>
    <row r="1367" spans="1:14" x14ac:dyDescent="0.3">
      <c r="A1367" s="1" t="s">
        <v>2739</v>
      </c>
      <c r="B1367" s="1" t="s">
        <v>8</v>
      </c>
      <c r="C1367" s="2">
        <v>45539.505019571756</v>
      </c>
      <c r="D1367" s="2">
        <v>45533.911703923608</v>
      </c>
      <c r="E1367" s="2">
        <v>45533.911703761572</v>
      </c>
      <c r="F1367" s="1" t="s">
        <v>9</v>
      </c>
      <c r="G1367" s="1" t="s">
        <v>2740</v>
      </c>
      <c r="H1367" s="2" t="str">
        <f>_xlfn.XLOOKUP(Items[[#This Row],[Name - Copy]],AllJson[PDF File Name],AllJson[Franchise Legal Name])</f>
        <v>Tierra Encantada Franchising LLC</v>
      </c>
      <c r="I1367" s="4">
        <f>_xlfn.XLOOKUP(Items[[#This Row],[Name - Copy]],AllJson[PDF File Name],AllJson[FDD Year])</f>
        <v>2024</v>
      </c>
      <c r="J1367" s="5" t="str">
        <f>_xlfn.XLOOKUP(Items[[#This Row],[Name]],WisconsinFDD_Unstructured[Name],WisconsinFDD_Unstructured[OG Subfolder],0)</f>
        <v>Tierra_2024</v>
      </c>
      <c r="K1367" t="str" cm="1">
        <f t="array" ref="K1367">UPPER(CleanFileName1(Items[[#This Row],[Franchise Legal Name]]))</f>
        <v>TIERRA ENCANTADA FRANCHISING LLC</v>
      </c>
      <c r="L1367" s="8" t="str">
        <f>SUBSTITUTE(Items[[#This Row],[New PDF File Name]],".pdf","_Items1-23.pdf")</f>
        <v>TIERRA ENCANTADA FRANCHISING LLC_2024_Items1-23.pdf</v>
      </c>
      <c r="M1367" s="6" t="str">
        <f>Items[[#This Row],[Cleaned Legal Name]]&amp;"_"&amp;Items[[#This Row],[FDD Year]]&amp;".pdf"</f>
        <v>TIERRA ENCANTADA FRANCHISING LLC_2024.pdf</v>
      </c>
      <c r="N1367" s="7" t="str">
        <f>SUBSTITUTE(Items[[#This Row],[New PDF File Name]],".pdf","")</f>
        <v>TIERRA ENCANTADA FRANCHISING LLC_2024</v>
      </c>
    </row>
    <row r="1368" spans="1:14" x14ac:dyDescent="0.3">
      <c r="A1368" s="1" t="s">
        <v>2741</v>
      </c>
      <c r="B1368" s="1" t="s">
        <v>8</v>
      </c>
      <c r="C1368" s="2">
        <v>45539.507530601855</v>
      </c>
      <c r="D1368" s="2">
        <v>45533.911732372682</v>
      </c>
      <c r="E1368" s="2">
        <v>45533.911732256944</v>
      </c>
      <c r="F1368" s="1" t="s">
        <v>9</v>
      </c>
      <c r="G1368" s="1" t="s">
        <v>2742</v>
      </c>
      <c r="H1368" s="2" t="str">
        <f>_xlfn.XLOOKUP(Items[[#This Row],[Name - Copy]],AllJson[PDF File Name],AllJson[Franchise Legal Name])</f>
        <v>TIM HORTONS USA INC.</v>
      </c>
      <c r="I1368" s="4">
        <f>_xlfn.XLOOKUP(Items[[#This Row],[Name - Copy]],AllJson[PDF File Name],AllJson[FDD Year])</f>
        <v>2024</v>
      </c>
      <c r="J1368" s="5" t="str">
        <f>_xlfn.XLOOKUP(Items[[#This Row],[Name]],WisconsinFDD_Unstructured[Name],WisconsinFDD_Unstructured[OG Subfolder],0)</f>
        <v>TIM_2024</v>
      </c>
      <c r="K1368" t="str" cm="1">
        <f t="array" ref="K1368">UPPER(CleanFileName1(Items[[#This Row],[Franchise Legal Name]]))</f>
        <v>TIM HORTONS USA INC.</v>
      </c>
      <c r="L1368" s="8" t="str">
        <f>SUBSTITUTE(Items[[#This Row],[New PDF File Name]],".pdf","_Items1-23.pdf")</f>
        <v>TIM HORTONS USA INC._2024_Items1-23.pdf</v>
      </c>
      <c r="M1368" s="6" t="str">
        <f>Items[[#This Row],[Cleaned Legal Name]]&amp;"_"&amp;Items[[#This Row],[FDD Year]]&amp;".pdf"</f>
        <v>TIM HORTONS USA INC._2024.pdf</v>
      </c>
      <c r="N1368" s="7" t="str">
        <f>SUBSTITUTE(Items[[#This Row],[New PDF File Name]],".pdf","")</f>
        <v>TIM HORTONS USA INC._2024</v>
      </c>
    </row>
    <row r="1369" spans="1:14" x14ac:dyDescent="0.3">
      <c r="A1369" s="1" t="s">
        <v>2743</v>
      </c>
      <c r="B1369" s="1" t="s">
        <v>8</v>
      </c>
      <c r="C1369" s="2">
        <v>45539.510042488429</v>
      </c>
      <c r="D1369" s="2">
        <v>45533.911790439815</v>
      </c>
      <c r="E1369" s="2">
        <v>45533.911790289349</v>
      </c>
      <c r="F1369" s="1" t="s">
        <v>9</v>
      </c>
      <c r="G1369" s="1" t="s">
        <v>2744</v>
      </c>
      <c r="H1369" s="2" t="str">
        <f>_xlfn.XLOOKUP(Items[[#This Row],[Name - Copy]],AllJson[PDF File Name],AllJson[Franchise Legal Name])</f>
        <v>Tint World, LLC</v>
      </c>
      <c r="I1369" s="4">
        <f>_xlfn.XLOOKUP(Items[[#This Row],[Name - Copy]],AllJson[PDF File Name],AllJson[FDD Year])</f>
        <v>2024</v>
      </c>
      <c r="J1369" s="5" t="str">
        <f>_xlfn.XLOOKUP(Items[[#This Row],[Name]],WisconsinFDD_Unstructured[Name],WisconsinFDD_Unstructured[OG Subfolder],0)</f>
        <v>Tint_2024</v>
      </c>
      <c r="K1369" t="str" cm="1">
        <f t="array" ref="K1369">UPPER(CleanFileName1(Items[[#This Row],[Franchise Legal Name]]))</f>
        <v>TINT WORLD, LLC</v>
      </c>
      <c r="L1369" s="8" t="str">
        <f>SUBSTITUTE(Items[[#This Row],[New PDF File Name]],".pdf","_Items1-23.pdf")</f>
        <v>TINT WORLD, LLC_2024_Items1-23.pdf</v>
      </c>
      <c r="M1369" s="6" t="str">
        <f>Items[[#This Row],[Cleaned Legal Name]]&amp;"_"&amp;Items[[#This Row],[FDD Year]]&amp;".pdf"</f>
        <v>TINT WORLD, LLC_2024.pdf</v>
      </c>
      <c r="N1369" s="7" t="str">
        <f>SUBSTITUTE(Items[[#This Row],[New PDF File Name]],".pdf","")</f>
        <v>TINT WORLD, LLC_2024</v>
      </c>
    </row>
    <row r="1370" spans="1:14" x14ac:dyDescent="0.3">
      <c r="A1370" s="1" t="s">
        <v>2745</v>
      </c>
      <c r="B1370" s="1" t="s">
        <v>8</v>
      </c>
      <c r="C1370" s="2">
        <v>45539.512448182868</v>
      </c>
      <c r="D1370" s="2">
        <v>45533.911816712964</v>
      </c>
      <c r="E1370" s="2">
        <v>45533.911816608794</v>
      </c>
      <c r="F1370" s="1" t="s">
        <v>9</v>
      </c>
      <c r="G1370" s="1" t="s">
        <v>2746</v>
      </c>
      <c r="H1370" s="2" t="str">
        <f>_xlfn.XLOOKUP(Items[[#This Row],[Name - Copy]],AllJson[PDF File Name],AllJson[Franchise Legal Name])</f>
        <v>Tippi Toes, Inc.</v>
      </c>
      <c r="I1370" s="4">
        <f>_xlfn.XLOOKUP(Items[[#This Row],[Name - Copy]],AllJson[PDF File Name],AllJson[FDD Year])</f>
        <v>2024</v>
      </c>
      <c r="J1370" s="5" t="str">
        <f>_xlfn.XLOOKUP(Items[[#This Row],[Name]],WisconsinFDD_Unstructured[Name],WisconsinFDD_Unstructured[OG Subfolder],0)</f>
        <v>Tippi_2024</v>
      </c>
      <c r="K1370" t="str" cm="1">
        <f t="array" ref="K1370">UPPER(CleanFileName1(Items[[#This Row],[Franchise Legal Name]]))</f>
        <v>TIPPI TOES, INC.</v>
      </c>
      <c r="L1370" s="8" t="str">
        <f>SUBSTITUTE(Items[[#This Row],[New PDF File Name]],".pdf","_Items1-23.pdf")</f>
        <v>TIPPI TOES, INC._2024_Items1-23.pdf</v>
      </c>
      <c r="M1370" s="6" t="str">
        <f>Items[[#This Row],[Cleaned Legal Name]]&amp;"_"&amp;Items[[#This Row],[FDD Year]]&amp;".pdf"</f>
        <v>TIPPI TOES, INC._2024.pdf</v>
      </c>
      <c r="N1370" s="7" t="str">
        <f>SUBSTITUTE(Items[[#This Row],[New PDF File Name]],".pdf","")</f>
        <v>TIPPI TOES, INC._2024</v>
      </c>
    </row>
    <row r="1371" spans="1:14" x14ac:dyDescent="0.3">
      <c r="A1371" s="1" t="s">
        <v>2747</v>
      </c>
      <c r="B1371" s="1" t="s">
        <v>8</v>
      </c>
      <c r="C1371" s="2">
        <v>45539.513855543984</v>
      </c>
      <c r="D1371" s="2">
        <v>45533.911824224539</v>
      </c>
      <c r="E1371" s="2">
        <v>45533.911824120369</v>
      </c>
      <c r="F1371" s="1" t="s">
        <v>9</v>
      </c>
      <c r="G1371" s="1" t="s">
        <v>2748</v>
      </c>
      <c r="H1371" s="2" t="str">
        <f>_xlfn.XLOOKUP(Items[[#This Row],[Name - Copy]],AllJson[PDF File Name],AllJson[Franchise Legal Name])</f>
        <v>Tire Pros Francorp, LLC</v>
      </c>
      <c r="I1371" s="4">
        <f>_xlfn.XLOOKUP(Items[[#This Row],[Name - Copy]],AllJson[PDF File Name],AllJson[FDD Year])</f>
        <v>2024</v>
      </c>
      <c r="J1371" s="5" t="str">
        <f>_xlfn.XLOOKUP(Items[[#This Row],[Name]],WisconsinFDD_Unstructured[Name],WisconsinFDD_Unstructured[OG Subfolder],0)</f>
        <v>Tire_2024</v>
      </c>
      <c r="K1371" t="str" cm="1">
        <f t="array" ref="K1371">UPPER(CleanFileName1(Items[[#This Row],[Franchise Legal Name]]))</f>
        <v>TIRE PROS FRANCORP, LLC</v>
      </c>
      <c r="L1371" s="8" t="str">
        <f>SUBSTITUTE(Items[[#This Row],[New PDF File Name]],".pdf","_Items1-23.pdf")</f>
        <v>TIRE PROS FRANCORP, LLC_2024_Items1-23.pdf</v>
      </c>
      <c r="M1371" s="6" t="str">
        <f>Items[[#This Row],[Cleaned Legal Name]]&amp;"_"&amp;Items[[#This Row],[FDD Year]]&amp;".pdf"</f>
        <v>TIRE PROS FRANCORP, LLC_2024.pdf</v>
      </c>
      <c r="N1371" s="7" t="str">
        <f>SUBSTITUTE(Items[[#This Row],[New PDF File Name]],".pdf","")</f>
        <v>TIRE PROS FRANCORP, LLC_2024</v>
      </c>
    </row>
    <row r="1372" spans="1:14" x14ac:dyDescent="0.3">
      <c r="A1372" s="1" t="s">
        <v>2749</v>
      </c>
      <c r="B1372" s="1" t="s">
        <v>8</v>
      </c>
      <c r="C1372" s="2">
        <v>45539.515512638885</v>
      </c>
      <c r="D1372" s="2">
        <v>45533.911857106483</v>
      </c>
      <c r="E1372" s="2">
        <v>45533.911857013889</v>
      </c>
      <c r="F1372" s="1" t="s">
        <v>9</v>
      </c>
      <c r="G1372" s="1" t="s">
        <v>2750</v>
      </c>
      <c r="H1372" s="2" t="str">
        <f>_xlfn.XLOOKUP(Items[[#This Row],[Name - Copy]],AllJson[PDF File Name],AllJson[Franchise Legal Name])</f>
        <v>TKK Franchising LLC</v>
      </c>
      <c r="I1372" s="4">
        <f>_xlfn.XLOOKUP(Items[[#This Row],[Name - Copy]],AllJson[PDF File Name],AllJson[FDD Year])</f>
        <v>2024</v>
      </c>
      <c r="J1372" s="5" t="str">
        <f>_xlfn.XLOOKUP(Items[[#This Row],[Name]],WisconsinFDD_Unstructured[Name],WisconsinFDD_Unstructured[OG Subfolder],0)</f>
        <v>TKK_2024</v>
      </c>
      <c r="K1372" t="str" cm="1">
        <f t="array" ref="K1372">UPPER(CleanFileName1(Items[[#This Row],[Franchise Legal Name]]))</f>
        <v>TKK FRANCHISING LLC</v>
      </c>
      <c r="L1372" s="8" t="str">
        <f>SUBSTITUTE(Items[[#This Row],[New PDF File Name]],".pdf","_Items1-23.pdf")</f>
        <v>TKK FRANCHISING LLC_2024_Items1-23.pdf</v>
      </c>
      <c r="M1372" s="6" t="str">
        <f>Items[[#This Row],[Cleaned Legal Name]]&amp;"_"&amp;Items[[#This Row],[FDD Year]]&amp;".pdf"</f>
        <v>TKK FRANCHISING LLC_2024.pdf</v>
      </c>
      <c r="N1372" s="7" t="str">
        <f>SUBSTITUTE(Items[[#This Row],[New PDF File Name]],".pdf","")</f>
        <v>TKK FRANCHISING LLC_2024</v>
      </c>
    </row>
    <row r="1373" spans="1:14" x14ac:dyDescent="0.3">
      <c r="A1373" s="1" t="s">
        <v>2751</v>
      </c>
      <c r="B1373" s="1" t="s">
        <v>8</v>
      </c>
      <c r="C1373" s="2">
        <v>45539.517090324072</v>
      </c>
      <c r="D1373" s="2">
        <v>45533.911900081017</v>
      </c>
      <c r="E1373" s="2">
        <v>45533.911899803243</v>
      </c>
      <c r="F1373" s="1" t="s">
        <v>9</v>
      </c>
      <c r="G1373" s="1" t="s">
        <v>2752</v>
      </c>
      <c r="H1373" s="2" t="str">
        <f>_xlfn.XLOOKUP(Items[[#This Row],[Name - Copy]],AllJson[PDF File Name],AllJson[Franchise Legal Name])</f>
        <v>TLGI, LLC</v>
      </c>
      <c r="I1373" s="4">
        <f>_xlfn.XLOOKUP(Items[[#This Row],[Name - Copy]],AllJson[PDF File Name],AllJson[FDD Year])</f>
        <v>2024</v>
      </c>
      <c r="J1373" s="5" t="str">
        <f>_xlfn.XLOOKUP(Items[[#This Row],[Name]],WisconsinFDD_Unstructured[Name],WisconsinFDD_Unstructured[OG Subfolder],0)</f>
        <v>TLGI_2024</v>
      </c>
      <c r="K1373" t="str" cm="1">
        <f t="array" ref="K1373">UPPER(CleanFileName1(Items[[#This Row],[Franchise Legal Name]]))</f>
        <v>TLGI, LLC</v>
      </c>
      <c r="L1373" s="8" t="str">
        <f>SUBSTITUTE(Items[[#This Row],[New PDF File Name]],".pdf","_Items1-23.pdf")</f>
        <v>TLGI, LLC_2024_Items1-23.pdf</v>
      </c>
      <c r="M1373" s="6" t="str">
        <f>Items[[#This Row],[Cleaned Legal Name]]&amp;"_"&amp;Items[[#This Row],[FDD Year]]&amp;".pdf"</f>
        <v>TLGI, LLC_2024.pdf</v>
      </c>
      <c r="N1373" s="7" t="str">
        <f>SUBSTITUTE(Items[[#This Row],[New PDF File Name]],".pdf","")</f>
        <v>TLGI, LLC_2024</v>
      </c>
    </row>
    <row r="1374" spans="1:14" x14ac:dyDescent="0.3">
      <c r="A1374" s="1" t="s">
        <v>2753</v>
      </c>
      <c r="B1374" s="1" t="s">
        <v>8</v>
      </c>
      <c r="C1374" s="2">
        <v>45539.519563715279</v>
      </c>
      <c r="D1374" s="2">
        <v>45533.911916863428</v>
      </c>
      <c r="E1374" s="2">
        <v>45533.911916770834</v>
      </c>
      <c r="F1374" s="1" t="s">
        <v>9</v>
      </c>
      <c r="G1374" s="1" t="s">
        <v>2754</v>
      </c>
      <c r="H1374" s="2" t="str">
        <f>_xlfn.XLOOKUP(Items[[#This Row],[Name - Copy]],AllJson[PDF File Name],AllJson[Franchise Legal Name])</f>
        <v>TMC FRANCHISE CORP</v>
      </c>
      <c r="I1374" s="4">
        <f>_xlfn.XLOOKUP(Items[[#This Row],[Name - Copy]],AllJson[PDF File Name],AllJson[FDD Year])</f>
        <v>2024</v>
      </c>
      <c r="J1374" s="5" t="str">
        <f>_xlfn.XLOOKUP(Items[[#This Row],[Name]],WisconsinFDD_Unstructured[Name],WisconsinFDD_Unstructured[OG Subfolder],0)</f>
        <v>TMC_2024</v>
      </c>
      <c r="K1374" t="str" cm="1">
        <f t="array" ref="K1374">UPPER(CleanFileName1(Items[[#This Row],[Franchise Legal Name]]))</f>
        <v>TMC FRANCHISE CORP</v>
      </c>
      <c r="L1374" s="8" t="str">
        <f>SUBSTITUTE(Items[[#This Row],[New PDF File Name]],".pdf","_Items1-23.pdf")</f>
        <v>TMC FRANCHISE CORP_2024_Items1-23.pdf</v>
      </c>
      <c r="M1374" s="6" t="str">
        <f>Items[[#This Row],[Cleaned Legal Name]]&amp;"_"&amp;Items[[#This Row],[FDD Year]]&amp;".pdf"</f>
        <v>TMC FRANCHISE CORP_2024.pdf</v>
      </c>
      <c r="N1374" s="7" t="str">
        <f>SUBSTITUTE(Items[[#This Row],[New PDF File Name]],".pdf","")</f>
        <v>TMC FRANCHISE CORP_2024</v>
      </c>
    </row>
    <row r="1375" spans="1:14" x14ac:dyDescent="0.3">
      <c r="A1375" s="1" t="s">
        <v>2755</v>
      </c>
      <c r="B1375" s="1" t="s">
        <v>8</v>
      </c>
      <c r="C1375" s="2">
        <v>45539.521926145833</v>
      </c>
      <c r="D1375" s="2">
        <v>45533.911951388887</v>
      </c>
      <c r="E1375" s="2">
        <v>45533.911951273149</v>
      </c>
      <c r="F1375" s="1" t="s">
        <v>9</v>
      </c>
      <c r="G1375" s="1" t="s">
        <v>2756</v>
      </c>
      <c r="H1375" s="2" t="str">
        <f>_xlfn.XLOOKUP(Items[[#This Row],[Name - Copy]],AllJson[PDF File Name],AllJson[Franchise Legal Name])</f>
        <v>TMH Worldwide LLC</v>
      </c>
      <c r="I1375" s="4">
        <f>_xlfn.XLOOKUP(Items[[#This Row],[Name - Copy]],AllJson[PDF File Name],AllJson[FDD Year])</f>
        <v>2024</v>
      </c>
      <c r="J1375" s="5" t="str">
        <f>_xlfn.XLOOKUP(Items[[#This Row],[Name]],WisconsinFDD_Unstructured[Name],WisconsinFDD_Unstructured[OG Subfolder],0)</f>
        <v>TMH_2024</v>
      </c>
      <c r="K1375" t="str" cm="1">
        <f t="array" ref="K1375">UPPER(CleanFileName1(Items[[#This Row],[Franchise Legal Name]]))</f>
        <v>TMH WORLDWIDE LLC</v>
      </c>
      <c r="L1375" s="8" t="str">
        <f>SUBSTITUTE(Items[[#This Row],[New PDF File Name]],".pdf","_Items1-23.pdf")</f>
        <v>TMH WORLDWIDE LLC_2024_Items1-23.pdf</v>
      </c>
      <c r="M1375" s="6" t="str">
        <f>Items[[#This Row],[Cleaned Legal Name]]&amp;"_"&amp;Items[[#This Row],[FDD Year]]&amp;".pdf"</f>
        <v>TMH WORLDWIDE LLC_2024.pdf</v>
      </c>
      <c r="N1375" s="7" t="str">
        <f>SUBSTITUTE(Items[[#This Row],[New PDF File Name]],".pdf","")</f>
        <v>TMH WORLDWIDE LLC_2024</v>
      </c>
    </row>
    <row r="1376" spans="1:14" x14ac:dyDescent="0.3">
      <c r="A1376" s="1" t="s">
        <v>2757</v>
      </c>
      <c r="B1376" s="1" t="s">
        <v>8</v>
      </c>
      <c r="C1376" s="2">
        <v>45539.524902569443</v>
      </c>
      <c r="D1376" s="2">
        <v>45533.911986053237</v>
      </c>
      <c r="E1376" s="2">
        <v>45533.911985914354</v>
      </c>
      <c r="F1376" s="1" t="s">
        <v>9</v>
      </c>
      <c r="G1376" s="1" t="s">
        <v>2758</v>
      </c>
      <c r="H1376" s="2" t="str">
        <f>_xlfn.XLOOKUP(Items[[#This Row],[Name - Copy]],AllJson[PDF File Name],AllJson[Franchise Legal Name])</f>
        <v>Toastique Holdings, LLC</v>
      </c>
      <c r="I1376" s="4">
        <f>_xlfn.XLOOKUP(Items[[#This Row],[Name - Copy]],AllJson[PDF File Name],AllJson[FDD Year])</f>
        <v>2024</v>
      </c>
      <c r="J1376" s="5" t="str">
        <f>_xlfn.XLOOKUP(Items[[#This Row],[Name]],WisconsinFDD_Unstructured[Name],WisconsinFDD_Unstructured[OG Subfolder],0)</f>
        <v>Toastique_2024</v>
      </c>
      <c r="K1376" t="str" cm="1">
        <f t="array" ref="K1376">UPPER(CleanFileName1(Items[[#This Row],[Franchise Legal Name]]))</f>
        <v>TOASTIQUE HOLDINGS, LLC</v>
      </c>
      <c r="L1376" s="8" t="str">
        <f>SUBSTITUTE(Items[[#This Row],[New PDF File Name]],".pdf","_Items1-23.pdf")</f>
        <v>TOASTIQUE HOLDINGS, LLC_2024_Items1-23.pdf</v>
      </c>
      <c r="M1376" s="6" t="str">
        <f>Items[[#This Row],[Cleaned Legal Name]]&amp;"_"&amp;Items[[#This Row],[FDD Year]]&amp;".pdf"</f>
        <v>TOASTIQUE HOLDINGS, LLC_2024.pdf</v>
      </c>
      <c r="N1376" s="7" t="str">
        <f>SUBSTITUTE(Items[[#This Row],[New PDF File Name]],".pdf","")</f>
        <v>TOASTIQUE HOLDINGS, LLC_2024</v>
      </c>
    </row>
    <row r="1377" spans="1:14" x14ac:dyDescent="0.3">
      <c r="A1377" s="1" t="s">
        <v>2759</v>
      </c>
      <c r="B1377" s="1" t="s">
        <v>8</v>
      </c>
      <c r="C1377" s="2">
        <v>45539.527080729167</v>
      </c>
      <c r="D1377" s="2">
        <v>45533.911995358794</v>
      </c>
      <c r="E1377" s="2">
        <v>45533.911995289352</v>
      </c>
      <c r="F1377" s="1" t="s">
        <v>9</v>
      </c>
      <c r="G1377" s="1" t="s">
        <v>2760</v>
      </c>
      <c r="H1377" s="2" t="str">
        <f>_xlfn.XLOOKUP(Items[[#This Row],[Name - Copy]],AllJson[PDF File Name],AllJson[Franchise Legal Name])</f>
        <v>TOHC Franchising LLC</v>
      </c>
      <c r="I1377" s="4">
        <f>_xlfn.XLOOKUP(Items[[#This Row],[Name - Copy]],AllJson[PDF File Name],AllJson[FDD Year])</f>
        <v>2023</v>
      </c>
      <c r="J1377" s="5" t="str">
        <f>_xlfn.XLOOKUP(Items[[#This Row],[Name]],WisconsinFDD_Unstructured[Name],WisconsinFDD_Unstructured[OG Subfolder],0)</f>
        <v>TOHC_2023</v>
      </c>
      <c r="K1377" t="str" cm="1">
        <f t="array" ref="K1377">UPPER(CleanFileName1(Items[[#This Row],[Franchise Legal Name]]))</f>
        <v>TOHC FRANCHISING LLC</v>
      </c>
      <c r="L1377" s="8" t="str">
        <f>SUBSTITUTE(Items[[#This Row],[New PDF File Name]],".pdf","_Items1-23.pdf")</f>
        <v>TOHC FRANCHISING LLC_2023_Items1-23.pdf</v>
      </c>
      <c r="M1377" s="6" t="str">
        <f>Items[[#This Row],[Cleaned Legal Name]]&amp;"_"&amp;Items[[#This Row],[FDD Year]]&amp;".pdf"</f>
        <v>TOHC FRANCHISING LLC_2023.pdf</v>
      </c>
      <c r="N1377" s="7" t="str">
        <f>SUBSTITUTE(Items[[#This Row],[New PDF File Name]],".pdf","")</f>
        <v>TOHC FRANCHISING LLC_2023</v>
      </c>
    </row>
    <row r="1378" spans="1:14" x14ac:dyDescent="0.3">
      <c r="A1378" s="1" t="s">
        <v>2761</v>
      </c>
      <c r="B1378" s="1" t="s">
        <v>8</v>
      </c>
      <c r="C1378" s="2">
        <v>45539.529026979166</v>
      </c>
      <c r="D1378" s="2">
        <v>45533.912043668985</v>
      </c>
      <c r="E1378" s="2">
        <v>45533.912043414355</v>
      </c>
      <c r="F1378" s="1" t="s">
        <v>9</v>
      </c>
      <c r="G1378" s="1" t="s">
        <v>2762</v>
      </c>
      <c r="H1378" s="2" t="str">
        <f>_xlfn.XLOOKUP(Items[[#This Row],[Name - Copy]],AllJson[PDF File Name],AllJson[Franchise Legal Name])</f>
        <v>Tommy's Express LLC</v>
      </c>
      <c r="I1378" s="4">
        <f>_xlfn.XLOOKUP(Items[[#This Row],[Name - Copy]],AllJson[PDF File Name],AllJson[FDD Year])</f>
        <v>2024</v>
      </c>
      <c r="J1378" s="5" t="str">
        <f>_xlfn.XLOOKUP(Items[[#This Row],[Name]],WisconsinFDD_Unstructured[Name],WisconsinFDD_Unstructured[OG Subfolder],0)</f>
        <v>Tommy's_2024</v>
      </c>
      <c r="K1378" t="str" cm="1">
        <f t="array" ref="K1378">UPPER(CleanFileName1(Items[[#This Row],[Franchise Legal Name]]))</f>
        <v>TOMMY'S EXPRESS LLC</v>
      </c>
      <c r="L1378" s="8" t="str">
        <f>SUBSTITUTE(Items[[#This Row],[New PDF File Name]],".pdf","_Items1-23.pdf")</f>
        <v>TOMMY'S EXPRESS LLC_2024_Items1-23.pdf</v>
      </c>
      <c r="M1378" s="6" t="str">
        <f>Items[[#This Row],[Cleaned Legal Name]]&amp;"_"&amp;Items[[#This Row],[FDD Year]]&amp;".pdf"</f>
        <v>TOMMY'S EXPRESS LLC_2024.pdf</v>
      </c>
      <c r="N1378" s="7" t="str">
        <f>SUBSTITUTE(Items[[#This Row],[New PDF File Name]],".pdf","")</f>
        <v>TOMMY'S EXPRESS LLC_2024</v>
      </c>
    </row>
    <row r="1379" spans="1:14" x14ac:dyDescent="0.3">
      <c r="A1379" s="1" t="s">
        <v>2763</v>
      </c>
      <c r="B1379" s="1" t="s">
        <v>8</v>
      </c>
      <c r="C1379" s="2">
        <v>45539.531075439816</v>
      </c>
      <c r="D1379" s="2">
        <v>45533.912067557867</v>
      </c>
      <c r="E1379" s="2">
        <v>45533.912067442128</v>
      </c>
      <c r="F1379" s="1" t="s">
        <v>9</v>
      </c>
      <c r="G1379" s="1" t="s">
        <v>2764</v>
      </c>
      <c r="H1379" s="2" t="str">
        <f>_xlfn.XLOOKUP(Items[[#This Row],[Name - Copy]],AllJson[PDF File Name],AllJson[Franchise Legal Name])</f>
        <v>Tootl Franchising, LLC</v>
      </c>
      <c r="I1379" s="4">
        <f>_xlfn.XLOOKUP(Items[[#This Row],[Name - Copy]],AllJson[PDF File Name],AllJson[FDD Year])</f>
        <v>2024</v>
      </c>
      <c r="J1379" s="5" t="str">
        <f>_xlfn.XLOOKUP(Items[[#This Row],[Name]],WisconsinFDD_Unstructured[Name],WisconsinFDD_Unstructured[OG Subfolder],0)</f>
        <v>Tootl_2024</v>
      </c>
      <c r="K1379" t="str" cm="1">
        <f t="array" ref="K1379">UPPER(CleanFileName1(Items[[#This Row],[Franchise Legal Name]]))</f>
        <v>TOOTL FRANCHISING, LLC</v>
      </c>
      <c r="L1379" s="8" t="str">
        <f>SUBSTITUTE(Items[[#This Row],[New PDF File Name]],".pdf","_Items1-23.pdf")</f>
        <v>TOOTL FRANCHISING, LLC_2024_Items1-23.pdf</v>
      </c>
      <c r="M1379" s="6" t="str">
        <f>Items[[#This Row],[Cleaned Legal Name]]&amp;"_"&amp;Items[[#This Row],[FDD Year]]&amp;".pdf"</f>
        <v>TOOTL FRANCHISING, LLC_2024.pdf</v>
      </c>
      <c r="N1379" s="7" t="str">
        <f>SUBSTITUTE(Items[[#This Row],[New PDF File Name]],".pdf","")</f>
        <v>TOOTL FRANCHISING, LLC_2024</v>
      </c>
    </row>
    <row r="1380" spans="1:14" x14ac:dyDescent="0.3">
      <c r="A1380" s="1" t="s">
        <v>2765</v>
      </c>
      <c r="B1380" s="1" t="s">
        <v>8</v>
      </c>
      <c r="C1380" s="2">
        <v>45539.53297039352</v>
      </c>
      <c r="D1380" s="2">
        <v>45533.912099548608</v>
      </c>
      <c r="E1380" s="2">
        <v>45533.91209943287</v>
      </c>
      <c r="F1380" s="1" t="s">
        <v>9</v>
      </c>
      <c r="G1380" s="1" t="s">
        <v>2766</v>
      </c>
      <c r="H1380" s="2" t="str">
        <f>_xlfn.XLOOKUP(Items[[#This Row],[Name - Copy]],AllJson[PDF File Name],AllJson[Franchise Legal Name])</f>
        <v>Toppers Pizza LLC</v>
      </c>
      <c r="I1380" s="4">
        <f>_xlfn.XLOOKUP(Items[[#This Row],[Name - Copy]],AllJson[PDF File Name],AllJson[FDD Year])</f>
        <v>2024</v>
      </c>
      <c r="J1380" s="5" t="str">
        <f>_xlfn.XLOOKUP(Items[[#This Row],[Name]],WisconsinFDD_Unstructured[Name],WisconsinFDD_Unstructured[OG Subfolder],0)</f>
        <v>Toppers_2024</v>
      </c>
      <c r="K1380" t="str" cm="1">
        <f t="array" ref="K1380">UPPER(CleanFileName1(Items[[#This Row],[Franchise Legal Name]]))</f>
        <v>TOPPERS PIZZA LLC</v>
      </c>
      <c r="L1380" s="8" t="str">
        <f>SUBSTITUTE(Items[[#This Row],[New PDF File Name]],".pdf","_Items1-23.pdf")</f>
        <v>TOPPERS PIZZA LLC_2024_Items1-23.pdf</v>
      </c>
      <c r="M1380" s="6" t="str">
        <f>Items[[#This Row],[Cleaned Legal Name]]&amp;"_"&amp;Items[[#This Row],[FDD Year]]&amp;".pdf"</f>
        <v>TOPPERS PIZZA LLC_2024.pdf</v>
      </c>
      <c r="N1380" s="7" t="str">
        <f>SUBSTITUTE(Items[[#This Row],[New PDF File Name]],".pdf","")</f>
        <v>TOPPERS PIZZA LLC_2024</v>
      </c>
    </row>
    <row r="1381" spans="1:14" x14ac:dyDescent="0.3">
      <c r="A1381" s="1" t="s">
        <v>2767</v>
      </c>
      <c r="B1381" s="1" t="s">
        <v>8</v>
      </c>
      <c r="C1381" s="2">
        <v>45539.535174398145</v>
      </c>
      <c r="D1381" s="2">
        <v>45533.912132430552</v>
      </c>
      <c r="E1381" s="2">
        <v>45533.912132291669</v>
      </c>
      <c r="F1381" s="1" t="s">
        <v>9</v>
      </c>
      <c r="G1381" s="1" t="s">
        <v>2768</v>
      </c>
      <c r="H1381" s="2" t="str">
        <f>_xlfn.XLOOKUP(Items[[#This Row],[Name - Copy]],AllJson[PDF File Name],AllJson[Franchise Legal Name])</f>
        <v>Toro Taxes Franchise, LLC</v>
      </c>
      <c r="I1381" s="4">
        <f>_xlfn.XLOOKUP(Items[[#This Row],[Name - Copy]],AllJson[PDF File Name],AllJson[FDD Year])</f>
        <v>2024</v>
      </c>
      <c r="J1381" s="5" t="str">
        <f>_xlfn.XLOOKUP(Items[[#This Row],[Name]],WisconsinFDD_Unstructured[Name],WisconsinFDD_Unstructured[OG Subfolder],0)</f>
        <v>Toro_2024</v>
      </c>
      <c r="K1381" t="str" cm="1">
        <f t="array" ref="K1381">UPPER(CleanFileName1(Items[[#This Row],[Franchise Legal Name]]))</f>
        <v>TORO TAXES FRANCHISE, LLC</v>
      </c>
      <c r="L1381" s="8" t="str">
        <f>SUBSTITUTE(Items[[#This Row],[New PDF File Name]],".pdf","_Items1-23.pdf")</f>
        <v>TORO TAXES FRANCHISE, LLC_2024_Items1-23.pdf</v>
      </c>
      <c r="M1381" s="6" t="str">
        <f>Items[[#This Row],[Cleaned Legal Name]]&amp;"_"&amp;Items[[#This Row],[FDD Year]]&amp;".pdf"</f>
        <v>TORO TAXES FRANCHISE, LLC_2024.pdf</v>
      </c>
      <c r="N1381" s="7" t="str">
        <f>SUBSTITUTE(Items[[#This Row],[New PDF File Name]],".pdf","")</f>
        <v>TORO TAXES FRANCHISE, LLC_2024</v>
      </c>
    </row>
    <row r="1382" spans="1:14" x14ac:dyDescent="0.3">
      <c r="A1382" s="1" t="s">
        <v>2769</v>
      </c>
      <c r="B1382" s="1" t="s">
        <v>8</v>
      </c>
      <c r="C1382" s="2">
        <v>45539.537411666664</v>
      </c>
      <c r="D1382" s="2">
        <v>45533.912162650464</v>
      </c>
      <c r="E1382" s="2">
        <v>45533.912162395834</v>
      </c>
      <c r="F1382" s="1" t="s">
        <v>9</v>
      </c>
      <c r="G1382" s="1" t="s">
        <v>2770</v>
      </c>
      <c r="H1382" s="2" t="str">
        <f>_xlfn.XLOOKUP(Items[[#This Row],[Name - Copy]],AllJson[PDF File Name],AllJson[Franchise Legal Name])</f>
        <v>Totally Nutz Franchise, LLC</v>
      </c>
      <c r="I1382" s="4">
        <f>_xlfn.XLOOKUP(Items[[#This Row],[Name - Copy]],AllJson[PDF File Name],AllJson[FDD Year])</f>
        <v>2024</v>
      </c>
      <c r="J1382" s="5" t="str">
        <f>_xlfn.XLOOKUP(Items[[#This Row],[Name]],WisconsinFDD_Unstructured[Name],WisconsinFDD_Unstructured[OG Subfolder],0)</f>
        <v>Totally_2024</v>
      </c>
      <c r="K1382" t="str" cm="1">
        <f t="array" ref="K1382">UPPER(CleanFileName1(Items[[#This Row],[Franchise Legal Name]]))</f>
        <v>TOTALLY NUTZ FRANCHISE, LLC</v>
      </c>
      <c r="L1382" s="8" t="str">
        <f>SUBSTITUTE(Items[[#This Row],[New PDF File Name]],".pdf","_Items1-23.pdf")</f>
        <v>TOTALLY NUTZ FRANCHISE, LLC_2024_Items1-23.pdf</v>
      </c>
      <c r="M1382" s="6" t="str">
        <f>Items[[#This Row],[Cleaned Legal Name]]&amp;"_"&amp;Items[[#This Row],[FDD Year]]&amp;".pdf"</f>
        <v>TOTALLY NUTZ FRANCHISE, LLC_2024.pdf</v>
      </c>
      <c r="N1382" s="7" t="str">
        <f>SUBSTITUTE(Items[[#This Row],[New PDF File Name]],".pdf","")</f>
        <v>TOTALLY NUTZ FRANCHISE, LLC_2024</v>
      </c>
    </row>
    <row r="1383" spans="1:14" x14ac:dyDescent="0.3">
      <c r="A1383" s="1" t="s">
        <v>2771</v>
      </c>
      <c r="B1383" s="1" t="s">
        <v>8</v>
      </c>
      <c r="C1383" s="2">
        <v>45539.538886122682</v>
      </c>
      <c r="D1383" s="2">
        <v>45533.912183101849</v>
      </c>
      <c r="E1383" s="2">
        <v>45533.912183032407</v>
      </c>
      <c r="F1383" s="1" t="s">
        <v>9</v>
      </c>
      <c r="G1383" s="1" t="s">
        <v>2772</v>
      </c>
      <c r="H1383" s="2" t="str">
        <f>_xlfn.XLOOKUP(Items[[#This Row],[Name - Copy]],AllJson[PDF File Name],AllJson[Franchise Legal Name])</f>
        <v>Touching Hearts Inc.</v>
      </c>
      <c r="I1383" s="4">
        <f>_xlfn.XLOOKUP(Items[[#This Row],[Name - Copy]],AllJson[PDF File Name],AllJson[FDD Year])</f>
        <v>2024</v>
      </c>
      <c r="J1383" s="5" t="str">
        <f>_xlfn.XLOOKUP(Items[[#This Row],[Name]],WisconsinFDD_Unstructured[Name],WisconsinFDD_Unstructured[OG Subfolder],0)</f>
        <v>Touching_2024</v>
      </c>
      <c r="K1383" t="str" cm="1">
        <f t="array" ref="K1383">UPPER(CleanFileName1(Items[[#This Row],[Franchise Legal Name]]))</f>
        <v>TOUCHING HEARTS INC.</v>
      </c>
      <c r="L1383" s="8" t="str">
        <f>SUBSTITUTE(Items[[#This Row],[New PDF File Name]],".pdf","_Items1-23.pdf")</f>
        <v>TOUCHING HEARTS INC._2024_Items1-23.pdf</v>
      </c>
      <c r="M1383" s="6" t="str">
        <f>Items[[#This Row],[Cleaned Legal Name]]&amp;"_"&amp;Items[[#This Row],[FDD Year]]&amp;".pdf"</f>
        <v>TOUCHING HEARTS INC._2024.pdf</v>
      </c>
      <c r="N1383" s="7" t="str">
        <f>SUBSTITUTE(Items[[#This Row],[New PDF File Name]],".pdf","")</f>
        <v>TOUCHING HEARTS INC._2024</v>
      </c>
    </row>
    <row r="1384" spans="1:14" x14ac:dyDescent="0.3">
      <c r="A1384" s="1" t="s">
        <v>2773</v>
      </c>
      <c r="B1384" s="1" t="s">
        <v>8</v>
      </c>
      <c r="C1384" s="2">
        <v>45539.540134479168</v>
      </c>
      <c r="D1384" s="2">
        <v>45533.912221122686</v>
      </c>
      <c r="E1384" s="2">
        <v>45533.912220833336</v>
      </c>
      <c r="F1384" s="1" t="s">
        <v>9</v>
      </c>
      <c r="G1384" s="1" t="s">
        <v>2774</v>
      </c>
      <c r="H1384" s="2" t="str">
        <f>_xlfn.XLOOKUP(Items[[#This Row],[Name - Copy]],AllJson[PDF File Name],AllJson[Franchise Legal Name])</f>
        <v>TourScale Franchising, LLC</v>
      </c>
      <c r="I1384" s="4">
        <f>_xlfn.XLOOKUP(Items[[#This Row],[Name - Copy]],AllJson[PDF File Name],AllJson[FDD Year])</f>
        <v>2024</v>
      </c>
      <c r="J1384" s="5" t="str">
        <f>_xlfn.XLOOKUP(Items[[#This Row],[Name]],WisconsinFDD_Unstructured[Name],WisconsinFDD_Unstructured[OG Subfolder],0)</f>
        <v>TourScale_2024</v>
      </c>
      <c r="K1384" t="str" cm="1">
        <f t="array" ref="K1384">UPPER(CleanFileName1(Items[[#This Row],[Franchise Legal Name]]))</f>
        <v>TOURSCALE FRANCHISING, LLC</v>
      </c>
      <c r="L1384" s="8" t="str">
        <f>SUBSTITUTE(Items[[#This Row],[New PDF File Name]],".pdf","_Items1-23.pdf")</f>
        <v>TOURSCALE FRANCHISING, LLC_2024_Items1-23.pdf</v>
      </c>
      <c r="M1384" s="6" t="str">
        <f>Items[[#This Row],[Cleaned Legal Name]]&amp;"_"&amp;Items[[#This Row],[FDD Year]]&amp;".pdf"</f>
        <v>TOURSCALE FRANCHISING, LLC_2024.pdf</v>
      </c>
      <c r="N1384" s="7" t="str">
        <f>SUBSTITUTE(Items[[#This Row],[New PDF File Name]],".pdf","")</f>
        <v>TOURSCALE FRANCHISING, LLC_2024</v>
      </c>
    </row>
    <row r="1385" spans="1:14" x14ac:dyDescent="0.3">
      <c r="A1385" s="1" t="s">
        <v>2775</v>
      </c>
      <c r="B1385" s="1" t="s">
        <v>8</v>
      </c>
      <c r="C1385" s="2">
        <v>45539.541783993052</v>
      </c>
      <c r="D1385" s="2">
        <v>45533.912255995368</v>
      </c>
      <c r="E1385" s="2">
        <v>45533.912255821757</v>
      </c>
      <c r="F1385" s="1" t="s">
        <v>9</v>
      </c>
      <c r="G1385" s="1" t="s">
        <v>2776</v>
      </c>
      <c r="H1385" s="2" t="str">
        <f>_xlfn.XLOOKUP(Items[[#This Row],[Name - Copy]],AllJson[PDF File Name],AllJson[Franchise Legal Name])</f>
        <v>Tous Les Jours International Corp.</v>
      </c>
      <c r="I1385" s="4">
        <f>_xlfn.XLOOKUP(Items[[#This Row],[Name - Copy]],AllJson[PDF File Name],AllJson[FDD Year])</f>
        <v>2024</v>
      </c>
      <c r="J1385" s="5" t="str">
        <f>_xlfn.XLOOKUP(Items[[#This Row],[Name]],WisconsinFDD_Unstructured[Name],WisconsinFDD_Unstructured[OG Subfolder],0)</f>
        <v>Tous_2024</v>
      </c>
      <c r="K1385" t="str" cm="1">
        <f t="array" ref="K1385">UPPER(CleanFileName1(Items[[#This Row],[Franchise Legal Name]]))</f>
        <v>TOUS LES JOURS INTERNATIONAL CORP.</v>
      </c>
      <c r="L1385" s="8" t="str">
        <f>SUBSTITUTE(Items[[#This Row],[New PDF File Name]],".pdf","_Items1-23.pdf")</f>
        <v>TOUS LES JOURS INTERNATIONAL CORP._2024_Items1-23.pdf</v>
      </c>
      <c r="M1385" s="6" t="str">
        <f>Items[[#This Row],[Cleaned Legal Name]]&amp;"_"&amp;Items[[#This Row],[FDD Year]]&amp;".pdf"</f>
        <v>TOUS LES JOURS INTERNATIONAL CORP._2024.pdf</v>
      </c>
      <c r="N1385" s="7" t="str">
        <f>SUBSTITUTE(Items[[#This Row],[New PDF File Name]],".pdf","")</f>
        <v>TOUS LES JOURS INTERNATIONAL CORP._2024</v>
      </c>
    </row>
    <row r="1386" spans="1:14" x14ac:dyDescent="0.3">
      <c r="A1386" s="1" t="s">
        <v>2777</v>
      </c>
      <c r="B1386" s="1" t="s">
        <v>8</v>
      </c>
      <c r="C1386" s="2">
        <v>45539.543782511573</v>
      </c>
      <c r="D1386" s="2">
        <v>45533.912313321758</v>
      </c>
      <c r="E1386" s="2">
        <v>45533.912313194443</v>
      </c>
      <c r="F1386" s="1" t="s">
        <v>9</v>
      </c>
      <c r="G1386" s="1" t="s">
        <v>2778</v>
      </c>
      <c r="H1386" s="2" t="str">
        <f>_xlfn.XLOOKUP(Items[[#This Row],[Name - Copy]],AllJson[PDF File Name],AllJson[Franchise Legal Name])</f>
        <v>Town Square Franchising LLC</v>
      </c>
      <c r="I1386" s="4">
        <f>_xlfn.XLOOKUP(Items[[#This Row],[Name - Copy]],AllJson[PDF File Name],AllJson[FDD Year])</f>
        <v>2024</v>
      </c>
      <c r="J1386" s="5" t="str">
        <f>_xlfn.XLOOKUP(Items[[#This Row],[Name]],WisconsinFDD_Unstructured[Name],WisconsinFDD_Unstructured[OG Subfolder],0)</f>
        <v>Town_2024</v>
      </c>
      <c r="K1386" t="str" cm="1">
        <f t="array" ref="K1386">UPPER(CleanFileName1(Items[[#This Row],[Franchise Legal Name]]))</f>
        <v>TOWN SQUARE FRANCHISING LLC</v>
      </c>
      <c r="L1386" s="8" t="str">
        <f>SUBSTITUTE(Items[[#This Row],[New PDF File Name]],".pdf","_Items1-23.pdf")</f>
        <v>TOWN SQUARE FRANCHISING LLC_2024_Items1-23.pdf</v>
      </c>
      <c r="M1386" s="6" t="str">
        <f>Items[[#This Row],[Cleaned Legal Name]]&amp;"_"&amp;Items[[#This Row],[FDD Year]]&amp;".pdf"</f>
        <v>TOWN SQUARE FRANCHISING LLC_2024.pdf</v>
      </c>
      <c r="N1386" s="7" t="str">
        <f>SUBSTITUTE(Items[[#This Row],[New PDF File Name]],".pdf","")</f>
        <v>TOWN SQUARE FRANCHISING LLC_2024</v>
      </c>
    </row>
    <row r="1387" spans="1:14" x14ac:dyDescent="0.3">
      <c r="A1387" s="1" t="s">
        <v>2779</v>
      </c>
      <c r="B1387" s="1" t="s">
        <v>8</v>
      </c>
      <c r="C1387" s="2">
        <v>45539.545713946762</v>
      </c>
      <c r="D1387" s="2">
        <v>45533.912354722219</v>
      </c>
      <c r="E1387" s="2">
        <v>45533.912354502318</v>
      </c>
      <c r="F1387" s="1" t="s">
        <v>9</v>
      </c>
      <c r="G1387" s="1" t="s">
        <v>2780</v>
      </c>
      <c r="H1387" s="2" t="str">
        <f>_xlfn.XLOOKUP(Items[[#This Row],[Name - Copy]],AllJson[PDF File Name],AllJson[Franchise Legal Name])</f>
        <v>TPP Franchising LLC</v>
      </c>
      <c r="I1387" s="4">
        <f>_xlfn.XLOOKUP(Items[[#This Row],[Name - Copy]],AllJson[PDF File Name],AllJson[FDD Year])</f>
        <v>2024</v>
      </c>
      <c r="J1387" s="5" t="str">
        <f>_xlfn.XLOOKUP(Items[[#This Row],[Name]],WisconsinFDD_Unstructured[Name],WisconsinFDD_Unstructured[OG Subfolder],0)</f>
        <v>TPP_2024</v>
      </c>
      <c r="K1387" t="str" cm="1">
        <f t="array" ref="K1387">UPPER(CleanFileName1(Items[[#This Row],[Franchise Legal Name]]))</f>
        <v>TPP FRANCHISING LLC</v>
      </c>
      <c r="L1387" s="8" t="str">
        <f>SUBSTITUTE(Items[[#This Row],[New PDF File Name]],".pdf","_Items1-23.pdf")</f>
        <v>TPP FRANCHISING LLC_2024_Items1-23.pdf</v>
      </c>
      <c r="M1387" s="6" t="str">
        <f>Items[[#This Row],[Cleaned Legal Name]]&amp;"_"&amp;Items[[#This Row],[FDD Year]]&amp;".pdf"</f>
        <v>TPP FRANCHISING LLC_2024.pdf</v>
      </c>
      <c r="N1387" s="7" t="str">
        <f>SUBSTITUTE(Items[[#This Row],[New PDF File Name]],".pdf","")</f>
        <v>TPP FRANCHISING LLC_2024</v>
      </c>
    </row>
    <row r="1388" spans="1:14" x14ac:dyDescent="0.3">
      <c r="A1388" s="1" t="s">
        <v>2781</v>
      </c>
      <c r="B1388" s="1" t="s">
        <v>8</v>
      </c>
      <c r="C1388" s="2">
        <v>45539.547633090275</v>
      </c>
      <c r="D1388" s="2">
        <v>45533.912405462965</v>
      </c>
      <c r="E1388" s="2">
        <v>45533.912405312498</v>
      </c>
      <c r="F1388" s="1" t="s">
        <v>9</v>
      </c>
      <c r="G1388" s="1" t="s">
        <v>2782</v>
      </c>
      <c r="H1388" s="2" t="str">
        <f>_xlfn.XLOOKUP(Items[[#This Row],[Name - Copy]],AllJson[PDF File Name],AllJson[Franchise Legal Name])</f>
        <v>Transworld Business Advisors, LLC</v>
      </c>
      <c r="I1388" s="4">
        <f>_xlfn.XLOOKUP(Items[[#This Row],[Name - Copy]],AllJson[PDF File Name],AllJson[FDD Year])</f>
        <v>2024</v>
      </c>
      <c r="J1388" s="5" t="str">
        <f>_xlfn.XLOOKUP(Items[[#This Row],[Name]],WisconsinFDD_Unstructured[Name],WisconsinFDD_Unstructured[OG Subfolder],0)</f>
        <v>Transworld_2024</v>
      </c>
      <c r="K1388" t="str" cm="1">
        <f t="array" ref="K1388">UPPER(CleanFileName1(Items[[#This Row],[Franchise Legal Name]]))</f>
        <v>TRANSWORLD BUSINESS ADVISORS, LLC</v>
      </c>
      <c r="L1388" s="8" t="str">
        <f>SUBSTITUTE(Items[[#This Row],[New PDF File Name]],".pdf","_Items1-23.pdf")</f>
        <v>TRANSWORLD BUSINESS ADVISORS, LLC_2024_Items1-23.pdf</v>
      </c>
      <c r="M1388" s="6" t="str">
        <f>Items[[#This Row],[Cleaned Legal Name]]&amp;"_"&amp;Items[[#This Row],[FDD Year]]&amp;".pdf"</f>
        <v>TRANSWORLD BUSINESS ADVISORS, LLC_2024.pdf</v>
      </c>
      <c r="N1388" s="7" t="str">
        <f>SUBSTITUTE(Items[[#This Row],[New PDF File Name]],".pdf","")</f>
        <v>TRANSWORLD BUSINESS ADVISORS, LLC_2024</v>
      </c>
    </row>
    <row r="1389" spans="1:14" x14ac:dyDescent="0.3">
      <c r="A1389" s="1" t="s">
        <v>2783</v>
      </c>
      <c r="B1389" s="1" t="s">
        <v>8</v>
      </c>
      <c r="C1389" s="2">
        <v>45539.549274039353</v>
      </c>
      <c r="D1389" s="2">
        <v>45533.912467141206</v>
      </c>
      <c r="E1389" s="2">
        <v>45533.912466863425</v>
      </c>
      <c r="F1389" s="1" t="s">
        <v>9</v>
      </c>
      <c r="G1389" s="1" t="s">
        <v>2784</v>
      </c>
      <c r="H1389" s="2" t="str">
        <f>_xlfn.XLOOKUP(Items[[#This Row],[Name - Copy]],AllJson[PDF File Name],AllJson[Franchise Legal Name])</f>
        <v>TRAVELODGE HOTELS INC</v>
      </c>
      <c r="I1389" s="4">
        <f>_xlfn.XLOOKUP(Items[[#This Row],[Name - Copy]],AllJson[PDF File Name],AllJson[FDD Year])</f>
        <v>2024</v>
      </c>
      <c r="J1389" s="5" t="str">
        <f>_xlfn.XLOOKUP(Items[[#This Row],[Name]],WisconsinFDD_Unstructured[Name],WisconsinFDD_Unstructured[OG Subfolder],0)</f>
        <v>TRAVELODGE_2024</v>
      </c>
      <c r="K1389" t="str" cm="1">
        <f t="array" ref="K1389">UPPER(CleanFileName1(Items[[#This Row],[Franchise Legal Name]]))</f>
        <v>TRAVELODGE HOTELS INC</v>
      </c>
      <c r="L1389" s="8" t="str">
        <f>SUBSTITUTE(Items[[#This Row],[New PDF File Name]],".pdf","_Items1-23.pdf")</f>
        <v>TRAVELODGE HOTELS INC_2024_Items1-23.pdf</v>
      </c>
      <c r="M1389" s="6" t="str">
        <f>Items[[#This Row],[Cleaned Legal Name]]&amp;"_"&amp;Items[[#This Row],[FDD Year]]&amp;".pdf"</f>
        <v>TRAVELODGE HOTELS INC_2024.pdf</v>
      </c>
      <c r="N1389" s="7" t="str">
        <f>SUBSTITUTE(Items[[#This Row],[New PDF File Name]],".pdf","")</f>
        <v>TRAVELODGE HOTELS INC_2024</v>
      </c>
    </row>
    <row r="1390" spans="1:14" x14ac:dyDescent="0.3">
      <c r="A1390" s="1" t="s">
        <v>2785</v>
      </c>
      <c r="B1390" s="1" t="s">
        <v>8</v>
      </c>
      <c r="C1390" s="2">
        <v>45539.552299201387</v>
      </c>
      <c r="D1390" s="2">
        <v>45533.91250752315</v>
      </c>
      <c r="E1390" s="2">
        <v>45533.912507326386</v>
      </c>
      <c r="F1390" s="1" t="s">
        <v>9</v>
      </c>
      <c r="G1390" s="1" t="s">
        <v>2786</v>
      </c>
      <c r="H1390" s="2" t="str">
        <f>_xlfn.XLOOKUP(Items[[#This Row],[Name - Copy]],AllJson[PDF File Name],AllJson[Franchise Legal Name])</f>
        <v>Travel Leaders Network, LLC</v>
      </c>
      <c r="I1390" s="4">
        <f>_xlfn.XLOOKUP(Items[[#This Row],[Name - Copy]],AllJson[PDF File Name],AllJson[FDD Year])</f>
        <v>2024</v>
      </c>
      <c r="J1390" s="5" t="str">
        <f>_xlfn.XLOOKUP(Items[[#This Row],[Name]],WisconsinFDD_Unstructured[Name],WisconsinFDD_Unstructured[OG Subfolder],0)</f>
        <v>Travel_2024</v>
      </c>
      <c r="K1390" t="str" cm="1">
        <f t="array" ref="K1390">UPPER(CleanFileName1(Items[[#This Row],[Franchise Legal Name]]))</f>
        <v>TRAVEL LEADERS NETWORK, LLC</v>
      </c>
      <c r="L1390" s="8" t="str">
        <f>SUBSTITUTE(Items[[#This Row],[New PDF File Name]],".pdf","_Items1-23.pdf")</f>
        <v>TRAVEL LEADERS NETWORK, LLC_2024_Items1-23.pdf</v>
      </c>
      <c r="M1390" s="6" t="str">
        <f>Items[[#This Row],[Cleaned Legal Name]]&amp;"_"&amp;Items[[#This Row],[FDD Year]]&amp;".pdf"</f>
        <v>TRAVEL LEADERS NETWORK, LLC_2024.pdf</v>
      </c>
      <c r="N1390" s="7" t="str">
        <f>SUBSTITUTE(Items[[#This Row],[New PDF File Name]],".pdf","")</f>
        <v>TRAVEL LEADERS NETWORK, LLC_2024</v>
      </c>
    </row>
    <row r="1391" spans="1:14" x14ac:dyDescent="0.3">
      <c r="A1391" s="1" t="s">
        <v>2787</v>
      </c>
      <c r="B1391" s="1" t="s">
        <v>8</v>
      </c>
      <c r="C1391" s="2">
        <v>45539.553669224537</v>
      </c>
      <c r="D1391" s="2">
        <v>45533.912552442132</v>
      </c>
      <c r="E1391" s="2">
        <v>45533.912552245369</v>
      </c>
      <c r="F1391" s="1" t="s">
        <v>9</v>
      </c>
      <c r="G1391" s="1" t="s">
        <v>2788</v>
      </c>
      <c r="H1391" s="2" t="str">
        <f>_xlfn.XLOOKUP(Items[[#This Row],[Name - Copy]],AllJson[PDF File Name],AllJson[Franchise Legal Name])</f>
        <v>TRC Franchisor, Inc.</v>
      </c>
      <c r="I1391" s="4">
        <f>_xlfn.XLOOKUP(Items[[#This Row],[Name - Copy]],AllJson[PDF File Name],AllJson[FDD Year])</f>
        <v>2024</v>
      </c>
      <c r="J1391" s="5" t="str">
        <f>_xlfn.XLOOKUP(Items[[#This Row],[Name]],WisconsinFDD_Unstructured[Name],WisconsinFDD_Unstructured[OG Subfolder],0)</f>
        <v>TRC_2024</v>
      </c>
      <c r="K1391" t="str" cm="1">
        <f t="array" ref="K1391">UPPER(CleanFileName1(Items[[#This Row],[Franchise Legal Name]]))</f>
        <v>TRC FRANCHISOR, INC.</v>
      </c>
      <c r="L1391" s="8" t="str">
        <f>SUBSTITUTE(Items[[#This Row],[New PDF File Name]],".pdf","_Items1-23.pdf")</f>
        <v>TRC FRANCHISOR, INC._2024_Items1-23.pdf</v>
      </c>
      <c r="M1391" s="6" t="str">
        <f>Items[[#This Row],[Cleaned Legal Name]]&amp;"_"&amp;Items[[#This Row],[FDD Year]]&amp;".pdf"</f>
        <v>TRC FRANCHISOR, INC._2024.pdf</v>
      </c>
      <c r="N1391" s="7" t="str">
        <f>SUBSTITUTE(Items[[#This Row],[New PDF File Name]],".pdf","")</f>
        <v>TRC FRANCHISOR, INC._2024</v>
      </c>
    </row>
    <row r="1392" spans="1:14" x14ac:dyDescent="0.3">
      <c r="A1392" s="1" t="s">
        <v>2789</v>
      </c>
      <c r="B1392" s="1" t="s">
        <v>8</v>
      </c>
      <c r="C1392" s="2">
        <v>45539.556244259256</v>
      </c>
      <c r="D1392" s="2">
        <v>45533.912608252314</v>
      </c>
      <c r="E1392" s="2">
        <v>45533.912608032406</v>
      </c>
      <c r="F1392" s="1" t="s">
        <v>9</v>
      </c>
      <c r="G1392" s="1" t="s">
        <v>2790</v>
      </c>
      <c r="H1392" s="2" t="str">
        <f>_xlfn.XLOOKUP(Items[[#This Row],[Name - Copy]],AllJson[PDF File Name],AllJson[Franchise Legal Name])</f>
        <v>Trident Investment Partners, Inc.</v>
      </c>
      <c r="I1392" s="4">
        <f>_xlfn.XLOOKUP(Items[[#This Row],[Name - Copy]],AllJson[PDF File Name],AllJson[FDD Year])</f>
        <v>2024</v>
      </c>
      <c r="J1392" s="5" t="str">
        <f>_xlfn.XLOOKUP(Items[[#This Row],[Name]],WisconsinFDD_Unstructured[Name],WisconsinFDD_Unstructured[OG Subfolder],0)</f>
        <v>Trident_2024</v>
      </c>
      <c r="K1392" t="str" cm="1">
        <f t="array" ref="K1392">UPPER(CleanFileName1(Items[[#This Row],[Franchise Legal Name]]))</f>
        <v>TRIDENT INVESTMENT PARTNERS, INC.</v>
      </c>
      <c r="L1392" s="8" t="str">
        <f>SUBSTITUTE(Items[[#This Row],[New PDF File Name]],".pdf","_Items1-23.pdf")</f>
        <v>TRIDENT INVESTMENT PARTNERS, INC._2024_Items1-23.pdf</v>
      </c>
      <c r="M1392" s="6" t="str">
        <f>Items[[#This Row],[Cleaned Legal Name]]&amp;"_"&amp;Items[[#This Row],[FDD Year]]&amp;".pdf"</f>
        <v>TRIDENT INVESTMENT PARTNERS, INC._2024.pdf</v>
      </c>
      <c r="N1392" s="7" t="str">
        <f>SUBSTITUTE(Items[[#This Row],[New PDF File Name]],".pdf","")</f>
        <v>TRIDENT INVESTMENT PARTNERS, INC._2024</v>
      </c>
    </row>
    <row r="1393" spans="1:14" x14ac:dyDescent="0.3">
      <c r="A1393" s="1" t="s">
        <v>2791</v>
      </c>
      <c r="B1393" s="1" t="s">
        <v>8</v>
      </c>
      <c r="C1393" s="2">
        <v>45539.558263530096</v>
      </c>
      <c r="D1393" s="2">
        <v>45533.91262787037</v>
      </c>
      <c r="E1393" s="2">
        <v>45533.912627662037</v>
      </c>
      <c r="F1393" s="1" t="s">
        <v>9</v>
      </c>
      <c r="G1393" s="1" t="s">
        <v>2792</v>
      </c>
      <c r="H1393" s="2" t="str">
        <f>_xlfn.XLOOKUP(Items[[#This Row],[Name - Copy]],AllJson[PDF File Name],AllJson[Franchise Legal Name])</f>
        <v>Tropical Smoothie Cafe, LLC</v>
      </c>
      <c r="I1393" s="4">
        <f>_xlfn.XLOOKUP(Items[[#This Row],[Name - Copy]],AllJson[PDF File Name],AllJson[FDD Year])</f>
        <v>2024</v>
      </c>
      <c r="J1393" s="5" t="str">
        <f>_xlfn.XLOOKUP(Items[[#This Row],[Name]],WisconsinFDD_Unstructured[Name],WisconsinFDD_Unstructured[OG Subfolder],0)</f>
        <v>Tropical_2024</v>
      </c>
      <c r="K1393" t="str" cm="1">
        <f t="array" ref="K1393">UPPER(CleanFileName1(Items[[#This Row],[Franchise Legal Name]]))</f>
        <v>TROPICAL SMOOTHIE CAFE, LLC</v>
      </c>
      <c r="L1393" s="8" t="str">
        <f>SUBSTITUTE(Items[[#This Row],[New PDF File Name]],".pdf","_Items1-23.pdf")</f>
        <v>TROPICAL SMOOTHIE CAFE, LLC_2024_Items1-23.pdf</v>
      </c>
      <c r="M1393" s="6" t="str">
        <f>Items[[#This Row],[Cleaned Legal Name]]&amp;"_"&amp;Items[[#This Row],[FDD Year]]&amp;".pdf"</f>
        <v>TROPICAL SMOOTHIE CAFE, LLC_2024.pdf</v>
      </c>
      <c r="N1393" s="7" t="str">
        <f>SUBSTITUTE(Items[[#This Row],[New PDF File Name]],".pdf","")</f>
        <v>TROPICAL SMOOTHIE CAFE, LLC_2024</v>
      </c>
    </row>
    <row r="1394" spans="1:14" x14ac:dyDescent="0.3">
      <c r="A1394" s="1" t="s">
        <v>2793</v>
      </c>
      <c r="B1394" s="1" t="s">
        <v>8</v>
      </c>
      <c r="C1394" s="2">
        <v>45539.560701736111</v>
      </c>
      <c r="D1394" s="2">
        <v>45533.912666631943</v>
      </c>
      <c r="E1394" s="2">
        <v>45533.912666446762</v>
      </c>
      <c r="F1394" s="1" t="s">
        <v>9</v>
      </c>
      <c r="G1394" s="1" t="s">
        <v>2794</v>
      </c>
      <c r="H1394" s="2" t="str">
        <f>_xlfn.XLOOKUP(Items[[#This Row],[Name - Copy]],AllJson[PDF File Name],AllJson[Franchise Legal Name])</f>
        <v>Truly Nolen of America, Inc.</v>
      </c>
      <c r="I1394" s="4">
        <f>_xlfn.XLOOKUP(Items[[#This Row],[Name - Copy]],AllJson[PDF File Name],AllJson[FDD Year])</f>
        <v>2024</v>
      </c>
      <c r="J1394" s="5" t="str">
        <f>_xlfn.XLOOKUP(Items[[#This Row],[Name]],WisconsinFDD_Unstructured[Name],WisconsinFDD_Unstructured[OG Subfolder],0)</f>
        <v>Truly_2024</v>
      </c>
      <c r="K1394" t="str" cm="1">
        <f t="array" ref="K1394">UPPER(CleanFileName1(Items[[#This Row],[Franchise Legal Name]]))</f>
        <v>TRULY NOLEN OF AMERICA, INC.</v>
      </c>
      <c r="L1394" s="8" t="str">
        <f>SUBSTITUTE(Items[[#This Row],[New PDF File Name]],".pdf","_Items1-23.pdf")</f>
        <v>TRULY NOLEN OF AMERICA, INC._2024_Items1-23.pdf</v>
      </c>
      <c r="M1394" s="6" t="str">
        <f>Items[[#This Row],[Cleaned Legal Name]]&amp;"_"&amp;Items[[#This Row],[FDD Year]]&amp;".pdf"</f>
        <v>TRULY NOLEN OF AMERICA, INC._2024.pdf</v>
      </c>
      <c r="N1394" s="7" t="str">
        <f>SUBSTITUTE(Items[[#This Row],[New PDF File Name]],".pdf","")</f>
        <v>TRULY NOLEN OF AMERICA, INC._2024</v>
      </c>
    </row>
    <row r="1395" spans="1:14" x14ac:dyDescent="0.3">
      <c r="A1395" s="1" t="s">
        <v>2795</v>
      </c>
      <c r="B1395" s="1" t="s">
        <v>8</v>
      </c>
      <c r="C1395" s="2">
        <v>45539.562279583333</v>
      </c>
      <c r="D1395" s="2">
        <v>45533.912719942127</v>
      </c>
      <c r="E1395" s="2">
        <v>45533.912719791668</v>
      </c>
      <c r="F1395" s="1" t="s">
        <v>9</v>
      </c>
      <c r="G1395" s="1" t="s">
        <v>2796</v>
      </c>
      <c r="H1395" s="2" t="str">
        <f>_xlfn.XLOOKUP(Items[[#This Row],[Name - Copy]],AllJson[PDF File Name],AllJson[Franchise Legal Name])</f>
        <v>TRYP Hotels Worldwide, Inc.</v>
      </c>
      <c r="I1395" s="4">
        <f>_xlfn.XLOOKUP(Items[[#This Row],[Name - Copy]],AllJson[PDF File Name],AllJson[FDD Year])</f>
        <v>2024</v>
      </c>
      <c r="J1395" s="5" t="str">
        <f>_xlfn.XLOOKUP(Items[[#This Row],[Name]],WisconsinFDD_Unstructured[Name],WisconsinFDD_Unstructured[OG Subfolder],0)</f>
        <v>TRYP_2024</v>
      </c>
      <c r="K1395" t="str" cm="1">
        <f t="array" ref="K1395">UPPER(CleanFileName1(Items[[#This Row],[Franchise Legal Name]]))</f>
        <v>TRYP HOTELS WORLDWIDE, INC.</v>
      </c>
      <c r="L1395" s="8" t="str">
        <f>SUBSTITUTE(Items[[#This Row],[New PDF File Name]],".pdf","_Items1-23.pdf")</f>
        <v>TRYP HOTELS WORLDWIDE, INC._2024_Items1-23.pdf</v>
      </c>
      <c r="M1395" s="6" t="str">
        <f>Items[[#This Row],[Cleaned Legal Name]]&amp;"_"&amp;Items[[#This Row],[FDD Year]]&amp;".pdf"</f>
        <v>TRYP HOTELS WORLDWIDE, INC._2024.pdf</v>
      </c>
      <c r="N1395" s="7" t="str">
        <f>SUBSTITUTE(Items[[#This Row],[New PDF File Name]],".pdf","")</f>
        <v>TRYP HOTELS WORLDWIDE, INC._2024</v>
      </c>
    </row>
    <row r="1396" spans="1:14" x14ac:dyDescent="0.3">
      <c r="A1396" s="1" t="s">
        <v>2797</v>
      </c>
      <c r="B1396" s="1" t="s">
        <v>8</v>
      </c>
      <c r="C1396" s="2">
        <v>45539.565159537036</v>
      </c>
      <c r="D1396" s="2">
        <v>45533.912750115742</v>
      </c>
      <c r="E1396" s="2">
        <v>45533.91274994213</v>
      </c>
      <c r="F1396" s="1" t="s">
        <v>9</v>
      </c>
      <c r="G1396" s="1" t="s">
        <v>2798</v>
      </c>
      <c r="H1396" s="2" t="str">
        <f>_xlfn.XLOOKUP(Items[[#This Row],[Name - Copy]],AllJson[PDF File Name],AllJson[Franchise Legal Name])</f>
        <v>Tumbles LLC</v>
      </c>
      <c r="I1396" s="4">
        <f>_xlfn.XLOOKUP(Items[[#This Row],[Name - Copy]],AllJson[PDF File Name],AllJson[FDD Year])</f>
        <v>2024</v>
      </c>
      <c r="J1396" s="5" t="str">
        <f>_xlfn.XLOOKUP(Items[[#This Row],[Name]],WisconsinFDD_Unstructured[Name],WisconsinFDD_Unstructured[OG Subfolder],0)</f>
        <v>Tumbles_2024</v>
      </c>
      <c r="K1396" t="str" cm="1">
        <f t="array" ref="K1396">UPPER(CleanFileName1(Items[[#This Row],[Franchise Legal Name]]))</f>
        <v>TUMBLES LLC</v>
      </c>
      <c r="L1396" s="8" t="str">
        <f>SUBSTITUTE(Items[[#This Row],[New PDF File Name]],".pdf","_Items1-23.pdf")</f>
        <v>TUMBLES LLC_2024_Items1-23.pdf</v>
      </c>
      <c r="M1396" s="6" t="str">
        <f>Items[[#This Row],[Cleaned Legal Name]]&amp;"_"&amp;Items[[#This Row],[FDD Year]]&amp;".pdf"</f>
        <v>TUMBLES LLC_2024.pdf</v>
      </c>
      <c r="N1396" s="7" t="str">
        <f>SUBSTITUTE(Items[[#This Row],[New PDF File Name]],".pdf","")</f>
        <v>TUMBLES LLC_2024</v>
      </c>
    </row>
    <row r="1397" spans="1:14" x14ac:dyDescent="0.3">
      <c r="A1397" s="1" t="s">
        <v>2799</v>
      </c>
      <c r="B1397" s="1" t="s">
        <v>8</v>
      </c>
      <c r="C1397" s="2">
        <v>45539.566738634261</v>
      </c>
      <c r="D1397" s="2">
        <v>45533.912773483797</v>
      </c>
      <c r="E1397" s="2">
        <v>45533.912773391203</v>
      </c>
      <c r="F1397" s="1" t="s">
        <v>9</v>
      </c>
      <c r="G1397" s="1" t="s">
        <v>2800</v>
      </c>
      <c r="H1397" s="2" t="str">
        <f>_xlfn.XLOOKUP(Items[[#This Row],[Name - Copy]],AllJson[PDF File Name],AllJson[Franchise Legal Name])</f>
        <v>Tumble Fresh Franchising, LLC</v>
      </c>
      <c r="I1397" s="4">
        <f>_xlfn.XLOOKUP(Items[[#This Row],[Name - Copy]],AllJson[PDF File Name],AllJson[FDD Year])</f>
        <v>2024</v>
      </c>
      <c r="J1397" s="5" t="str">
        <f>_xlfn.XLOOKUP(Items[[#This Row],[Name]],WisconsinFDD_Unstructured[Name],WisconsinFDD_Unstructured[OG Subfolder],0)</f>
        <v>Tumble_2024</v>
      </c>
      <c r="K1397" t="str" cm="1">
        <f t="array" ref="K1397">UPPER(CleanFileName1(Items[[#This Row],[Franchise Legal Name]]))</f>
        <v>TUMBLE FRESH FRANCHISING, LLC</v>
      </c>
      <c r="L1397" s="8" t="str">
        <f>SUBSTITUTE(Items[[#This Row],[New PDF File Name]],".pdf","_Items1-23.pdf")</f>
        <v>TUMBLE FRESH FRANCHISING, LLC_2024_Items1-23.pdf</v>
      </c>
      <c r="M1397" s="6" t="str">
        <f>Items[[#This Row],[Cleaned Legal Name]]&amp;"_"&amp;Items[[#This Row],[FDD Year]]&amp;".pdf"</f>
        <v>TUMBLE FRESH FRANCHISING, LLC_2024.pdf</v>
      </c>
      <c r="N1397" s="7" t="str">
        <f>SUBSTITUTE(Items[[#This Row],[New PDF File Name]],".pdf","")</f>
        <v>TUMBLE FRESH FRANCHISING, LLC_2024</v>
      </c>
    </row>
    <row r="1398" spans="1:14" x14ac:dyDescent="0.3">
      <c r="A1398" s="1" t="s">
        <v>2801</v>
      </c>
      <c r="B1398" s="1" t="s">
        <v>8</v>
      </c>
      <c r="C1398" s="2">
        <v>45539.568166018522</v>
      </c>
      <c r="D1398" s="2">
        <v>45533.912796631943</v>
      </c>
      <c r="E1398" s="2">
        <v>45533.912796550925</v>
      </c>
      <c r="F1398" s="1" t="s">
        <v>9</v>
      </c>
      <c r="G1398" s="1" t="s">
        <v>2802</v>
      </c>
      <c r="H1398" s="2" t="str">
        <f>_xlfn.XLOOKUP(Items[[#This Row],[Name - Copy]],AllJson[PDF File Name],AllJson[Franchise Legal Name])</f>
        <v>Tutu School Franchises, LLC</v>
      </c>
      <c r="I1398" s="4">
        <f>_xlfn.XLOOKUP(Items[[#This Row],[Name - Copy]],AllJson[PDF File Name],AllJson[FDD Year])</f>
        <v>2024</v>
      </c>
      <c r="J1398" s="5" t="str">
        <f>_xlfn.XLOOKUP(Items[[#This Row],[Name]],WisconsinFDD_Unstructured[Name],WisconsinFDD_Unstructured[OG Subfolder],0)</f>
        <v>Tutu_2024</v>
      </c>
      <c r="K1398" t="str" cm="1">
        <f t="array" ref="K1398">UPPER(CleanFileName1(Items[[#This Row],[Franchise Legal Name]]))</f>
        <v>TUTU SCHOOL FRANCHISES, LLC</v>
      </c>
      <c r="L1398" s="8" t="str">
        <f>SUBSTITUTE(Items[[#This Row],[New PDF File Name]],".pdf","_Items1-23.pdf")</f>
        <v>TUTU SCHOOL FRANCHISES, LLC_2024_Items1-23.pdf</v>
      </c>
      <c r="M1398" s="6" t="str">
        <f>Items[[#This Row],[Cleaned Legal Name]]&amp;"_"&amp;Items[[#This Row],[FDD Year]]&amp;".pdf"</f>
        <v>TUTU SCHOOL FRANCHISES, LLC_2024.pdf</v>
      </c>
      <c r="N1398" s="7" t="str">
        <f>SUBSTITUTE(Items[[#This Row],[New PDF File Name]],".pdf","")</f>
        <v>TUTU SCHOOL FRANCHISES, LLC_2024</v>
      </c>
    </row>
    <row r="1399" spans="1:14" x14ac:dyDescent="0.3">
      <c r="A1399" s="1" t="s">
        <v>2803</v>
      </c>
      <c r="B1399" s="1" t="s">
        <v>8</v>
      </c>
      <c r="C1399" s="2">
        <v>45539.569486296299</v>
      </c>
      <c r="D1399" s="2">
        <v>45533.912855902781</v>
      </c>
      <c r="E1399" s="2">
        <v>45533.91285572917</v>
      </c>
      <c r="F1399" s="1" t="s">
        <v>9</v>
      </c>
      <c r="G1399" s="1" t="s">
        <v>2804</v>
      </c>
      <c r="H1399" s="2" t="str">
        <f>_xlfn.XLOOKUP(Items[[#This Row],[Name - Copy]],AllJson[PDF File Name],AllJson[Franchise Legal Name])</f>
        <v>Twin Restaurant Franchise, LLC</v>
      </c>
      <c r="I1399" s="4">
        <f>_xlfn.XLOOKUP(Items[[#This Row],[Name - Copy]],AllJson[PDF File Name],AllJson[FDD Year])</f>
        <v>2024</v>
      </c>
      <c r="J1399" s="5" t="str">
        <f>_xlfn.XLOOKUP(Items[[#This Row],[Name]],WisconsinFDD_Unstructured[Name],WisconsinFDD_Unstructured[OG Subfolder],0)</f>
        <v>Twin_2024</v>
      </c>
      <c r="K1399" t="str" cm="1">
        <f t="array" ref="K1399">UPPER(CleanFileName1(Items[[#This Row],[Franchise Legal Name]]))</f>
        <v>TWIN RESTAURANT FRANCHISE, LLC</v>
      </c>
      <c r="L1399" s="8" t="str">
        <f>SUBSTITUTE(Items[[#This Row],[New PDF File Name]],".pdf","_Items1-23.pdf")</f>
        <v>TWIN RESTAURANT FRANCHISE, LLC_2024_Items1-23.pdf</v>
      </c>
      <c r="M1399" s="6" t="str">
        <f>Items[[#This Row],[Cleaned Legal Name]]&amp;"_"&amp;Items[[#This Row],[FDD Year]]&amp;".pdf"</f>
        <v>TWIN RESTAURANT FRANCHISE, LLC_2024.pdf</v>
      </c>
      <c r="N1399" s="7" t="str">
        <f>SUBSTITUTE(Items[[#This Row],[New PDF File Name]],".pdf","")</f>
        <v>TWIN RESTAURANT FRANCHISE, LLC_2024</v>
      </c>
    </row>
    <row r="1400" spans="1:14" x14ac:dyDescent="0.3">
      <c r="A1400" s="1" t="s">
        <v>2805</v>
      </c>
      <c r="B1400" s="1" t="s">
        <v>8</v>
      </c>
      <c r="C1400" s="2">
        <v>45539.571782604165</v>
      </c>
      <c r="D1400" s="2">
        <v>45533.912874398149</v>
      </c>
      <c r="E1400" s="2">
        <v>45533.912874259258</v>
      </c>
      <c r="F1400" s="1" t="s">
        <v>9</v>
      </c>
      <c r="G1400" s="1" t="s">
        <v>2806</v>
      </c>
      <c r="H1400" s="2" t="str">
        <f>_xlfn.XLOOKUP(Items[[#This Row],[Name - Copy]],AllJson[PDF File Name],AllJson[Franchise Legal Name])</f>
        <v>Two Maids Franchising, LLC</v>
      </c>
      <c r="I1400" s="4">
        <f>_xlfn.XLOOKUP(Items[[#This Row],[Name - Copy]],AllJson[PDF File Name],AllJson[FDD Year])</f>
        <v>2024</v>
      </c>
      <c r="J1400" s="5">
        <f>_xlfn.XLOOKUP(Items[[#This Row],[Name]],WisconsinFDD_Unstructured[Name],WisconsinFDD_Unstructured[OG Subfolder],0)</f>
        <v>0</v>
      </c>
      <c r="K1400" t="str" cm="1">
        <f t="array" ref="K1400">UPPER(CleanFileName1(Items[[#This Row],[Franchise Legal Name]]))</f>
        <v>TWO MAIDS FRANCHISING, LLC</v>
      </c>
      <c r="L1400" s="8" t="str">
        <f>SUBSTITUTE(Items[[#This Row],[New PDF File Name]],".pdf","_Items1-23.pdf")</f>
        <v>TWO MAIDS FRANCHISING, LLC_2024_Items1-23.pdf</v>
      </c>
      <c r="M1400" s="6" t="str">
        <f>Items[[#This Row],[Cleaned Legal Name]]&amp;"_"&amp;Items[[#This Row],[FDD Year]]&amp;".pdf"</f>
        <v>TWO MAIDS FRANCHISING, LLC_2024.pdf</v>
      </c>
      <c r="N1400" s="7" t="str">
        <f>SUBSTITUTE(Items[[#This Row],[New PDF File Name]],".pdf","")</f>
        <v>TWO MAIDS FRANCHISING, LLC_2024</v>
      </c>
    </row>
    <row r="1401" spans="1:14" x14ac:dyDescent="0.3">
      <c r="A1401" s="1" t="s">
        <v>2807</v>
      </c>
      <c r="B1401" s="1" t="s">
        <v>8</v>
      </c>
      <c r="C1401" s="2">
        <v>45539.573803449071</v>
      </c>
      <c r="D1401" s="2">
        <v>45533.912923738426</v>
      </c>
      <c r="E1401" s="2">
        <v>45533.912923587966</v>
      </c>
      <c r="F1401" s="1" t="s">
        <v>9</v>
      </c>
      <c r="G1401" s="1" t="s">
        <v>2808</v>
      </c>
      <c r="H1401" s="2" t="str">
        <f>_xlfn.XLOOKUP(Items[[#This Row],[Name - Copy]],AllJson[PDF File Name],AllJson[Franchise Legal Name])</f>
        <v>Two Men and a Truck SPE LLC</v>
      </c>
      <c r="I1401" s="4">
        <f>_xlfn.XLOOKUP(Items[[#This Row],[Name - Copy]],AllJson[PDF File Name],AllJson[FDD Year])</f>
        <v>2024</v>
      </c>
      <c r="J1401" s="5">
        <f>_xlfn.XLOOKUP(Items[[#This Row],[Name]],WisconsinFDD_Unstructured[Name],WisconsinFDD_Unstructured[OG Subfolder],0)</f>
        <v>0</v>
      </c>
      <c r="K1401" t="str" cm="1">
        <f t="array" ref="K1401">UPPER(CleanFileName1(Items[[#This Row],[Franchise Legal Name]]))</f>
        <v>TWO MEN AND A TRUCK SPE LLC</v>
      </c>
      <c r="L1401" s="8" t="str">
        <f>SUBSTITUTE(Items[[#This Row],[New PDF File Name]],".pdf","_Items1-23.pdf")</f>
        <v>TWO MEN AND A TRUCK SPE LLC_2024_Items1-23.pdf</v>
      </c>
      <c r="M1401" s="6" t="str">
        <f>Items[[#This Row],[Cleaned Legal Name]]&amp;"_"&amp;Items[[#This Row],[FDD Year]]&amp;".pdf"</f>
        <v>TWO MEN AND A TRUCK SPE LLC_2024.pdf</v>
      </c>
      <c r="N1401" s="7" t="str">
        <f>SUBSTITUTE(Items[[#This Row],[New PDF File Name]],".pdf","")</f>
        <v>TWO MEN AND A TRUCK SPE LLC_2024</v>
      </c>
    </row>
    <row r="1402" spans="1:14" x14ac:dyDescent="0.3">
      <c r="A1402" s="1" t="s">
        <v>2809</v>
      </c>
      <c r="B1402" s="1" t="s">
        <v>8</v>
      </c>
      <c r="C1402" s="2">
        <v>45539.575765798611</v>
      </c>
      <c r="D1402" s="2">
        <v>45533.912978020831</v>
      </c>
      <c r="E1402" s="2">
        <v>45533.912977858796</v>
      </c>
      <c r="F1402" s="1" t="s">
        <v>9</v>
      </c>
      <c r="G1402" s="1" t="s">
        <v>2810</v>
      </c>
      <c r="H1402" s="2" t="str">
        <f>_xlfn.XLOOKUP(Items[[#This Row],[Name - Copy]],AllJson[PDF File Name],AllJson[Franchise Legal Name])</f>
        <v>TYG Enterprises, LLC</v>
      </c>
      <c r="I1402" s="4">
        <f>_xlfn.XLOOKUP(Items[[#This Row],[Name - Copy]],AllJson[PDF File Name],AllJson[FDD Year])</f>
        <v>2024</v>
      </c>
      <c r="J1402" s="5" t="str">
        <f>_xlfn.XLOOKUP(Items[[#This Row],[Name]],WisconsinFDD_Unstructured[Name],WisconsinFDD_Unstructured[OG Subfolder],0)</f>
        <v>TYG_2024</v>
      </c>
      <c r="K1402" t="str" cm="1">
        <f t="array" ref="K1402">UPPER(CleanFileName1(Items[[#This Row],[Franchise Legal Name]]))</f>
        <v>TYG ENTERPRISES, LLC</v>
      </c>
      <c r="L1402" s="8" t="str">
        <f>SUBSTITUTE(Items[[#This Row],[New PDF File Name]],".pdf","_Items1-23.pdf")</f>
        <v>TYG ENTERPRISES, LLC_2024_Items1-23.pdf</v>
      </c>
      <c r="M1402" s="6" t="str">
        <f>Items[[#This Row],[Cleaned Legal Name]]&amp;"_"&amp;Items[[#This Row],[FDD Year]]&amp;".pdf"</f>
        <v>TYG ENTERPRISES, LLC_2024.pdf</v>
      </c>
      <c r="N1402" s="7" t="str">
        <f>SUBSTITUTE(Items[[#This Row],[New PDF File Name]],".pdf","")</f>
        <v>TYG ENTERPRISES, LLC_2024</v>
      </c>
    </row>
    <row r="1403" spans="1:14" x14ac:dyDescent="0.3">
      <c r="A1403" s="1" t="s">
        <v>2811</v>
      </c>
      <c r="B1403" s="1" t="s">
        <v>8</v>
      </c>
      <c r="C1403" s="2">
        <v>45539.578099652776</v>
      </c>
      <c r="D1403" s="2">
        <v>45533.913021273147</v>
      </c>
      <c r="E1403" s="2">
        <v>45533.913021076391</v>
      </c>
      <c r="F1403" s="1" t="s">
        <v>9</v>
      </c>
      <c r="G1403" s="1" t="s">
        <v>2812</v>
      </c>
      <c r="H1403" s="2" t="str">
        <f>_xlfn.XLOOKUP(Items[[#This Row],[Name - Copy]],AllJson[PDF File Name],AllJson[Franchise Legal Name])</f>
        <v>T.B. Franchising Systems, Inc.</v>
      </c>
      <c r="I1403" s="4">
        <f>_xlfn.XLOOKUP(Items[[#This Row],[Name - Copy]],AllJson[PDF File Name],AllJson[FDD Year])</f>
        <v>2024</v>
      </c>
      <c r="J1403" s="5" t="str">
        <f>_xlfn.XLOOKUP(Items[[#This Row],[Name]],WisconsinFDD_Unstructured[Name],WisconsinFDD_Unstructured[OG Subfolder],0)</f>
        <v>T_2024</v>
      </c>
      <c r="K1403" t="str" cm="1">
        <f t="array" ref="K1403">UPPER(CleanFileName1(Items[[#This Row],[Franchise Legal Name]]))</f>
        <v>T.B. FRANCHISING SYSTEMS, INC.</v>
      </c>
      <c r="L1403" s="8" t="str">
        <f>SUBSTITUTE(Items[[#This Row],[New PDF File Name]],".pdf","_Items1-23.pdf")</f>
        <v>T.B. FRANCHISING SYSTEMS, INC._2024_Items1-23.pdf</v>
      </c>
      <c r="M1403" s="6" t="str">
        <f>Items[[#This Row],[Cleaned Legal Name]]&amp;"_"&amp;Items[[#This Row],[FDD Year]]&amp;".pdf"</f>
        <v>T.B. FRANCHISING SYSTEMS, INC._2024.pdf</v>
      </c>
      <c r="N1403" s="7" t="str">
        <f>SUBSTITUTE(Items[[#This Row],[New PDF File Name]],".pdf","")</f>
        <v>T.B. FRANCHISING SYSTEMS, INC._2024</v>
      </c>
    </row>
    <row r="1404" spans="1:14" x14ac:dyDescent="0.3">
      <c r="A1404" s="1" t="s">
        <v>2813</v>
      </c>
      <c r="B1404" s="1" t="s">
        <v>8</v>
      </c>
      <c r="C1404" s="2">
        <v>45539.579598356482</v>
      </c>
      <c r="D1404" s="2">
        <v>45533.913087789355</v>
      </c>
      <c r="E1404" s="2">
        <v>45533.91308741898</v>
      </c>
      <c r="F1404" s="1" t="s">
        <v>9</v>
      </c>
      <c r="G1404" s="1" t="s">
        <v>2814</v>
      </c>
      <c r="H1404" s="2" t="str">
        <f>_xlfn.XLOOKUP(Items[[#This Row],[Name - Copy]],AllJson[PDF File Name],AllJson[Franchise Legal Name])</f>
        <v>UATP Management, LLC</v>
      </c>
      <c r="I1404" s="4">
        <f>_xlfn.XLOOKUP(Items[[#This Row],[Name - Copy]],AllJson[PDF File Name],AllJson[FDD Year])</f>
        <v>2024</v>
      </c>
      <c r="J1404" s="5" t="str">
        <f>_xlfn.XLOOKUP(Items[[#This Row],[Name]],WisconsinFDD_Unstructured[Name],WisconsinFDD_Unstructured[OG Subfolder],0)</f>
        <v>UATP_2024</v>
      </c>
      <c r="K1404" t="str" cm="1">
        <f t="array" ref="K1404">UPPER(CleanFileName1(Items[[#This Row],[Franchise Legal Name]]))</f>
        <v>UATP MANAGEMENT, LLC</v>
      </c>
      <c r="L1404" s="8" t="str">
        <f>SUBSTITUTE(Items[[#This Row],[New PDF File Name]],".pdf","_Items1-23.pdf")</f>
        <v>UATP MANAGEMENT, LLC_2024_Items1-23.pdf</v>
      </c>
      <c r="M1404" s="6" t="str">
        <f>Items[[#This Row],[Cleaned Legal Name]]&amp;"_"&amp;Items[[#This Row],[FDD Year]]&amp;".pdf"</f>
        <v>UATP MANAGEMENT, LLC_2024.pdf</v>
      </c>
      <c r="N1404" s="7" t="str">
        <f>SUBSTITUTE(Items[[#This Row],[New PDF File Name]],".pdf","")</f>
        <v>UATP MANAGEMENT, LLC_2024</v>
      </c>
    </row>
    <row r="1405" spans="1:14" x14ac:dyDescent="0.3">
      <c r="A1405" s="1" t="s">
        <v>2815</v>
      </c>
      <c r="B1405" s="1" t="s">
        <v>8</v>
      </c>
      <c r="C1405" s="2">
        <v>45539.582333587961</v>
      </c>
      <c r="D1405" s="2">
        <v>45533.913146944447</v>
      </c>
      <c r="E1405" s="2">
        <v>45533.913146817133</v>
      </c>
      <c r="F1405" s="1" t="s">
        <v>9</v>
      </c>
      <c r="G1405" s="1" t="s">
        <v>2816</v>
      </c>
      <c r="H1405" s="2" t="str">
        <f>_xlfn.XLOOKUP(Items[[#This Row],[Name - Copy]],AllJson[PDF File Name],AllJson[Franchise Legal Name])</f>
        <v>UBIF Franchising Co</v>
      </c>
      <c r="I1405" s="4">
        <f>_xlfn.XLOOKUP(Items[[#This Row],[Name - Copy]],AllJson[PDF File Name],AllJson[FDD Year])</f>
        <v>2024</v>
      </c>
      <c r="J1405" s="5" t="str">
        <f>_xlfn.XLOOKUP(Items[[#This Row],[Name]],WisconsinFDD_Unstructured[Name],WisconsinFDD_Unstructured[OG Subfolder],0)</f>
        <v>UBIF_2024</v>
      </c>
      <c r="K1405" t="str" cm="1">
        <f t="array" ref="K1405">UPPER(CleanFileName1(Items[[#This Row],[Franchise Legal Name]]))</f>
        <v>UBIF FRANCHISING CO</v>
      </c>
      <c r="L1405" s="8" t="str">
        <f>SUBSTITUTE(Items[[#This Row],[New PDF File Name]],".pdf","_Items1-23.pdf")</f>
        <v>UBIF FRANCHISING CO_2024_Items1-23.pdf</v>
      </c>
      <c r="M1405" s="6" t="str">
        <f>Items[[#This Row],[Cleaned Legal Name]]&amp;"_"&amp;Items[[#This Row],[FDD Year]]&amp;".pdf"</f>
        <v>UBIF FRANCHISING CO_2024.pdf</v>
      </c>
      <c r="N1405" s="7" t="str">
        <f>SUBSTITUTE(Items[[#This Row],[New PDF File Name]],".pdf","")</f>
        <v>UBIF FRANCHISING CO_2024</v>
      </c>
    </row>
    <row r="1406" spans="1:14" x14ac:dyDescent="0.3">
      <c r="A1406" s="1" t="s">
        <v>2817</v>
      </c>
      <c r="B1406" s="1" t="s">
        <v>8</v>
      </c>
      <c r="C1406" s="2">
        <v>45539.584535925926</v>
      </c>
      <c r="D1406" s="2">
        <v>45533.913226006945</v>
      </c>
      <c r="E1406" s="2">
        <v>45533.913225763892</v>
      </c>
      <c r="F1406" s="1" t="s">
        <v>9</v>
      </c>
      <c r="G1406" s="1" t="s">
        <v>2818</v>
      </c>
      <c r="H1406" s="2" t="str">
        <f>_xlfn.XLOOKUP(Items[[#This Row],[Name - Copy]],AllJson[PDF File Name],AllJson[Franchise Legal Name])</f>
        <v>UG Franchise Operations, LLC</v>
      </c>
      <c r="I1406" s="4">
        <f>_xlfn.XLOOKUP(Items[[#This Row],[Name - Copy]],AllJson[PDF File Name],AllJson[FDD Year])</f>
        <v>2024</v>
      </c>
      <c r="J1406" s="5" t="str">
        <f>_xlfn.XLOOKUP(Items[[#This Row],[Name]],WisconsinFDD_Unstructured[Name],WisconsinFDD_Unstructured[OG Subfolder],0)</f>
        <v>UG_2024</v>
      </c>
      <c r="K1406" t="str" cm="1">
        <f t="array" ref="K1406">UPPER(CleanFileName1(Items[[#This Row],[Franchise Legal Name]]))</f>
        <v>UG FRANCHISE OPERATIONS, LLC</v>
      </c>
      <c r="L1406" s="8" t="str">
        <f>SUBSTITUTE(Items[[#This Row],[New PDF File Name]],".pdf","_Items1-23.pdf")</f>
        <v>UG FRANCHISE OPERATIONS, LLC_2024_Items1-23.pdf</v>
      </c>
      <c r="M1406" s="6" t="str">
        <f>Items[[#This Row],[Cleaned Legal Name]]&amp;"_"&amp;Items[[#This Row],[FDD Year]]&amp;".pdf"</f>
        <v>UG FRANCHISE OPERATIONS, LLC_2024.pdf</v>
      </c>
      <c r="N1406" s="7" t="str">
        <f>SUBSTITUTE(Items[[#This Row],[New PDF File Name]],".pdf","")</f>
        <v>UG FRANCHISE OPERATIONS, LLC_2024</v>
      </c>
    </row>
    <row r="1407" spans="1:14" x14ac:dyDescent="0.3">
      <c r="A1407" s="1" t="s">
        <v>2819</v>
      </c>
      <c r="B1407" s="1" t="s">
        <v>8</v>
      </c>
      <c r="C1407" s="2">
        <v>45539.58692908565</v>
      </c>
      <c r="D1407" s="2">
        <v>45533.913275983796</v>
      </c>
      <c r="E1407" s="2">
        <v>45533.913275694445</v>
      </c>
      <c r="F1407" s="1" t="s">
        <v>9</v>
      </c>
      <c r="G1407" s="1" t="s">
        <v>2820</v>
      </c>
      <c r="H1407" s="2" t="str">
        <f>_xlfn.XLOOKUP(Items[[#This Row],[Name - Copy]],AllJson[PDF File Name],AllJson[Franchise Legal Name])</f>
        <v>Ultimate Ninjas Franchise Group, LLC</v>
      </c>
      <c r="I1407" s="4">
        <f>_xlfn.XLOOKUP(Items[[#This Row],[Name - Copy]],AllJson[PDF File Name],AllJson[FDD Year])</f>
        <v>2024</v>
      </c>
      <c r="J1407" s="5" t="str">
        <f>_xlfn.XLOOKUP(Items[[#This Row],[Name]],WisconsinFDD_Unstructured[Name],WisconsinFDD_Unstructured[OG Subfolder],0)</f>
        <v>Ultimate_2024</v>
      </c>
      <c r="K1407" t="str" cm="1">
        <f t="array" ref="K1407">UPPER(CleanFileName1(Items[[#This Row],[Franchise Legal Name]]))</f>
        <v>ULTIMATE NINJAS FRANCHISE GROUP, LLC</v>
      </c>
      <c r="L1407" s="8" t="str">
        <f>SUBSTITUTE(Items[[#This Row],[New PDF File Name]],".pdf","_Items1-23.pdf")</f>
        <v>ULTIMATE NINJAS FRANCHISE GROUP, LLC_2024_Items1-23.pdf</v>
      </c>
      <c r="M1407" s="6" t="str">
        <f>Items[[#This Row],[Cleaned Legal Name]]&amp;"_"&amp;Items[[#This Row],[FDD Year]]&amp;".pdf"</f>
        <v>ULTIMATE NINJAS FRANCHISE GROUP, LLC_2024.pdf</v>
      </c>
      <c r="N1407" s="7" t="str">
        <f>SUBSTITUTE(Items[[#This Row],[New PDF File Name]],".pdf","")</f>
        <v>ULTIMATE NINJAS FRANCHISE GROUP, LLC_2024</v>
      </c>
    </row>
    <row r="1408" spans="1:14" x14ac:dyDescent="0.3">
      <c r="A1408" s="1" t="s">
        <v>2821</v>
      </c>
      <c r="B1408" s="1" t="s">
        <v>8</v>
      </c>
      <c r="C1408" s="2">
        <v>45539.588810844907</v>
      </c>
      <c r="D1408" s="2">
        <v>45533.913309444448</v>
      </c>
      <c r="E1408" s="2">
        <v>45533.913309340278</v>
      </c>
      <c r="F1408" s="1" t="s">
        <v>9</v>
      </c>
      <c r="G1408" s="1" t="s">
        <v>2822</v>
      </c>
      <c r="H1408" s="2" t="str">
        <f>_xlfn.XLOOKUP(Items[[#This Row],[Name - Copy]],AllJson[PDF File Name],AllJson[Franchise Legal Name])</f>
        <v>Ultra Pool Care Squad Franchise USA, Inc.</v>
      </c>
      <c r="I1408" s="4">
        <f>_xlfn.XLOOKUP(Items[[#This Row],[Name - Copy]],AllJson[PDF File Name],AllJson[FDD Year])</f>
        <v>2024</v>
      </c>
      <c r="J1408" s="5" t="str">
        <f>_xlfn.XLOOKUP(Items[[#This Row],[Name]],WisconsinFDD_Unstructured[Name],WisconsinFDD_Unstructured[OG Subfolder],0)</f>
        <v>Ultra_2024</v>
      </c>
      <c r="K1408" t="str" cm="1">
        <f t="array" ref="K1408">UPPER(CleanFileName1(Items[[#This Row],[Franchise Legal Name]]))</f>
        <v>ULTRA POOL CARE SQUAD FRANCHISE USA, INC.</v>
      </c>
      <c r="L1408" s="8" t="str">
        <f>SUBSTITUTE(Items[[#This Row],[New PDF File Name]],".pdf","_Items1-23.pdf")</f>
        <v>ULTRA POOL CARE SQUAD FRANCHISE USA, INC._2024_Items1-23.pdf</v>
      </c>
      <c r="M1408" s="6" t="str">
        <f>Items[[#This Row],[Cleaned Legal Name]]&amp;"_"&amp;Items[[#This Row],[FDD Year]]&amp;".pdf"</f>
        <v>ULTRA POOL CARE SQUAD FRANCHISE USA, INC._2024.pdf</v>
      </c>
      <c r="N1408" s="7" t="str">
        <f>SUBSTITUTE(Items[[#This Row],[New PDF File Name]],".pdf","")</f>
        <v>ULTRA POOL CARE SQUAD FRANCHISE USA, INC._2024</v>
      </c>
    </row>
    <row r="1409" spans="1:14" x14ac:dyDescent="0.3">
      <c r="A1409" s="1" t="s">
        <v>2823</v>
      </c>
      <c r="B1409" s="1" t="s">
        <v>8</v>
      </c>
      <c r="C1409" s="2">
        <v>45539.590276388888</v>
      </c>
      <c r="D1409" s="2">
        <v>45533.913359467595</v>
      </c>
      <c r="E1409" s="2">
        <v>45533.913359247686</v>
      </c>
      <c r="F1409" s="1" t="s">
        <v>9</v>
      </c>
      <c r="G1409" s="1" t="s">
        <v>2824</v>
      </c>
      <c r="H1409" s="2" t="str">
        <f>_xlfn.XLOOKUP(Items[[#This Row],[Name - Copy]],AllJson[PDF File Name],AllJson[Franchise Legal Name])</f>
        <v>Unishippers Global Logistics, LLC</v>
      </c>
      <c r="I1409" s="4">
        <f>_xlfn.XLOOKUP(Items[[#This Row],[Name - Copy]],AllJson[PDF File Name],AllJson[FDD Year])</f>
        <v>2024</v>
      </c>
      <c r="J1409" s="5" t="str">
        <f>_xlfn.XLOOKUP(Items[[#This Row],[Name]],WisconsinFDD_Unstructured[Name],WisconsinFDD_Unstructured[OG Subfolder],0)</f>
        <v>Unishippers_2024</v>
      </c>
      <c r="K1409" t="str" cm="1">
        <f t="array" ref="K1409">UPPER(CleanFileName1(Items[[#This Row],[Franchise Legal Name]]))</f>
        <v>UNISHIPPERS GLOBAL LOGISTICS, LLC</v>
      </c>
      <c r="L1409" s="8" t="str">
        <f>SUBSTITUTE(Items[[#This Row],[New PDF File Name]],".pdf","_Items1-23.pdf")</f>
        <v>UNISHIPPERS GLOBAL LOGISTICS, LLC_2024_Items1-23.pdf</v>
      </c>
      <c r="M1409" s="6" t="str">
        <f>Items[[#This Row],[Cleaned Legal Name]]&amp;"_"&amp;Items[[#This Row],[FDD Year]]&amp;".pdf"</f>
        <v>UNISHIPPERS GLOBAL LOGISTICS, LLC_2024.pdf</v>
      </c>
      <c r="N1409" s="7" t="str">
        <f>SUBSTITUTE(Items[[#This Row],[New PDF File Name]],".pdf","")</f>
        <v>UNISHIPPERS GLOBAL LOGISTICS, LLC_2024</v>
      </c>
    </row>
    <row r="1410" spans="1:14" x14ac:dyDescent="0.3">
      <c r="A1410" s="1" t="s">
        <v>2825</v>
      </c>
      <c r="B1410" s="1" t="s">
        <v>8</v>
      </c>
      <c r="C1410" s="2">
        <v>45539.59229552083</v>
      </c>
      <c r="D1410" s="2">
        <v>45533.913412824077</v>
      </c>
      <c r="E1410" s="2">
        <v>45533.913412662034</v>
      </c>
      <c r="F1410" s="1" t="s">
        <v>9</v>
      </c>
      <c r="G1410" s="1" t="s">
        <v>2826</v>
      </c>
      <c r="H1410" s="2" t="str">
        <f>_xlfn.XLOOKUP(Items[[#This Row],[Name - Copy]],AllJson[PDF File Name],AllJson[Franchise Legal Name])</f>
        <v>UNITED COUNTRY REAL ESTATE INC</v>
      </c>
      <c r="I1410" s="4">
        <f>_xlfn.XLOOKUP(Items[[#This Row],[Name - Copy]],AllJson[PDF File Name],AllJson[FDD Year])</f>
        <v>2024</v>
      </c>
      <c r="J1410" s="5">
        <f>_xlfn.XLOOKUP(Items[[#This Row],[Name]],WisconsinFDD_Unstructured[Name],WisconsinFDD_Unstructured[OG Subfolder],0)</f>
        <v>0</v>
      </c>
      <c r="K1410" t="str" cm="1">
        <f t="array" ref="K1410">UPPER(CleanFileName1(Items[[#This Row],[Franchise Legal Name]]))</f>
        <v>UNITED COUNTRY REAL ESTATE INC</v>
      </c>
      <c r="L1410" s="8" t="str">
        <f>SUBSTITUTE(Items[[#This Row],[New PDF File Name]],".pdf","_Items1-23.pdf")</f>
        <v>UNITED COUNTRY REAL ESTATE INC_2024_Items1-23.pdf</v>
      </c>
      <c r="M1410" s="6" t="str">
        <f>Items[[#This Row],[Cleaned Legal Name]]&amp;"_"&amp;Items[[#This Row],[FDD Year]]&amp;".pdf"</f>
        <v>UNITED COUNTRY REAL ESTATE INC_2024.pdf</v>
      </c>
      <c r="N1410" s="7" t="str">
        <f>SUBSTITUTE(Items[[#This Row],[New PDF File Name]],".pdf","")</f>
        <v>UNITED COUNTRY REAL ESTATE INC_2024</v>
      </c>
    </row>
    <row r="1411" spans="1:14" x14ac:dyDescent="0.3">
      <c r="A1411" s="1" t="s">
        <v>2827</v>
      </c>
      <c r="B1411" s="1" t="s">
        <v>8</v>
      </c>
      <c r="C1411" s="2">
        <v>45539.594489687501</v>
      </c>
      <c r="D1411" s="2">
        <v>45533.913472476852</v>
      </c>
      <c r="E1411" s="2">
        <v>45533.913472175926</v>
      </c>
      <c r="F1411" s="1" t="s">
        <v>9</v>
      </c>
      <c r="G1411" s="1" t="s">
        <v>2828</v>
      </c>
      <c r="H1411" s="2" t="str">
        <f>_xlfn.XLOOKUP(Items[[#This Row],[Name - Copy]],AllJson[PDF File Name],AllJson[Franchise Legal Name])</f>
        <v>United Franchise Holdings, LLC</v>
      </c>
      <c r="I1411" s="4">
        <f>_xlfn.XLOOKUP(Items[[#This Row],[Name - Copy]],AllJson[PDF File Name],AllJson[FDD Year])</f>
        <v>2024</v>
      </c>
      <c r="J1411" s="5">
        <f>_xlfn.XLOOKUP(Items[[#This Row],[Name]],WisconsinFDD_Unstructured[Name],WisconsinFDD_Unstructured[OG Subfolder],0)</f>
        <v>0</v>
      </c>
      <c r="K1411" t="str" cm="1">
        <f t="array" ref="K1411">UPPER(CleanFileName1(Items[[#This Row],[Franchise Legal Name]]))</f>
        <v>UNITED FRANCHISE HOLDINGS, LLC</v>
      </c>
      <c r="L1411" s="8" t="str">
        <f>SUBSTITUTE(Items[[#This Row],[New PDF File Name]],".pdf","_Items1-23.pdf")</f>
        <v>UNITED FRANCHISE HOLDINGS, LLC_2024_Items1-23.pdf</v>
      </c>
      <c r="M1411" s="6" t="str">
        <f>Items[[#This Row],[Cleaned Legal Name]]&amp;"_"&amp;Items[[#This Row],[FDD Year]]&amp;".pdf"</f>
        <v>UNITED FRANCHISE HOLDINGS, LLC_2024.pdf</v>
      </c>
      <c r="N1411" s="7" t="str">
        <f>SUBSTITUTE(Items[[#This Row],[New PDF File Name]],".pdf","")</f>
        <v>UNITED FRANCHISE HOLDINGS, LLC_2024</v>
      </c>
    </row>
    <row r="1412" spans="1:14" x14ac:dyDescent="0.3">
      <c r="A1412" s="1" t="s">
        <v>2829</v>
      </c>
      <c r="B1412" s="1" t="s">
        <v>8</v>
      </c>
      <c r="C1412" s="2">
        <v>45539.596328032407</v>
      </c>
      <c r="D1412" s="2">
        <v>45533.91352962963</v>
      </c>
      <c r="E1412" s="2">
        <v>45533.913529363424</v>
      </c>
      <c r="F1412" s="1" t="s">
        <v>9</v>
      </c>
      <c r="G1412" s="1" t="s">
        <v>2830</v>
      </c>
      <c r="H1412" s="2" t="str">
        <f>_xlfn.XLOOKUP(Items[[#This Row],[Name - Copy]],AllJson[PDF File Name],AllJson[Franchise Legal Name])</f>
        <v>UNITS FRANCHISING GROUP INC</v>
      </c>
      <c r="I1412" s="4">
        <f>_xlfn.XLOOKUP(Items[[#This Row],[Name - Copy]],AllJson[PDF File Name],AllJson[FDD Year])</f>
        <v>2024</v>
      </c>
      <c r="J1412" s="5" t="str">
        <f>_xlfn.XLOOKUP(Items[[#This Row],[Name]],WisconsinFDD_Unstructured[Name],WisconsinFDD_Unstructured[OG Subfolder],0)</f>
        <v>UNITS_2024</v>
      </c>
      <c r="K1412" t="str" cm="1">
        <f t="array" ref="K1412">UPPER(CleanFileName1(Items[[#This Row],[Franchise Legal Name]]))</f>
        <v>UNITS FRANCHISING GROUP INC</v>
      </c>
      <c r="L1412" s="8" t="str">
        <f>SUBSTITUTE(Items[[#This Row],[New PDF File Name]],".pdf","_Items1-23.pdf")</f>
        <v>UNITS FRANCHISING GROUP INC_2024_Items1-23.pdf</v>
      </c>
      <c r="M1412" s="6" t="str">
        <f>Items[[#This Row],[Cleaned Legal Name]]&amp;"_"&amp;Items[[#This Row],[FDD Year]]&amp;".pdf"</f>
        <v>UNITS FRANCHISING GROUP INC_2024.pdf</v>
      </c>
      <c r="N1412" s="7" t="str">
        <f>SUBSTITUTE(Items[[#This Row],[New PDF File Name]],".pdf","")</f>
        <v>UNITS FRANCHISING GROUP INC_2024</v>
      </c>
    </row>
    <row r="1413" spans="1:14" x14ac:dyDescent="0.3">
      <c r="A1413" s="1" t="s">
        <v>2831</v>
      </c>
      <c r="B1413" s="1" t="s">
        <v>8</v>
      </c>
      <c r="C1413" s="2">
        <v>45539.598029062501</v>
      </c>
      <c r="D1413" s="2">
        <v>45533.913551967591</v>
      </c>
      <c r="E1413" s="2">
        <v>45533.913551782411</v>
      </c>
      <c r="F1413" s="1" t="s">
        <v>9</v>
      </c>
      <c r="G1413" s="1" t="s">
        <v>2832</v>
      </c>
      <c r="H1413" s="2" t="str">
        <f>_xlfn.XLOOKUP(Items[[#This Row],[Name - Copy]],AllJson[PDF File Name],AllJson[Franchise Legal Name])</f>
        <v>Uni K Wax Franchising, LLC</v>
      </c>
      <c r="I1413" s="4">
        <f>_xlfn.XLOOKUP(Items[[#This Row],[Name - Copy]],AllJson[PDF File Name],AllJson[FDD Year])</f>
        <v>2024</v>
      </c>
      <c r="J1413" s="5" t="str">
        <f>_xlfn.XLOOKUP(Items[[#This Row],[Name]],WisconsinFDD_Unstructured[Name],WisconsinFDD_Unstructured[OG Subfolder],0)</f>
        <v>Uni_2024</v>
      </c>
      <c r="K1413" t="str" cm="1">
        <f t="array" ref="K1413">UPPER(CleanFileName1(Items[[#This Row],[Franchise Legal Name]]))</f>
        <v>UNI K WAX FRANCHISING, LLC</v>
      </c>
      <c r="L1413" s="8" t="str">
        <f>SUBSTITUTE(Items[[#This Row],[New PDF File Name]],".pdf","_Items1-23.pdf")</f>
        <v>UNI K WAX FRANCHISING, LLC_2024_Items1-23.pdf</v>
      </c>
      <c r="M1413" s="6" t="str">
        <f>Items[[#This Row],[Cleaned Legal Name]]&amp;"_"&amp;Items[[#This Row],[FDD Year]]&amp;".pdf"</f>
        <v>UNI K WAX FRANCHISING, LLC_2024.pdf</v>
      </c>
      <c r="N1413" s="7" t="str">
        <f>SUBSTITUTE(Items[[#This Row],[New PDF File Name]],".pdf","")</f>
        <v>UNI K WAX FRANCHISING, LLC_2024</v>
      </c>
    </row>
    <row r="1414" spans="1:14" x14ac:dyDescent="0.3">
      <c r="A1414" s="1" t="s">
        <v>2833</v>
      </c>
      <c r="B1414" s="1" t="s">
        <v>8</v>
      </c>
      <c r="C1414" s="2">
        <v>45539.600133078704</v>
      </c>
      <c r="D1414" s="2">
        <v>45533.913574432867</v>
      </c>
      <c r="E1414" s="2">
        <v>45533.913574317128</v>
      </c>
      <c r="F1414" s="1" t="s">
        <v>9</v>
      </c>
      <c r="G1414" s="1" t="s">
        <v>2834</v>
      </c>
      <c r="H1414" s="2" t="str">
        <f>_xlfn.XLOOKUP(Items[[#This Row],[Name - Copy]],AllJson[PDF File Name],AllJson[Franchise Legal Name])</f>
        <v>Upper Midwest Realty Inc</v>
      </c>
      <c r="I1414" s="4">
        <f>_xlfn.XLOOKUP(Items[[#This Row],[Name - Copy]],AllJson[PDF File Name],AllJson[FDD Year])</f>
        <v>2024</v>
      </c>
      <c r="J1414" s="5" t="str">
        <f>_xlfn.XLOOKUP(Items[[#This Row],[Name]],WisconsinFDD_Unstructured[Name],WisconsinFDD_Unstructured[OG Subfolder],0)</f>
        <v>Upper_2024</v>
      </c>
      <c r="K1414" t="str" cm="1">
        <f t="array" ref="K1414">UPPER(CleanFileName1(Items[[#This Row],[Franchise Legal Name]]))</f>
        <v>UPPER MIDWEST REALTY INC</v>
      </c>
      <c r="L1414" s="8" t="str">
        <f>SUBSTITUTE(Items[[#This Row],[New PDF File Name]],".pdf","_Items1-23.pdf")</f>
        <v>UPPER MIDWEST REALTY INC_2024_Items1-23.pdf</v>
      </c>
      <c r="M1414" s="6" t="str">
        <f>Items[[#This Row],[Cleaned Legal Name]]&amp;"_"&amp;Items[[#This Row],[FDD Year]]&amp;".pdf"</f>
        <v>UPPER MIDWEST REALTY INC_2024.pdf</v>
      </c>
      <c r="N1414" s="7" t="str">
        <f>SUBSTITUTE(Items[[#This Row],[New PDF File Name]],".pdf","")</f>
        <v>UPPER MIDWEST REALTY INC_2024</v>
      </c>
    </row>
    <row r="1415" spans="1:14" x14ac:dyDescent="0.3">
      <c r="A1415" s="1" t="s">
        <v>2835</v>
      </c>
      <c r="B1415" s="1" t="s">
        <v>8</v>
      </c>
      <c r="C1415" s="2">
        <v>45539.601599606482</v>
      </c>
      <c r="D1415" s="2">
        <v>45533.91360133102</v>
      </c>
      <c r="E1415" s="2">
        <v>45533.913601250002</v>
      </c>
      <c r="F1415" s="1" t="s">
        <v>9</v>
      </c>
      <c r="G1415" s="1" t="s">
        <v>2836</v>
      </c>
      <c r="H1415" s="2" t="str">
        <f>_xlfn.XLOOKUP(Items[[#This Row],[Name - Copy]],AllJson[PDF File Name],AllJson[Franchise Legal Name])</f>
        <v>Uptown Cheapskate Franchise System, LLC</v>
      </c>
      <c r="I1415" s="4">
        <f>_xlfn.XLOOKUP(Items[[#This Row],[Name - Copy]],AllJson[PDF File Name],AllJson[FDD Year])</f>
        <v>2024</v>
      </c>
      <c r="J1415" s="5" t="str">
        <f>_xlfn.XLOOKUP(Items[[#This Row],[Name]],WisconsinFDD_Unstructured[Name],WisconsinFDD_Unstructured[OG Subfolder],0)</f>
        <v>Uptown_2024</v>
      </c>
      <c r="K1415" t="str" cm="1">
        <f t="array" ref="K1415">UPPER(CleanFileName1(Items[[#This Row],[Franchise Legal Name]]))</f>
        <v>UPTOWN CHEAPSKATE FRANCHISE SYSTEM, LLC</v>
      </c>
      <c r="L1415" s="8" t="str">
        <f>SUBSTITUTE(Items[[#This Row],[New PDF File Name]],".pdf","_Items1-23.pdf")</f>
        <v>UPTOWN CHEAPSKATE FRANCHISE SYSTEM, LLC_2024_Items1-23.pdf</v>
      </c>
      <c r="M1415" s="6" t="str">
        <f>Items[[#This Row],[Cleaned Legal Name]]&amp;"_"&amp;Items[[#This Row],[FDD Year]]&amp;".pdf"</f>
        <v>UPTOWN CHEAPSKATE FRANCHISE SYSTEM, LLC_2024.pdf</v>
      </c>
      <c r="N1415" s="7" t="str">
        <f>SUBSTITUTE(Items[[#This Row],[New PDF File Name]],".pdf","")</f>
        <v>UPTOWN CHEAPSKATE FRANCHISE SYSTEM, LLC_2024</v>
      </c>
    </row>
    <row r="1416" spans="1:14" x14ac:dyDescent="0.3">
      <c r="A1416" s="1" t="s">
        <v>2837</v>
      </c>
      <c r="B1416" s="1" t="s">
        <v>8</v>
      </c>
      <c r="C1416" s="2">
        <v>45539.603204004627</v>
      </c>
      <c r="D1416" s="2">
        <v>45533.913631203701</v>
      </c>
      <c r="E1416" s="2">
        <v>45533.913631134259</v>
      </c>
      <c r="F1416" s="1" t="s">
        <v>9</v>
      </c>
      <c r="G1416" s="1" t="s">
        <v>2838</v>
      </c>
      <c r="H1416" s="2" t="str">
        <f>_xlfn.XLOOKUP(Items[[#This Row],[Name - Copy]],AllJson[PDF File Name],AllJson[Franchise Legal Name])</f>
        <v>Up Closets Franchising LLC</v>
      </c>
      <c r="I1416" s="4">
        <f>_xlfn.XLOOKUP(Items[[#This Row],[Name - Copy]],AllJson[PDF File Name],AllJson[FDD Year])</f>
        <v>2024</v>
      </c>
      <c r="J1416" s="5" t="str">
        <f>_xlfn.XLOOKUP(Items[[#This Row],[Name]],WisconsinFDD_Unstructured[Name],WisconsinFDD_Unstructured[OG Subfolder],0)</f>
        <v>Up_2024</v>
      </c>
      <c r="K1416" t="str" cm="1">
        <f t="array" ref="K1416">UPPER(CleanFileName1(Items[[#This Row],[Franchise Legal Name]]))</f>
        <v>UP CLOSETS FRANCHISING LLC</v>
      </c>
      <c r="L1416" s="8" t="str">
        <f>SUBSTITUTE(Items[[#This Row],[New PDF File Name]],".pdf","_Items1-23.pdf")</f>
        <v>UP CLOSETS FRANCHISING LLC_2024_Items1-23.pdf</v>
      </c>
      <c r="M1416" s="6" t="str">
        <f>Items[[#This Row],[Cleaned Legal Name]]&amp;"_"&amp;Items[[#This Row],[FDD Year]]&amp;".pdf"</f>
        <v>UP CLOSETS FRANCHISING LLC_2024.pdf</v>
      </c>
      <c r="N1416" s="7" t="str">
        <f>SUBSTITUTE(Items[[#This Row],[New PDF File Name]],".pdf","")</f>
        <v>UP CLOSETS FRANCHISING LLC_2024</v>
      </c>
    </row>
    <row r="1417" spans="1:14" x14ac:dyDescent="0.3">
      <c r="A1417" s="1" t="s">
        <v>2839</v>
      </c>
      <c r="B1417" s="1" t="s">
        <v>8</v>
      </c>
      <c r="C1417" s="2">
        <v>45539.604719791663</v>
      </c>
      <c r="D1417" s="2">
        <v>45533.913664155094</v>
      </c>
      <c r="E1417" s="2">
        <v>45533.913664074076</v>
      </c>
      <c r="F1417" s="1" t="s">
        <v>9</v>
      </c>
      <c r="G1417" s="1" t="s">
        <v>2840</v>
      </c>
      <c r="H1417" s="2" t="str">
        <f>_xlfn.XLOOKUP(Items[[#This Row],[Name - Copy]],AllJson[PDF File Name],AllJson[Franchise Legal Name])</f>
        <v>USA Insulation Franchise, LLC</v>
      </c>
      <c r="I1417" s="4">
        <f>_xlfn.XLOOKUP(Items[[#This Row],[Name - Copy]],AllJson[PDF File Name],AllJson[FDD Year])</f>
        <v>2024</v>
      </c>
      <c r="J1417" s="5" t="str">
        <f>_xlfn.XLOOKUP(Items[[#This Row],[Name]],WisconsinFDD_Unstructured[Name],WisconsinFDD_Unstructured[OG Subfolder],0)</f>
        <v>USA_2024</v>
      </c>
      <c r="K1417" t="str" cm="1">
        <f t="array" ref="K1417">UPPER(CleanFileName1(Items[[#This Row],[Franchise Legal Name]]))</f>
        <v>USA INSULATION FRANCHISE, LLC</v>
      </c>
      <c r="L1417" s="8" t="str">
        <f>SUBSTITUTE(Items[[#This Row],[New PDF File Name]],".pdf","_Items1-23.pdf")</f>
        <v>USA INSULATION FRANCHISE, LLC_2024_Items1-23.pdf</v>
      </c>
      <c r="M1417" s="6" t="str">
        <f>Items[[#This Row],[Cleaned Legal Name]]&amp;"_"&amp;Items[[#This Row],[FDD Year]]&amp;".pdf"</f>
        <v>USA INSULATION FRANCHISE, LLC_2024.pdf</v>
      </c>
      <c r="N1417" s="7" t="str">
        <f>SUBSTITUTE(Items[[#This Row],[New PDF File Name]],".pdf","")</f>
        <v>USA INSULATION FRANCHISE, LLC_2024</v>
      </c>
    </row>
    <row r="1418" spans="1:14" x14ac:dyDescent="0.3">
      <c r="A1418" s="1" t="s">
        <v>2841</v>
      </c>
      <c r="B1418" s="1" t="s">
        <v>8</v>
      </c>
      <c r="C1418" s="2">
        <v>45539.606638391204</v>
      </c>
      <c r="D1418" s="2">
        <v>45533.913678182871</v>
      </c>
      <c r="E1418" s="2">
        <v>45533.913678113429</v>
      </c>
      <c r="F1418" s="1" t="s">
        <v>9</v>
      </c>
      <c r="G1418" s="1" t="s">
        <v>2842</v>
      </c>
      <c r="H1418" s="2" t="str">
        <f>_xlfn.XLOOKUP(Items[[#This Row],[Name - Copy]],AllJson[PDF File Name],AllJson[Franchise Legal Name])</f>
        <v>USA Ninja Challenge Franchising, LLC</v>
      </c>
      <c r="I1418" s="4">
        <f>_xlfn.XLOOKUP(Items[[#This Row],[Name - Copy]],AllJson[PDF File Name],AllJson[FDD Year])</f>
        <v>2023</v>
      </c>
      <c r="J1418" s="5">
        <f>_xlfn.XLOOKUP(Items[[#This Row],[Name]],WisconsinFDD_Unstructured[Name],WisconsinFDD_Unstructured[OG Subfolder],0)</f>
        <v>0</v>
      </c>
      <c r="K1418" t="str" cm="1">
        <f t="array" ref="K1418">UPPER(CleanFileName1(Items[[#This Row],[Franchise Legal Name]]))</f>
        <v>USA NINJA CHALLENGE FRANCHISING, LLC</v>
      </c>
      <c r="L1418" s="8" t="str">
        <f>SUBSTITUTE(Items[[#This Row],[New PDF File Name]],".pdf","_Items1-23.pdf")</f>
        <v>USA NINJA CHALLENGE FRANCHISING, LLC_2023_Items1-23.pdf</v>
      </c>
      <c r="M1418" s="6" t="str">
        <f>Items[[#This Row],[Cleaned Legal Name]]&amp;"_"&amp;Items[[#This Row],[FDD Year]]&amp;".pdf"</f>
        <v>USA NINJA CHALLENGE FRANCHISING, LLC_2023.pdf</v>
      </c>
      <c r="N1418" s="7" t="str">
        <f>SUBSTITUTE(Items[[#This Row],[New PDF File Name]],".pdf","")</f>
        <v>USA NINJA CHALLENGE FRANCHISING, LLC_2023</v>
      </c>
    </row>
    <row r="1419" spans="1:14" x14ac:dyDescent="0.3">
      <c r="A1419" s="1" t="s">
        <v>2843</v>
      </c>
      <c r="B1419" s="1" t="s">
        <v>8</v>
      </c>
      <c r="C1419" s="2">
        <v>45539.607809328707</v>
      </c>
      <c r="D1419" s="2">
        <v>45533.913711990739</v>
      </c>
      <c r="E1419" s="2">
        <v>45533.913711817127</v>
      </c>
      <c r="F1419" s="1" t="s">
        <v>9</v>
      </c>
      <c r="G1419" s="1" t="s">
        <v>2844</v>
      </c>
      <c r="H1419" s="2" t="str">
        <f>_xlfn.XLOOKUP(Items[[#This Row],[Name - Copy]],AllJson[PDF File Name],AllJson[Franchise Legal Name])</f>
        <v>US LAWNS INC</v>
      </c>
      <c r="I1419" s="4">
        <f>_xlfn.XLOOKUP(Items[[#This Row],[Name - Copy]],AllJson[PDF File Name],AllJson[FDD Year])</f>
        <v>2024</v>
      </c>
      <c r="J1419" s="5" t="str">
        <f>_xlfn.XLOOKUP(Items[[#This Row],[Name]],WisconsinFDD_Unstructured[Name],WisconsinFDD_Unstructured[OG Subfolder],0)</f>
        <v>US_2024</v>
      </c>
      <c r="K1419" t="str" cm="1">
        <f t="array" ref="K1419">UPPER(CleanFileName1(Items[[#This Row],[Franchise Legal Name]]))</f>
        <v>US LAWNS INC</v>
      </c>
      <c r="L1419" s="8" t="str">
        <f>SUBSTITUTE(Items[[#This Row],[New PDF File Name]],".pdf","_Items1-23.pdf")</f>
        <v>US LAWNS INC_2024_Items1-23.pdf</v>
      </c>
      <c r="M1419" s="6" t="str">
        <f>Items[[#This Row],[Cleaned Legal Name]]&amp;"_"&amp;Items[[#This Row],[FDD Year]]&amp;".pdf"</f>
        <v>US LAWNS INC_2024.pdf</v>
      </c>
      <c r="N1419" s="7" t="str">
        <f>SUBSTITUTE(Items[[#This Row],[New PDF File Name]],".pdf","")</f>
        <v>US LAWNS INC_2024</v>
      </c>
    </row>
    <row r="1420" spans="1:14" x14ac:dyDescent="0.3">
      <c r="A1420" s="1" t="s">
        <v>2845</v>
      </c>
      <c r="B1420" s="1" t="s">
        <v>8</v>
      </c>
      <c r="C1420" s="2">
        <v>45539.609933981483</v>
      </c>
      <c r="D1420" s="2">
        <v>45533.913732465277</v>
      </c>
      <c r="E1420" s="2">
        <v>45533.913732361114</v>
      </c>
      <c r="F1420" s="1" t="s">
        <v>9</v>
      </c>
      <c r="G1420" s="1" t="s">
        <v>2846</v>
      </c>
      <c r="H1420" s="2" t="str">
        <f>_xlfn.XLOOKUP(Items[[#This Row],[Name - Copy]],AllJson[PDF File Name],AllJson[Franchise Legal Name])</f>
        <v>U Got Stink Franchising, LLC</v>
      </c>
      <c r="I1420" s="4">
        <f>_xlfn.XLOOKUP(Items[[#This Row],[Name - Copy]],AllJson[PDF File Name],AllJson[FDD Year])</f>
        <v>2023</v>
      </c>
      <c r="J1420" s="5" t="str">
        <f>_xlfn.XLOOKUP(Items[[#This Row],[Name]],WisconsinFDD_Unstructured[Name],WisconsinFDD_Unstructured[OG Subfolder],0)</f>
        <v>U_2023</v>
      </c>
      <c r="K1420" t="str" cm="1">
        <f t="array" ref="K1420">UPPER(CleanFileName1(Items[[#This Row],[Franchise Legal Name]]))</f>
        <v>U GOT STINK FRANCHISING, LLC</v>
      </c>
      <c r="L1420" s="8" t="str">
        <f>SUBSTITUTE(Items[[#This Row],[New PDF File Name]],".pdf","_Items1-23.pdf")</f>
        <v>U GOT STINK FRANCHISING, LLC_2023_Items1-23.pdf</v>
      </c>
      <c r="M1420" s="6" t="str">
        <f>Items[[#This Row],[Cleaned Legal Name]]&amp;"_"&amp;Items[[#This Row],[FDD Year]]&amp;".pdf"</f>
        <v>U GOT STINK FRANCHISING, LLC_2023.pdf</v>
      </c>
      <c r="N1420" s="7" t="str">
        <f>SUBSTITUTE(Items[[#This Row],[New PDF File Name]],".pdf","")</f>
        <v>U GOT STINK FRANCHISING, LLC_2023</v>
      </c>
    </row>
    <row r="1421" spans="1:14" x14ac:dyDescent="0.3">
      <c r="A1421" s="1" t="s">
        <v>2847</v>
      </c>
      <c r="B1421" s="1" t="s">
        <v>8</v>
      </c>
      <c r="C1421" s="2">
        <v>45539.611227372683</v>
      </c>
      <c r="D1421" s="2">
        <v>45533.913770567131</v>
      </c>
      <c r="E1421" s="2">
        <v>45533.913770405095</v>
      </c>
      <c r="F1421" s="1" t="s">
        <v>9</v>
      </c>
      <c r="G1421" s="1" t="s">
        <v>2848</v>
      </c>
      <c r="H1421" s="2" t="str">
        <f>_xlfn.XLOOKUP(Items[[#This Row],[Name - Copy]],AllJson[PDF File Name],AllJson[Franchise Legal Name])</f>
        <v>V'S BARBERSHOP FRANCHISE LLC</v>
      </c>
      <c r="I1421" s="4">
        <f>_xlfn.XLOOKUP(Items[[#This Row],[Name - Copy]],AllJson[PDF File Name],AllJson[FDD Year])</f>
        <v>2024</v>
      </c>
      <c r="J1421" s="5" t="str">
        <f>_xlfn.XLOOKUP(Items[[#This Row],[Name]],WisconsinFDD_Unstructured[Name],WisconsinFDD_Unstructured[OG Subfolder],0)</f>
        <v>V'S_2024</v>
      </c>
      <c r="K1421" t="str" cm="1">
        <f t="array" ref="K1421">UPPER(CleanFileName1(Items[[#This Row],[Franchise Legal Name]]))</f>
        <v>V'S BARBERSHOP FRANCHISE LLC</v>
      </c>
      <c r="L1421" s="8" t="str">
        <f>SUBSTITUTE(Items[[#This Row],[New PDF File Name]],".pdf","_Items1-23.pdf")</f>
        <v>V'S BARBERSHOP FRANCHISE LLC_2024_Items1-23.pdf</v>
      </c>
      <c r="M1421" s="6" t="str">
        <f>Items[[#This Row],[Cleaned Legal Name]]&amp;"_"&amp;Items[[#This Row],[FDD Year]]&amp;".pdf"</f>
        <v>V'S BARBERSHOP FRANCHISE LLC_2024.pdf</v>
      </c>
      <c r="N1421" s="7" t="str">
        <f>SUBSTITUTE(Items[[#This Row],[New PDF File Name]],".pdf","")</f>
        <v>V'S BARBERSHOP FRANCHISE LLC_2024</v>
      </c>
    </row>
    <row r="1422" spans="1:14" x14ac:dyDescent="0.3">
      <c r="A1422" s="1" t="s">
        <v>2849</v>
      </c>
      <c r="B1422" s="1" t="s">
        <v>8</v>
      </c>
      <c r="C1422" s="2">
        <v>45539.613011006943</v>
      </c>
      <c r="D1422" s="2">
        <v>45533.913794328706</v>
      </c>
      <c r="E1422" s="2">
        <v>45533.913794131942</v>
      </c>
      <c r="F1422" s="1" t="s">
        <v>9</v>
      </c>
      <c r="G1422" s="1" t="s">
        <v>2850</v>
      </c>
      <c r="H1422" s="2" t="str">
        <f>_xlfn.XLOOKUP(Items[[#This Row],[Name - Copy]],AllJson[PDF File Name],AllJson[Franchise Legal Name])</f>
        <v>Valbridge Property Advisors Franchising System, LLC</v>
      </c>
      <c r="I1422" s="4">
        <f>_xlfn.XLOOKUP(Items[[#This Row],[Name - Copy]],AllJson[PDF File Name],AllJson[FDD Year])</f>
        <v>2024</v>
      </c>
      <c r="J1422" s="5" t="str">
        <f>_xlfn.XLOOKUP(Items[[#This Row],[Name]],WisconsinFDD_Unstructured[Name],WisconsinFDD_Unstructured[OG Subfolder],0)</f>
        <v>Valbridge_2024</v>
      </c>
      <c r="K1422" t="str" cm="1">
        <f t="array" ref="K1422">UPPER(CleanFileName1(Items[[#This Row],[Franchise Legal Name]]))</f>
        <v>VALBRIDGE PROPERTY ADVISORS FRANCHISING SYSTEM, LLC</v>
      </c>
      <c r="L1422" s="8" t="str">
        <f>SUBSTITUTE(Items[[#This Row],[New PDF File Name]],".pdf","_Items1-23.pdf")</f>
        <v>VALBRIDGE PROPERTY ADVISORS FRANCHISING SYSTEM, LLC_2024_Items1-23.pdf</v>
      </c>
      <c r="M1422" s="6" t="str">
        <f>Items[[#This Row],[Cleaned Legal Name]]&amp;"_"&amp;Items[[#This Row],[FDD Year]]&amp;".pdf"</f>
        <v>VALBRIDGE PROPERTY ADVISORS FRANCHISING SYSTEM, LLC_2024.pdf</v>
      </c>
      <c r="N1422" s="7" t="str">
        <f>SUBSTITUTE(Items[[#This Row],[New PDF File Name]],".pdf","")</f>
        <v>VALBRIDGE PROPERTY ADVISORS FRANCHISING SYSTEM, LLC_2024</v>
      </c>
    </row>
    <row r="1423" spans="1:14" x14ac:dyDescent="0.3">
      <c r="A1423" s="1" t="s">
        <v>2851</v>
      </c>
      <c r="B1423" s="1" t="s">
        <v>8</v>
      </c>
      <c r="C1423" s="2">
        <v>45539.615026932872</v>
      </c>
      <c r="D1423" s="2">
        <v>45533.913827523145</v>
      </c>
      <c r="E1423" s="2">
        <v>45533.913827303244</v>
      </c>
      <c r="F1423" s="1" t="s">
        <v>9</v>
      </c>
      <c r="G1423" s="1" t="s">
        <v>2852</v>
      </c>
      <c r="H1423" s="2" t="str">
        <f>_xlfn.XLOOKUP(Items[[#This Row],[Name - Copy]],AllJson[PDF File Name],AllJson[Franchise Legal Name])</f>
        <v>Valenta Franchise, LLC</v>
      </c>
      <c r="I1423" s="4">
        <f>_xlfn.XLOOKUP(Items[[#This Row],[Name - Copy]],AllJson[PDF File Name],AllJson[FDD Year])</f>
        <v>2024</v>
      </c>
      <c r="J1423" s="5" t="str">
        <f>_xlfn.XLOOKUP(Items[[#This Row],[Name]],WisconsinFDD_Unstructured[Name],WisconsinFDD_Unstructured[OG Subfolder],0)</f>
        <v>Valenta_2024</v>
      </c>
      <c r="K1423" t="str" cm="1">
        <f t="array" ref="K1423">UPPER(CleanFileName1(Items[[#This Row],[Franchise Legal Name]]))</f>
        <v>VALENTA FRANCHISE, LLC</v>
      </c>
      <c r="L1423" s="8" t="str">
        <f>SUBSTITUTE(Items[[#This Row],[New PDF File Name]],".pdf","_Items1-23.pdf")</f>
        <v>VALENTA FRANCHISE, LLC_2024_Items1-23.pdf</v>
      </c>
      <c r="M1423" s="6" t="str">
        <f>Items[[#This Row],[Cleaned Legal Name]]&amp;"_"&amp;Items[[#This Row],[FDD Year]]&amp;".pdf"</f>
        <v>VALENTA FRANCHISE, LLC_2024.pdf</v>
      </c>
      <c r="N1423" s="7" t="str">
        <f>SUBSTITUTE(Items[[#This Row],[New PDF File Name]],".pdf","")</f>
        <v>VALENTA FRANCHISE, LLC_2024</v>
      </c>
    </row>
    <row r="1424" spans="1:14" x14ac:dyDescent="0.3">
      <c r="A1424" s="1" t="s">
        <v>2853</v>
      </c>
      <c r="B1424" s="1" t="s">
        <v>8</v>
      </c>
      <c r="C1424" s="2">
        <v>45539.616581817128</v>
      </c>
      <c r="D1424" s="2">
        <v>45533.913859849534</v>
      </c>
      <c r="E1424" s="2">
        <v>45533.913859664353</v>
      </c>
      <c r="F1424" s="1" t="s">
        <v>9</v>
      </c>
      <c r="G1424" s="1" t="s">
        <v>2854</v>
      </c>
      <c r="H1424" s="2" t="str">
        <f>_xlfn.XLOOKUP(Items[[#This Row],[Name - Copy]],AllJson[PDF File Name],AllJson[Franchise Legal Name])</f>
        <v>Valhallan, LLC</v>
      </c>
      <c r="I1424" s="4">
        <f>_xlfn.XLOOKUP(Items[[#This Row],[Name - Copy]],AllJson[PDF File Name],AllJson[FDD Year])</f>
        <v>2024</v>
      </c>
      <c r="J1424" s="5" t="str">
        <f>_xlfn.XLOOKUP(Items[[#This Row],[Name]],WisconsinFDD_Unstructured[Name],WisconsinFDD_Unstructured[OG Subfolder],0)</f>
        <v>Valhallan_2024</v>
      </c>
      <c r="K1424" t="str" cm="1">
        <f t="array" ref="K1424">UPPER(CleanFileName1(Items[[#This Row],[Franchise Legal Name]]))</f>
        <v>VALHALLAN, LLC</v>
      </c>
      <c r="L1424" s="8" t="str">
        <f>SUBSTITUTE(Items[[#This Row],[New PDF File Name]],".pdf","_Items1-23.pdf")</f>
        <v>VALHALLAN, LLC_2024_Items1-23.pdf</v>
      </c>
      <c r="M1424" s="6" t="str">
        <f>Items[[#This Row],[Cleaned Legal Name]]&amp;"_"&amp;Items[[#This Row],[FDD Year]]&amp;".pdf"</f>
        <v>VALHALLAN, LLC_2024.pdf</v>
      </c>
      <c r="N1424" s="7" t="str">
        <f>SUBSTITUTE(Items[[#This Row],[New PDF File Name]],".pdf","")</f>
        <v>VALHALLAN, LLC_2024</v>
      </c>
    </row>
    <row r="1425" spans="1:14" x14ac:dyDescent="0.3">
      <c r="A1425" s="1" t="s">
        <v>2855</v>
      </c>
      <c r="B1425" s="1" t="s">
        <v>8</v>
      </c>
      <c r="C1425" s="2">
        <v>45539.619177511573</v>
      </c>
      <c r="D1425" s="2">
        <v>45533.913893217592</v>
      </c>
      <c r="E1425" s="2">
        <v>45533.91389314815</v>
      </c>
      <c r="F1425" s="1" t="s">
        <v>9</v>
      </c>
      <c r="G1425" s="1" t="s">
        <v>2856</v>
      </c>
      <c r="H1425" s="2" t="str">
        <f>_xlfn.XLOOKUP(Items[[#This Row],[Name - Copy]],AllJson[PDF File Name],AllJson[Franchise Legal Name])</f>
        <v>VALPAK DIRECT MARKETING SYSTEMS, LLC</v>
      </c>
      <c r="I1425" s="4">
        <f>_xlfn.XLOOKUP(Items[[#This Row],[Name - Copy]],AllJson[PDF File Name],AllJson[FDD Year])</f>
        <v>2024</v>
      </c>
      <c r="J1425" s="5" t="str">
        <f>_xlfn.XLOOKUP(Items[[#This Row],[Name]],WisconsinFDD_Unstructured[Name],WisconsinFDD_Unstructured[OG Subfolder],0)</f>
        <v>VALPAK_2024</v>
      </c>
      <c r="K1425" t="str" cm="1">
        <f t="array" ref="K1425">UPPER(CleanFileName1(Items[[#This Row],[Franchise Legal Name]]))</f>
        <v>VALPAK DIRECT MARKETING SYSTEMS, LLC</v>
      </c>
      <c r="L1425" s="8" t="str">
        <f>SUBSTITUTE(Items[[#This Row],[New PDF File Name]],".pdf","_Items1-23.pdf")</f>
        <v>VALPAK DIRECT MARKETING SYSTEMS, LLC_2024_Items1-23.pdf</v>
      </c>
      <c r="M1425" s="6" t="str">
        <f>Items[[#This Row],[Cleaned Legal Name]]&amp;"_"&amp;Items[[#This Row],[FDD Year]]&amp;".pdf"</f>
        <v>VALPAK DIRECT MARKETING SYSTEMS, LLC_2024.pdf</v>
      </c>
      <c r="N1425" s="7" t="str">
        <f>SUBSTITUTE(Items[[#This Row],[New PDF File Name]],".pdf","")</f>
        <v>VALPAK DIRECT MARKETING SYSTEMS, LLC_2024</v>
      </c>
    </row>
    <row r="1426" spans="1:14" x14ac:dyDescent="0.3">
      <c r="A1426" s="1" t="s">
        <v>2857</v>
      </c>
      <c r="B1426" s="1" t="s">
        <v>8</v>
      </c>
      <c r="C1426" s="2">
        <v>45539.620931458332</v>
      </c>
      <c r="D1426" s="2">
        <v>45533.913919120372</v>
      </c>
      <c r="E1426" s="2">
        <v>45533.913918981481</v>
      </c>
      <c r="F1426" s="1" t="s">
        <v>9</v>
      </c>
      <c r="G1426" s="1" t="s">
        <v>2858</v>
      </c>
      <c r="H1426" s="2" t="str">
        <f>_xlfn.XLOOKUP(Items[[#This Row],[Name - Copy]],AllJson[PDF File Name],AllJson[Franchise Legal Name])</f>
        <v>Valvoline Instant Oil Change Franchising, Inc.</v>
      </c>
      <c r="I1426" s="4">
        <f>_xlfn.XLOOKUP(Items[[#This Row],[Name - Copy]],AllJson[PDF File Name],AllJson[FDD Year])</f>
        <v>2023</v>
      </c>
      <c r="J1426" s="5" t="str">
        <f>_xlfn.XLOOKUP(Items[[#This Row],[Name]],WisconsinFDD_Unstructured[Name],WisconsinFDD_Unstructured[OG Subfolder],0)</f>
        <v>Valvoline_2023</v>
      </c>
      <c r="K1426" t="str" cm="1">
        <f t="array" ref="K1426">UPPER(CleanFileName1(Items[[#This Row],[Franchise Legal Name]]))</f>
        <v>VALVOLINE INSTANT OIL CHANGE FRANCHISING, INC.</v>
      </c>
      <c r="L1426" s="8" t="str">
        <f>SUBSTITUTE(Items[[#This Row],[New PDF File Name]],".pdf","_Items1-23.pdf")</f>
        <v>VALVOLINE INSTANT OIL CHANGE FRANCHISING, INC._2023_Items1-23.pdf</v>
      </c>
      <c r="M1426" s="6" t="str">
        <f>Items[[#This Row],[Cleaned Legal Name]]&amp;"_"&amp;Items[[#This Row],[FDD Year]]&amp;".pdf"</f>
        <v>VALVOLINE INSTANT OIL CHANGE FRANCHISING, INC._2023.pdf</v>
      </c>
      <c r="N1426" s="7" t="str">
        <f>SUBSTITUTE(Items[[#This Row],[New PDF File Name]],".pdf","")</f>
        <v>VALVOLINE INSTANT OIL CHANGE FRANCHISING, INC._2023</v>
      </c>
    </row>
    <row r="1427" spans="1:14" x14ac:dyDescent="0.3">
      <c r="A1427" s="1" t="s">
        <v>2859</v>
      </c>
      <c r="B1427" s="1" t="s">
        <v>8</v>
      </c>
      <c r="C1427" s="2">
        <v>45539.623585706016</v>
      </c>
      <c r="D1427" s="2">
        <v>45533.913979745368</v>
      </c>
      <c r="E1427" s="2">
        <v>45533.913979375</v>
      </c>
      <c r="F1427" s="1" t="s">
        <v>9</v>
      </c>
      <c r="G1427" s="1" t="s">
        <v>2860</v>
      </c>
      <c r="H1427" s="2" t="str">
        <f>_xlfn.XLOOKUP(Items[[#This Row],[Name - Copy]],AllJson[PDF File Name],AllJson[Franchise Legal Name])</f>
        <v>Vanguard Cleaning Systems Inc</v>
      </c>
      <c r="I1427" s="4">
        <f>_xlfn.XLOOKUP(Items[[#This Row],[Name - Copy]],AllJson[PDF File Name],AllJson[FDD Year])</f>
        <v>2024</v>
      </c>
      <c r="J1427" s="5">
        <f>_xlfn.XLOOKUP(Items[[#This Row],[Name]],WisconsinFDD_Unstructured[Name],WisconsinFDD_Unstructured[OG Subfolder],0)</f>
        <v>0</v>
      </c>
      <c r="K1427" t="str" cm="1">
        <f t="array" ref="K1427">UPPER(CleanFileName1(Items[[#This Row],[Franchise Legal Name]]))</f>
        <v>VANGUARD CLEANING SYSTEMS INC</v>
      </c>
      <c r="L1427" s="8" t="str">
        <f>SUBSTITUTE(Items[[#This Row],[New PDF File Name]],".pdf","_Items1-23.pdf")</f>
        <v>VANGUARD CLEANING SYSTEMS INC_2024_Items1-23.pdf</v>
      </c>
      <c r="M1427" s="6" t="str">
        <f>Items[[#This Row],[Cleaned Legal Name]]&amp;"_"&amp;Items[[#This Row],[FDD Year]]&amp;".pdf"</f>
        <v>VANGUARD CLEANING SYSTEMS INC_2024.pdf</v>
      </c>
      <c r="N1427" s="7" t="str">
        <f>SUBSTITUTE(Items[[#This Row],[New PDF File Name]],".pdf","")</f>
        <v>VANGUARD CLEANING SYSTEMS INC_2024</v>
      </c>
    </row>
    <row r="1428" spans="1:14" x14ac:dyDescent="0.3">
      <c r="A1428" s="1" t="s">
        <v>2861</v>
      </c>
      <c r="B1428" s="1" t="s">
        <v>8</v>
      </c>
      <c r="C1428" s="2">
        <v>45533.913999629629</v>
      </c>
      <c r="D1428" s="2">
        <v>45533.913999629629</v>
      </c>
      <c r="E1428" s="2">
        <v>45533.91399951389</v>
      </c>
      <c r="F1428" s="1" t="s">
        <v>9</v>
      </c>
      <c r="G1428" s="1" t="s">
        <v>2862</v>
      </c>
      <c r="H1428" s="2" t="str">
        <f>_xlfn.XLOOKUP(Items[[#This Row],[Name - Copy]],AllJson[PDF File Name],AllJson[Franchise Legal Name])</f>
        <v>VARA Juice Franchising, LLC</v>
      </c>
      <c r="I1428" s="4">
        <f>_xlfn.XLOOKUP(Items[[#This Row],[Name - Copy]],AllJson[PDF File Name],AllJson[FDD Year])</f>
        <v>2024</v>
      </c>
      <c r="J1428" s="5">
        <f>_xlfn.XLOOKUP(Items[[#This Row],[Name]],WisconsinFDD_Unstructured[Name],WisconsinFDD_Unstructured[OG Subfolder],0)</f>
        <v>0</v>
      </c>
      <c r="K1428" t="str" cm="1">
        <f t="array" ref="K1428">UPPER(CleanFileName1(Items[[#This Row],[Franchise Legal Name]]))</f>
        <v>VARA JUICE FRANCHISING, LLC</v>
      </c>
      <c r="L1428" s="8" t="str">
        <f>SUBSTITUTE(Items[[#This Row],[New PDF File Name]],".pdf","_Items1-23.pdf")</f>
        <v>VARA JUICE FRANCHISING, LLC_2024_Items1-23.pdf</v>
      </c>
      <c r="M1428" s="6" t="str">
        <f>Items[[#This Row],[Cleaned Legal Name]]&amp;"_"&amp;Items[[#This Row],[FDD Year]]&amp;".pdf"</f>
        <v>VARA JUICE FRANCHISING, LLC_2024.pdf</v>
      </c>
      <c r="N1428" s="7" t="str">
        <f>SUBSTITUTE(Items[[#This Row],[New PDF File Name]],".pdf","")</f>
        <v>VARA JUICE FRANCHISING, LLC_2024</v>
      </c>
    </row>
    <row r="1429" spans="1:14" x14ac:dyDescent="0.3">
      <c r="A1429" s="1" t="s">
        <v>2863</v>
      </c>
      <c r="B1429" s="1" t="s">
        <v>8</v>
      </c>
      <c r="C1429" s="2">
        <v>45533.914019675925</v>
      </c>
      <c r="D1429" s="2">
        <v>45533.914019675925</v>
      </c>
      <c r="E1429" s="2">
        <v>45533.914019583332</v>
      </c>
      <c r="F1429" s="1" t="s">
        <v>9</v>
      </c>
      <c r="G1429" s="1" t="s">
        <v>2864</v>
      </c>
      <c r="H1429" s="2" t="str">
        <f>_xlfn.XLOOKUP(Items[[#This Row],[Name - Copy]],AllJson[PDF File Name],AllJson[Franchise Legal Name])</f>
        <v>Vaura Incorporated</v>
      </c>
      <c r="I1429" s="4">
        <f>_xlfn.XLOOKUP(Items[[#This Row],[Name - Copy]],AllJson[PDF File Name],AllJson[FDD Year])</f>
        <v>2024</v>
      </c>
      <c r="J1429" s="5">
        <f>_xlfn.XLOOKUP(Items[[#This Row],[Name]],WisconsinFDD_Unstructured[Name],WisconsinFDD_Unstructured[OG Subfolder],0)</f>
        <v>0</v>
      </c>
      <c r="K1429" t="str" cm="1">
        <f t="array" ref="K1429">UPPER(CleanFileName1(Items[[#This Row],[Franchise Legal Name]]))</f>
        <v>VAURA INCORPORATED</v>
      </c>
      <c r="L1429" s="8" t="str">
        <f>SUBSTITUTE(Items[[#This Row],[New PDF File Name]],".pdf","_Items1-23.pdf")</f>
        <v>VAURA INCORPORATED_2024_Items1-23.pdf</v>
      </c>
      <c r="M1429" s="6" t="str">
        <f>Items[[#This Row],[Cleaned Legal Name]]&amp;"_"&amp;Items[[#This Row],[FDD Year]]&amp;".pdf"</f>
        <v>VAURA INCORPORATED_2024.pdf</v>
      </c>
      <c r="N1429" s="7" t="str">
        <f>SUBSTITUTE(Items[[#This Row],[New PDF File Name]],".pdf","")</f>
        <v>VAURA INCORPORATED_2024</v>
      </c>
    </row>
    <row r="1430" spans="1:14" x14ac:dyDescent="0.3">
      <c r="A1430" s="1" t="s">
        <v>2865</v>
      </c>
      <c r="B1430" s="1" t="s">
        <v>8</v>
      </c>
      <c r="C1430" s="2">
        <v>45533.914062986114</v>
      </c>
      <c r="D1430" s="2">
        <v>45533.914062986114</v>
      </c>
      <c r="E1430" s="2">
        <v>45533.914062812502</v>
      </c>
      <c r="F1430" s="1" t="s">
        <v>9</v>
      </c>
      <c r="G1430" s="1" t="s">
        <v>2866</v>
      </c>
      <c r="H1430" s="2" t="str">
        <f>_xlfn.XLOOKUP(Items[[#This Row],[Name - Copy]],AllJson[PDF File Name],AllJson[Franchise Legal Name])</f>
        <v>Venture X Franchising, LLC</v>
      </c>
      <c r="I1430" s="4">
        <f>_xlfn.XLOOKUP(Items[[#This Row],[Name - Copy]],AllJson[PDF File Name],AllJson[FDD Year])</f>
        <v>2024</v>
      </c>
      <c r="J1430" s="5">
        <f>_xlfn.XLOOKUP(Items[[#This Row],[Name]],WisconsinFDD_Unstructured[Name],WisconsinFDD_Unstructured[OG Subfolder],0)</f>
        <v>0</v>
      </c>
      <c r="K1430" t="str" cm="1">
        <f t="array" ref="K1430">UPPER(CleanFileName1(Items[[#This Row],[Franchise Legal Name]]))</f>
        <v>VENTURE X FRANCHISING, LLC</v>
      </c>
      <c r="L1430" s="8" t="str">
        <f>SUBSTITUTE(Items[[#This Row],[New PDF File Name]],".pdf","_Items1-23.pdf")</f>
        <v>VENTURE X FRANCHISING, LLC_2024_Items1-23.pdf</v>
      </c>
      <c r="M1430" s="6" t="str">
        <f>Items[[#This Row],[Cleaned Legal Name]]&amp;"_"&amp;Items[[#This Row],[FDD Year]]&amp;".pdf"</f>
        <v>VENTURE X FRANCHISING, LLC_2024.pdf</v>
      </c>
      <c r="N1430" s="7" t="str">
        <f>SUBSTITUTE(Items[[#This Row],[New PDF File Name]],".pdf","")</f>
        <v>VENTURE X FRANCHISING, LLC_2024</v>
      </c>
    </row>
    <row r="1431" spans="1:14" x14ac:dyDescent="0.3">
      <c r="A1431" s="1" t="s">
        <v>2867</v>
      </c>
      <c r="B1431" s="1" t="s">
        <v>8</v>
      </c>
      <c r="C1431" s="2">
        <v>45533.914076006942</v>
      </c>
      <c r="D1431" s="2">
        <v>45533.914076006942</v>
      </c>
      <c r="E1431" s="2">
        <v>45533.9140759375</v>
      </c>
      <c r="F1431" s="1" t="s">
        <v>9</v>
      </c>
      <c r="G1431" s="1" t="s">
        <v>2868</v>
      </c>
      <c r="H1431" s="2" t="str">
        <f>_xlfn.XLOOKUP(Items[[#This Row],[Name - Copy]],AllJson[PDF File Name],AllJson[Franchise Legal Name])</f>
        <v>Veronica's Insurance Franchise, LLC</v>
      </c>
      <c r="I1431" s="4">
        <f>_xlfn.XLOOKUP(Items[[#This Row],[Name - Copy]],AllJson[PDF File Name],AllJson[FDD Year])</f>
        <v>2024</v>
      </c>
      <c r="J1431" s="5">
        <f>_xlfn.XLOOKUP(Items[[#This Row],[Name]],WisconsinFDD_Unstructured[Name],WisconsinFDD_Unstructured[OG Subfolder],0)</f>
        <v>0</v>
      </c>
      <c r="K1431" t="str" cm="1">
        <f t="array" ref="K1431">UPPER(CleanFileName1(Items[[#This Row],[Franchise Legal Name]]))</f>
        <v>VERONICA'S INSURANCE FRANCHISE, LLC</v>
      </c>
      <c r="L1431" s="8" t="str">
        <f>SUBSTITUTE(Items[[#This Row],[New PDF File Name]],".pdf","_Items1-23.pdf")</f>
        <v>VERONICA'S INSURANCE FRANCHISE, LLC_2024_Items1-23.pdf</v>
      </c>
      <c r="M1431" s="6" t="str">
        <f>Items[[#This Row],[Cleaned Legal Name]]&amp;"_"&amp;Items[[#This Row],[FDD Year]]&amp;".pdf"</f>
        <v>VERONICA'S INSURANCE FRANCHISE, LLC_2024.pdf</v>
      </c>
      <c r="N1431" s="7" t="str">
        <f>SUBSTITUTE(Items[[#This Row],[New PDF File Name]],".pdf","")</f>
        <v>VERONICA'S INSURANCE FRANCHISE, LLC_2024</v>
      </c>
    </row>
    <row r="1432" spans="1:14" x14ac:dyDescent="0.3">
      <c r="A1432" s="1" t="s">
        <v>2869</v>
      </c>
      <c r="B1432" s="1" t="s">
        <v>8</v>
      </c>
      <c r="C1432" s="2">
        <v>45533.914093333333</v>
      </c>
      <c r="D1432" s="2">
        <v>45533.914093333333</v>
      </c>
      <c r="E1432" s="2">
        <v>45533.914093194442</v>
      </c>
      <c r="F1432" s="1" t="s">
        <v>9</v>
      </c>
      <c r="G1432" s="1" t="s">
        <v>2870</v>
      </c>
      <c r="H1432" s="2" t="str">
        <f>_xlfn.XLOOKUP(Items[[#This Row],[Name - Copy]],AllJson[PDF File Name],AllJson[Franchise Legal Name])</f>
        <v>Vertica Fitness Franchising, Inc.</v>
      </c>
      <c r="I1432" s="4">
        <f>_xlfn.XLOOKUP(Items[[#This Row],[Name - Copy]],AllJson[PDF File Name],AllJson[FDD Year])</f>
        <v>2024</v>
      </c>
      <c r="J1432" s="5">
        <f>_xlfn.XLOOKUP(Items[[#This Row],[Name]],WisconsinFDD_Unstructured[Name],WisconsinFDD_Unstructured[OG Subfolder],0)</f>
        <v>0</v>
      </c>
      <c r="K1432" t="str" cm="1">
        <f t="array" ref="K1432">UPPER(CleanFileName1(Items[[#This Row],[Franchise Legal Name]]))</f>
        <v>VERTICA FITNESS FRANCHISING, INC.</v>
      </c>
      <c r="L1432" s="8" t="str">
        <f>SUBSTITUTE(Items[[#This Row],[New PDF File Name]],".pdf","_Items1-23.pdf")</f>
        <v>VERTICA FITNESS FRANCHISING, INC._2024_Items1-23.pdf</v>
      </c>
      <c r="M1432" s="6" t="str">
        <f>Items[[#This Row],[Cleaned Legal Name]]&amp;"_"&amp;Items[[#This Row],[FDD Year]]&amp;".pdf"</f>
        <v>VERTICA FITNESS FRANCHISING, INC._2024.pdf</v>
      </c>
      <c r="N1432" s="7" t="str">
        <f>SUBSTITUTE(Items[[#This Row],[New PDF File Name]],".pdf","")</f>
        <v>VERTICA FITNESS FRANCHISING, INC._2024</v>
      </c>
    </row>
    <row r="1433" spans="1:14" x14ac:dyDescent="0.3">
      <c r="A1433" s="1" t="s">
        <v>2871</v>
      </c>
      <c r="B1433" s="1" t="s">
        <v>8</v>
      </c>
      <c r="C1433" s="2">
        <v>45533.914115937499</v>
      </c>
      <c r="D1433" s="2">
        <v>45533.914115937499</v>
      </c>
      <c r="E1433" s="2">
        <v>45533.914115763888</v>
      </c>
      <c r="F1433" s="1" t="s">
        <v>9</v>
      </c>
      <c r="G1433" s="1" t="s">
        <v>2872</v>
      </c>
      <c r="H1433" s="2" t="str">
        <f>_xlfn.XLOOKUP(Items[[#This Row],[Name - Copy]],AllJson[PDF File Name],AllJson[Franchise Legal Name])</f>
        <v>Veterans Restoration Franchise LLC</v>
      </c>
      <c r="I1433" s="4">
        <f>_xlfn.XLOOKUP(Items[[#This Row],[Name - Copy]],AllJson[PDF File Name],AllJson[FDD Year])</f>
        <v>2023</v>
      </c>
      <c r="J1433" s="5">
        <f>_xlfn.XLOOKUP(Items[[#This Row],[Name]],WisconsinFDD_Unstructured[Name],WisconsinFDD_Unstructured[OG Subfolder],0)</f>
        <v>0</v>
      </c>
      <c r="K1433" t="str" cm="1">
        <f t="array" ref="K1433">UPPER(CleanFileName1(Items[[#This Row],[Franchise Legal Name]]))</f>
        <v>VETERANS RESTORATION FRANCHISE LLC</v>
      </c>
      <c r="L1433" s="8" t="str">
        <f>SUBSTITUTE(Items[[#This Row],[New PDF File Name]],".pdf","_Items1-23.pdf")</f>
        <v>VETERANS RESTORATION FRANCHISE LLC_2023_Items1-23.pdf</v>
      </c>
      <c r="M1433" s="6" t="str">
        <f>Items[[#This Row],[Cleaned Legal Name]]&amp;"_"&amp;Items[[#This Row],[FDD Year]]&amp;".pdf"</f>
        <v>VETERANS RESTORATION FRANCHISE LLC_2023.pdf</v>
      </c>
      <c r="N1433" s="7" t="str">
        <f>SUBSTITUTE(Items[[#This Row],[New PDF File Name]],".pdf","")</f>
        <v>VETERANS RESTORATION FRANCHISE LLC_2023</v>
      </c>
    </row>
    <row r="1434" spans="1:14" x14ac:dyDescent="0.3">
      <c r="A1434" s="1" t="s">
        <v>2873</v>
      </c>
      <c r="B1434" s="1" t="s">
        <v>8</v>
      </c>
      <c r="C1434" s="2">
        <v>45533.914144675924</v>
      </c>
      <c r="D1434" s="2">
        <v>45533.914144675924</v>
      </c>
      <c r="E1434" s="2">
        <v>45533.91414458333</v>
      </c>
      <c r="F1434" s="1" t="s">
        <v>9</v>
      </c>
      <c r="G1434" s="1" t="s">
        <v>2874</v>
      </c>
      <c r="H1434" s="2" t="str">
        <f>_xlfn.XLOOKUP(Items[[#This Row],[Name - Copy]],AllJson[PDF File Name],AllJson[Franchise Legal Name])</f>
        <v>Victory Lane Quick Oil Change, Inc.</v>
      </c>
      <c r="I1434" s="4">
        <f>_xlfn.XLOOKUP(Items[[#This Row],[Name - Copy]],AllJson[PDF File Name],AllJson[FDD Year])</f>
        <v>2024</v>
      </c>
      <c r="J1434" s="5">
        <f>_xlfn.XLOOKUP(Items[[#This Row],[Name]],WisconsinFDD_Unstructured[Name],WisconsinFDD_Unstructured[OG Subfolder],0)</f>
        <v>0</v>
      </c>
      <c r="K1434" t="str" cm="1">
        <f t="array" ref="K1434">UPPER(CleanFileName1(Items[[#This Row],[Franchise Legal Name]]))</f>
        <v>VICTORY LANE QUICK OIL CHANGE, INC.</v>
      </c>
      <c r="L1434" s="8" t="str">
        <f>SUBSTITUTE(Items[[#This Row],[New PDF File Name]],".pdf","_Items1-23.pdf")</f>
        <v>VICTORY LANE QUICK OIL CHANGE, INC._2024_Items1-23.pdf</v>
      </c>
      <c r="M1434" s="6" t="str">
        <f>Items[[#This Row],[Cleaned Legal Name]]&amp;"_"&amp;Items[[#This Row],[FDD Year]]&amp;".pdf"</f>
        <v>VICTORY LANE QUICK OIL CHANGE, INC._2024.pdf</v>
      </c>
      <c r="N1434" s="7" t="str">
        <f>SUBSTITUTE(Items[[#This Row],[New PDF File Name]],".pdf","")</f>
        <v>VICTORY LANE QUICK OIL CHANGE, INC._2024</v>
      </c>
    </row>
    <row r="1435" spans="1:14" x14ac:dyDescent="0.3">
      <c r="A1435" s="1" t="s">
        <v>2875</v>
      </c>
      <c r="B1435" s="1" t="s">
        <v>8</v>
      </c>
      <c r="C1435" s="2">
        <v>45533.914168900461</v>
      </c>
      <c r="D1435" s="2">
        <v>45533.914168900461</v>
      </c>
      <c r="E1435" s="2">
        <v>45533.914168738425</v>
      </c>
      <c r="F1435" s="1" t="s">
        <v>9</v>
      </c>
      <c r="G1435" s="1" t="s">
        <v>2876</v>
      </c>
      <c r="H1435" s="2" t="str">
        <f>_xlfn.XLOOKUP(Items[[#This Row],[Name - Copy]],AllJson[PDF File Name],AllJson[Franchise Legal Name])</f>
        <v>Village Juice Co. Franchising, LLC</v>
      </c>
      <c r="I1435" s="4">
        <f>_xlfn.XLOOKUP(Items[[#This Row],[Name - Copy]],AllJson[PDF File Name],AllJson[FDD Year])</f>
        <v>2024</v>
      </c>
      <c r="J1435" s="5">
        <f>_xlfn.XLOOKUP(Items[[#This Row],[Name]],WisconsinFDD_Unstructured[Name],WisconsinFDD_Unstructured[OG Subfolder],0)</f>
        <v>0</v>
      </c>
      <c r="K1435" t="str" cm="1">
        <f t="array" ref="K1435">UPPER(CleanFileName1(Items[[#This Row],[Franchise Legal Name]]))</f>
        <v>VILLAGE JUICE CO. FRANCHISING, LLC</v>
      </c>
      <c r="L1435" s="8" t="str">
        <f>SUBSTITUTE(Items[[#This Row],[New PDF File Name]],".pdf","_Items1-23.pdf")</f>
        <v>VILLAGE JUICE CO. FRANCHISING, LLC_2024_Items1-23.pdf</v>
      </c>
      <c r="M1435" s="6" t="str">
        <f>Items[[#This Row],[Cleaned Legal Name]]&amp;"_"&amp;Items[[#This Row],[FDD Year]]&amp;".pdf"</f>
        <v>VILLAGE JUICE CO. FRANCHISING, LLC_2024.pdf</v>
      </c>
      <c r="N1435" s="7" t="str">
        <f>SUBSTITUTE(Items[[#This Row],[New PDF File Name]],".pdf","")</f>
        <v>VILLAGE JUICE CO. FRANCHISING, LLC_2024</v>
      </c>
    </row>
    <row r="1436" spans="1:14" x14ac:dyDescent="0.3">
      <c r="A1436" s="1" t="s">
        <v>2877</v>
      </c>
      <c r="B1436" s="1" t="s">
        <v>8</v>
      </c>
      <c r="C1436" s="2">
        <v>45533.914201215281</v>
      </c>
      <c r="D1436" s="2">
        <v>45533.914201215281</v>
      </c>
      <c r="E1436" s="2">
        <v>45533.91420107639</v>
      </c>
      <c r="F1436" s="1" t="s">
        <v>9</v>
      </c>
      <c r="G1436" s="1" t="s">
        <v>2878</v>
      </c>
      <c r="H1436" s="2" t="str">
        <f>_xlfn.XLOOKUP(Items[[#This Row],[Name - Copy]],AllJson[PDF File Name],AllJson[Franchise Legal Name])</f>
        <v>Villa Pizza, LLC</v>
      </c>
      <c r="I1436" s="4">
        <f>_xlfn.XLOOKUP(Items[[#This Row],[Name - Copy]],AllJson[PDF File Name],AllJson[FDD Year])</f>
        <v>2024</v>
      </c>
      <c r="J1436" s="5">
        <f>_xlfn.XLOOKUP(Items[[#This Row],[Name]],WisconsinFDD_Unstructured[Name],WisconsinFDD_Unstructured[OG Subfolder],0)</f>
        <v>0</v>
      </c>
      <c r="K1436" t="str" cm="1">
        <f t="array" ref="K1436">UPPER(CleanFileName1(Items[[#This Row],[Franchise Legal Name]]))</f>
        <v>VILLA PIZZA, LLC</v>
      </c>
      <c r="L1436" s="8" t="str">
        <f>SUBSTITUTE(Items[[#This Row],[New PDF File Name]],".pdf","_Items1-23.pdf")</f>
        <v>VILLA PIZZA, LLC_2024_Items1-23.pdf</v>
      </c>
      <c r="M1436" s="6" t="str">
        <f>Items[[#This Row],[Cleaned Legal Name]]&amp;"_"&amp;Items[[#This Row],[FDD Year]]&amp;".pdf"</f>
        <v>VILLA PIZZA, LLC_2024.pdf</v>
      </c>
      <c r="N1436" s="7" t="str">
        <f>SUBSTITUTE(Items[[#This Row],[New PDF File Name]],".pdf","")</f>
        <v>VILLA PIZZA, LLC_2024</v>
      </c>
    </row>
    <row r="1437" spans="1:14" x14ac:dyDescent="0.3">
      <c r="A1437" s="1" t="s">
        <v>2879</v>
      </c>
      <c r="B1437" s="1" t="s">
        <v>8</v>
      </c>
      <c r="C1437" s="2">
        <v>45533.91423952546</v>
      </c>
      <c r="D1437" s="2">
        <v>45533.91423952546</v>
      </c>
      <c r="E1437" s="2">
        <v>45533.914239375001</v>
      </c>
      <c r="F1437" s="1" t="s">
        <v>9</v>
      </c>
      <c r="G1437" s="1" t="s">
        <v>2880</v>
      </c>
      <c r="H1437" s="2" t="str">
        <f>_xlfn.XLOOKUP(Items[[#This Row],[Name - Copy]],AllJson[PDF File Name],AllJson[Franchise Legal Name])</f>
        <v>VIO Franchise Group, LLC</v>
      </c>
      <c r="I1437" s="4">
        <f>_xlfn.XLOOKUP(Items[[#This Row],[Name - Copy]],AllJson[PDF File Name],AllJson[FDD Year])</f>
        <v>2024</v>
      </c>
      <c r="J1437" s="5">
        <f>_xlfn.XLOOKUP(Items[[#This Row],[Name]],WisconsinFDD_Unstructured[Name],WisconsinFDD_Unstructured[OG Subfolder],0)</f>
        <v>0</v>
      </c>
      <c r="K1437" t="str" cm="1">
        <f t="array" ref="K1437">UPPER(CleanFileName1(Items[[#This Row],[Franchise Legal Name]]))</f>
        <v>VIO FRANCHISE GROUP, LLC</v>
      </c>
      <c r="L1437" s="8" t="str">
        <f>SUBSTITUTE(Items[[#This Row],[New PDF File Name]],".pdf","_Items1-23.pdf")</f>
        <v>VIO FRANCHISE GROUP, LLC_2024_Items1-23.pdf</v>
      </c>
      <c r="M1437" s="6" t="str">
        <f>Items[[#This Row],[Cleaned Legal Name]]&amp;"_"&amp;Items[[#This Row],[FDD Year]]&amp;".pdf"</f>
        <v>VIO FRANCHISE GROUP, LLC_2024.pdf</v>
      </c>
      <c r="N1437" s="7" t="str">
        <f>SUBSTITUTE(Items[[#This Row],[New PDF File Name]],".pdf","")</f>
        <v>VIO FRANCHISE GROUP, LLC_2024</v>
      </c>
    </row>
    <row r="1438" spans="1:14" x14ac:dyDescent="0.3">
      <c r="A1438" s="1" t="s">
        <v>2881</v>
      </c>
      <c r="B1438" s="1" t="s">
        <v>8</v>
      </c>
      <c r="C1438" s="2">
        <v>45533.914265254629</v>
      </c>
      <c r="D1438" s="2">
        <v>45533.914265254629</v>
      </c>
      <c r="E1438" s="2">
        <v>45533.914265150466</v>
      </c>
      <c r="F1438" s="1" t="s">
        <v>9</v>
      </c>
      <c r="G1438" s="1" t="s">
        <v>2882</v>
      </c>
      <c r="H1438" s="2" t="str">
        <f>_xlfn.XLOOKUP(Items[[#This Row],[Name - Copy]],AllJson[PDF File Name],AllJson[Franchise Legal Name])</f>
        <v>Vital Care Infusion Services, LLC</v>
      </c>
      <c r="I1438" s="4">
        <f>_xlfn.XLOOKUP(Items[[#This Row],[Name - Copy]],AllJson[PDF File Name],AllJson[FDD Year])</f>
        <v>2024</v>
      </c>
      <c r="J1438" s="5">
        <f>_xlfn.XLOOKUP(Items[[#This Row],[Name]],WisconsinFDD_Unstructured[Name],WisconsinFDD_Unstructured[OG Subfolder],0)</f>
        <v>0</v>
      </c>
      <c r="K1438" t="str" cm="1">
        <f t="array" ref="K1438">UPPER(CleanFileName1(Items[[#This Row],[Franchise Legal Name]]))</f>
        <v>VITAL CARE INFUSION SERVICES, LLC</v>
      </c>
      <c r="L1438" s="8" t="str">
        <f>SUBSTITUTE(Items[[#This Row],[New PDF File Name]],".pdf","_Items1-23.pdf")</f>
        <v>VITAL CARE INFUSION SERVICES, LLC_2024_Items1-23.pdf</v>
      </c>
      <c r="M1438" s="6" t="str">
        <f>Items[[#This Row],[Cleaned Legal Name]]&amp;"_"&amp;Items[[#This Row],[FDD Year]]&amp;".pdf"</f>
        <v>VITAL CARE INFUSION SERVICES, LLC_2024.pdf</v>
      </c>
      <c r="N1438" s="7" t="str">
        <f>SUBSTITUTE(Items[[#This Row],[New PDF File Name]],".pdf","")</f>
        <v>VITAL CARE INFUSION SERVICES, LLC_2024</v>
      </c>
    </row>
    <row r="1439" spans="1:14" x14ac:dyDescent="0.3">
      <c r="A1439" s="1" t="s">
        <v>2883</v>
      </c>
      <c r="B1439" s="1" t="s">
        <v>8</v>
      </c>
      <c r="C1439" s="2">
        <v>45533.914294768518</v>
      </c>
      <c r="D1439" s="2">
        <v>45533.914294768518</v>
      </c>
      <c r="E1439" s="2">
        <v>45533.914294675924</v>
      </c>
      <c r="F1439" s="1" t="s">
        <v>9</v>
      </c>
      <c r="G1439" s="1" t="s">
        <v>2884</v>
      </c>
      <c r="H1439" s="2" t="str">
        <f>_xlfn.XLOOKUP(Items[[#This Row],[Name - Copy]],AllJson[PDF File Name],AllJson[Franchise Legal Name])</f>
        <v>Vizta Tint Holdings, INC</v>
      </c>
      <c r="I1439" s="4">
        <f>_xlfn.XLOOKUP(Items[[#This Row],[Name - Copy]],AllJson[PDF File Name],AllJson[FDD Year])</f>
        <v>2024</v>
      </c>
      <c r="J1439" s="5">
        <f>_xlfn.XLOOKUP(Items[[#This Row],[Name]],WisconsinFDD_Unstructured[Name],WisconsinFDD_Unstructured[OG Subfolder],0)</f>
        <v>0</v>
      </c>
      <c r="K1439" t="str" cm="1">
        <f t="array" ref="K1439">UPPER(CleanFileName1(Items[[#This Row],[Franchise Legal Name]]))</f>
        <v>VIZTA TINT HOLDINGS, INC</v>
      </c>
      <c r="L1439" s="8" t="str">
        <f>SUBSTITUTE(Items[[#This Row],[New PDF File Name]],".pdf","_Items1-23.pdf")</f>
        <v>VIZTA TINT HOLDINGS, INC_2024_Items1-23.pdf</v>
      </c>
      <c r="M1439" s="6" t="str">
        <f>Items[[#This Row],[Cleaned Legal Name]]&amp;"_"&amp;Items[[#This Row],[FDD Year]]&amp;".pdf"</f>
        <v>VIZTA TINT HOLDINGS, INC_2024.pdf</v>
      </c>
      <c r="N1439" s="7" t="str">
        <f>SUBSTITUTE(Items[[#This Row],[New PDF File Name]],".pdf","")</f>
        <v>VIZTA TINT HOLDINGS, INC_2024</v>
      </c>
    </row>
    <row r="1440" spans="1:14" x14ac:dyDescent="0.3">
      <c r="A1440" s="1" t="s">
        <v>2885</v>
      </c>
      <c r="B1440" s="1" t="s">
        <v>8</v>
      </c>
      <c r="C1440" s="2">
        <v>45533.914323055556</v>
      </c>
      <c r="D1440" s="2">
        <v>45533.914323055556</v>
      </c>
      <c r="E1440" s="2">
        <v>45533.914322847224</v>
      </c>
      <c r="F1440" s="1" t="s">
        <v>9</v>
      </c>
      <c r="G1440" s="1" t="s">
        <v>2886</v>
      </c>
      <c r="H1440" s="2" t="str">
        <f>_xlfn.XLOOKUP(Items[[#This Row],[Name - Copy]],AllJson[PDF File Name],AllJson[Franchise Legal Name])</f>
        <v>VI BrandCo, LLC</v>
      </c>
      <c r="I1440" s="4">
        <f>_xlfn.XLOOKUP(Items[[#This Row],[Name - Copy]],AllJson[PDF File Name],AllJson[FDD Year])</f>
        <v>2024</v>
      </c>
      <c r="J1440" s="5">
        <f>_xlfn.XLOOKUP(Items[[#This Row],[Name]],WisconsinFDD_Unstructured[Name],WisconsinFDD_Unstructured[OG Subfolder],0)</f>
        <v>0</v>
      </c>
      <c r="K1440" t="str" cm="1">
        <f t="array" ref="K1440">UPPER(CleanFileName1(Items[[#This Row],[Franchise Legal Name]]))</f>
        <v>VI BRANDCO, LLC</v>
      </c>
      <c r="L1440" s="8" t="str">
        <f>SUBSTITUTE(Items[[#This Row],[New PDF File Name]],".pdf","_Items1-23.pdf")</f>
        <v>VI BRANDCO, LLC_2024_Items1-23.pdf</v>
      </c>
      <c r="M1440" s="6" t="str">
        <f>Items[[#This Row],[Cleaned Legal Name]]&amp;"_"&amp;Items[[#This Row],[FDD Year]]&amp;".pdf"</f>
        <v>VI BRANDCO, LLC_2024.pdf</v>
      </c>
      <c r="N1440" s="7" t="str">
        <f>SUBSTITUTE(Items[[#This Row],[New PDF File Name]],".pdf","")</f>
        <v>VI BRANDCO, LLC_2024</v>
      </c>
    </row>
    <row r="1441" spans="1:14" x14ac:dyDescent="0.3">
      <c r="A1441" s="1" t="s">
        <v>2887</v>
      </c>
      <c r="B1441" s="1" t="s">
        <v>8</v>
      </c>
      <c r="C1441" s="2">
        <v>45533.914354166664</v>
      </c>
      <c r="D1441" s="2">
        <v>45533.914354166664</v>
      </c>
      <c r="E1441" s="2">
        <v>45533.914354039349</v>
      </c>
      <c r="F1441" s="1" t="s">
        <v>9</v>
      </c>
      <c r="G1441" s="1" t="s">
        <v>2888</v>
      </c>
      <c r="H1441" s="2" t="str">
        <f>_xlfn.XLOOKUP(Items[[#This Row],[Name - Copy]],AllJson[PDF File Name],AllJson[Franchise Legal Name])</f>
        <v>Voodoo Licensing LLC</v>
      </c>
      <c r="I1441" s="4">
        <f>_xlfn.XLOOKUP(Items[[#This Row],[Name - Copy]],AllJson[PDF File Name],AllJson[FDD Year])</f>
        <v>2024</v>
      </c>
      <c r="J1441" s="5">
        <f>_xlfn.XLOOKUP(Items[[#This Row],[Name]],WisconsinFDD_Unstructured[Name],WisconsinFDD_Unstructured[OG Subfolder],0)</f>
        <v>0</v>
      </c>
      <c r="K1441" t="str" cm="1">
        <f t="array" ref="K1441">UPPER(CleanFileName1(Items[[#This Row],[Franchise Legal Name]]))</f>
        <v>VOODOO LICENSING LLC</v>
      </c>
      <c r="L1441" s="8" t="str">
        <f>SUBSTITUTE(Items[[#This Row],[New PDF File Name]],".pdf","_Items1-23.pdf")</f>
        <v>VOODOO LICENSING LLC_2024_Items1-23.pdf</v>
      </c>
      <c r="M1441" s="6" t="str">
        <f>Items[[#This Row],[Cleaned Legal Name]]&amp;"_"&amp;Items[[#This Row],[FDD Year]]&amp;".pdf"</f>
        <v>VOODOO LICENSING LLC_2024.pdf</v>
      </c>
      <c r="N1441" s="7" t="str">
        <f>SUBSTITUTE(Items[[#This Row],[New PDF File Name]],".pdf","")</f>
        <v>VOODOO LICENSING LLC_2024</v>
      </c>
    </row>
    <row r="1442" spans="1:14" x14ac:dyDescent="0.3">
      <c r="A1442" s="1" t="s">
        <v>2889</v>
      </c>
      <c r="B1442" s="1" t="s">
        <v>8</v>
      </c>
      <c r="C1442" s="2">
        <v>45533.91437716435</v>
      </c>
      <c r="D1442" s="2">
        <v>45533.91437716435</v>
      </c>
      <c r="E1442" s="2">
        <v>45533.914377083333</v>
      </c>
      <c r="F1442" s="1" t="s">
        <v>9</v>
      </c>
      <c r="G1442" s="1" t="s">
        <v>2890</v>
      </c>
      <c r="H1442" s="2" t="str">
        <f>_xlfn.XLOOKUP(Items[[#This Row],[Name - Copy]],AllJson[PDF File Name],AllJson[Franchise Legal Name])</f>
        <v>VPC Pizza Franchise, LLC</v>
      </c>
      <c r="I1442" s="4">
        <f>_xlfn.XLOOKUP(Items[[#This Row],[Name - Copy]],AllJson[PDF File Name],AllJson[FDD Year])</f>
        <v>2024</v>
      </c>
      <c r="J1442" s="5">
        <f>_xlfn.XLOOKUP(Items[[#This Row],[Name]],WisconsinFDD_Unstructured[Name],WisconsinFDD_Unstructured[OG Subfolder],0)</f>
        <v>0</v>
      </c>
      <c r="K1442" t="str" cm="1">
        <f t="array" ref="K1442">UPPER(CleanFileName1(Items[[#This Row],[Franchise Legal Name]]))</f>
        <v>VPC PIZZA FRANCHISE, LLC</v>
      </c>
      <c r="L1442" s="8" t="str">
        <f>SUBSTITUTE(Items[[#This Row],[New PDF File Name]],".pdf","_Items1-23.pdf")</f>
        <v>VPC PIZZA FRANCHISE, LLC_2024_Items1-23.pdf</v>
      </c>
      <c r="M1442" s="6" t="str">
        <f>Items[[#This Row],[Cleaned Legal Name]]&amp;"_"&amp;Items[[#This Row],[FDD Year]]&amp;".pdf"</f>
        <v>VPC PIZZA FRANCHISE, LLC_2024.pdf</v>
      </c>
      <c r="N1442" s="7" t="str">
        <f>SUBSTITUTE(Items[[#This Row],[New PDF File Name]],".pdf","")</f>
        <v>VPC PIZZA FRANCHISE, LLC_2024</v>
      </c>
    </row>
    <row r="1443" spans="1:14" x14ac:dyDescent="0.3">
      <c r="A1443" s="1" t="s">
        <v>2891</v>
      </c>
      <c r="B1443" s="1" t="s">
        <v>8</v>
      </c>
      <c r="C1443" s="2">
        <v>45533.914405277777</v>
      </c>
      <c r="D1443" s="2">
        <v>45533.914405277777</v>
      </c>
      <c r="E1443" s="2">
        <v>45533.914405173608</v>
      </c>
      <c r="F1443" s="1" t="s">
        <v>9</v>
      </c>
      <c r="G1443" s="1" t="s">
        <v>2892</v>
      </c>
      <c r="H1443" s="2" t="str">
        <f>_xlfn.XLOOKUP(Items[[#This Row],[Name - Copy]],AllJson[PDF File Name],AllJson[Franchise Legal Name])</f>
        <v>Wahlburgers Franchising, LLC</v>
      </c>
      <c r="I1443" s="4">
        <f>_xlfn.XLOOKUP(Items[[#This Row],[Name - Copy]],AllJson[PDF File Name],AllJson[FDD Year])</f>
        <v>2024</v>
      </c>
      <c r="J1443" s="5">
        <f>_xlfn.XLOOKUP(Items[[#This Row],[Name]],WisconsinFDD_Unstructured[Name],WisconsinFDD_Unstructured[OG Subfolder],0)</f>
        <v>0</v>
      </c>
      <c r="K1443" t="str" cm="1">
        <f t="array" ref="K1443">UPPER(CleanFileName1(Items[[#This Row],[Franchise Legal Name]]))</f>
        <v>WAHLBURGERS FRANCHISING, LLC</v>
      </c>
      <c r="L1443" s="8" t="str">
        <f>SUBSTITUTE(Items[[#This Row],[New PDF File Name]],".pdf","_Items1-23.pdf")</f>
        <v>WAHLBURGERS FRANCHISING, LLC_2024_Items1-23.pdf</v>
      </c>
      <c r="M1443" s="6" t="str">
        <f>Items[[#This Row],[Cleaned Legal Name]]&amp;"_"&amp;Items[[#This Row],[FDD Year]]&amp;".pdf"</f>
        <v>WAHLBURGERS FRANCHISING, LLC_2024.pdf</v>
      </c>
      <c r="N1443" s="7" t="str">
        <f>SUBSTITUTE(Items[[#This Row],[New PDF File Name]],".pdf","")</f>
        <v>WAHLBURGERS FRANCHISING, LLC_2024</v>
      </c>
    </row>
    <row r="1444" spans="1:14" x14ac:dyDescent="0.3">
      <c r="A1444" s="1" t="s">
        <v>2893</v>
      </c>
      <c r="B1444" s="1" t="s">
        <v>8</v>
      </c>
      <c r="C1444" s="2">
        <v>45533.914535949072</v>
      </c>
      <c r="D1444" s="2">
        <v>45533.914535949072</v>
      </c>
      <c r="E1444" s="2">
        <v>45533.91453587963</v>
      </c>
      <c r="F1444" s="1" t="s">
        <v>9</v>
      </c>
      <c r="G1444" s="1" t="s">
        <v>2894</v>
      </c>
      <c r="H1444" s="2" t="str">
        <f>_xlfn.XLOOKUP(Items[[#This Row],[Name - Copy]],AllJson[PDF File Name],AllJson[Franchise Legal Name])</f>
        <v>Walk-On's Enterprises Franchising, LLC</v>
      </c>
      <c r="I1444" s="4">
        <f>_xlfn.XLOOKUP(Items[[#This Row],[Name - Copy]],AllJson[PDF File Name],AllJson[FDD Year])</f>
        <v>2024</v>
      </c>
      <c r="J1444" s="5">
        <f>_xlfn.XLOOKUP(Items[[#This Row],[Name]],WisconsinFDD_Unstructured[Name],WisconsinFDD_Unstructured[OG Subfolder],0)</f>
        <v>0</v>
      </c>
      <c r="K1444" t="str" cm="1">
        <f t="array" ref="K1444">UPPER(CleanFileName1(Items[[#This Row],[Franchise Legal Name]]))</f>
        <v>WALK-ON'S ENTERPRISES FRANCHISING, LLC</v>
      </c>
      <c r="L1444" s="8" t="str">
        <f>SUBSTITUTE(Items[[#This Row],[New PDF File Name]],".pdf","_Items1-23.pdf")</f>
        <v>WALK-ON'S ENTERPRISES FRANCHISING, LLC_2024_Items1-23.pdf</v>
      </c>
      <c r="M1444" s="6" t="str">
        <f>Items[[#This Row],[Cleaned Legal Name]]&amp;"_"&amp;Items[[#This Row],[FDD Year]]&amp;".pdf"</f>
        <v>WALK-ON'S ENTERPRISES FRANCHISING, LLC_2024.pdf</v>
      </c>
      <c r="N1444" s="7" t="str">
        <f>SUBSTITUTE(Items[[#This Row],[New PDF File Name]],".pdf","")</f>
        <v>WALK-ON'S ENTERPRISES FRANCHISING, LLC_2024</v>
      </c>
    </row>
    <row r="1445" spans="1:14" x14ac:dyDescent="0.3">
      <c r="A1445" s="1" t="s">
        <v>2895</v>
      </c>
      <c r="B1445" s="1" t="s">
        <v>8</v>
      </c>
      <c r="C1445" s="2">
        <v>45533.914557962962</v>
      </c>
      <c r="D1445" s="2">
        <v>45533.914557962962</v>
      </c>
      <c r="E1445" s="2">
        <v>45533.914557847223</v>
      </c>
      <c r="F1445" s="1" t="s">
        <v>9</v>
      </c>
      <c r="G1445" s="1" t="s">
        <v>2896</v>
      </c>
      <c r="H1445" s="2" t="str">
        <f>_xlfn.XLOOKUP(Items[[#This Row],[Name - Copy]],AllJson[PDF File Name],AllJson[Franchise Legal Name])</f>
        <v>Wallaby Windows Franchisor, LLC</v>
      </c>
      <c r="I1445" s="4">
        <f>_xlfn.XLOOKUP(Items[[#This Row],[Name - Copy]],AllJson[PDF File Name],AllJson[FDD Year])</f>
        <v>2024</v>
      </c>
      <c r="J1445" s="5">
        <f>_xlfn.XLOOKUP(Items[[#This Row],[Name]],WisconsinFDD_Unstructured[Name],WisconsinFDD_Unstructured[OG Subfolder],0)</f>
        <v>0</v>
      </c>
      <c r="K1445" t="str" cm="1">
        <f t="array" ref="K1445">UPPER(CleanFileName1(Items[[#This Row],[Franchise Legal Name]]))</f>
        <v>WALLABY WINDOWS FRANCHISOR, LLC</v>
      </c>
      <c r="L1445" s="8" t="str">
        <f>SUBSTITUTE(Items[[#This Row],[New PDF File Name]],".pdf","_Items1-23.pdf")</f>
        <v>WALLABY WINDOWS FRANCHISOR, LLC_2024_Items1-23.pdf</v>
      </c>
      <c r="M1445" s="6" t="str">
        <f>Items[[#This Row],[Cleaned Legal Name]]&amp;"_"&amp;Items[[#This Row],[FDD Year]]&amp;".pdf"</f>
        <v>WALLABY WINDOWS FRANCHISOR, LLC_2024.pdf</v>
      </c>
      <c r="N1445" s="7" t="str">
        <f>SUBSTITUTE(Items[[#This Row],[New PDF File Name]],".pdf","")</f>
        <v>WALLABY WINDOWS FRANCHISOR, LLC_2024</v>
      </c>
    </row>
    <row r="1446" spans="1:14" x14ac:dyDescent="0.3">
      <c r="A1446" s="1" t="s">
        <v>2897</v>
      </c>
      <c r="B1446" s="1" t="s">
        <v>8</v>
      </c>
      <c r="C1446" s="2">
        <v>45533.914571435183</v>
      </c>
      <c r="D1446" s="2">
        <v>45533.914571435183</v>
      </c>
      <c r="E1446" s="2">
        <v>45533.914571331021</v>
      </c>
      <c r="F1446" s="1" t="s">
        <v>9</v>
      </c>
      <c r="G1446" s="1" t="s">
        <v>2898</v>
      </c>
      <c r="H1446" s="2" t="str">
        <f>_xlfn.XLOOKUP(Items[[#This Row],[Name - Copy]],AllJson[PDF File Name],AllJson[Franchise Legal Name])</f>
        <v>WaterWalk Franchise Services LLC</v>
      </c>
      <c r="I1446" s="4">
        <f>_xlfn.XLOOKUP(Items[[#This Row],[Name - Copy]],AllJson[PDF File Name],AllJson[FDD Year])</f>
        <v>2023</v>
      </c>
      <c r="J1446" s="5">
        <f>_xlfn.XLOOKUP(Items[[#This Row],[Name]],WisconsinFDD_Unstructured[Name],WisconsinFDD_Unstructured[OG Subfolder],0)</f>
        <v>0</v>
      </c>
      <c r="K1446" t="str" cm="1">
        <f t="array" ref="K1446">UPPER(CleanFileName1(Items[[#This Row],[Franchise Legal Name]]))</f>
        <v>WATERWALK FRANCHISE SERVICES LLC</v>
      </c>
      <c r="L1446" s="8" t="str">
        <f>SUBSTITUTE(Items[[#This Row],[New PDF File Name]],".pdf","_Items1-23.pdf")</f>
        <v>WATERWALK FRANCHISE SERVICES LLC_2023_Items1-23.pdf</v>
      </c>
      <c r="M1446" s="6" t="str">
        <f>Items[[#This Row],[Cleaned Legal Name]]&amp;"_"&amp;Items[[#This Row],[FDD Year]]&amp;".pdf"</f>
        <v>WATERWALK FRANCHISE SERVICES LLC_2023.pdf</v>
      </c>
      <c r="N1446" s="7" t="str">
        <f>SUBSTITUTE(Items[[#This Row],[New PDF File Name]],".pdf","")</f>
        <v>WATERWALK FRANCHISE SERVICES LLC_2023</v>
      </c>
    </row>
    <row r="1447" spans="1:14" x14ac:dyDescent="0.3">
      <c r="A1447" s="1" t="s">
        <v>2899</v>
      </c>
      <c r="B1447" s="1" t="s">
        <v>8</v>
      </c>
      <c r="C1447" s="2">
        <v>45533.91459925926</v>
      </c>
      <c r="D1447" s="2">
        <v>45533.91459925926</v>
      </c>
      <c r="E1447" s="2">
        <v>45533.914599108793</v>
      </c>
      <c r="F1447" s="1" t="s">
        <v>9</v>
      </c>
      <c r="G1447" s="1" t="s">
        <v>2900</v>
      </c>
      <c r="H1447" s="2" t="str">
        <f>_xlfn.XLOOKUP(Items[[#This Row],[Name - Copy]],AllJson[PDF File Name],AllJson[Franchise Legal Name])</f>
        <v>WaveMAX Franchise LLC</v>
      </c>
      <c r="I1447" s="4">
        <f>_xlfn.XLOOKUP(Items[[#This Row],[Name - Copy]],AllJson[PDF File Name],AllJson[FDD Year])</f>
        <v>2024</v>
      </c>
      <c r="J1447" s="5">
        <f>_xlfn.XLOOKUP(Items[[#This Row],[Name]],WisconsinFDD_Unstructured[Name],WisconsinFDD_Unstructured[OG Subfolder],0)</f>
        <v>0</v>
      </c>
      <c r="K1447" t="str" cm="1">
        <f t="array" ref="K1447">UPPER(CleanFileName1(Items[[#This Row],[Franchise Legal Name]]))</f>
        <v>WAVEMAX FRANCHISE LLC</v>
      </c>
      <c r="L1447" s="8" t="str">
        <f>SUBSTITUTE(Items[[#This Row],[New PDF File Name]],".pdf","_Items1-23.pdf")</f>
        <v>WAVEMAX FRANCHISE LLC_2024_Items1-23.pdf</v>
      </c>
      <c r="M1447" s="6" t="str">
        <f>Items[[#This Row],[Cleaned Legal Name]]&amp;"_"&amp;Items[[#This Row],[FDD Year]]&amp;".pdf"</f>
        <v>WAVEMAX FRANCHISE LLC_2024.pdf</v>
      </c>
      <c r="N1447" s="7" t="str">
        <f>SUBSTITUTE(Items[[#This Row],[New PDF File Name]],".pdf","")</f>
        <v>WAVEMAX FRANCHISE LLC_2024</v>
      </c>
    </row>
    <row r="1448" spans="1:14" x14ac:dyDescent="0.3">
      <c r="A1448" s="1" t="s">
        <v>2901</v>
      </c>
      <c r="B1448" s="1" t="s">
        <v>8</v>
      </c>
      <c r="C1448" s="2">
        <v>45533.914632766202</v>
      </c>
      <c r="D1448" s="2">
        <v>45533.914632766202</v>
      </c>
      <c r="E1448" s="2">
        <v>45533.914632673608</v>
      </c>
      <c r="F1448" s="1" t="s">
        <v>9</v>
      </c>
      <c r="G1448" s="1" t="s">
        <v>2902</v>
      </c>
      <c r="H1448" s="2" t="str">
        <f>_xlfn.XLOOKUP(Items[[#This Row],[Name - Copy]],AllJson[PDF File Name],AllJson[Franchise Legal Name])</f>
        <v>Waxing the City Franchisor LLC</v>
      </c>
      <c r="I1448" s="4">
        <f>_xlfn.XLOOKUP(Items[[#This Row],[Name - Copy]],AllJson[PDF File Name],AllJson[FDD Year])</f>
        <v>2024</v>
      </c>
      <c r="J1448" s="5">
        <f>_xlfn.XLOOKUP(Items[[#This Row],[Name]],WisconsinFDD_Unstructured[Name],WisconsinFDD_Unstructured[OG Subfolder],0)</f>
        <v>0</v>
      </c>
      <c r="K1448" t="str" cm="1">
        <f t="array" ref="K1448">UPPER(CleanFileName1(Items[[#This Row],[Franchise Legal Name]]))</f>
        <v>WAXING THE CITY FRANCHISOR LLC</v>
      </c>
      <c r="L1448" s="8" t="str">
        <f>SUBSTITUTE(Items[[#This Row],[New PDF File Name]],".pdf","_Items1-23.pdf")</f>
        <v>WAXING THE CITY FRANCHISOR LLC_2024_Items1-23.pdf</v>
      </c>
      <c r="M1448" s="6" t="str">
        <f>Items[[#This Row],[Cleaned Legal Name]]&amp;"_"&amp;Items[[#This Row],[FDD Year]]&amp;".pdf"</f>
        <v>WAXING THE CITY FRANCHISOR LLC_2024.pdf</v>
      </c>
      <c r="N1448" s="7" t="str">
        <f>SUBSTITUTE(Items[[#This Row],[New PDF File Name]],".pdf","")</f>
        <v>WAXING THE CITY FRANCHISOR LLC_2024</v>
      </c>
    </row>
    <row r="1449" spans="1:14" x14ac:dyDescent="0.3">
      <c r="A1449" s="1" t="s">
        <v>2903</v>
      </c>
      <c r="B1449" s="1" t="s">
        <v>8</v>
      </c>
      <c r="C1449" s="2">
        <v>45533.914651481478</v>
      </c>
      <c r="D1449" s="2">
        <v>45533.914651481478</v>
      </c>
      <c r="E1449" s="2">
        <v>45533.914651388892</v>
      </c>
      <c r="F1449" s="1" t="s">
        <v>9</v>
      </c>
      <c r="G1449" s="1" t="s">
        <v>2904</v>
      </c>
      <c r="H1449" s="2" t="str">
        <f>_xlfn.XLOOKUP(Items[[#This Row],[Name - Copy]],AllJson[PDF File Name],AllJson[Franchise Legal Name])</f>
        <v>Weathersby Guild, Inc.</v>
      </c>
      <c r="I1449" s="4">
        <f>_xlfn.XLOOKUP(Items[[#This Row],[Name - Copy]],AllJson[PDF File Name],AllJson[FDD Year])</f>
        <v>2024</v>
      </c>
      <c r="J1449" s="5">
        <f>_xlfn.XLOOKUP(Items[[#This Row],[Name]],WisconsinFDD_Unstructured[Name],WisconsinFDD_Unstructured[OG Subfolder],0)</f>
        <v>0</v>
      </c>
      <c r="K1449" t="str" cm="1">
        <f t="array" ref="K1449">UPPER(CleanFileName1(Items[[#This Row],[Franchise Legal Name]]))</f>
        <v>WEATHERSBY GUILD, INC.</v>
      </c>
      <c r="L1449" s="8" t="str">
        <f>SUBSTITUTE(Items[[#This Row],[New PDF File Name]],".pdf","_Items1-23.pdf")</f>
        <v>WEATHERSBY GUILD, INC._2024_Items1-23.pdf</v>
      </c>
      <c r="M1449" s="6" t="str">
        <f>Items[[#This Row],[Cleaned Legal Name]]&amp;"_"&amp;Items[[#This Row],[FDD Year]]&amp;".pdf"</f>
        <v>WEATHERSBY GUILD, INC._2024.pdf</v>
      </c>
      <c r="N1449" s="7" t="str">
        <f>SUBSTITUTE(Items[[#This Row],[New PDF File Name]],".pdf","")</f>
        <v>WEATHERSBY GUILD, INC._2024</v>
      </c>
    </row>
    <row r="1450" spans="1:14" x14ac:dyDescent="0.3">
      <c r="A1450" s="1" t="s">
        <v>2905</v>
      </c>
      <c r="B1450" s="1" t="s">
        <v>8</v>
      </c>
      <c r="C1450" s="2">
        <v>45533.914686388889</v>
      </c>
      <c r="D1450" s="2">
        <v>45533.914686388889</v>
      </c>
      <c r="E1450" s="2">
        <v>45533.914686157405</v>
      </c>
      <c r="F1450" s="1" t="s">
        <v>9</v>
      </c>
      <c r="G1450" s="1" t="s">
        <v>2906</v>
      </c>
      <c r="H1450" s="2" t="str">
        <f>_xlfn.XLOOKUP(Items[[#This Row],[Name - Copy]],AllJson[PDF File Name],AllJson[Franchise Legal Name])</f>
        <v>WEICHERT REAL ESTATE AFFILIATES INC</v>
      </c>
      <c r="I1450" s="4">
        <f>_xlfn.XLOOKUP(Items[[#This Row],[Name - Copy]],AllJson[PDF File Name],AllJson[FDD Year])</f>
        <v>2024</v>
      </c>
      <c r="J1450" s="5">
        <f>_xlfn.XLOOKUP(Items[[#This Row],[Name]],WisconsinFDD_Unstructured[Name],WisconsinFDD_Unstructured[OG Subfolder],0)</f>
        <v>0</v>
      </c>
      <c r="K1450" t="str" cm="1">
        <f t="array" ref="K1450">UPPER(CleanFileName1(Items[[#This Row],[Franchise Legal Name]]))</f>
        <v>WEICHERT REAL ESTATE AFFILIATES INC</v>
      </c>
      <c r="L1450" s="8" t="str">
        <f>SUBSTITUTE(Items[[#This Row],[New PDF File Name]],".pdf","_Items1-23.pdf")</f>
        <v>WEICHERT REAL ESTATE AFFILIATES INC_2024_Items1-23.pdf</v>
      </c>
      <c r="M1450" s="6" t="str">
        <f>Items[[#This Row],[Cleaned Legal Name]]&amp;"_"&amp;Items[[#This Row],[FDD Year]]&amp;".pdf"</f>
        <v>WEICHERT REAL ESTATE AFFILIATES INC_2024.pdf</v>
      </c>
      <c r="N1450" s="7" t="str">
        <f>SUBSTITUTE(Items[[#This Row],[New PDF File Name]],".pdf","")</f>
        <v>WEICHERT REAL ESTATE AFFILIATES INC_2024</v>
      </c>
    </row>
    <row r="1451" spans="1:14" x14ac:dyDescent="0.3">
      <c r="A1451" s="1" t="s">
        <v>2907</v>
      </c>
      <c r="B1451" s="1" t="s">
        <v>8</v>
      </c>
      <c r="C1451" s="2">
        <v>45533.91470947917</v>
      </c>
      <c r="D1451" s="2">
        <v>45533.91470947917</v>
      </c>
      <c r="E1451" s="2">
        <v>45533.914709363424</v>
      </c>
      <c r="F1451" s="1" t="s">
        <v>9</v>
      </c>
      <c r="G1451" s="1" t="s">
        <v>2908</v>
      </c>
      <c r="H1451" s="2" t="str">
        <f>_xlfn.XLOOKUP(Items[[#This Row],[Name - Copy]],AllJson[PDF File Name],AllJson[Franchise Legal Name])</f>
        <v>Weighless MD Franchises, LLC</v>
      </c>
      <c r="I1451" s="4">
        <f>_xlfn.XLOOKUP(Items[[#This Row],[Name - Copy]],AllJson[PDF File Name],AllJson[FDD Year])</f>
        <v>2024</v>
      </c>
      <c r="J1451" s="5">
        <f>_xlfn.XLOOKUP(Items[[#This Row],[Name]],WisconsinFDD_Unstructured[Name],WisconsinFDD_Unstructured[OG Subfolder],0)</f>
        <v>0</v>
      </c>
      <c r="K1451" t="str" cm="1">
        <f t="array" ref="K1451">UPPER(CleanFileName1(Items[[#This Row],[Franchise Legal Name]]))</f>
        <v>WEIGHLESS MD FRANCHISES, LLC</v>
      </c>
      <c r="L1451" s="8" t="str">
        <f>SUBSTITUTE(Items[[#This Row],[New PDF File Name]],".pdf","_Items1-23.pdf")</f>
        <v>WEIGHLESS MD FRANCHISES, LLC_2024_Items1-23.pdf</v>
      </c>
      <c r="M1451" s="6" t="str">
        <f>Items[[#This Row],[Cleaned Legal Name]]&amp;"_"&amp;Items[[#This Row],[FDD Year]]&amp;".pdf"</f>
        <v>WEIGHLESS MD FRANCHISES, LLC_2024.pdf</v>
      </c>
      <c r="N1451" s="7" t="str">
        <f>SUBSTITUTE(Items[[#This Row],[New PDF File Name]],".pdf","")</f>
        <v>WEIGHLESS MD FRANCHISES, LLC_2024</v>
      </c>
    </row>
    <row r="1452" spans="1:14" x14ac:dyDescent="0.3">
      <c r="A1452" s="1" t="s">
        <v>2909</v>
      </c>
      <c r="B1452" s="1" t="s">
        <v>8</v>
      </c>
      <c r="C1452" s="2">
        <v>45533.91486827546</v>
      </c>
      <c r="D1452" s="2">
        <v>45533.91486827546</v>
      </c>
      <c r="E1452" s="2">
        <v>45533.914868159722</v>
      </c>
      <c r="F1452" s="1" t="s">
        <v>9</v>
      </c>
      <c r="G1452" s="1" t="s">
        <v>2910</v>
      </c>
      <c r="H1452" s="2" t="str">
        <f>_xlfn.XLOOKUP(Items[[#This Row],[Name - Copy]],AllJson[PDF File Name],AllJson[Franchise Legal Name])</f>
        <v>Wetzel's Pretzels, LLC</v>
      </c>
      <c r="I1452" s="4">
        <f>_xlfn.XLOOKUP(Items[[#This Row],[Name - Copy]],AllJson[PDF File Name],AllJson[FDD Year])</f>
        <v>2024</v>
      </c>
      <c r="J1452" s="5">
        <f>_xlfn.XLOOKUP(Items[[#This Row],[Name]],WisconsinFDD_Unstructured[Name],WisconsinFDD_Unstructured[OG Subfolder],0)</f>
        <v>0</v>
      </c>
      <c r="K1452" t="str" cm="1">
        <f t="array" ref="K1452">UPPER(CleanFileName1(Items[[#This Row],[Franchise Legal Name]]))</f>
        <v>WETZEL'S PRETZELS, LLC</v>
      </c>
      <c r="L1452" s="8" t="str">
        <f>SUBSTITUTE(Items[[#This Row],[New PDF File Name]],".pdf","_Items1-23.pdf")</f>
        <v>WETZEL'S PRETZELS, LLC_2024_Items1-23.pdf</v>
      </c>
      <c r="M1452" s="6" t="str">
        <f>Items[[#This Row],[Cleaned Legal Name]]&amp;"_"&amp;Items[[#This Row],[FDD Year]]&amp;".pdf"</f>
        <v>WETZEL'S PRETZELS, LLC_2024.pdf</v>
      </c>
      <c r="N1452" s="7" t="str">
        <f>SUBSTITUTE(Items[[#This Row],[New PDF File Name]],".pdf","")</f>
        <v>WETZEL'S PRETZELS, LLC_2024</v>
      </c>
    </row>
    <row r="1453" spans="1:14" x14ac:dyDescent="0.3">
      <c r="A1453" s="1" t="s">
        <v>2911</v>
      </c>
      <c r="B1453" s="1" t="s">
        <v>8</v>
      </c>
      <c r="C1453" s="2">
        <v>45533.914885335646</v>
      </c>
      <c r="D1453" s="2">
        <v>45533.914885335646</v>
      </c>
      <c r="E1453" s="2">
        <v>45533.914885208331</v>
      </c>
      <c r="F1453" s="1" t="s">
        <v>9</v>
      </c>
      <c r="G1453" s="1" t="s">
        <v>2912</v>
      </c>
      <c r="H1453" s="2" t="str">
        <f>_xlfn.XLOOKUP(Items[[#This Row],[Name - Copy]],AllJson[PDF File Name],AllJson[Franchise Legal Name])</f>
        <v>We Are Crackin' LLC</v>
      </c>
      <c r="I1453" s="4">
        <f>_xlfn.XLOOKUP(Items[[#This Row],[Name - Copy]],AllJson[PDF File Name],AllJson[FDD Year])</f>
        <v>2024</v>
      </c>
      <c r="J1453" s="5">
        <f>_xlfn.XLOOKUP(Items[[#This Row],[Name]],WisconsinFDD_Unstructured[Name],WisconsinFDD_Unstructured[OG Subfolder],0)</f>
        <v>0</v>
      </c>
      <c r="K1453" t="str" cm="1">
        <f t="array" ref="K1453">UPPER(CleanFileName1(Items[[#This Row],[Franchise Legal Name]]))</f>
        <v>WE ARE CRACKIN' LLC</v>
      </c>
      <c r="L1453" s="8" t="str">
        <f>SUBSTITUTE(Items[[#This Row],[New PDF File Name]],".pdf","_Items1-23.pdf")</f>
        <v>WE ARE CRACKIN' LLC_2024_Items1-23.pdf</v>
      </c>
      <c r="M1453" s="6" t="str">
        <f>Items[[#This Row],[Cleaned Legal Name]]&amp;"_"&amp;Items[[#This Row],[FDD Year]]&amp;".pdf"</f>
        <v>WE ARE CRACKIN' LLC_2024.pdf</v>
      </c>
      <c r="N1453" s="7" t="str">
        <f>SUBSTITUTE(Items[[#This Row],[New PDF File Name]],".pdf","")</f>
        <v>WE ARE CRACKIN' LLC_2024</v>
      </c>
    </row>
    <row r="1454" spans="1:14" x14ac:dyDescent="0.3">
      <c r="A1454" s="1" t="s">
        <v>2913</v>
      </c>
      <c r="B1454" s="1" t="s">
        <v>8</v>
      </c>
      <c r="C1454" s="2">
        <v>45533.914923402779</v>
      </c>
      <c r="D1454" s="2">
        <v>45533.914923402779</v>
      </c>
      <c r="E1454" s="2">
        <v>45533.914923240744</v>
      </c>
      <c r="F1454" s="1" t="s">
        <v>9</v>
      </c>
      <c r="G1454" s="1" t="s">
        <v>2914</v>
      </c>
      <c r="H1454" s="2" t="str">
        <f>_xlfn.XLOOKUP(Items[[#This Row],[Name - Copy]],AllJson[PDF File Name],AllJson[Franchise Legal Name])</f>
        <v>We Insure, LLC</v>
      </c>
      <c r="I1454" s="4">
        <f>_xlfn.XLOOKUP(Items[[#This Row],[Name - Copy]],AllJson[PDF File Name],AllJson[FDD Year])</f>
        <v>2024</v>
      </c>
      <c r="J1454" s="5">
        <f>_xlfn.XLOOKUP(Items[[#This Row],[Name]],WisconsinFDD_Unstructured[Name],WisconsinFDD_Unstructured[OG Subfolder],0)</f>
        <v>0</v>
      </c>
      <c r="K1454" t="str" cm="1">
        <f t="array" ref="K1454">UPPER(CleanFileName1(Items[[#This Row],[Franchise Legal Name]]))</f>
        <v>WE INSURE, LLC</v>
      </c>
      <c r="L1454" s="8" t="str">
        <f>SUBSTITUTE(Items[[#This Row],[New PDF File Name]],".pdf","_Items1-23.pdf")</f>
        <v>WE INSURE, LLC_2024_Items1-23.pdf</v>
      </c>
      <c r="M1454" s="6" t="str">
        <f>Items[[#This Row],[Cleaned Legal Name]]&amp;"_"&amp;Items[[#This Row],[FDD Year]]&amp;".pdf"</f>
        <v>WE INSURE, LLC_2024.pdf</v>
      </c>
      <c r="N1454" s="7" t="str">
        <f>SUBSTITUTE(Items[[#This Row],[New PDF File Name]],".pdf","")</f>
        <v>WE INSURE, LLC_2024</v>
      </c>
    </row>
    <row r="1455" spans="1:14" x14ac:dyDescent="0.3">
      <c r="A1455" s="1" t="s">
        <v>2915</v>
      </c>
      <c r="B1455" s="1" t="s">
        <v>8</v>
      </c>
      <c r="C1455" s="2">
        <v>45533.914939490744</v>
      </c>
      <c r="D1455" s="2">
        <v>45533.914939490744</v>
      </c>
      <c r="E1455" s="2">
        <v>45533.914939421295</v>
      </c>
      <c r="F1455" s="1" t="s">
        <v>9</v>
      </c>
      <c r="G1455" s="1" t="s">
        <v>2916</v>
      </c>
      <c r="H1455" s="2" t="str">
        <f>_xlfn.XLOOKUP(Items[[#This Row],[Name - Copy]],AllJson[PDF File Name],AllJson[Franchise Legal Name])</f>
        <v>We Rock the Spectrum, LLC</v>
      </c>
      <c r="I1455" s="4">
        <f>_xlfn.XLOOKUP(Items[[#This Row],[Name - Copy]],AllJson[PDF File Name],AllJson[FDD Year])</f>
        <v>2024</v>
      </c>
      <c r="J1455" s="5">
        <f>_xlfn.XLOOKUP(Items[[#This Row],[Name]],WisconsinFDD_Unstructured[Name],WisconsinFDD_Unstructured[OG Subfolder],0)</f>
        <v>0</v>
      </c>
      <c r="K1455" t="str" cm="1">
        <f t="array" ref="K1455">UPPER(CleanFileName1(Items[[#This Row],[Franchise Legal Name]]))</f>
        <v>WE ROCK THE SPECTRUM, LLC</v>
      </c>
      <c r="L1455" s="8" t="str">
        <f>SUBSTITUTE(Items[[#This Row],[New PDF File Name]],".pdf","_Items1-23.pdf")</f>
        <v>WE ROCK THE SPECTRUM, LLC_2024_Items1-23.pdf</v>
      </c>
      <c r="M1455" s="6" t="str">
        <f>Items[[#This Row],[Cleaned Legal Name]]&amp;"_"&amp;Items[[#This Row],[FDD Year]]&amp;".pdf"</f>
        <v>WE ROCK THE SPECTRUM, LLC_2024.pdf</v>
      </c>
      <c r="N1455" s="7" t="str">
        <f>SUBSTITUTE(Items[[#This Row],[New PDF File Name]],".pdf","")</f>
        <v>WE ROCK THE SPECTRUM, LLC_2024</v>
      </c>
    </row>
    <row r="1456" spans="1:14" x14ac:dyDescent="0.3">
      <c r="A1456" s="1" t="s">
        <v>2917</v>
      </c>
      <c r="B1456" s="1" t="s">
        <v>8</v>
      </c>
      <c r="C1456" s="2">
        <v>45533.91496238426</v>
      </c>
      <c r="D1456" s="2">
        <v>45533.91496238426</v>
      </c>
      <c r="E1456" s="2">
        <v>45533.914962233794</v>
      </c>
      <c r="F1456" s="1" t="s">
        <v>9</v>
      </c>
      <c r="G1456" s="1" t="s">
        <v>2918</v>
      </c>
      <c r="H1456" s="2" t="str">
        <f>_xlfn.XLOOKUP(Items[[#This Row],[Name - Copy]],AllJson[PDF File Name],AllJson[Franchise Legal Name])</f>
        <v>Which Wich Franchise, Inc.</v>
      </c>
      <c r="I1456" s="4">
        <f>_xlfn.XLOOKUP(Items[[#This Row],[Name - Copy]],AllJson[PDF File Name],AllJson[FDD Year])</f>
        <v>2024</v>
      </c>
      <c r="J1456" s="5">
        <f>_xlfn.XLOOKUP(Items[[#This Row],[Name]],WisconsinFDD_Unstructured[Name],WisconsinFDD_Unstructured[OG Subfolder],0)</f>
        <v>0</v>
      </c>
      <c r="K1456" t="str" cm="1">
        <f t="array" ref="K1456">UPPER(CleanFileName1(Items[[#This Row],[Franchise Legal Name]]))</f>
        <v>WHICH WICH FRANCHISE, INC.</v>
      </c>
      <c r="L1456" s="8" t="str">
        <f>SUBSTITUTE(Items[[#This Row],[New PDF File Name]],".pdf","_Items1-23.pdf")</f>
        <v>WHICH WICH FRANCHISE, INC._2024_Items1-23.pdf</v>
      </c>
      <c r="M1456" s="6" t="str">
        <f>Items[[#This Row],[Cleaned Legal Name]]&amp;"_"&amp;Items[[#This Row],[FDD Year]]&amp;".pdf"</f>
        <v>WHICH WICH FRANCHISE, INC._2024.pdf</v>
      </c>
      <c r="N1456" s="7" t="str">
        <f>SUBSTITUTE(Items[[#This Row],[New PDF File Name]],".pdf","")</f>
        <v>WHICH WICH FRANCHISE, INC._2024</v>
      </c>
    </row>
    <row r="1457" spans="1:14" x14ac:dyDescent="0.3">
      <c r="A1457" s="1" t="s">
        <v>2919</v>
      </c>
      <c r="B1457" s="1" t="s">
        <v>8</v>
      </c>
      <c r="C1457" s="2">
        <v>45533.914992407408</v>
      </c>
      <c r="D1457" s="2">
        <v>45533.914992407408</v>
      </c>
      <c r="E1457" s="2">
        <v>45533.914992280093</v>
      </c>
      <c r="F1457" s="1" t="s">
        <v>9</v>
      </c>
      <c r="G1457" s="1" t="s">
        <v>2920</v>
      </c>
      <c r="H1457" s="2" t="str">
        <f>_xlfn.XLOOKUP(Items[[#This Row],[Name - Copy]],AllJson[PDF File Name],AllJson[Franchise Legal Name])</f>
        <v>WHR Extended Stay, LLC</v>
      </c>
      <c r="I1457" s="4">
        <f>_xlfn.XLOOKUP(Items[[#This Row],[Name - Copy]],AllJson[PDF File Name],AllJson[FDD Year])</f>
        <v>2024</v>
      </c>
      <c r="J1457" s="5">
        <f>_xlfn.XLOOKUP(Items[[#This Row],[Name]],WisconsinFDD_Unstructured[Name],WisconsinFDD_Unstructured[OG Subfolder],0)</f>
        <v>0</v>
      </c>
      <c r="K1457" t="str" cm="1">
        <f t="array" ref="K1457">UPPER(CleanFileName1(Items[[#This Row],[Franchise Legal Name]]))</f>
        <v>WHR EXTENDED STAY, LLC</v>
      </c>
      <c r="L1457" s="8" t="str">
        <f>SUBSTITUTE(Items[[#This Row],[New PDF File Name]],".pdf","_Items1-23.pdf")</f>
        <v>WHR EXTENDED STAY, LLC_2024_Items1-23.pdf</v>
      </c>
      <c r="M1457" s="6" t="str">
        <f>Items[[#This Row],[Cleaned Legal Name]]&amp;"_"&amp;Items[[#This Row],[FDD Year]]&amp;".pdf"</f>
        <v>WHR EXTENDED STAY, LLC_2024.pdf</v>
      </c>
      <c r="N1457" s="7" t="str">
        <f>SUBSTITUTE(Items[[#This Row],[New PDF File Name]],".pdf","")</f>
        <v>WHR EXTENDED STAY, LLC_2024</v>
      </c>
    </row>
    <row r="1458" spans="1:14" x14ac:dyDescent="0.3">
      <c r="A1458" s="1" t="s">
        <v>2921</v>
      </c>
      <c r="B1458" s="1" t="s">
        <v>8</v>
      </c>
      <c r="C1458" s="2">
        <v>45533.91500854167</v>
      </c>
      <c r="D1458" s="2">
        <v>45533.91500854167</v>
      </c>
      <c r="E1458" s="2">
        <v>45533.9150084375</v>
      </c>
      <c r="F1458" s="1" t="s">
        <v>9</v>
      </c>
      <c r="G1458" s="1" t="s">
        <v>2922</v>
      </c>
      <c r="H1458" s="2" t="str">
        <f>_xlfn.XLOOKUP(Items[[#This Row],[Name - Copy]],AllJson[PDF File Name],AllJson[Franchise Legal Name])</f>
        <v>WILD BIRDS UNLIMITED INC</v>
      </c>
      <c r="I1458" s="4">
        <f>_xlfn.XLOOKUP(Items[[#This Row],[Name - Copy]],AllJson[PDF File Name],AllJson[FDD Year])</f>
        <v>2024</v>
      </c>
      <c r="J1458" s="5">
        <f>_xlfn.XLOOKUP(Items[[#This Row],[Name]],WisconsinFDD_Unstructured[Name],WisconsinFDD_Unstructured[OG Subfolder],0)</f>
        <v>0</v>
      </c>
      <c r="K1458" t="str" cm="1">
        <f t="array" ref="K1458">UPPER(CleanFileName1(Items[[#This Row],[Franchise Legal Name]]))</f>
        <v>WILD BIRDS UNLIMITED INC</v>
      </c>
      <c r="L1458" s="8" t="str">
        <f>SUBSTITUTE(Items[[#This Row],[New PDF File Name]],".pdf","_Items1-23.pdf")</f>
        <v>WILD BIRDS UNLIMITED INC_2024_Items1-23.pdf</v>
      </c>
      <c r="M1458" s="6" t="str">
        <f>Items[[#This Row],[Cleaned Legal Name]]&amp;"_"&amp;Items[[#This Row],[FDD Year]]&amp;".pdf"</f>
        <v>WILD BIRDS UNLIMITED INC_2024.pdf</v>
      </c>
      <c r="N1458" s="7" t="str">
        <f>SUBSTITUTE(Items[[#This Row],[New PDF File Name]],".pdf","")</f>
        <v>WILD BIRDS UNLIMITED INC_2024</v>
      </c>
    </row>
    <row r="1459" spans="1:14" x14ac:dyDescent="0.3">
      <c r="A1459" s="1" t="s">
        <v>2923</v>
      </c>
      <c r="B1459" s="1" t="s">
        <v>8</v>
      </c>
      <c r="C1459" s="2">
        <v>45533.915027627314</v>
      </c>
      <c r="D1459" s="2">
        <v>45533.915027627314</v>
      </c>
      <c r="E1459" s="2">
        <v>45533.91502753472</v>
      </c>
      <c r="F1459" s="1" t="s">
        <v>9</v>
      </c>
      <c r="G1459" s="1" t="s">
        <v>2924</v>
      </c>
      <c r="H1459" s="2" t="str">
        <f>_xlfn.XLOOKUP(Items[[#This Row],[Name - Copy]],AllJson[PDF File Name],AllJson[Franchise Legal Name])</f>
        <v>Window Gang, LLC</v>
      </c>
      <c r="I1459" s="4">
        <f>_xlfn.XLOOKUP(Items[[#This Row],[Name - Copy]],AllJson[PDF File Name],AllJson[FDD Year])</f>
        <v>2024</v>
      </c>
      <c r="J1459" s="5">
        <f>_xlfn.XLOOKUP(Items[[#This Row],[Name]],WisconsinFDD_Unstructured[Name],WisconsinFDD_Unstructured[OG Subfolder],0)</f>
        <v>0</v>
      </c>
      <c r="K1459" t="str" cm="1">
        <f t="array" ref="K1459">UPPER(CleanFileName1(Items[[#This Row],[Franchise Legal Name]]))</f>
        <v>WINDOW GANG, LLC</v>
      </c>
      <c r="L1459" s="8" t="str">
        <f>SUBSTITUTE(Items[[#This Row],[New PDF File Name]],".pdf","_Items1-23.pdf")</f>
        <v>WINDOW GANG, LLC_2024_Items1-23.pdf</v>
      </c>
      <c r="M1459" s="6" t="str">
        <f>Items[[#This Row],[Cleaned Legal Name]]&amp;"_"&amp;Items[[#This Row],[FDD Year]]&amp;".pdf"</f>
        <v>WINDOW GANG, LLC_2024.pdf</v>
      </c>
      <c r="N1459" s="7" t="str">
        <f>SUBSTITUTE(Items[[#This Row],[New PDF File Name]],".pdf","")</f>
        <v>WINDOW GANG, LLC_2024</v>
      </c>
    </row>
    <row r="1460" spans="1:14" x14ac:dyDescent="0.3">
      <c r="A1460" s="1" t="s">
        <v>2925</v>
      </c>
      <c r="B1460" s="1" t="s">
        <v>8</v>
      </c>
      <c r="C1460" s="2">
        <v>45533.915062777778</v>
      </c>
      <c r="D1460" s="2">
        <v>45533.915062777778</v>
      </c>
      <c r="E1460" s="2">
        <v>45533.915062569446</v>
      </c>
      <c r="F1460" s="1" t="s">
        <v>9</v>
      </c>
      <c r="G1460" s="1" t="s">
        <v>2926</v>
      </c>
      <c r="H1460" s="2" t="str">
        <f>_xlfn.XLOOKUP(Items[[#This Row],[Name - Copy]],AllJson[PDF File Name],AllJson[Franchise Legal Name])</f>
        <v>Window Genie SPV LLC</v>
      </c>
      <c r="I1460" s="4">
        <f>_xlfn.XLOOKUP(Items[[#This Row],[Name - Copy]],AllJson[PDF File Name],AllJson[FDD Year])</f>
        <v>2024</v>
      </c>
      <c r="J1460" s="5">
        <f>_xlfn.XLOOKUP(Items[[#This Row],[Name]],WisconsinFDD_Unstructured[Name],WisconsinFDD_Unstructured[OG Subfolder],0)</f>
        <v>0</v>
      </c>
      <c r="K1460" t="str" cm="1">
        <f t="array" ref="K1460">UPPER(CleanFileName1(Items[[#This Row],[Franchise Legal Name]]))</f>
        <v>WINDOW GENIE SPV LLC</v>
      </c>
      <c r="L1460" s="8" t="str">
        <f>SUBSTITUTE(Items[[#This Row],[New PDF File Name]],".pdf","_Items1-23.pdf")</f>
        <v>WINDOW GENIE SPV LLC_2024_Items1-23.pdf</v>
      </c>
      <c r="M1460" s="6" t="str">
        <f>Items[[#This Row],[Cleaned Legal Name]]&amp;"_"&amp;Items[[#This Row],[FDD Year]]&amp;".pdf"</f>
        <v>WINDOW GENIE SPV LLC_2024.pdf</v>
      </c>
      <c r="N1460" s="7" t="str">
        <f>SUBSTITUTE(Items[[#This Row],[New PDF File Name]],".pdf","")</f>
        <v>WINDOW GENIE SPV LLC_2024</v>
      </c>
    </row>
    <row r="1461" spans="1:14" x14ac:dyDescent="0.3">
      <c r="A1461" s="1" t="s">
        <v>2927</v>
      </c>
      <c r="B1461" s="1" t="s">
        <v>8</v>
      </c>
      <c r="C1461" s="2">
        <v>45533.915089421294</v>
      </c>
      <c r="D1461" s="2">
        <v>45533.915089421294</v>
      </c>
      <c r="E1461" s="2">
        <v>45533.915089270835</v>
      </c>
      <c r="F1461" s="1" t="s">
        <v>9</v>
      </c>
      <c r="G1461" s="1" t="s">
        <v>2928</v>
      </c>
      <c r="H1461" s="2" t="str">
        <f>_xlfn.XLOOKUP(Items[[#This Row],[Name - Copy]],AllJson[PDF File Name],AllJson[Franchise Legal Name])</f>
        <v>WINDOW WORLD, INC.</v>
      </c>
      <c r="I1461" s="4">
        <f>_xlfn.XLOOKUP(Items[[#This Row],[Name - Copy]],AllJson[PDF File Name],AllJson[FDD Year])</f>
        <v>2024</v>
      </c>
      <c r="J1461" s="5">
        <f>_xlfn.XLOOKUP(Items[[#This Row],[Name]],WisconsinFDD_Unstructured[Name],WisconsinFDD_Unstructured[OG Subfolder],0)</f>
        <v>0</v>
      </c>
      <c r="K1461" t="str" cm="1">
        <f t="array" ref="K1461">UPPER(CleanFileName1(Items[[#This Row],[Franchise Legal Name]]))</f>
        <v>WINDOW WORLD, INC.</v>
      </c>
      <c r="L1461" s="8" t="str">
        <f>SUBSTITUTE(Items[[#This Row],[New PDF File Name]],".pdf","_Items1-23.pdf")</f>
        <v>WINDOW WORLD, INC._2024_Items1-23.pdf</v>
      </c>
      <c r="M1461" s="6" t="str">
        <f>Items[[#This Row],[Cleaned Legal Name]]&amp;"_"&amp;Items[[#This Row],[FDD Year]]&amp;".pdf"</f>
        <v>WINDOW WORLD, INC._2024.pdf</v>
      </c>
      <c r="N1461" s="7" t="str">
        <f>SUBSTITUTE(Items[[#This Row],[New PDF File Name]],".pdf","")</f>
        <v>WINDOW WORLD, INC._2024</v>
      </c>
    </row>
    <row r="1462" spans="1:14" x14ac:dyDescent="0.3">
      <c r="A1462" s="1" t="s">
        <v>2929</v>
      </c>
      <c r="B1462" s="1" t="s">
        <v>8</v>
      </c>
      <c r="C1462" s="2">
        <v>45533.915094872682</v>
      </c>
      <c r="D1462" s="2">
        <v>45533.915094872682</v>
      </c>
      <c r="E1462" s="2">
        <v>45533.915094780095</v>
      </c>
      <c r="F1462" s="1" t="s">
        <v>9</v>
      </c>
      <c r="G1462" s="1" t="s">
        <v>2930</v>
      </c>
      <c r="H1462" s="2" t="str">
        <f>_xlfn.XLOOKUP(Items[[#This Row],[Name - Copy]],AllJson[PDF File Name],AllJson[Franchise Legal Name])</f>
        <v>Wine and Design Franchise LLC</v>
      </c>
      <c r="I1462" s="4">
        <f>_xlfn.XLOOKUP(Items[[#This Row],[Name - Copy]],AllJson[PDF File Name],AllJson[FDD Year])</f>
        <v>2024</v>
      </c>
      <c r="J1462" s="5">
        <f>_xlfn.XLOOKUP(Items[[#This Row],[Name]],WisconsinFDD_Unstructured[Name],WisconsinFDD_Unstructured[OG Subfolder],0)</f>
        <v>0</v>
      </c>
      <c r="K1462" t="str" cm="1">
        <f t="array" ref="K1462">UPPER(CleanFileName1(Items[[#This Row],[Franchise Legal Name]]))</f>
        <v>WINE AND DESIGN FRANCHISE LLC</v>
      </c>
      <c r="L1462" s="8" t="str">
        <f>SUBSTITUTE(Items[[#This Row],[New PDF File Name]],".pdf","_Items1-23.pdf")</f>
        <v>WINE AND DESIGN FRANCHISE LLC_2024_Items1-23.pdf</v>
      </c>
      <c r="M1462" s="6" t="str">
        <f>Items[[#This Row],[Cleaned Legal Name]]&amp;"_"&amp;Items[[#This Row],[FDD Year]]&amp;".pdf"</f>
        <v>WINE AND DESIGN FRANCHISE LLC_2024.pdf</v>
      </c>
      <c r="N1462" s="7" t="str">
        <f>SUBSTITUTE(Items[[#This Row],[New PDF File Name]],".pdf","")</f>
        <v>WINE AND DESIGN FRANCHISE LLC_2024</v>
      </c>
    </row>
    <row r="1463" spans="1:14" x14ac:dyDescent="0.3">
      <c r="A1463" s="1" t="s">
        <v>2931</v>
      </c>
      <c r="B1463" s="1" t="s">
        <v>8</v>
      </c>
      <c r="C1463" s="2">
        <v>45533.915130381945</v>
      </c>
      <c r="D1463" s="2">
        <v>45533.915130381945</v>
      </c>
      <c r="E1463" s="2">
        <v>45533.915130254631</v>
      </c>
      <c r="F1463" s="1" t="s">
        <v>9</v>
      </c>
      <c r="G1463" s="1" t="s">
        <v>2932</v>
      </c>
      <c r="H1463" s="2" t="str">
        <f>_xlfn.XLOOKUP(Items[[#This Row],[Name - Copy]],AllJson[PDF File Name],AllJson[Franchise Legal Name])</f>
        <v>WINGATE INNS INTERNATIONAL INC</v>
      </c>
      <c r="I1463" s="4">
        <f>_xlfn.XLOOKUP(Items[[#This Row],[Name - Copy]],AllJson[PDF File Name],AllJson[FDD Year])</f>
        <v>2024</v>
      </c>
      <c r="J1463" s="5">
        <f>_xlfn.XLOOKUP(Items[[#This Row],[Name]],WisconsinFDD_Unstructured[Name],WisconsinFDD_Unstructured[OG Subfolder],0)</f>
        <v>0</v>
      </c>
      <c r="K1463" t="str" cm="1">
        <f t="array" ref="K1463">UPPER(CleanFileName1(Items[[#This Row],[Franchise Legal Name]]))</f>
        <v>WINGATE INNS INTERNATIONAL INC</v>
      </c>
      <c r="L1463" s="8" t="str">
        <f>SUBSTITUTE(Items[[#This Row],[New PDF File Name]],".pdf","_Items1-23.pdf")</f>
        <v>WINGATE INNS INTERNATIONAL INC_2024_Items1-23.pdf</v>
      </c>
      <c r="M1463" s="6" t="str">
        <f>Items[[#This Row],[Cleaned Legal Name]]&amp;"_"&amp;Items[[#This Row],[FDD Year]]&amp;".pdf"</f>
        <v>WINGATE INNS INTERNATIONAL INC_2024.pdf</v>
      </c>
      <c r="N1463" s="7" t="str">
        <f>SUBSTITUTE(Items[[#This Row],[New PDF File Name]],".pdf","")</f>
        <v>WINGATE INNS INTERNATIONAL INC_2024</v>
      </c>
    </row>
    <row r="1464" spans="1:14" x14ac:dyDescent="0.3">
      <c r="A1464" s="1" t="s">
        <v>2933</v>
      </c>
      <c r="B1464" s="1" t="s">
        <v>8</v>
      </c>
      <c r="C1464" s="2">
        <v>45533.915167939813</v>
      </c>
      <c r="D1464" s="2">
        <v>45533.915167939813</v>
      </c>
      <c r="E1464" s="2">
        <v>45533.915167789353</v>
      </c>
      <c r="F1464" s="1" t="s">
        <v>9</v>
      </c>
      <c r="G1464" s="1" t="s">
        <v>2934</v>
      </c>
      <c r="H1464" s="2" t="str">
        <f>_xlfn.XLOOKUP(Items[[#This Row],[Name - Copy]],AllJson[PDF File Name],AllJson[Franchise Legal Name])</f>
        <v>Wingstop Franchising LLC</v>
      </c>
      <c r="I1464" s="4">
        <f>_xlfn.XLOOKUP(Items[[#This Row],[Name - Copy]],AllJson[PDF File Name],AllJson[FDD Year])</f>
        <v>2024</v>
      </c>
      <c r="J1464" s="5">
        <f>_xlfn.XLOOKUP(Items[[#This Row],[Name]],WisconsinFDD_Unstructured[Name],WisconsinFDD_Unstructured[OG Subfolder],0)</f>
        <v>0</v>
      </c>
      <c r="K1464" t="str" cm="1">
        <f t="array" ref="K1464">UPPER(CleanFileName1(Items[[#This Row],[Franchise Legal Name]]))</f>
        <v>WINGSTOP FRANCHISING LLC</v>
      </c>
      <c r="L1464" s="8" t="str">
        <f>SUBSTITUTE(Items[[#This Row],[New PDF File Name]],".pdf","_Items1-23.pdf")</f>
        <v>WINGSTOP FRANCHISING LLC_2024_Items1-23.pdf</v>
      </c>
      <c r="M1464" s="6" t="str">
        <f>Items[[#This Row],[Cleaned Legal Name]]&amp;"_"&amp;Items[[#This Row],[FDD Year]]&amp;".pdf"</f>
        <v>WINGSTOP FRANCHISING LLC_2024.pdf</v>
      </c>
      <c r="N1464" s="7" t="str">
        <f>SUBSTITUTE(Items[[#This Row],[New PDF File Name]],".pdf","")</f>
        <v>WINGSTOP FRANCHISING LLC_2024</v>
      </c>
    </row>
    <row r="1465" spans="1:14" x14ac:dyDescent="0.3">
      <c r="A1465" s="1" t="s">
        <v>2935</v>
      </c>
      <c r="B1465" s="1" t="s">
        <v>8</v>
      </c>
      <c r="C1465" s="2">
        <v>45533.915189733794</v>
      </c>
      <c r="D1465" s="2">
        <v>45533.915189733794</v>
      </c>
      <c r="E1465" s="2">
        <v>45533.915189664353</v>
      </c>
      <c r="F1465" s="1" t="s">
        <v>9</v>
      </c>
      <c r="G1465" s="1" t="s">
        <v>2936</v>
      </c>
      <c r="H1465" s="2" t="str">
        <f>_xlfn.XLOOKUP(Items[[#This Row],[Name - Copy]],AllJson[PDF File Name],AllJson[Franchise Legal Name])</f>
        <v>WINGS ETC INC</v>
      </c>
      <c r="I1465" s="4">
        <f>_xlfn.XLOOKUP(Items[[#This Row],[Name - Copy]],AllJson[PDF File Name],AllJson[FDD Year])</f>
        <v>2024</v>
      </c>
      <c r="J1465" s="5">
        <f>_xlfn.XLOOKUP(Items[[#This Row],[Name]],WisconsinFDD_Unstructured[Name],WisconsinFDD_Unstructured[OG Subfolder],0)</f>
        <v>0</v>
      </c>
      <c r="K1465" t="str" cm="1">
        <f t="array" ref="K1465">UPPER(CleanFileName1(Items[[#This Row],[Franchise Legal Name]]))</f>
        <v>WINGS ETC INC</v>
      </c>
      <c r="L1465" s="8" t="str">
        <f>SUBSTITUTE(Items[[#This Row],[New PDF File Name]],".pdf","_Items1-23.pdf")</f>
        <v>WINGS ETC INC_2024_Items1-23.pdf</v>
      </c>
      <c r="M1465" s="6" t="str">
        <f>Items[[#This Row],[Cleaned Legal Name]]&amp;"_"&amp;Items[[#This Row],[FDD Year]]&amp;".pdf"</f>
        <v>WINGS ETC INC_2024.pdf</v>
      </c>
      <c r="N1465" s="7" t="str">
        <f>SUBSTITUTE(Items[[#This Row],[New PDF File Name]],".pdf","")</f>
        <v>WINGS ETC INC_2024</v>
      </c>
    </row>
    <row r="1466" spans="1:14" x14ac:dyDescent="0.3">
      <c r="A1466" s="1" t="s">
        <v>2937</v>
      </c>
      <c r="B1466" s="1" t="s">
        <v>8</v>
      </c>
      <c r="C1466" s="2">
        <v>45533.915218518516</v>
      </c>
      <c r="D1466" s="2">
        <v>45533.915218518516</v>
      </c>
      <c r="E1466" s="2">
        <v>45533.915218425929</v>
      </c>
      <c r="F1466" s="1" t="s">
        <v>9</v>
      </c>
      <c r="G1466" s="1" t="s">
        <v>2938</v>
      </c>
      <c r="H1466" s="2" t="str">
        <f>_xlfn.XLOOKUP(Items[[#This Row],[Name - Copy]],AllJson[PDF File Name],AllJson[Franchise Legal Name])</f>
        <v>Wing Snob Franchising, LLC</v>
      </c>
      <c r="I1466" s="4">
        <f>_xlfn.XLOOKUP(Items[[#This Row],[Name - Copy]],AllJson[PDF File Name],AllJson[FDD Year])</f>
        <v>2024</v>
      </c>
      <c r="J1466" s="5">
        <f>_xlfn.XLOOKUP(Items[[#This Row],[Name]],WisconsinFDD_Unstructured[Name],WisconsinFDD_Unstructured[OG Subfolder],0)</f>
        <v>0</v>
      </c>
      <c r="K1466" t="str" cm="1">
        <f t="array" ref="K1466">UPPER(CleanFileName1(Items[[#This Row],[Franchise Legal Name]]))</f>
        <v>WING SNOB FRANCHISING, LLC</v>
      </c>
      <c r="L1466" s="8" t="str">
        <f>SUBSTITUTE(Items[[#This Row],[New PDF File Name]],".pdf","_Items1-23.pdf")</f>
        <v>WING SNOB FRANCHISING, LLC_2024_Items1-23.pdf</v>
      </c>
      <c r="M1466" s="6" t="str">
        <f>Items[[#This Row],[Cleaned Legal Name]]&amp;"_"&amp;Items[[#This Row],[FDD Year]]&amp;".pdf"</f>
        <v>WING SNOB FRANCHISING, LLC_2024.pdf</v>
      </c>
      <c r="N1466" s="7" t="str">
        <f>SUBSTITUTE(Items[[#This Row],[New PDF File Name]],".pdf","")</f>
        <v>WING SNOB FRANCHISING, LLC_2024</v>
      </c>
    </row>
    <row r="1467" spans="1:14" x14ac:dyDescent="0.3">
      <c r="A1467" s="1" t="s">
        <v>2939</v>
      </c>
      <c r="B1467" s="1" t="s">
        <v>8</v>
      </c>
      <c r="C1467" s="2">
        <v>45533.915241875002</v>
      </c>
      <c r="D1467" s="2">
        <v>45533.915241875002</v>
      </c>
      <c r="E1467" s="2">
        <v>45533.915241724535</v>
      </c>
      <c r="F1467" s="1" t="s">
        <v>9</v>
      </c>
      <c r="G1467" s="1" t="s">
        <v>2940</v>
      </c>
      <c r="H1467" s="2" t="str">
        <f>_xlfn.XLOOKUP(Items[[#This Row],[Name - Copy]],AllJson[PDF File Name],AllJson[Franchise Legal Name])</f>
        <v>Winmark Corporation</v>
      </c>
      <c r="I1467" s="4">
        <f>_xlfn.XLOOKUP(Items[[#This Row],[Name - Copy]],AllJson[PDF File Name],AllJson[FDD Year])</f>
        <v>2024</v>
      </c>
      <c r="J1467" s="5">
        <f>_xlfn.XLOOKUP(Items[[#This Row],[Name]],WisconsinFDD_Unstructured[Name],WisconsinFDD_Unstructured[OG Subfolder],0)</f>
        <v>0</v>
      </c>
      <c r="K1467" t="str" cm="1">
        <f t="array" ref="K1467">UPPER(CleanFileName1(Items[[#This Row],[Franchise Legal Name]]))</f>
        <v>WINMARK CORPORATION</v>
      </c>
      <c r="L1467" s="8" t="str">
        <f>SUBSTITUTE(Items[[#This Row],[New PDF File Name]],".pdf","_Items1-23.pdf")</f>
        <v>WINMARK CORPORATION_2024_Items1-23.pdf</v>
      </c>
      <c r="M1467" s="6" t="str">
        <f>Items[[#This Row],[Cleaned Legal Name]]&amp;"_"&amp;Items[[#This Row],[FDD Year]]&amp;".pdf"</f>
        <v>WINMARK CORPORATION_2024.pdf</v>
      </c>
      <c r="N1467" s="7" t="str">
        <f>SUBSTITUTE(Items[[#This Row],[New PDF File Name]],".pdf","")</f>
        <v>WINMARK CORPORATION_2024</v>
      </c>
    </row>
    <row r="1468" spans="1:14" x14ac:dyDescent="0.3">
      <c r="A1468" s="1" t="s">
        <v>2941</v>
      </c>
      <c r="B1468" s="1" t="s">
        <v>8</v>
      </c>
      <c r="C1468" s="2">
        <v>45533.915262152776</v>
      </c>
      <c r="D1468" s="2">
        <v>45533.915262152776</v>
      </c>
      <c r="E1468" s="2">
        <v>45533.915262048613</v>
      </c>
      <c r="F1468" s="1" t="s">
        <v>9</v>
      </c>
      <c r="G1468" s="1" t="s">
        <v>2942</v>
      </c>
      <c r="H1468" s="2" t="str">
        <f>_xlfn.XLOOKUP(Items[[#This Row],[Name - Copy]],AllJson[PDF File Name],AllJson[Franchise Legal Name])</f>
        <v>WINMARK CORP</v>
      </c>
      <c r="I1468" s="4">
        <f>_xlfn.XLOOKUP(Items[[#This Row],[Name - Copy]],AllJson[PDF File Name],AllJson[FDD Year])</f>
        <v>2024</v>
      </c>
      <c r="J1468" s="5">
        <f>_xlfn.XLOOKUP(Items[[#This Row],[Name]],WisconsinFDD_Unstructured[Name],WisconsinFDD_Unstructured[OG Subfolder],0)</f>
        <v>0</v>
      </c>
      <c r="K1468" t="str" cm="1">
        <f t="array" ref="K1468">UPPER(CleanFileName1(Items[[#This Row],[Franchise Legal Name]]))</f>
        <v>WINMARK CORP</v>
      </c>
      <c r="L1468" s="8" t="str">
        <f>SUBSTITUTE(Items[[#This Row],[New PDF File Name]],".pdf","_Items1-23.pdf")</f>
        <v>WINMARK CORP_2024_Items1-23.pdf</v>
      </c>
      <c r="M1468" s="6" t="str">
        <f>Items[[#This Row],[Cleaned Legal Name]]&amp;"_"&amp;Items[[#This Row],[FDD Year]]&amp;".pdf"</f>
        <v>WINMARK CORP_2024.pdf</v>
      </c>
      <c r="N1468" s="7" t="str">
        <f>SUBSTITUTE(Items[[#This Row],[New PDF File Name]],".pdf","")</f>
        <v>WINMARK CORP_2024</v>
      </c>
    </row>
    <row r="1469" spans="1:14" x14ac:dyDescent="0.3">
      <c r="A1469" s="1" t="s">
        <v>2943</v>
      </c>
      <c r="B1469" s="1" t="s">
        <v>8</v>
      </c>
      <c r="C1469" s="2">
        <v>45533.915286412041</v>
      </c>
      <c r="D1469" s="2">
        <v>45533.915286412041</v>
      </c>
      <c r="E1469" s="2">
        <v>45533.915286319447</v>
      </c>
      <c r="F1469" s="1" t="s">
        <v>9</v>
      </c>
      <c r="G1469" s="1" t="s">
        <v>2944</v>
      </c>
      <c r="H1469" s="2" t="str">
        <f>_xlfn.XLOOKUP(Items[[#This Row],[Name - Copy]],AllJson[PDF File Name],AllJson[Franchise Legal Name])</f>
        <v>WINZER FRANCHISE CO INC</v>
      </c>
      <c r="I1469" s="4">
        <f>_xlfn.XLOOKUP(Items[[#This Row],[Name - Copy]],AllJson[PDF File Name],AllJson[FDD Year])</f>
        <v>2023</v>
      </c>
      <c r="J1469" s="5">
        <f>_xlfn.XLOOKUP(Items[[#This Row],[Name]],WisconsinFDD_Unstructured[Name],WisconsinFDD_Unstructured[OG Subfolder],0)</f>
        <v>0</v>
      </c>
      <c r="K1469" t="str" cm="1">
        <f t="array" ref="K1469">UPPER(CleanFileName1(Items[[#This Row],[Franchise Legal Name]]))</f>
        <v>WINZER FRANCHISE CO INC</v>
      </c>
      <c r="L1469" s="8" t="str">
        <f>SUBSTITUTE(Items[[#This Row],[New PDF File Name]],".pdf","_Items1-23.pdf")</f>
        <v>WINZER FRANCHISE CO INC_2023_Items1-23.pdf</v>
      </c>
      <c r="M1469" s="6" t="str">
        <f>Items[[#This Row],[Cleaned Legal Name]]&amp;"_"&amp;Items[[#This Row],[FDD Year]]&amp;".pdf"</f>
        <v>WINZER FRANCHISE CO INC_2023.pdf</v>
      </c>
      <c r="N1469" s="7" t="str">
        <f>SUBSTITUTE(Items[[#This Row],[New PDF File Name]],".pdf","")</f>
        <v>WINZER FRANCHISE CO INC_2023</v>
      </c>
    </row>
    <row r="1470" spans="1:14" x14ac:dyDescent="0.3">
      <c r="A1470" s="1" t="s">
        <v>2945</v>
      </c>
      <c r="B1470" s="1" t="s">
        <v>8</v>
      </c>
      <c r="C1470" s="2">
        <v>45533.915306400464</v>
      </c>
      <c r="D1470" s="2">
        <v>45533.915306400464</v>
      </c>
      <c r="E1470" s="2">
        <v>45533.915306284725</v>
      </c>
      <c r="F1470" s="1" t="s">
        <v>9</v>
      </c>
      <c r="G1470" s="1" t="s">
        <v>2946</v>
      </c>
      <c r="H1470" s="2" t="str">
        <f>_xlfn.XLOOKUP(Items[[#This Row],[Name - Copy]],AllJson[PDF File Name],AllJson[Franchise Legal Name])</f>
        <v>Wireless Zone LLC</v>
      </c>
      <c r="I1470" s="4">
        <f>_xlfn.XLOOKUP(Items[[#This Row],[Name - Copy]],AllJson[PDF File Name],AllJson[FDD Year])</f>
        <v>2024</v>
      </c>
      <c r="J1470" s="5">
        <f>_xlfn.XLOOKUP(Items[[#This Row],[Name]],WisconsinFDD_Unstructured[Name],WisconsinFDD_Unstructured[OG Subfolder],0)</f>
        <v>0</v>
      </c>
      <c r="K1470" t="str" cm="1">
        <f t="array" ref="K1470">UPPER(CleanFileName1(Items[[#This Row],[Franchise Legal Name]]))</f>
        <v>WIRELESS ZONE LLC</v>
      </c>
      <c r="L1470" s="8" t="str">
        <f>SUBSTITUTE(Items[[#This Row],[New PDF File Name]],".pdf","_Items1-23.pdf")</f>
        <v>WIRELESS ZONE LLC_2024_Items1-23.pdf</v>
      </c>
      <c r="M1470" s="6" t="str">
        <f>Items[[#This Row],[Cleaned Legal Name]]&amp;"_"&amp;Items[[#This Row],[FDD Year]]&amp;".pdf"</f>
        <v>WIRELESS ZONE LLC_2024.pdf</v>
      </c>
      <c r="N1470" s="7" t="str">
        <f>SUBSTITUTE(Items[[#This Row],[New PDF File Name]],".pdf","")</f>
        <v>WIRELESS ZONE LLC_2024</v>
      </c>
    </row>
    <row r="1471" spans="1:14" x14ac:dyDescent="0.3">
      <c r="A1471" s="1" t="s">
        <v>2947</v>
      </c>
      <c r="B1471" s="1" t="s">
        <v>8</v>
      </c>
      <c r="C1471" s="2">
        <v>45533.91533087963</v>
      </c>
      <c r="D1471" s="2">
        <v>45533.91533087963</v>
      </c>
      <c r="E1471" s="2">
        <v>45533.915330763892</v>
      </c>
      <c r="F1471" s="1" t="s">
        <v>9</v>
      </c>
      <c r="G1471" s="1" t="s">
        <v>2948</v>
      </c>
      <c r="H1471" s="2" t="str">
        <f>_xlfn.XLOOKUP(Items[[#This Row],[Name - Copy]],AllJson[PDF File Name],AllJson[Franchise Legal Name])</f>
        <v>Wise Coatings Franchises, LLC</v>
      </c>
      <c r="I1471" s="4">
        <f>_xlfn.XLOOKUP(Items[[#This Row],[Name - Copy]],AllJson[PDF File Name],AllJson[FDD Year])</f>
        <v>2024</v>
      </c>
      <c r="J1471" s="5">
        <f>_xlfn.XLOOKUP(Items[[#This Row],[Name]],WisconsinFDD_Unstructured[Name],WisconsinFDD_Unstructured[OG Subfolder],0)</f>
        <v>0</v>
      </c>
      <c r="K1471" t="str" cm="1">
        <f t="array" ref="K1471">UPPER(CleanFileName1(Items[[#This Row],[Franchise Legal Name]]))</f>
        <v>WISE COATINGS FRANCHISES, LLC</v>
      </c>
      <c r="L1471" s="8" t="str">
        <f>SUBSTITUTE(Items[[#This Row],[New PDF File Name]],".pdf","_Items1-23.pdf")</f>
        <v>WISE COATINGS FRANCHISES, LLC_2024_Items1-23.pdf</v>
      </c>
      <c r="M1471" s="6" t="str">
        <f>Items[[#This Row],[Cleaned Legal Name]]&amp;"_"&amp;Items[[#This Row],[FDD Year]]&amp;".pdf"</f>
        <v>WISE COATINGS FRANCHISES, LLC_2024.pdf</v>
      </c>
      <c r="N1471" s="7" t="str">
        <f>SUBSTITUTE(Items[[#This Row],[New PDF File Name]],".pdf","")</f>
        <v>WISE COATINGS FRANCHISES, LLC_2024</v>
      </c>
    </row>
    <row r="1472" spans="1:14" x14ac:dyDescent="0.3">
      <c r="A1472" s="1" t="s">
        <v>2949</v>
      </c>
      <c r="B1472" s="1" t="s">
        <v>8</v>
      </c>
      <c r="C1472" s="2">
        <v>45533.915347152775</v>
      </c>
      <c r="D1472" s="2">
        <v>45533.915347152775</v>
      </c>
      <c r="E1472" s="2">
        <v>45533.915347060189</v>
      </c>
      <c r="F1472" s="1" t="s">
        <v>9</v>
      </c>
      <c r="G1472" s="1" t="s">
        <v>2950</v>
      </c>
      <c r="H1472" s="2" t="str">
        <f>_xlfn.XLOOKUP(Items[[#This Row],[Name - Copy]],AllJson[PDF File Name],AllJson[Franchise Legal Name])</f>
        <v>Wix Franchise, Inc.</v>
      </c>
      <c r="I1472" s="4">
        <f>_xlfn.XLOOKUP(Items[[#This Row],[Name - Copy]],AllJson[PDF File Name],AllJson[FDD Year])</f>
        <v>2024</v>
      </c>
      <c r="J1472" s="5">
        <f>_xlfn.XLOOKUP(Items[[#This Row],[Name]],WisconsinFDD_Unstructured[Name],WisconsinFDD_Unstructured[OG Subfolder],0)</f>
        <v>0</v>
      </c>
      <c r="K1472" t="str" cm="1">
        <f t="array" ref="K1472">UPPER(CleanFileName1(Items[[#This Row],[Franchise Legal Name]]))</f>
        <v>WIX FRANCHISE, INC.</v>
      </c>
      <c r="L1472" s="8" t="str">
        <f>SUBSTITUTE(Items[[#This Row],[New PDF File Name]],".pdf","_Items1-23.pdf")</f>
        <v>WIX FRANCHISE, INC._2024_Items1-23.pdf</v>
      </c>
      <c r="M1472" s="6" t="str">
        <f>Items[[#This Row],[Cleaned Legal Name]]&amp;"_"&amp;Items[[#This Row],[FDD Year]]&amp;".pdf"</f>
        <v>WIX FRANCHISE, INC._2024.pdf</v>
      </c>
      <c r="N1472" s="7" t="str">
        <f>SUBSTITUTE(Items[[#This Row],[New PDF File Name]],".pdf","")</f>
        <v>WIX FRANCHISE, INC._2024</v>
      </c>
    </row>
    <row r="1473" spans="1:14" x14ac:dyDescent="0.3">
      <c r="A1473" s="1" t="s">
        <v>2951</v>
      </c>
      <c r="B1473" s="1" t="s">
        <v>8</v>
      </c>
      <c r="C1473" s="2">
        <v>45533.915382824074</v>
      </c>
      <c r="D1473" s="2">
        <v>45533.915382824074</v>
      </c>
      <c r="E1473" s="2">
        <v>45533.915382662039</v>
      </c>
      <c r="F1473" s="1" t="s">
        <v>9</v>
      </c>
      <c r="G1473" s="1" t="s">
        <v>2952</v>
      </c>
      <c r="H1473" s="2" t="str">
        <f>_xlfn.XLOOKUP(Items[[#This Row],[Name - Copy]],AllJson[PDF File Name],AllJson[Franchise Legal Name])</f>
        <v>WNW Franchising, LLC</v>
      </c>
      <c r="I1473" s="4">
        <f>_xlfn.XLOOKUP(Items[[#This Row],[Name - Copy]],AllJson[PDF File Name],AllJson[FDD Year])</f>
        <v>2024</v>
      </c>
      <c r="J1473" s="5">
        <f>_xlfn.XLOOKUP(Items[[#This Row],[Name]],WisconsinFDD_Unstructured[Name],WisconsinFDD_Unstructured[OG Subfolder],0)</f>
        <v>0</v>
      </c>
      <c r="K1473" t="str" cm="1">
        <f t="array" ref="K1473">UPPER(CleanFileName1(Items[[#This Row],[Franchise Legal Name]]))</f>
        <v>WNW FRANCHISING, LLC</v>
      </c>
      <c r="L1473" s="8" t="str">
        <f>SUBSTITUTE(Items[[#This Row],[New PDF File Name]],".pdf","_Items1-23.pdf")</f>
        <v>WNW FRANCHISING, LLC_2024_Items1-23.pdf</v>
      </c>
      <c r="M1473" s="6" t="str">
        <f>Items[[#This Row],[Cleaned Legal Name]]&amp;"_"&amp;Items[[#This Row],[FDD Year]]&amp;".pdf"</f>
        <v>WNW FRANCHISING, LLC_2024.pdf</v>
      </c>
      <c r="N1473" s="7" t="str">
        <f>SUBSTITUTE(Items[[#This Row],[New PDF File Name]],".pdf","")</f>
        <v>WNW FRANCHISING, LLC_2024</v>
      </c>
    </row>
    <row r="1474" spans="1:14" x14ac:dyDescent="0.3">
      <c r="A1474" s="1" t="s">
        <v>2953</v>
      </c>
      <c r="B1474" s="1" t="s">
        <v>8</v>
      </c>
      <c r="C1474" s="2">
        <v>45533.915389571761</v>
      </c>
      <c r="D1474" s="2">
        <v>45533.915389571761</v>
      </c>
      <c r="E1474" s="2">
        <v>45533.915389513888</v>
      </c>
      <c r="F1474" s="1" t="s">
        <v>9</v>
      </c>
      <c r="G1474" s="1" t="s">
        <v>2954</v>
      </c>
      <c r="H1474" s="2" t="str">
        <f>_xlfn.XLOOKUP(Items[[#This Row],[Name - Copy]],AllJson[PDF File Name],AllJson[Franchise Legal Name])</f>
        <v>WOODCRAFT FRANCHISE, LLC</v>
      </c>
      <c r="I1474" s="4">
        <f>_xlfn.XLOOKUP(Items[[#This Row],[Name - Copy]],AllJson[PDF File Name],AllJson[FDD Year])</f>
        <v>2024</v>
      </c>
      <c r="J1474" s="5">
        <f>_xlfn.XLOOKUP(Items[[#This Row],[Name]],WisconsinFDD_Unstructured[Name],WisconsinFDD_Unstructured[OG Subfolder],0)</f>
        <v>0</v>
      </c>
      <c r="K1474" t="str" cm="1">
        <f t="array" ref="K1474">UPPER(CleanFileName1(Items[[#This Row],[Franchise Legal Name]]))</f>
        <v>WOODCRAFT FRANCHISE, LLC</v>
      </c>
      <c r="L1474" s="8" t="str">
        <f>SUBSTITUTE(Items[[#This Row],[New PDF File Name]],".pdf","_Items1-23.pdf")</f>
        <v>WOODCRAFT FRANCHISE, LLC_2024_Items1-23.pdf</v>
      </c>
      <c r="M1474" s="6" t="str">
        <f>Items[[#This Row],[Cleaned Legal Name]]&amp;"_"&amp;Items[[#This Row],[FDD Year]]&amp;".pdf"</f>
        <v>WOODCRAFT FRANCHISE, LLC_2024.pdf</v>
      </c>
      <c r="N1474" s="7" t="str">
        <f>SUBSTITUTE(Items[[#This Row],[New PDF File Name]],".pdf","")</f>
        <v>WOODCRAFT FRANCHISE, LLC_2024</v>
      </c>
    </row>
    <row r="1475" spans="1:14" x14ac:dyDescent="0.3">
      <c r="A1475" s="1" t="s">
        <v>2955</v>
      </c>
      <c r="B1475" s="1" t="s">
        <v>8</v>
      </c>
      <c r="C1475" s="2">
        <v>45533.915397696757</v>
      </c>
      <c r="D1475" s="2">
        <v>45533.915397696757</v>
      </c>
      <c r="E1475" s="2">
        <v>45533.915397604163</v>
      </c>
      <c r="F1475" s="1" t="s">
        <v>9</v>
      </c>
      <c r="G1475" s="1" t="s">
        <v>2956</v>
      </c>
      <c r="H1475" s="2" t="str">
        <f>_xlfn.XLOOKUP(Items[[#This Row],[Name - Copy]],AllJson[PDF File Name],AllJson[Franchise Legal Name])</f>
        <v>Woodland Capital Franchising, Inc.</v>
      </c>
      <c r="I1475" s="4">
        <f>_xlfn.XLOOKUP(Items[[#This Row],[Name - Copy]],AllJson[PDF File Name],AllJson[FDD Year])</f>
        <v>2024</v>
      </c>
      <c r="J1475" s="5">
        <f>_xlfn.XLOOKUP(Items[[#This Row],[Name]],WisconsinFDD_Unstructured[Name],WisconsinFDD_Unstructured[OG Subfolder],0)</f>
        <v>0</v>
      </c>
      <c r="K1475" t="str" cm="1">
        <f t="array" ref="K1475">UPPER(CleanFileName1(Items[[#This Row],[Franchise Legal Name]]))</f>
        <v>WOODLAND CAPITAL FRANCHISING, INC.</v>
      </c>
      <c r="L1475" s="8" t="str">
        <f>SUBSTITUTE(Items[[#This Row],[New PDF File Name]],".pdf","_Items1-23.pdf")</f>
        <v>WOODLAND CAPITAL FRANCHISING, INC._2024_Items1-23.pdf</v>
      </c>
      <c r="M1475" s="6" t="str">
        <f>Items[[#This Row],[Cleaned Legal Name]]&amp;"_"&amp;Items[[#This Row],[FDD Year]]&amp;".pdf"</f>
        <v>WOODLAND CAPITAL FRANCHISING, INC._2024.pdf</v>
      </c>
      <c r="N1475" s="7" t="str">
        <f>SUBSTITUTE(Items[[#This Row],[New PDF File Name]],".pdf","")</f>
        <v>WOODLAND CAPITAL FRANCHISING, INC._2024</v>
      </c>
    </row>
    <row r="1476" spans="1:14" x14ac:dyDescent="0.3">
      <c r="A1476" s="1" t="s">
        <v>2957</v>
      </c>
      <c r="B1476" s="1" t="s">
        <v>8</v>
      </c>
      <c r="C1476" s="2">
        <v>45533.915425381943</v>
      </c>
      <c r="D1476" s="2">
        <v>45533.915425381943</v>
      </c>
      <c r="E1476" s="2">
        <v>45533.915425254629</v>
      </c>
      <c r="F1476" s="1" t="s">
        <v>9</v>
      </c>
      <c r="G1476" s="1" t="s">
        <v>2958</v>
      </c>
      <c r="H1476" s="2" t="str">
        <f>_xlfn.XLOOKUP(Items[[#This Row],[Name - Copy]],AllJson[PDF File Name],AllJson[Franchise Legal Name])</f>
        <v>Woofie's Pet Ventures, LLC</v>
      </c>
      <c r="I1476" s="4">
        <f>_xlfn.XLOOKUP(Items[[#This Row],[Name - Copy]],AllJson[PDF File Name],AllJson[FDD Year])</f>
        <v>2024</v>
      </c>
      <c r="J1476" s="5">
        <f>_xlfn.XLOOKUP(Items[[#This Row],[Name]],WisconsinFDD_Unstructured[Name],WisconsinFDD_Unstructured[OG Subfolder],0)</f>
        <v>0</v>
      </c>
      <c r="K1476" t="str" cm="1">
        <f t="array" ref="K1476">UPPER(CleanFileName1(Items[[#This Row],[Franchise Legal Name]]))</f>
        <v>WOOFIE'S PET VENTURES, LLC</v>
      </c>
      <c r="L1476" s="8" t="str">
        <f>SUBSTITUTE(Items[[#This Row],[New PDF File Name]],".pdf","_Items1-23.pdf")</f>
        <v>WOOFIE'S PET VENTURES, LLC_2024_Items1-23.pdf</v>
      </c>
      <c r="M1476" s="6" t="str">
        <f>Items[[#This Row],[Cleaned Legal Name]]&amp;"_"&amp;Items[[#This Row],[FDD Year]]&amp;".pdf"</f>
        <v>WOOFIE'S PET VENTURES, LLC_2024.pdf</v>
      </c>
      <c r="N1476" s="7" t="str">
        <f>SUBSTITUTE(Items[[#This Row],[New PDF File Name]],".pdf","")</f>
        <v>WOOFIE'S PET VENTURES, LLC_2024</v>
      </c>
    </row>
    <row r="1477" spans="1:14" x14ac:dyDescent="0.3">
      <c r="A1477" s="1" t="s">
        <v>2959</v>
      </c>
      <c r="B1477" s="1" t="s">
        <v>8</v>
      </c>
      <c r="C1477" s="2">
        <v>45533.915443564816</v>
      </c>
      <c r="D1477" s="2">
        <v>45533.915443564816</v>
      </c>
      <c r="E1477" s="2">
        <v>45533.915443495367</v>
      </c>
      <c r="F1477" s="1" t="s">
        <v>9</v>
      </c>
      <c r="G1477" s="1" t="s">
        <v>2960</v>
      </c>
      <c r="H1477" s="2" t="str">
        <f>_xlfn.XLOOKUP(Items[[#This Row],[Name - Copy]],AllJson[PDF File Name],AllJson[Franchise Legal Name])</f>
        <v>Woof Gang Bakery, Inc.</v>
      </c>
      <c r="I1477" s="4">
        <f>_xlfn.XLOOKUP(Items[[#This Row],[Name - Copy]],AllJson[PDF File Name],AllJson[FDD Year])</f>
        <v>2024</v>
      </c>
      <c r="J1477" s="5">
        <f>_xlfn.XLOOKUP(Items[[#This Row],[Name]],WisconsinFDD_Unstructured[Name],WisconsinFDD_Unstructured[OG Subfolder],0)</f>
        <v>0</v>
      </c>
      <c r="K1477" t="str" cm="1">
        <f t="array" ref="K1477">UPPER(CleanFileName1(Items[[#This Row],[Franchise Legal Name]]))</f>
        <v>WOOF GANG BAKERY, INC.</v>
      </c>
      <c r="L1477" s="8" t="str">
        <f>SUBSTITUTE(Items[[#This Row],[New PDF File Name]],".pdf","_Items1-23.pdf")</f>
        <v>WOOF GANG BAKERY, INC._2024_Items1-23.pdf</v>
      </c>
      <c r="M1477" s="6" t="str">
        <f>Items[[#This Row],[Cleaned Legal Name]]&amp;"_"&amp;Items[[#This Row],[FDD Year]]&amp;".pdf"</f>
        <v>WOOF GANG BAKERY, INC._2024.pdf</v>
      </c>
      <c r="N1477" s="7" t="str">
        <f>SUBSTITUTE(Items[[#This Row],[New PDF File Name]],".pdf","")</f>
        <v>WOOF GANG BAKERY, INC._2024</v>
      </c>
    </row>
    <row r="1478" spans="1:14" x14ac:dyDescent="0.3">
      <c r="A1478" s="1" t="s">
        <v>2961</v>
      </c>
      <c r="B1478" s="1" t="s">
        <v>8</v>
      </c>
      <c r="C1478" s="2">
        <v>45533.915489143517</v>
      </c>
      <c r="D1478" s="2">
        <v>45533.915478402778</v>
      </c>
      <c r="E1478" s="2">
        <v>45533.915478263887</v>
      </c>
      <c r="F1478" s="1" t="s">
        <v>9</v>
      </c>
      <c r="G1478" s="1" t="s">
        <v>2962</v>
      </c>
      <c r="H1478" s="2" t="str">
        <f>_xlfn.XLOOKUP(Items[[#This Row],[Name - Copy]],AllJson[PDF File Name],AllJson[Franchise Legal Name])</f>
        <v>WOOPS! Franchise, LLC</v>
      </c>
      <c r="I1478" s="4">
        <f>_xlfn.XLOOKUP(Items[[#This Row],[Name - Copy]],AllJson[PDF File Name],AllJson[FDD Year])</f>
        <v>2024</v>
      </c>
      <c r="J1478" s="5">
        <f>_xlfn.XLOOKUP(Items[[#This Row],[Name]],WisconsinFDD_Unstructured[Name],WisconsinFDD_Unstructured[OG Subfolder],0)</f>
        <v>0</v>
      </c>
      <c r="K1478" t="str" cm="1">
        <f t="array" ref="K1478">UPPER(CleanFileName1(Items[[#This Row],[Franchise Legal Name]]))</f>
        <v>WOOPS! FRANCHISE, LLC</v>
      </c>
      <c r="L1478" s="8" t="str">
        <f>SUBSTITUTE(Items[[#This Row],[New PDF File Name]],".pdf","_Items1-23.pdf")</f>
        <v>WOOPS! FRANCHISE, LLC_2024_Items1-23.pdf</v>
      </c>
      <c r="M1478" s="6" t="str">
        <f>Items[[#This Row],[Cleaned Legal Name]]&amp;"_"&amp;Items[[#This Row],[FDD Year]]&amp;".pdf"</f>
        <v>WOOPS! FRANCHISE, LLC_2024.pdf</v>
      </c>
      <c r="N1478" s="7" t="str">
        <f>SUBSTITUTE(Items[[#This Row],[New PDF File Name]],".pdf","")</f>
        <v>WOOPS! FRANCHISE, LLC_2024</v>
      </c>
    </row>
    <row r="1479" spans="1:14" x14ac:dyDescent="0.3">
      <c r="A1479" s="1" t="s">
        <v>2963</v>
      </c>
      <c r="B1479" s="1" t="s">
        <v>8</v>
      </c>
      <c r="C1479" s="2">
        <v>45533.915502962962</v>
      </c>
      <c r="D1479" s="2">
        <v>45533.915502962962</v>
      </c>
      <c r="E1479" s="2">
        <v>45533.915502835647</v>
      </c>
      <c r="F1479" s="1" t="s">
        <v>9</v>
      </c>
      <c r="G1479" s="1" t="s">
        <v>2964</v>
      </c>
      <c r="H1479" s="2" t="str">
        <f>_xlfn.XLOOKUP(Items[[#This Row],[Name - Copy]],AllJson[PDF File Name],AllJson[Franchise Legal Name])</f>
        <v>WORKOUT ANYTIME FRANCHISING SYSTEMS LLC</v>
      </c>
      <c r="I1479" s="4">
        <f>_xlfn.XLOOKUP(Items[[#This Row],[Name - Copy]],AllJson[PDF File Name],AllJson[FDD Year])</f>
        <v>2024</v>
      </c>
      <c r="J1479" s="5">
        <f>_xlfn.XLOOKUP(Items[[#This Row],[Name]],WisconsinFDD_Unstructured[Name],WisconsinFDD_Unstructured[OG Subfolder],0)</f>
        <v>0</v>
      </c>
      <c r="K1479" t="str" cm="1">
        <f t="array" ref="K1479">UPPER(CleanFileName1(Items[[#This Row],[Franchise Legal Name]]))</f>
        <v>WORKOUT ANYTIME FRANCHISING SYSTEMS LLC</v>
      </c>
      <c r="L1479" s="8" t="str">
        <f>SUBSTITUTE(Items[[#This Row],[New PDF File Name]],".pdf","_Items1-23.pdf")</f>
        <v>WORKOUT ANYTIME FRANCHISING SYSTEMS LLC_2024_Items1-23.pdf</v>
      </c>
      <c r="M1479" s="6" t="str">
        <f>Items[[#This Row],[Cleaned Legal Name]]&amp;"_"&amp;Items[[#This Row],[FDD Year]]&amp;".pdf"</f>
        <v>WORKOUT ANYTIME FRANCHISING SYSTEMS LLC_2024.pdf</v>
      </c>
      <c r="N1479" s="7" t="str">
        <f>SUBSTITUTE(Items[[#This Row],[New PDF File Name]],".pdf","")</f>
        <v>WORKOUT ANYTIME FRANCHISING SYSTEMS LLC_2024</v>
      </c>
    </row>
    <row r="1480" spans="1:14" x14ac:dyDescent="0.3">
      <c r="A1480" s="1" t="s">
        <v>2965</v>
      </c>
      <c r="B1480" s="1" t="s">
        <v>8</v>
      </c>
      <c r="C1480" s="2">
        <v>45533.915525937497</v>
      </c>
      <c r="D1480" s="2">
        <v>45533.915525937497</v>
      </c>
      <c r="E1480" s="2">
        <v>45533.915525833334</v>
      </c>
      <c r="F1480" s="1" t="s">
        <v>9</v>
      </c>
      <c r="G1480" s="1" t="s">
        <v>2966</v>
      </c>
      <c r="H1480" s="2" t="str">
        <f>_xlfn.XLOOKUP(Items[[#This Row],[Name - Copy]],AllJson[PDF File Name],AllJson[Franchise Legal Name])</f>
        <v>Worldwide Refinishing Systems, Inc</v>
      </c>
      <c r="I1480" s="4">
        <f>_xlfn.XLOOKUP(Items[[#This Row],[Name - Copy]],AllJson[PDF File Name],AllJson[FDD Year])</f>
        <v>2024</v>
      </c>
      <c r="J1480" s="5">
        <f>_xlfn.XLOOKUP(Items[[#This Row],[Name]],WisconsinFDD_Unstructured[Name],WisconsinFDD_Unstructured[OG Subfolder],0)</f>
        <v>0</v>
      </c>
      <c r="K1480" t="str" cm="1">
        <f t="array" ref="K1480">UPPER(CleanFileName1(Items[[#This Row],[Franchise Legal Name]]))</f>
        <v>WORLDWIDE REFINISHING SYSTEMS, INC</v>
      </c>
      <c r="L1480" s="8" t="str">
        <f>SUBSTITUTE(Items[[#This Row],[New PDF File Name]],".pdf","_Items1-23.pdf")</f>
        <v>WORLDWIDE REFINISHING SYSTEMS, INC_2024_Items1-23.pdf</v>
      </c>
      <c r="M1480" s="6" t="str">
        <f>Items[[#This Row],[Cleaned Legal Name]]&amp;"_"&amp;Items[[#This Row],[FDD Year]]&amp;".pdf"</f>
        <v>WORLDWIDE REFINISHING SYSTEMS, INC_2024.pdf</v>
      </c>
      <c r="N1480" s="7" t="str">
        <f>SUBSTITUTE(Items[[#This Row],[New PDF File Name]],".pdf","")</f>
        <v>WORLDWIDE REFINISHING SYSTEMS, INC_2024</v>
      </c>
    </row>
    <row r="1481" spans="1:14" x14ac:dyDescent="0.3">
      <c r="A1481" s="1" t="s">
        <v>2967</v>
      </c>
      <c r="B1481" s="1" t="s">
        <v>8</v>
      </c>
      <c r="C1481" s="2">
        <v>45533.915551041668</v>
      </c>
      <c r="D1481" s="2">
        <v>45533.915551041668</v>
      </c>
      <c r="E1481" s="2">
        <v>45533.915550902777</v>
      </c>
      <c r="F1481" s="1" t="s">
        <v>9</v>
      </c>
      <c r="G1481" s="1" t="s">
        <v>2968</v>
      </c>
      <c r="H1481" s="2" t="str">
        <f>_xlfn.XLOOKUP(Items[[#This Row],[Name - Copy]],AllJson[PDF File Name],AllJson[Franchise Legal Name])</f>
        <v>World Gym International, LLC</v>
      </c>
      <c r="I1481" s="4">
        <f>_xlfn.XLOOKUP(Items[[#This Row],[Name - Copy]],AllJson[PDF File Name],AllJson[FDD Year])</f>
        <v>2024</v>
      </c>
      <c r="J1481" s="5">
        <f>_xlfn.XLOOKUP(Items[[#This Row],[Name]],WisconsinFDD_Unstructured[Name],WisconsinFDD_Unstructured[OG Subfolder],0)</f>
        <v>0</v>
      </c>
      <c r="K1481" t="str" cm="1">
        <f t="array" ref="K1481">UPPER(CleanFileName1(Items[[#This Row],[Franchise Legal Name]]))</f>
        <v>WORLD GYM INTERNATIONAL, LLC</v>
      </c>
      <c r="L1481" s="8" t="str">
        <f>SUBSTITUTE(Items[[#This Row],[New PDF File Name]],".pdf","_Items1-23.pdf")</f>
        <v>WORLD GYM INTERNATIONAL, LLC_2024_Items1-23.pdf</v>
      </c>
      <c r="M1481" s="6" t="str">
        <f>Items[[#This Row],[Cleaned Legal Name]]&amp;"_"&amp;Items[[#This Row],[FDD Year]]&amp;".pdf"</f>
        <v>WORLD GYM INTERNATIONAL, LLC_2024.pdf</v>
      </c>
      <c r="N1481" s="7" t="str">
        <f>SUBSTITUTE(Items[[#This Row],[New PDF File Name]],".pdf","")</f>
        <v>WORLD GYM INTERNATIONAL, LLC_2024</v>
      </c>
    </row>
    <row r="1482" spans="1:14" x14ac:dyDescent="0.3">
      <c r="A1482" s="1" t="s">
        <v>2969</v>
      </c>
      <c r="B1482" s="1" t="s">
        <v>8</v>
      </c>
      <c r="C1482" s="2">
        <v>45533.915570868056</v>
      </c>
      <c r="D1482" s="2">
        <v>45533.915570868056</v>
      </c>
      <c r="E1482" s="2">
        <v>45533.915570798614</v>
      </c>
      <c r="F1482" s="1" t="s">
        <v>9</v>
      </c>
      <c r="G1482" s="1" t="s">
        <v>2970</v>
      </c>
      <c r="H1482" s="2" t="str">
        <f>_xlfn.XLOOKUP(Items[[#This Row],[Name - Copy]],AllJson[PDF File Name],AllJson[Franchise Legal Name])</f>
        <v>World Inspection Network International LLC</v>
      </c>
      <c r="I1482" s="4">
        <f>_xlfn.XLOOKUP(Items[[#This Row],[Name - Copy]],AllJson[PDF File Name],AllJson[FDD Year])</f>
        <v>2024</v>
      </c>
      <c r="J1482" s="5">
        <f>_xlfn.XLOOKUP(Items[[#This Row],[Name]],WisconsinFDD_Unstructured[Name],WisconsinFDD_Unstructured[OG Subfolder],0)</f>
        <v>0</v>
      </c>
      <c r="K1482" t="str" cm="1">
        <f t="array" ref="K1482">UPPER(CleanFileName1(Items[[#This Row],[Franchise Legal Name]]))</f>
        <v>WORLD INSPECTION NETWORK INTERNATIONAL LLC</v>
      </c>
      <c r="L1482" s="8" t="str">
        <f>SUBSTITUTE(Items[[#This Row],[New PDF File Name]],".pdf","_Items1-23.pdf")</f>
        <v>WORLD INSPECTION NETWORK INTERNATIONAL LLC_2024_Items1-23.pdf</v>
      </c>
      <c r="M1482" s="6" t="str">
        <f>Items[[#This Row],[Cleaned Legal Name]]&amp;"_"&amp;Items[[#This Row],[FDD Year]]&amp;".pdf"</f>
        <v>WORLD INSPECTION NETWORK INTERNATIONAL LLC_2024.pdf</v>
      </c>
      <c r="N1482" s="7" t="str">
        <f>SUBSTITUTE(Items[[#This Row],[New PDF File Name]],".pdf","")</f>
        <v>WORLD INSPECTION NETWORK INTERNATIONAL LLC_2024</v>
      </c>
    </row>
    <row r="1483" spans="1:14" x14ac:dyDescent="0.3">
      <c r="A1483" s="1" t="s">
        <v>2971</v>
      </c>
      <c r="B1483" s="1" t="s">
        <v>8</v>
      </c>
      <c r="C1483" s="2">
        <v>45533.915620844906</v>
      </c>
      <c r="D1483" s="2">
        <v>45533.915620844906</v>
      </c>
      <c r="E1483" s="2">
        <v>45533.915620775464</v>
      </c>
      <c r="F1483" s="1" t="s">
        <v>9</v>
      </c>
      <c r="G1483" s="1" t="s">
        <v>2972</v>
      </c>
      <c r="H1483" s="2" t="str">
        <f>_xlfn.XLOOKUP(Items[[#This Row],[Name - Copy]],AllJson[PDF File Name],AllJson[Franchise Legal Name])</f>
        <v>WOW 1 DAY PAINTING LLC</v>
      </c>
      <c r="I1483" s="4">
        <f>_xlfn.XLOOKUP(Items[[#This Row],[Name - Copy]],AllJson[PDF File Name],AllJson[FDD Year])</f>
        <v>2024</v>
      </c>
      <c r="J1483" s="5">
        <f>_xlfn.XLOOKUP(Items[[#This Row],[Name]],WisconsinFDD_Unstructured[Name],WisconsinFDD_Unstructured[OG Subfolder],0)</f>
        <v>0</v>
      </c>
      <c r="K1483" t="str" cm="1">
        <f t="array" ref="K1483">UPPER(CleanFileName1(Items[[#This Row],[Franchise Legal Name]]))</f>
        <v>WOW 1 DAY PAINTING LLC</v>
      </c>
      <c r="L1483" s="8" t="str">
        <f>SUBSTITUTE(Items[[#This Row],[New PDF File Name]],".pdf","_Items1-23.pdf")</f>
        <v>WOW 1 DAY PAINTING LLC_2024_Items1-23.pdf</v>
      </c>
      <c r="M1483" s="6" t="str">
        <f>Items[[#This Row],[Cleaned Legal Name]]&amp;"_"&amp;Items[[#This Row],[FDD Year]]&amp;".pdf"</f>
        <v>WOW 1 DAY PAINTING LLC_2024.pdf</v>
      </c>
      <c r="N1483" s="7" t="str">
        <f>SUBSTITUTE(Items[[#This Row],[New PDF File Name]],".pdf","")</f>
        <v>WOW 1 DAY PAINTING LLC_2024</v>
      </c>
    </row>
    <row r="1484" spans="1:14" x14ac:dyDescent="0.3">
      <c r="A1484" s="1" t="s">
        <v>2973</v>
      </c>
      <c r="B1484" s="1" t="s">
        <v>8</v>
      </c>
      <c r="C1484" s="2">
        <v>45533.915654351855</v>
      </c>
      <c r="D1484" s="2">
        <v>45533.915654351855</v>
      </c>
      <c r="E1484" s="2">
        <v>45533.915654247685</v>
      </c>
      <c r="F1484" s="1" t="s">
        <v>9</v>
      </c>
      <c r="G1484" s="1" t="s">
        <v>2974</v>
      </c>
      <c r="H1484" s="2" t="str">
        <f>_xlfn.XLOOKUP(Items[[#This Row],[Name - Copy]],AllJson[PDF File Name],AllJson[Franchise Legal Name])</f>
        <v>WSR Franchise, LLC</v>
      </c>
      <c r="I1484" s="4">
        <f>_xlfn.XLOOKUP(Items[[#This Row],[Name - Copy]],AllJson[PDF File Name],AllJson[FDD Year])</f>
        <v>2024</v>
      </c>
      <c r="J1484" s="5">
        <f>_xlfn.XLOOKUP(Items[[#This Row],[Name]],WisconsinFDD_Unstructured[Name],WisconsinFDD_Unstructured[OG Subfolder],0)</f>
        <v>0</v>
      </c>
      <c r="K1484" t="str" cm="1">
        <f t="array" ref="K1484">UPPER(CleanFileName1(Items[[#This Row],[Franchise Legal Name]]))</f>
        <v>WSR FRANCHISE, LLC</v>
      </c>
      <c r="L1484" s="8" t="str">
        <f>SUBSTITUTE(Items[[#This Row],[New PDF File Name]],".pdf","_Items1-23.pdf")</f>
        <v>WSR FRANCHISE, LLC_2024_Items1-23.pdf</v>
      </c>
      <c r="M1484" s="6" t="str">
        <f>Items[[#This Row],[Cleaned Legal Name]]&amp;"_"&amp;Items[[#This Row],[FDD Year]]&amp;".pdf"</f>
        <v>WSR FRANCHISE, LLC_2024.pdf</v>
      </c>
      <c r="N1484" s="7" t="str">
        <f>SUBSTITUTE(Items[[#This Row],[New PDF File Name]],".pdf","")</f>
        <v>WSR FRANCHISE, LLC_2024</v>
      </c>
    </row>
    <row r="1485" spans="1:14" x14ac:dyDescent="0.3">
      <c r="A1485" s="1" t="s">
        <v>2975</v>
      </c>
      <c r="B1485" s="1" t="s">
        <v>8</v>
      </c>
      <c r="C1485" s="2">
        <v>45533.915686192129</v>
      </c>
      <c r="D1485" s="2">
        <v>45533.915686192129</v>
      </c>
      <c r="E1485" s="2">
        <v>45533.915686087959</v>
      </c>
      <c r="F1485" s="1" t="s">
        <v>9</v>
      </c>
      <c r="G1485" s="1" t="s">
        <v>2976</v>
      </c>
      <c r="H1485" s="2" t="str">
        <f>_xlfn.XLOOKUP(Items[[#This Row],[Name - Copy]],AllJson[PDF File Name],AllJson[Franchise Legal Name])</f>
        <v>Wyndham Franchisor, LLC</v>
      </c>
      <c r="I1485" s="4">
        <f>_xlfn.XLOOKUP(Items[[#This Row],[Name - Copy]],AllJson[PDF File Name],AllJson[FDD Year])</f>
        <v>2024</v>
      </c>
      <c r="J1485" s="5">
        <f>_xlfn.XLOOKUP(Items[[#This Row],[Name]],WisconsinFDD_Unstructured[Name],WisconsinFDD_Unstructured[OG Subfolder],0)</f>
        <v>0</v>
      </c>
      <c r="K1485" t="str" cm="1">
        <f t="array" ref="K1485">UPPER(CleanFileName1(Items[[#This Row],[Franchise Legal Name]]))</f>
        <v>WYNDHAM FRANCHISOR, LLC</v>
      </c>
      <c r="L1485" s="8" t="str">
        <f>SUBSTITUTE(Items[[#This Row],[New PDF File Name]],".pdf","_Items1-23.pdf")</f>
        <v>WYNDHAM FRANCHISOR, LLC_2024_Items1-23.pdf</v>
      </c>
      <c r="M1485" s="6" t="str">
        <f>Items[[#This Row],[Cleaned Legal Name]]&amp;"_"&amp;Items[[#This Row],[FDD Year]]&amp;".pdf"</f>
        <v>WYNDHAM FRANCHISOR, LLC_2024.pdf</v>
      </c>
      <c r="N1485" s="7" t="str">
        <f>SUBSTITUTE(Items[[#This Row],[New PDF File Name]],".pdf","")</f>
        <v>WYNDHAM FRANCHISOR, LLC_2024</v>
      </c>
    </row>
    <row r="1486" spans="1:14" x14ac:dyDescent="0.3">
      <c r="A1486" s="1" t="s">
        <v>2977</v>
      </c>
      <c r="B1486" s="1" t="s">
        <v>8</v>
      </c>
      <c r="C1486" s="2">
        <v>45533.915714282404</v>
      </c>
      <c r="D1486" s="2">
        <v>45533.915714282404</v>
      </c>
      <c r="E1486" s="2">
        <v>45533.915714189818</v>
      </c>
      <c r="F1486" s="1" t="s">
        <v>9</v>
      </c>
      <c r="G1486" s="1" t="s">
        <v>2978</v>
      </c>
      <c r="H1486" s="2" t="str">
        <f>_xlfn.XLOOKUP(Items[[#This Row],[Name - Copy]],AllJson[PDF File Name],AllJson[Franchise Legal Name])</f>
        <v>WZ Franchise, LLC</v>
      </c>
      <c r="I1486" s="4">
        <f>_xlfn.XLOOKUP(Items[[#This Row],[Name - Copy]],AllJson[PDF File Name],AllJson[FDD Year])</f>
        <v>2024</v>
      </c>
      <c r="J1486" s="5">
        <f>_xlfn.XLOOKUP(Items[[#This Row],[Name]],WisconsinFDD_Unstructured[Name],WisconsinFDD_Unstructured[OG Subfolder],0)</f>
        <v>0</v>
      </c>
      <c r="K1486" t="str" cm="1">
        <f t="array" ref="K1486">UPPER(CleanFileName1(Items[[#This Row],[Franchise Legal Name]]))</f>
        <v>WZ FRANCHISE, LLC</v>
      </c>
      <c r="L1486" s="8" t="str">
        <f>SUBSTITUTE(Items[[#This Row],[New PDF File Name]],".pdf","_Items1-23.pdf")</f>
        <v>WZ FRANCHISE, LLC_2024_Items1-23.pdf</v>
      </c>
      <c r="M1486" s="6" t="str">
        <f>Items[[#This Row],[Cleaned Legal Name]]&amp;"_"&amp;Items[[#This Row],[FDD Year]]&amp;".pdf"</f>
        <v>WZ FRANCHISE, LLC_2024.pdf</v>
      </c>
      <c r="N1486" s="7" t="str">
        <f>SUBSTITUTE(Items[[#This Row],[New PDF File Name]],".pdf","")</f>
        <v>WZ FRANCHISE, LLC_2024</v>
      </c>
    </row>
    <row r="1487" spans="1:14" x14ac:dyDescent="0.3">
      <c r="A1487" s="1" t="s">
        <v>2979</v>
      </c>
      <c r="B1487" s="1" t="s">
        <v>8</v>
      </c>
      <c r="C1487" s="2">
        <v>45533.915753090281</v>
      </c>
      <c r="D1487" s="2">
        <v>45533.915753090281</v>
      </c>
      <c r="E1487" s="2">
        <v>45533.9157528125</v>
      </c>
      <c r="F1487" s="1" t="s">
        <v>9</v>
      </c>
      <c r="G1487" s="1" t="s">
        <v>2980</v>
      </c>
      <c r="H1487" s="2" t="str">
        <f>_xlfn.XLOOKUP(Items[[#This Row],[Name - Copy]],AllJson[PDF File Name],AllJson[Franchise Legal Name])</f>
        <v>XP League Franchise, LLC</v>
      </c>
      <c r="I1487" s="4">
        <f>_xlfn.XLOOKUP(Items[[#This Row],[Name - Copy]],AllJson[PDF File Name],AllJson[FDD Year])</f>
        <v>2024</v>
      </c>
      <c r="J1487" s="5">
        <f>_xlfn.XLOOKUP(Items[[#This Row],[Name]],WisconsinFDD_Unstructured[Name],WisconsinFDD_Unstructured[OG Subfolder],0)</f>
        <v>0</v>
      </c>
      <c r="K1487" t="str" cm="1">
        <f t="array" ref="K1487">UPPER(CleanFileName1(Items[[#This Row],[Franchise Legal Name]]))</f>
        <v>XP LEAGUE FRANCHISE, LLC</v>
      </c>
      <c r="L1487" s="8" t="str">
        <f>SUBSTITUTE(Items[[#This Row],[New PDF File Name]],".pdf","_Items1-23.pdf")</f>
        <v>XP LEAGUE FRANCHISE, LLC_2024_Items1-23.pdf</v>
      </c>
      <c r="M1487" s="6" t="str">
        <f>Items[[#This Row],[Cleaned Legal Name]]&amp;"_"&amp;Items[[#This Row],[FDD Year]]&amp;".pdf"</f>
        <v>XP LEAGUE FRANCHISE, LLC_2024.pdf</v>
      </c>
      <c r="N1487" s="7" t="str">
        <f>SUBSTITUTE(Items[[#This Row],[New PDF File Name]],".pdf","")</f>
        <v>XP LEAGUE FRANCHISE, LLC_2024</v>
      </c>
    </row>
    <row r="1488" spans="1:14" x14ac:dyDescent="0.3">
      <c r="A1488" s="1" t="s">
        <v>2981</v>
      </c>
      <c r="B1488" s="1" t="s">
        <v>8</v>
      </c>
      <c r="C1488" s="2">
        <v>45533.915776458336</v>
      </c>
      <c r="D1488" s="2">
        <v>45533.915776458336</v>
      </c>
      <c r="E1488" s="2">
        <v>45533.915776377318</v>
      </c>
      <c r="F1488" s="1" t="s">
        <v>9</v>
      </c>
      <c r="G1488" s="1" t="s">
        <v>2982</v>
      </c>
      <c r="H1488" s="2" t="str">
        <f>_xlfn.XLOOKUP(Items[[#This Row],[Name - Copy]],AllJson[PDF File Name],AllJson[Franchise Legal Name])</f>
        <v>Xtension Envy Franchise Group, LLC</v>
      </c>
      <c r="I1488" s="4">
        <f>_xlfn.XLOOKUP(Items[[#This Row],[Name - Copy]],AllJson[PDF File Name],AllJson[FDD Year])</f>
        <v>2024</v>
      </c>
      <c r="J1488" s="5">
        <f>_xlfn.XLOOKUP(Items[[#This Row],[Name]],WisconsinFDD_Unstructured[Name],WisconsinFDD_Unstructured[OG Subfolder],0)</f>
        <v>0</v>
      </c>
      <c r="K1488" t="str" cm="1">
        <f t="array" ref="K1488">UPPER(CleanFileName1(Items[[#This Row],[Franchise Legal Name]]))</f>
        <v>XTENSION ENVY FRANCHISE GROUP, LLC</v>
      </c>
      <c r="L1488" s="8" t="str">
        <f>SUBSTITUTE(Items[[#This Row],[New PDF File Name]],".pdf","_Items1-23.pdf")</f>
        <v>XTENSION ENVY FRANCHISE GROUP, LLC_2024_Items1-23.pdf</v>
      </c>
      <c r="M1488" s="6" t="str">
        <f>Items[[#This Row],[Cleaned Legal Name]]&amp;"_"&amp;Items[[#This Row],[FDD Year]]&amp;".pdf"</f>
        <v>XTENSION ENVY FRANCHISE GROUP, LLC_2024.pdf</v>
      </c>
      <c r="N1488" s="7" t="str">
        <f>SUBSTITUTE(Items[[#This Row],[New PDF File Name]],".pdf","")</f>
        <v>XTENSION ENVY FRANCHISE GROUP, LLC_2024</v>
      </c>
    </row>
    <row r="1489" spans="1:14" x14ac:dyDescent="0.3">
      <c r="A1489" s="1" t="s">
        <v>2983</v>
      </c>
      <c r="B1489" s="1" t="s">
        <v>8</v>
      </c>
      <c r="C1489" s="2">
        <v>45533.915798888891</v>
      </c>
      <c r="D1489" s="2">
        <v>45533.915798888891</v>
      </c>
      <c r="E1489" s="2">
        <v>45533.915798715279</v>
      </c>
      <c r="F1489" s="1" t="s">
        <v>9</v>
      </c>
      <c r="G1489" s="1" t="s">
        <v>2984</v>
      </c>
      <c r="H1489" s="2" t="str">
        <f>_xlfn.XLOOKUP(Items[[#This Row],[Name - Copy]],AllJson[PDF File Name],AllJson[Franchise Legal Name])</f>
        <v>X GOLF Franchise Corporation</v>
      </c>
      <c r="I1489" s="4">
        <f>_xlfn.XLOOKUP(Items[[#This Row],[Name - Copy]],AllJson[PDF File Name],AllJson[FDD Year])</f>
        <v>2024</v>
      </c>
      <c r="J1489" s="5">
        <f>_xlfn.XLOOKUP(Items[[#This Row],[Name]],WisconsinFDD_Unstructured[Name],WisconsinFDD_Unstructured[OG Subfolder],0)</f>
        <v>0</v>
      </c>
      <c r="K1489" t="str" cm="1">
        <f t="array" ref="K1489">UPPER(CleanFileName1(Items[[#This Row],[Franchise Legal Name]]))</f>
        <v>X GOLF FRANCHISE CORPORATION</v>
      </c>
      <c r="L1489" s="8" t="str">
        <f>SUBSTITUTE(Items[[#This Row],[New PDF File Name]],".pdf","_Items1-23.pdf")</f>
        <v>X GOLF FRANCHISE CORPORATION_2024_Items1-23.pdf</v>
      </c>
      <c r="M1489" s="6" t="str">
        <f>Items[[#This Row],[Cleaned Legal Name]]&amp;"_"&amp;Items[[#This Row],[FDD Year]]&amp;".pdf"</f>
        <v>X GOLF FRANCHISE CORPORATION_2024.pdf</v>
      </c>
      <c r="N1489" s="7" t="str">
        <f>SUBSTITUTE(Items[[#This Row],[New PDF File Name]],".pdf","")</f>
        <v>X GOLF FRANCHISE CORPORATION_2024</v>
      </c>
    </row>
    <row r="1490" spans="1:14" x14ac:dyDescent="0.3">
      <c r="A1490" s="1" t="s">
        <v>2985</v>
      </c>
      <c r="B1490" s="1" t="s">
        <v>8</v>
      </c>
      <c r="C1490" s="2">
        <v>45533.915804594908</v>
      </c>
      <c r="D1490" s="2">
        <v>45533.915804594908</v>
      </c>
      <c r="E1490" s="2">
        <v>45533.915804560187</v>
      </c>
      <c r="F1490" s="1" t="s">
        <v>9</v>
      </c>
      <c r="G1490" s="1" t="s">
        <v>2986</v>
      </c>
      <c r="H1490" s="2" t="str">
        <f>_xlfn.XLOOKUP(Items[[#This Row],[Name - Copy]],AllJson[PDF File Name],AllJson[Franchise Legal Name])</f>
        <v>YABA, LLC</v>
      </c>
      <c r="I1490" s="4">
        <f>_xlfn.XLOOKUP(Items[[#This Row],[Name - Copy]],AllJson[PDF File Name],AllJson[FDD Year])</f>
        <v>2024</v>
      </c>
      <c r="J1490" s="5">
        <f>_xlfn.XLOOKUP(Items[[#This Row],[Name]],WisconsinFDD_Unstructured[Name],WisconsinFDD_Unstructured[OG Subfolder],0)</f>
        <v>0</v>
      </c>
      <c r="K1490" t="str" cm="1">
        <f t="array" ref="K1490">UPPER(CleanFileName1(Items[[#This Row],[Franchise Legal Name]]))</f>
        <v>YABA, LLC</v>
      </c>
      <c r="L1490" s="8" t="str">
        <f>SUBSTITUTE(Items[[#This Row],[New PDF File Name]],".pdf","_Items1-23.pdf")</f>
        <v>YABA, LLC_2024_Items1-23.pdf</v>
      </c>
      <c r="M1490" s="6" t="str">
        <f>Items[[#This Row],[Cleaned Legal Name]]&amp;"_"&amp;Items[[#This Row],[FDD Year]]&amp;".pdf"</f>
        <v>YABA, LLC_2024.pdf</v>
      </c>
      <c r="N1490" s="7" t="str">
        <f>SUBSTITUTE(Items[[#This Row],[New PDF File Name]],".pdf","")</f>
        <v>YABA, LLC_2024</v>
      </c>
    </row>
    <row r="1491" spans="1:14" x14ac:dyDescent="0.3">
      <c r="A1491" s="1" t="s">
        <v>2987</v>
      </c>
      <c r="B1491" s="1" t="s">
        <v>8</v>
      </c>
      <c r="C1491" s="2">
        <v>45533.915825162039</v>
      </c>
      <c r="D1491" s="2">
        <v>45533.915825162039</v>
      </c>
      <c r="E1491" s="2">
        <v>45533.915825069445</v>
      </c>
      <c r="F1491" s="1" t="s">
        <v>9</v>
      </c>
      <c r="G1491" s="1" t="s">
        <v>2988</v>
      </c>
      <c r="H1491" s="2" t="str">
        <f>_xlfn.XLOOKUP(Items[[#This Row],[Name - Copy]],AllJson[PDF File Name],AllJson[Franchise Legal Name])</f>
        <v>YCA Franchising, Inc.</v>
      </c>
      <c r="I1491" s="4">
        <f>_xlfn.XLOOKUP(Items[[#This Row],[Name - Copy]],AllJson[PDF File Name],AllJson[FDD Year])</f>
        <v>2024</v>
      </c>
      <c r="J1491" s="5">
        <f>_xlfn.XLOOKUP(Items[[#This Row],[Name]],WisconsinFDD_Unstructured[Name],WisconsinFDD_Unstructured[OG Subfolder],0)</f>
        <v>0</v>
      </c>
      <c r="K1491" t="str" cm="1">
        <f t="array" ref="K1491">UPPER(CleanFileName1(Items[[#This Row],[Franchise Legal Name]]))</f>
        <v>YCA FRANCHISING, INC.</v>
      </c>
      <c r="L1491" s="8" t="str">
        <f>SUBSTITUTE(Items[[#This Row],[New PDF File Name]],".pdf","_Items1-23.pdf")</f>
        <v>YCA FRANCHISING, INC._2024_Items1-23.pdf</v>
      </c>
      <c r="M1491" s="6" t="str">
        <f>Items[[#This Row],[Cleaned Legal Name]]&amp;"_"&amp;Items[[#This Row],[FDD Year]]&amp;".pdf"</f>
        <v>YCA FRANCHISING, INC._2024.pdf</v>
      </c>
      <c r="N1491" s="7" t="str">
        <f>SUBSTITUTE(Items[[#This Row],[New PDF File Name]],".pdf","")</f>
        <v>YCA FRANCHISING, INC._2024</v>
      </c>
    </row>
    <row r="1492" spans="1:14" x14ac:dyDescent="0.3">
      <c r="A1492" s="1" t="s">
        <v>2989</v>
      </c>
      <c r="B1492" s="1" t="s">
        <v>8</v>
      </c>
      <c r="C1492" s="2">
        <v>45533.915840833331</v>
      </c>
      <c r="D1492" s="2">
        <v>45533.915840833331</v>
      </c>
      <c r="E1492" s="2">
        <v>45533.915840787035</v>
      </c>
      <c r="F1492" s="1" t="s">
        <v>9</v>
      </c>
      <c r="G1492" s="1" t="s">
        <v>2990</v>
      </c>
      <c r="H1492" s="2" t="str">
        <f>_xlfn.XLOOKUP(Items[[#This Row],[Name - Copy]],AllJson[PDF File Name],AllJson[Franchise Legal Name])</f>
        <v>YEL Franchising, Inc.</v>
      </c>
      <c r="I1492" s="4">
        <f>_xlfn.XLOOKUP(Items[[#This Row],[Name - Copy]],AllJson[PDF File Name],AllJson[FDD Year])</f>
        <v>2024</v>
      </c>
      <c r="J1492" s="5">
        <f>_xlfn.XLOOKUP(Items[[#This Row],[Name]],WisconsinFDD_Unstructured[Name],WisconsinFDD_Unstructured[OG Subfolder],0)</f>
        <v>0</v>
      </c>
      <c r="K1492" t="str" cm="1">
        <f t="array" ref="K1492">UPPER(CleanFileName1(Items[[#This Row],[Franchise Legal Name]]))</f>
        <v>YEL FRANCHISING, INC.</v>
      </c>
      <c r="L1492" s="8" t="str">
        <f>SUBSTITUTE(Items[[#This Row],[New PDF File Name]],".pdf","_Items1-23.pdf")</f>
        <v>YEL FRANCHISING, INC._2024_Items1-23.pdf</v>
      </c>
      <c r="M1492" s="6" t="str">
        <f>Items[[#This Row],[Cleaned Legal Name]]&amp;"_"&amp;Items[[#This Row],[FDD Year]]&amp;".pdf"</f>
        <v>YEL FRANCHISING, INC._2024.pdf</v>
      </c>
      <c r="N1492" s="7" t="str">
        <f>SUBSTITUTE(Items[[#This Row],[New PDF File Name]],".pdf","")</f>
        <v>YEL FRANCHISING, INC._2024</v>
      </c>
    </row>
    <row r="1493" spans="1:14" x14ac:dyDescent="0.3">
      <c r="A1493" s="1" t="s">
        <v>2991</v>
      </c>
      <c r="B1493" s="1" t="s">
        <v>8</v>
      </c>
      <c r="C1493" s="2">
        <v>45533.915870856479</v>
      </c>
      <c r="D1493" s="2">
        <v>45533.915870856479</v>
      </c>
      <c r="E1493" s="2">
        <v>45533.915870694444</v>
      </c>
      <c r="F1493" s="1" t="s">
        <v>9</v>
      </c>
      <c r="G1493" s="1" t="s">
        <v>2992</v>
      </c>
      <c r="H1493" s="2" t="str">
        <f>_xlfn.XLOOKUP(Items[[#This Row],[Name - Copy]],AllJson[PDF File Name],AllJson[Franchise Legal Name])</f>
        <v>YESCO Franchising LLC</v>
      </c>
      <c r="I1493" s="4">
        <f>_xlfn.XLOOKUP(Items[[#This Row],[Name - Copy]],AllJson[PDF File Name],AllJson[FDD Year])</f>
        <v>2024</v>
      </c>
      <c r="J1493" s="5">
        <f>_xlfn.XLOOKUP(Items[[#This Row],[Name]],WisconsinFDD_Unstructured[Name],WisconsinFDD_Unstructured[OG Subfolder],0)</f>
        <v>0</v>
      </c>
      <c r="K1493" t="str" cm="1">
        <f t="array" ref="K1493">UPPER(CleanFileName1(Items[[#This Row],[Franchise Legal Name]]))</f>
        <v>YESCO FRANCHISING LLC</v>
      </c>
      <c r="L1493" s="8" t="str">
        <f>SUBSTITUTE(Items[[#This Row],[New PDF File Name]],".pdf","_Items1-23.pdf")</f>
        <v>YESCO FRANCHISING LLC_2024_Items1-23.pdf</v>
      </c>
      <c r="M1493" s="6" t="str">
        <f>Items[[#This Row],[Cleaned Legal Name]]&amp;"_"&amp;Items[[#This Row],[FDD Year]]&amp;".pdf"</f>
        <v>YESCO FRANCHISING LLC_2024.pdf</v>
      </c>
      <c r="N1493" s="7" t="str">
        <f>SUBSTITUTE(Items[[#This Row],[New PDF File Name]],".pdf","")</f>
        <v>YESCO FRANCHISING LLC_2024</v>
      </c>
    </row>
    <row r="1494" spans="1:14" x14ac:dyDescent="0.3">
      <c r="A1494" s="1" t="s">
        <v>2993</v>
      </c>
      <c r="B1494" s="1" t="s">
        <v>8</v>
      </c>
      <c r="C1494" s="2">
        <v>45533.915925844907</v>
      </c>
      <c r="D1494" s="2">
        <v>45533.915925844907</v>
      </c>
      <c r="E1494" s="2">
        <v>45533.915925590278</v>
      </c>
      <c r="F1494" s="1" t="s">
        <v>9</v>
      </c>
      <c r="G1494" s="1" t="s">
        <v>2994</v>
      </c>
      <c r="H1494" s="2" t="str">
        <f>_xlfn.XLOOKUP(Items[[#This Row],[Name - Copy]],AllJson[PDF File Name],AllJson[Franchise Legal Name])</f>
        <v>Yoga Six Franchise SPV, LLC</v>
      </c>
      <c r="I1494" s="4">
        <f>_xlfn.XLOOKUP(Items[[#This Row],[Name - Copy]],AllJson[PDF File Name],AllJson[FDD Year])</f>
        <v>2024</v>
      </c>
      <c r="J1494" s="5">
        <f>_xlfn.XLOOKUP(Items[[#This Row],[Name]],WisconsinFDD_Unstructured[Name],WisconsinFDD_Unstructured[OG Subfolder],0)</f>
        <v>0</v>
      </c>
      <c r="K1494" t="str" cm="1">
        <f t="array" ref="K1494">UPPER(CleanFileName1(Items[[#This Row],[Franchise Legal Name]]))</f>
        <v>YOGA SIX FRANCHISE SPV, LLC</v>
      </c>
      <c r="L1494" s="8" t="str">
        <f>SUBSTITUTE(Items[[#This Row],[New PDF File Name]],".pdf","_Items1-23.pdf")</f>
        <v>YOGA SIX FRANCHISE SPV, LLC_2024_Items1-23.pdf</v>
      </c>
      <c r="M1494" s="6" t="str">
        <f>Items[[#This Row],[Cleaned Legal Name]]&amp;"_"&amp;Items[[#This Row],[FDD Year]]&amp;".pdf"</f>
        <v>YOGA SIX FRANCHISE SPV, LLC_2024.pdf</v>
      </c>
      <c r="N1494" s="7" t="str">
        <f>SUBSTITUTE(Items[[#This Row],[New PDF File Name]],".pdf","")</f>
        <v>YOGA SIX FRANCHISE SPV, LLC_2024</v>
      </c>
    </row>
    <row r="1495" spans="1:14" x14ac:dyDescent="0.3">
      <c r="A1495" s="1" t="s">
        <v>2995</v>
      </c>
      <c r="B1495" s="1" t="s">
        <v>8</v>
      </c>
      <c r="C1495" s="2">
        <v>45533.915958761572</v>
      </c>
      <c r="D1495" s="2">
        <v>45533.915958761572</v>
      </c>
      <c r="E1495" s="2">
        <v>45533.915958634258</v>
      </c>
      <c r="F1495" s="1" t="s">
        <v>9</v>
      </c>
      <c r="G1495" s="1" t="s">
        <v>2996</v>
      </c>
      <c r="H1495" s="2" t="str">
        <f>_xlfn.XLOOKUP(Items[[#This Row],[Name - Copy]],AllJson[PDF File Name],AllJson[Franchise Legal Name])</f>
        <v>Yogurt Mountain Franchising, LLC</v>
      </c>
      <c r="I1495" s="4">
        <f>_xlfn.XLOOKUP(Items[[#This Row],[Name - Copy]],AllJson[PDF File Name],AllJson[FDD Year])</f>
        <v>2024</v>
      </c>
      <c r="J1495" s="5">
        <f>_xlfn.XLOOKUP(Items[[#This Row],[Name]],WisconsinFDD_Unstructured[Name],WisconsinFDD_Unstructured[OG Subfolder],0)</f>
        <v>0</v>
      </c>
      <c r="K1495" t="str" cm="1">
        <f t="array" ref="K1495">UPPER(CleanFileName1(Items[[#This Row],[Franchise Legal Name]]))</f>
        <v>YOGURT MOUNTAIN FRANCHISING, LLC</v>
      </c>
      <c r="L1495" s="8" t="str">
        <f>SUBSTITUTE(Items[[#This Row],[New PDF File Name]],".pdf","_Items1-23.pdf")</f>
        <v>YOGURT MOUNTAIN FRANCHISING, LLC_2024_Items1-23.pdf</v>
      </c>
      <c r="M1495" s="6" t="str">
        <f>Items[[#This Row],[Cleaned Legal Name]]&amp;"_"&amp;Items[[#This Row],[FDD Year]]&amp;".pdf"</f>
        <v>YOGURT MOUNTAIN FRANCHISING, LLC_2024.pdf</v>
      </c>
      <c r="N1495" s="7" t="str">
        <f>SUBSTITUTE(Items[[#This Row],[New PDF File Name]],".pdf","")</f>
        <v>YOGURT MOUNTAIN FRANCHISING, LLC_2024</v>
      </c>
    </row>
    <row r="1496" spans="1:14" x14ac:dyDescent="0.3">
      <c r="A1496" s="1" t="s">
        <v>2997</v>
      </c>
      <c r="B1496" s="1" t="s">
        <v>8</v>
      </c>
      <c r="C1496" s="2">
        <v>45533.915988530091</v>
      </c>
      <c r="D1496" s="2">
        <v>45533.915988530091</v>
      </c>
      <c r="E1496" s="2">
        <v>45533.915988356479</v>
      </c>
      <c r="F1496" s="1" t="s">
        <v>9</v>
      </c>
      <c r="G1496" s="1" t="s">
        <v>2998</v>
      </c>
      <c r="H1496" s="2" t="str">
        <f>_xlfn.XLOOKUP(Items[[#This Row],[Name - Copy]],AllJson[PDF File Name],AllJson[Franchise Legal Name])</f>
        <v>yorCMO Franchising, LLC</v>
      </c>
      <c r="I1496" s="4">
        <f>_xlfn.XLOOKUP(Items[[#This Row],[Name - Copy]],AllJson[PDF File Name],AllJson[FDD Year])</f>
        <v>2024</v>
      </c>
      <c r="J1496" s="5">
        <f>_xlfn.XLOOKUP(Items[[#This Row],[Name]],WisconsinFDD_Unstructured[Name],WisconsinFDD_Unstructured[OG Subfolder],0)</f>
        <v>0</v>
      </c>
      <c r="K1496" t="str" cm="1">
        <f t="array" ref="K1496">UPPER(CleanFileName1(Items[[#This Row],[Franchise Legal Name]]))</f>
        <v>YORCMO FRANCHISING, LLC</v>
      </c>
      <c r="L1496" s="8" t="str">
        <f>SUBSTITUTE(Items[[#This Row],[New PDF File Name]],".pdf","_Items1-23.pdf")</f>
        <v>YORCMO FRANCHISING, LLC_2024_Items1-23.pdf</v>
      </c>
      <c r="M1496" s="6" t="str">
        <f>Items[[#This Row],[Cleaned Legal Name]]&amp;"_"&amp;Items[[#This Row],[FDD Year]]&amp;".pdf"</f>
        <v>YORCMO FRANCHISING, LLC_2024.pdf</v>
      </c>
      <c r="N1496" s="7" t="str">
        <f>SUBSTITUTE(Items[[#This Row],[New PDF File Name]],".pdf","")</f>
        <v>YORCMO FRANCHISING, LLC_2024</v>
      </c>
    </row>
    <row r="1497" spans="1:14" x14ac:dyDescent="0.3">
      <c r="A1497" s="1" t="s">
        <v>2999</v>
      </c>
      <c r="B1497" s="1" t="s">
        <v>8</v>
      </c>
      <c r="C1497" s="2">
        <v>45533.916004328705</v>
      </c>
      <c r="D1497" s="2">
        <v>45533.916004328705</v>
      </c>
      <c r="E1497" s="2">
        <v>45533.916004247687</v>
      </c>
      <c r="F1497" s="1" t="s">
        <v>9</v>
      </c>
      <c r="G1497" s="1" t="s">
        <v>3000</v>
      </c>
      <c r="H1497" s="2" t="str">
        <f>_xlfn.XLOOKUP(Items[[#This Row],[Name - Copy]],AllJson[PDF File Name],AllJson[Franchise Legal Name])</f>
        <v>Young Rembrandts Franchise, Inc.</v>
      </c>
      <c r="I1497" s="4">
        <f>_xlfn.XLOOKUP(Items[[#This Row],[Name - Copy]],AllJson[PDF File Name],AllJson[FDD Year])</f>
        <v>2024</v>
      </c>
      <c r="J1497" s="5">
        <f>_xlfn.XLOOKUP(Items[[#This Row],[Name]],WisconsinFDD_Unstructured[Name],WisconsinFDD_Unstructured[OG Subfolder],0)</f>
        <v>0</v>
      </c>
      <c r="K1497" t="str" cm="1">
        <f t="array" ref="K1497">UPPER(CleanFileName1(Items[[#This Row],[Franchise Legal Name]]))</f>
        <v>YOUNG REMBRANDTS FRANCHISE, INC.</v>
      </c>
      <c r="L1497" s="8" t="str">
        <f>SUBSTITUTE(Items[[#This Row],[New PDF File Name]],".pdf","_Items1-23.pdf")</f>
        <v>YOUNG REMBRANDTS FRANCHISE, INC._2024_Items1-23.pdf</v>
      </c>
      <c r="M1497" s="6" t="str">
        <f>Items[[#This Row],[Cleaned Legal Name]]&amp;"_"&amp;Items[[#This Row],[FDD Year]]&amp;".pdf"</f>
        <v>YOUNG REMBRANDTS FRANCHISE, INC._2024.pdf</v>
      </c>
      <c r="N1497" s="7" t="str">
        <f>SUBSTITUTE(Items[[#This Row],[New PDF File Name]],".pdf","")</f>
        <v>YOUNG REMBRANDTS FRANCHISE, INC._2024</v>
      </c>
    </row>
    <row r="1498" spans="1:14" x14ac:dyDescent="0.3">
      <c r="A1498" s="1" t="s">
        <v>3001</v>
      </c>
      <c r="B1498" s="1" t="s">
        <v>8</v>
      </c>
      <c r="C1498" s="2">
        <v>45533.916028576386</v>
      </c>
      <c r="D1498" s="2">
        <v>45533.916028576386</v>
      </c>
      <c r="E1498" s="2">
        <v>45533.9160284838</v>
      </c>
      <c r="F1498" s="1" t="s">
        <v>9</v>
      </c>
      <c r="G1498" s="1" t="s">
        <v>3002</v>
      </c>
      <c r="H1498" s="2" t="str">
        <f>_xlfn.XLOOKUP(Items[[#This Row],[Name - Copy]],AllJson[PDF File Name],AllJson[Franchise Legal Name])</f>
        <v>Yummy-town USA LLC</v>
      </c>
      <c r="I1498" s="4">
        <f>_xlfn.XLOOKUP(Items[[#This Row],[Name - Copy]],AllJson[PDF File Name],AllJson[FDD Year])</f>
        <v>2024</v>
      </c>
      <c r="J1498" s="5">
        <f>_xlfn.XLOOKUP(Items[[#This Row],[Name]],WisconsinFDD_Unstructured[Name],WisconsinFDD_Unstructured[OG Subfolder],0)</f>
        <v>0</v>
      </c>
      <c r="K1498" t="str" cm="1">
        <f t="array" ref="K1498">UPPER(CleanFileName1(Items[[#This Row],[Franchise Legal Name]]))</f>
        <v>YUMMY-TOWN USA LLC</v>
      </c>
      <c r="L1498" s="8" t="str">
        <f>SUBSTITUTE(Items[[#This Row],[New PDF File Name]],".pdf","_Items1-23.pdf")</f>
        <v>YUMMY-TOWN USA LLC_2024_Items1-23.pdf</v>
      </c>
      <c r="M1498" s="6" t="str">
        <f>Items[[#This Row],[Cleaned Legal Name]]&amp;"_"&amp;Items[[#This Row],[FDD Year]]&amp;".pdf"</f>
        <v>YUMMY-TOWN USA LLC_2024.pdf</v>
      </c>
      <c r="N1498" s="7" t="str">
        <f>SUBSTITUTE(Items[[#This Row],[New PDF File Name]],".pdf","")</f>
        <v>YUMMY-TOWN USA LLC_2024</v>
      </c>
    </row>
    <row r="1499" spans="1:14" x14ac:dyDescent="0.3">
      <c r="A1499" s="1" t="s">
        <v>3003</v>
      </c>
      <c r="B1499" s="1" t="s">
        <v>8</v>
      </c>
      <c r="C1499" s="2">
        <v>45533.916065046295</v>
      </c>
      <c r="D1499" s="2">
        <v>45533.916065046295</v>
      </c>
      <c r="E1499" s="2">
        <v>45533.916064907404</v>
      </c>
      <c r="F1499" s="1" t="s">
        <v>9</v>
      </c>
      <c r="G1499" s="1" t="s">
        <v>3004</v>
      </c>
      <c r="H1499" s="2" t="str">
        <f>_xlfn.XLOOKUP(Items[[#This Row],[Name - Copy]],AllJson[PDF File Name],AllJson[Franchise Legal Name])</f>
        <v>Zaxby's SPE Franchisor LLC</v>
      </c>
      <c r="I1499" s="4">
        <f>_xlfn.XLOOKUP(Items[[#This Row],[Name - Copy]],AllJson[PDF File Name],AllJson[FDD Year])</f>
        <v>2024</v>
      </c>
      <c r="J1499" s="5">
        <f>_xlfn.XLOOKUP(Items[[#This Row],[Name]],WisconsinFDD_Unstructured[Name],WisconsinFDD_Unstructured[OG Subfolder],0)</f>
        <v>0</v>
      </c>
      <c r="K1499" t="str" cm="1">
        <f t="array" ref="K1499">UPPER(CleanFileName1(Items[[#This Row],[Franchise Legal Name]]))</f>
        <v>ZAXBY'S SPE FRANCHISOR LLC</v>
      </c>
      <c r="L1499" s="8" t="str">
        <f>SUBSTITUTE(Items[[#This Row],[New PDF File Name]],".pdf","_Items1-23.pdf")</f>
        <v>ZAXBY'S SPE FRANCHISOR LLC_2024_Items1-23.pdf</v>
      </c>
      <c r="M1499" s="6" t="str">
        <f>Items[[#This Row],[Cleaned Legal Name]]&amp;"_"&amp;Items[[#This Row],[FDD Year]]&amp;".pdf"</f>
        <v>ZAXBY'S SPE FRANCHISOR LLC_2024.pdf</v>
      </c>
      <c r="N1499" s="7" t="str">
        <f>SUBSTITUTE(Items[[#This Row],[New PDF File Name]],".pdf","")</f>
        <v>ZAXBY'S SPE FRANCHISOR LLC_2024</v>
      </c>
    </row>
    <row r="1500" spans="1:14" x14ac:dyDescent="0.3">
      <c r="A1500" s="1" t="s">
        <v>3005</v>
      </c>
      <c r="B1500" s="1" t="s">
        <v>8</v>
      </c>
      <c r="C1500" s="2">
        <v>45533.916078703704</v>
      </c>
      <c r="D1500" s="2">
        <v>45533.916078703704</v>
      </c>
      <c r="E1500" s="2">
        <v>45533.916078622686</v>
      </c>
      <c r="F1500" s="1" t="s">
        <v>9</v>
      </c>
      <c r="G1500" s="1" t="s">
        <v>3006</v>
      </c>
      <c r="H1500" s="2" t="str">
        <f>_xlfn.XLOOKUP(Items[[#This Row],[Name - Copy]],AllJson[PDF File Name],AllJson[Franchise Legal Name])</f>
        <v>Zerorez Franchising Systems, Inc.</v>
      </c>
      <c r="I1500" s="4">
        <f>_xlfn.XLOOKUP(Items[[#This Row],[Name - Copy]],AllJson[PDF File Name],AllJson[FDD Year])</f>
        <v>2024</v>
      </c>
      <c r="J1500" s="5">
        <f>_xlfn.XLOOKUP(Items[[#This Row],[Name]],WisconsinFDD_Unstructured[Name],WisconsinFDD_Unstructured[OG Subfolder],0)</f>
        <v>0</v>
      </c>
      <c r="K1500" t="str" cm="1">
        <f t="array" ref="K1500">UPPER(CleanFileName1(Items[[#This Row],[Franchise Legal Name]]))</f>
        <v>ZEROREZ FRANCHISING SYSTEMS, INC.</v>
      </c>
      <c r="L1500" s="8" t="str">
        <f>SUBSTITUTE(Items[[#This Row],[New PDF File Name]],".pdf","_Items1-23.pdf")</f>
        <v>ZEROREZ FRANCHISING SYSTEMS, INC._2024_Items1-23.pdf</v>
      </c>
      <c r="M1500" s="6" t="str">
        <f>Items[[#This Row],[Cleaned Legal Name]]&amp;"_"&amp;Items[[#This Row],[FDD Year]]&amp;".pdf"</f>
        <v>ZEROREZ FRANCHISING SYSTEMS, INC._2024.pdf</v>
      </c>
      <c r="N1500" s="7" t="str">
        <f>SUBSTITUTE(Items[[#This Row],[New PDF File Name]],".pdf","")</f>
        <v>ZEROREZ FRANCHISING SYSTEMS, INC._2024</v>
      </c>
    </row>
    <row r="1501" spans="1:14" x14ac:dyDescent="0.3">
      <c r="A1501" s="1" t="s">
        <v>3007</v>
      </c>
      <c r="B1501" s="1" t="s">
        <v>8</v>
      </c>
      <c r="C1501" s="2">
        <v>45533.91613917824</v>
      </c>
      <c r="D1501" s="2">
        <v>45533.91613917824</v>
      </c>
      <c r="E1501" s="2">
        <v>45533.916138923611</v>
      </c>
      <c r="F1501" s="1" t="s">
        <v>9</v>
      </c>
      <c r="G1501" s="1" t="s">
        <v>3008</v>
      </c>
      <c r="H1501" s="2" t="str">
        <f>_xlfn.XLOOKUP(Items[[#This Row],[Name - Copy]],AllJson[PDF File Name],AllJson[Franchise Legal Name])</f>
        <v>Ziebart Corporation</v>
      </c>
      <c r="I1501" s="4">
        <f>_xlfn.XLOOKUP(Items[[#This Row],[Name - Copy]],AllJson[PDF File Name],AllJson[FDD Year])</f>
        <v>2024</v>
      </c>
      <c r="J1501" s="5">
        <f>_xlfn.XLOOKUP(Items[[#This Row],[Name]],WisconsinFDD_Unstructured[Name],WisconsinFDD_Unstructured[OG Subfolder],0)</f>
        <v>0</v>
      </c>
      <c r="K1501" t="str" cm="1">
        <f t="array" ref="K1501">UPPER(CleanFileName1(Items[[#This Row],[Franchise Legal Name]]))</f>
        <v>ZIEBART CORPORATION</v>
      </c>
      <c r="L1501" s="8" t="str">
        <f>SUBSTITUTE(Items[[#This Row],[New PDF File Name]],".pdf","_Items1-23.pdf")</f>
        <v>ZIEBART CORPORATION_2024_Items1-23.pdf</v>
      </c>
      <c r="M1501" s="6" t="str">
        <f>Items[[#This Row],[Cleaned Legal Name]]&amp;"_"&amp;Items[[#This Row],[FDD Year]]&amp;".pdf"</f>
        <v>ZIEBART CORPORATION_2024.pdf</v>
      </c>
      <c r="N1501" s="7" t="str">
        <f>SUBSTITUTE(Items[[#This Row],[New PDF File Name]],".pdf","")</f>
        <v>ZIEBART CORPORATION_2024</v>
      </c>
    </row>
    <row r="1502" spans="1:14" x14ac:dyDescent="0.3">
      <c r="A1502" s="1" t="s">
        <v>3009</v>
      </c>
      <c r="B1502" s="1" t="s">
        <v>8</v>
      </c>
      <c r="C1502" s="2">
        <v>45533.916149293982</v>
      </c>
      <c r="D1502" s="2">
        <v>45533.916149293982</v>
      </c>
      <c r="E1502" s="2">
        <v>45533.916149201388</v>
      </c>
      <c r="F1502" s="1" t="s">
        <v>9</v>
      </c>
      <c r="G1502" s="1" t="s">
        <v>3010</v>
      </c>
      <c r="H1502" s="2" t="str">
        <f>_xlfn.XLOOKUP(Items[[#This Row],[Name - Copy]],AllJson[PDF File Name],AllJson[Franchise Legal Name])</f>
        <v>Ziggi's Coffee Franchise, LLC</v>
      </c>
      <c r="I1502" s="4">
        <f>_xlfn.XLOOKUP(Items[[#This Row],[Name - Copy]],AllJson[PDF File Name],AllJson[FDD Year])</f>
        <v>2024</v>
      </c>
      <c r="J1502" s="5">
        <f>_xlfn.XLOOKUP(Items[[#This Row],[Name]],WisconsinFDD_Unstructured[Name],WisconsinFDD_Unstructured[OG Subfolder],0)</f>
        <v>0</v>
      </c>
      <c r="K1502" t="str" cm="1">
        <f t="array" ref="K1502">UPPER(CleanFileName1(Items[[#This Row],[Franchise Legal Name]]))</f>
        <v>ZIGGI'S COFFEE FRANCHISE, LLC</v>
      </c>
      <c r="L1502" s="8" t="str">
        <f>SUBSTITUTE(Items[[#This Row],[New PDF File Name]],".pdf","_Items1-23.pdf")</f>
        <v>ZIGGI'S COFFEE FRANCHISE, LLC_2024_Items1-23.pdf</v>
      </c>
      <c r="M1502" s="6" t="str">
        <f>Items[[#This Row],[Cleaned Legal Name]]&amp;"_"&amp;Items[[#This Row],[FDD Year]]&amp;".pdf"</f>
        <v>ZIGGI'S COFFEE FRANCHISE, LLC_2024.pdf</v>
      </c>
      <c r="N1502" s="7" t="str">
        <f>SUBSTITUTE(Items[[#This Row],[New PDF File Name]],".pdf","")</f>
        <v>ZIGGI'S COFFEE FRANCHISE, LLC_2024</v>
      </c>
    </row>
    <row r="1503" spans="1:14" x14ac:dyDescent="0.3">
      <c r="A1503" s="1" t="s">
        <v>3011</v>
      </c>
      <c r="B1503" s="1" t="s">
        <v>8</v>
      </c>
      <c r="C1503" s="2">
        <v>45533.916182488429</v>
      </c>
      <c r="D1503" s="2">
        <v>45533.916182488429</v>
      </c>
      <c r="E1503" s="2">
        <v>45533.916182303241</v>
      </c>
      <c r="F1503" s="1" t="s">
        <v>9</v>
      </c>
      <c r="G1503" s="1" t="s">
        <v>3012</v>
      </c>
      <c r="H1503" s="2" t="str">
        <f>_xlfn.XLOOKUP(Items[[#This Row],[Name - Copy]],AllJson[PDF File Name],AllJson[Franchise Legal Name])</f>
        <v>ZIPS Franchising, LLC</v>
      </c>
      <c r="I1503" s="4">
        <f>_xlfn.XLOOKUP(Items[[#This Row],[Name - Copy]],AllJson[PDF File Name],AllJson[FDD Year])</f>
        <v>2024</v>
      </c>
      <c r="J1503" s="5">
        <f>_xlfn.XLOOKUP(Items[[#This Row],[Name]],WisconsinFDD_Unstructured[Name],WisconsinFDD_Unstructured[OG Subfolder],0)</f>
        <v>0</v>
      </c>
      <c r="K1503" t="str" cm="1">
        <f t="array" ref="K1503">UPPER(CleanFileName1(Items[[#This Row],[Franchise Legal Name]]))</f>
        <v>ZIPS FRANCHISING, LLC</v>
      </c>
      <c r="L1503" s="8" t="str">
        <f>SUBSTITUTE(Items[[#This Row],[New PDF File Name]],".pdf","_Items1-23.pdf")</f>
        <v>ZIPS FRANCHISING, LLC_2024_Items1-23.pdf</v>
      </c>
      <c r="M1503" s="6" t="str">
        <f>Items[[#This Row],[Cleaned Legal Name]]&amp;"_"&amp;Items[[#This Row],[FDD Year]]&amp;".pdf"</f>
        <v>ZIPS FRANCHISING, LLC_2024.pdf</v>
      </c>
      <c r="N1503" s="7" t="str">
        <f>SUBSTITUTE(Items[[#This Row],[New PDF File Name]],".pdf","")</f>
        <v>ZIPS FRANCHISING, LLC_2024</v>
      </c>
    </row>
    <row r="1504" spans="1:14" x14ac:dyDescent="0.3">
      <c r="A1504" s="1" t="s">
        <v>3013</v>
      </c>
      <c r="B1504" s="1" t="s">
        <v>8</v>
      </c>
      <c r="C1504" s="2">
        <v>45533.916235763892</v>
      </c>
      <c r="D1504" s="2">
        <v>45533.916235763892</v>
      </c>
      <c r="E1504" s="2">
        <v>45533.916235509256</v>
      </c>
      <c r="F1504" s="1" t="s">
        <v>9</v>
      </c>
      <c r="G1504" s="1" t="s">
        <v>3014</v>
      </c>
      <c r="H1504" s="2" t="str">
        <f>_xlfn.XLOOKUP(Items[[#This Row],[Name - Copy]],AllJson[PDF File Name],AllJson[Franchise Legal Name])</f>
        <v>Zoomin Groomin USA LLC d/b/a Zoomin Groomin</v>
      </c>
      <c r="I1504" s="4">
        <f>_xlfn.XLOOKUP(Items[[#This Row],[Name - Copy]],AllJson[PDF File Name],AllJson[FDD Year])</f>
        <v>2024</v>
      </c>
      <c r="J1504" s="5">
        <f>_xlfn.XLOOKUP(Items[[#This Row],[Name]],WisconsinFDD_Unstructured[Name],WisconsinFDD_Unstructured[OG Subfolder],0)</f>
        <v>0</v>
      </c>
      <c r="K1504" t="str" cm="1">
        <f t="array" ref="K1504">UPPER(CleanFileName1(Items[[#This Row],[Franchise Legal Name]]))</f>
        <v>ZOOMIN GROOMIN USA LLC DBA ZOOMIN GROOMIN</v>
      </c>
      <c r="L1504" s="8" t="str">
        <f>SUBSTITUTE(Items[[#This Row],[New PDF File Name]],".pdf","_Items1-23.pdf")</f>
        <v>ZOOMIN GROOMIN USA LLC DBA ZOOMIN GROOMIN_2024_Items1-23.pdf</v>
      </c>
      <c r="M1504" s="6" t="str">
        <f>Items[[#This Row],[Cleaned Legal Name]]&amp;"_"&amp;Items[[#This Row],[FDD Year]]&amp;".pdf"</f>
        <v>ZOOMIN GROOMIN USA LLC DBA ZOOMIN GROOMIN_2024.pdf</v>
      </c>
      <c r="N1504" s="7" t="str">
        <f>SUBSTITUTE(Items[[#This Row],[New PDF File Name]],".pdf","")</f>
        <v>ZOOMIN GROOMIN USA LLC DBA ZOOMIN GROOMIN_2024</v>
      </c>
    </row>
    <row r="1505" spans="1:14" x14ac:dyDescent="0.3">
      <c r="A1505" s="1" t="s">
        <v>3015</v>
      </c>
      <c r="B1505" s="1" t="s">
        <v>8</v>
      </c>
      <c r="C1505" s="2">
        <v>45533.916268715278</v>
      </c>
      <c r="D1505" s="2">
        <v>45533.916268715278</v>
      </c>
      <c r="E1505" s="2">
        <v>45533.916268379631</v>
      </c>
      <c r="F1505" s="1" t="s">
        <v>9</v>
      </c>
      <c r="G1505" s="1" t="s">
        <v>3016</v>
      </c>
      <c r="H1505" s="2" t="str">
        <f>_xlfn.XLOOKUP(Items[[#This Row],[Name - Copy]],AllJson[PDF File Name],AllJson[Franchise Legal Name])</f>
        <v>Zoom Drain Franchise, LLC</v>
      </c>
      <c r="I1505" s="4">
        <f>_xlfn.XLOOKUP(Items[[#This Row],[Name - Copy]],AllJson[PDF File Name],AllJson[FDD Year])</f>
        <v>2024</v>
      </c>
      <c r="J1505" s="5">
        <f>_xlfn.XLOOKUP(Items[[#This Row],[Name]],WisconsinFDD_Unstructured[Name],WisconsinFDD_Unstructured[OG Subfolder],0)</f>
        <v>0</v>
      </c>
      <c r="K1505" t="str" cm="1">
        <f t="array" ref="K1505">UPPER(CleanFileName1(Items[[#This Row],[Franchise Legal Name]]))</f>
        <v>ZOOM DRAIN FRANCHISE, LLC</v>
      </c>
      <c r="L1505" s="8" t="str">
        <f>SUBSTITUTE(Items[[#This Row],[New PDF File Name]],".pdf","_Items1-23.pdf")</f>
        <v>ZOOM DRAIN FRANCHISE, LLC_2024_Items1-23.pdf</v>
      </c>
      <c r="M1505" s="6" t="str">
        <f>Items[[#This Row],[Cleaned Legal Name]]&amp;"_"&amp;Items[[#This Row],[FDD Year]]&amp;".pdf"</f>
        <v>ZOOM DRAIN FRANCHISE, LLC_2024.pdf</v>
      </c>
      <c r="N1505" s="7" t="str">
        <f>SUBSTITUTE(Items[[#This Row],[New PDF File Name]],".pdf","")</f>
        <v>ZOOM DRAIN FRANCHISE, LLC_2024</v>
      </c>
    </row>
    <row r="1506" spans="1:14" x14ac:dyDescent="0.3">
      <c r="A1506" s="1" t="s">
        <v>3017</v>
      </c>
      <c r="B1506" s="1" t="s">
        <v>8</v>
      </c>
      <c r="C1506" s="2">
        <v>45533.916311250003</v>
      </c>
      <c r="D1506" s="2">
        <v>45533.916311250003</v>
      </c>
      <c r="E1506" s="2">
        <v>45533.916311168985</v>
      </c>
      <c r="F1506" s="1" t="s">
        <v>9</v>
      </c>
      <c r="G1506" s="1" t="s">
        <v>3018</v>
      </c>
      <c r="H1506" s="2" t="str">
        <f>_xlfn.XLOOKUP(Items[[#This Row],[Name - Copy]],AllJson[PDF File Name],AllJson[Franchise Legal Name])</f>
        <v>Zoom Room Franchising, LLC</v>
      </c>
      <c r="I1506" s="4">
        <f>_xlfn.XLOOKUP(Items[[#This Row],[Name - Copy]],AllJson[PDF File Name],AllJson[FDD Year])</f>
        <v>2023</v>
      </c>
      <c r="J1506" s="5">
        <f>_xlfn.XLOOKUP(Items[[#This Row],[Name]],WisconsinFDD_Unstructured[Name],WisconsinFDD_Unstructured[OG Subfolder],0)</f>
        <v>0</v>
      </c>
      <c r="K1506" t="str" cm="1">
        <f t="array" ref="K1506">UPPER(CleanFileName1(Items[[#This Row],[Franchise Legal Name]]))</f>
        <v>ZOOM ROOM FRANCHISING, LLC</v>
      </c>
      <c r="L1506" s="8" t="str">
        <f>SUBSTITUTE(Items[[#This Row],[New PDF File Name]],".pdf","_Items1-23.pdf")</f>
        <v>ZOOM ROOM FRANCHISING, LLC_2023_Items1-23.pdf</v>
      </c>
      <c r="M1506" s="6" t="str">
        <f>Items[[#This Row],[Cleaned Legal Name]]&amp;"_"&amp;Items[[#This Row],[FDD Year]]&amp;".pdf"</f>
        <v>ZOOM ROOM FRANCHISING, LLC_2023.pdf</v>
      </c>
      <c r="N1506" s="7" t="str">
        <f>SUBSTITUTE(Items[[#This Row],[New PDF File Name]],".pdf","")</f>
        <v>ZOOM ROOM FRANCHISING, LLC_2023</v>
      </c>
    </row>
    <row r="1507" spans="1:14" x14ac:dyDescent="0.3">
      <c r="A1507" s="1" t="s">
        <v>3019</v>
      </c>
      <c r="B1507" s="1" t="s">
        <v>8</v>
      </c>
      <c r="C1507" s="2">
        <v>45533.916330775464</v>
      </c>
      <c r="D1507" s="2">
        <v>45533.916330775464</v>
      </c>
      <c r="E1507" s="2">
        <v>45533.916330671294</v>
      </c>
      <c r="F1507" s="1" t="s">
        <v>9</v>
      </c>
      <c r="G1507" s="1" t="s">
        <v>3020</v>
      </c>
      <c r="H1507" s="2" t="str">
        <f>_xlfn.XLOOKUP(Items[[#This Row],[Name - Copy]],AllJson[PDF File Name],AllJson[Franchise Legal Name])</f>
        <v>Zoup Franchising Co., LLC</v>
      </c>
      <c r="I1507" s="4">
        <f>_xlfn.XLOOKUP(Items[[#This Row],[Name - Copy]],AllJson[PDF File Name],AllJson[FDD Year])</f>
        <v>2024</v>
      </c>
      <c r="J1507" s="5">
        <f>_xlfn.XLOOKUP(Items[[#This Row],[Name]],WisconsinFDD_Unstructured[Name],WisconsinFDD_Unstructured[OG Subfolder],0)</f>
        <v>0</v>
      </c>
      <c r="K1507" t="str" cm="1">
        <f t="array" ref="K1507">UPPER(CleanFileName1(Items[[#This Row],[Franchise Legal Name]]))</f>
        <v>ZOUP FRANCHISING CO., LLC</v>
      </c>
      <c r="L1507" s="8" t="str">
        <f>SUBSTITUTE(Items[[#This Row],[New PDF File Name]],".pdf","_Items1-23.pdf")</f>
        <v>ZOUP FRANCHISING CO., LLC_2024_Items1-23.pdf</v>
      </c>
      <c r="M1507" s="6" t="str">
        <f>Items[[#This Row],[Cleaned Legal Name]]&amp;"_"&amp;Items[[#This Row],[FDD Year]]&amp;".pdf"</f>
        <v>ZOUP FRANCHISING CO., LLC_2024.pdf</v>
      </c>
      <c r="N1507" s="7" t="str">
        <f>SUBSTITUTE(Items[[#This Row],[New PDF File Name]],".pdf","")</f>
        <v>ZOUP FRANCHISING CO., LLC_2024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F46-9835-4071-8715-FAA60F93CF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0BBA00-E1FA-4A1C-93F2-9457D057A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RenamingTable (2)</vt:lpstr>
      <vt:lpstr>AllJson</vt:lpstr>
      <vt:lpstr>WisconsinFDD_Unstructured</vt:lpstr>
      <vt:lpstr>AllPDF's</vt:lpstr>
      <vt:lpstr>RenamingTable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Marcus</dc:creator>
  <cp:lastModifiedBy>Miller Marcus</cp:lastModifiedBy>
  <dcterms:created xsi:type="dcterms:W3CDTF">2024-09-04T19:30:35Z</dcterms:created>
  <dcterms:modified xsi:type="dcterms:W3CDTF">2024-09-04T20:29:39Z</dcterms:modified>
</cp:coreProperties>
</file>